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omments1.xml" ContentType="application/vnd.openxmlformats-officedocument.spreadsheetml.comments+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drawings/drawing12.xml" ContentType="application/vnd.openxmlformats-officedocument.drawing+xml"/>
  <Override PartName="/xl/charts/chart11.xml" ContentType="application/vnd.openxmlformats-officedocument.drawingml.chart+xml"/>
  <Override PartName="/xl/drawings/drawing13.xml" ContentType="application/vnd.openxmlformats-officedocument.drawing+xml"/>
  <Override PartName="/xl/charts/chart12.xml" ContentType="application/vnd.openxmlformats-officedocument.drawingml.chart+xml"/>
  <Override PartName="/xl/drawings/drawing14.xml" ContentType="application/vnd.openxmlformats-officedocument.drawing+xml"/>
  <Override PartName="/xl/charts/chart1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portal.oecd.org@ssl\davwwwroot\eshare\els\pc\Deliverables\SPD-MIN2018\Social-Protection-Survey\Writing\2020\COVID\c_graphics\graphics_for_PUBLICATION\"/>
    </mc:Choice>
  </mc:AlternateContent>
  <bookViews>
    <workbookView xWindow="0" yWindow="0" windowWidth="28800" windowHeight="11325" firstSheet="1" activeTab="1"/>
  </bookViews>
  <sheets>
    <sheet name="OECDGraphCopy" sheetId="6" state="hidden" r:id="rId1"/>
    <sheet name="ReadMe" sheetId="19" r:id="rId2"/>
    <sheet name="Fig1" sheetId="3" r:id="rId3"/>
    <sheet name="Fig2" sheetId="8" r:id="rId4"/>
    <sheet name="Fig3" sheetId="9" r:id="rId5"/>
    <sheet name="Fig4" sheetId="10" r:id="rId6"/>
    <sheet name="Fig5" sheetId="13" r:id="rId7"/>
    <sheet name="Fig6" sheetId="12" r:id="rId8"/>
    <sheet name="Fig7" sheetId="14" r:id="rId9"/>
    <sheet name="Fig8" sheetId="15" r:id="rId10"/>
    <sheet name="Fig9" sheetId="16" r:id="rId11"/>
    <sheet name="Fig10" sheetId="17" r:id="rId12"/>
    <sheet name="Fig11" sheetId="18" r:id="rId13"/>
    <sheet name="Tab1" sheetId="11" r:id="rId14"/>
  </sheets>
  <definedNames>
    <definedName name="_xlnm.Print_Area" localSheetId="2">'Fig1'!$A$1:$I$28</definedName>
    <definedName name="_xlnm.Print_Area" localSheetId="11">'Fig10'!$A$1:$I$29</definedName>
    <definedName name="_xlnm.Print_Area" localSheetId="12">'Fig11'!$A$1:$I$29</definedName>
    <definedName name="_xlnm.Print_Area" localSheetId="3">'Fig2'!$A$1:$H$27</definedName>
    <definedName name="_xlnm.Print_Area" localSheetId="4">'Fig3'!$A$1:$I$28</definedName>
    <definedName name="_xlnm.Print_Area" localSheetId="5">'Fig4'!$A$1:$I$29</definedName>
    <definedName name="_xlnm.Print_Area" localSheetId="6">'Fig5'!$A$1:$I$28</definedName>
    <definedName name="_xlnm.Print_Area" localSheetId="8">'Fig7'!$A$1:$I$29</definedName>
    <definedName name="_xlnm.Print_Area" localSheetId="9">'Fig8'!$A$1:$I$28</definedName>
    <definedName name="_xlnm.Print_Area" localSheetId="10">'Fig9'!$A$1:$I$29</definedName>
    <definedName name="_xlnm.Print_Area" localSheetId="1">ReadMe!$A$1:$A$47</definedName>
    <definedName name="_xlnm.Print_Area" localSheetId="13">'Tab1'!$A$1:$K$41</definedName>
  </definedNames>
  <calcPr calcId="162913"/>
</workbook>
</file>

<file path=xl/calcChain.xml><?xml version="1.0" encoding="utf-8"?>
<calcChain xmlns="http://schemas.openxmlformats.org/spreadsheetml/2006/main">
  <c r="A45" i="19" l="1"/>
  <c r="A44" i="19"/>
  <c r="A42" i="19"/>
  <c r="A41" i="19"/>
  <c r="A39" i="19"/>
  <c r="A38" i="19"/>
  <c r="A36" i="19"/>
  <c r="A35" i="19"/>
  <c r="A33" i="19"/>
  <c r="A32" i="19"/>
  <c r="A30" i="19"/>
  <c r="A29" i="19"/>
  <c r="A27" i="19"/>
  <c r="A26" i="19"/>
  <c r="A24" i="19"/>
  <c r="A23" i="19"/>
  <c r="A21" i="19"/>
  <c r="A20" i="19"/>
  <c r="A18" i="19"/>
  <c r="A17" i="19"/>
  <c r="A15" i="19"/>
  <c r="A14" i="19"/>
  <c r="A12" i="19"/>
  <c r="A11" i="19"/>
  <c r="AF44" i="8" l="1"/>
  <c r="AE44" i="8"/>
  <c r="AD44" i="8"/>
  <c r="AC44" i="8"/>
  <c r="AB44" i="8"/>
  <c r="AA44" i="8"/>
  <c r="Z44" i="8"/>
  <c r="Y44" i="8"/>
  <c r="X44" i="8"/>
  <c r="W44" i="8"/>
  <c r="V44" i="8"/>
  <c r="U44" i="8"/>
  <c r="T44" i="8"/>
  <c r="S44" i="8"/>
  <c r="R44" i="8"/>
  <c r="Q44" i="8"/>
  <c r="P44" i="8"/>
  <c r="O44" i="8"/>
  <c r="N44" i="8"/>
  <c r="X29" i="6" l="1"/>
  <c r="X22" i="6"/>
  <c r="X28" i="6"/>
  <c r="X25" i="6"/>
  <c r="X14" i="6"/>
  <c r="X24" i="6"/>
  <c r="X27" i="6"/>
  <c r="X17" i="6"/>
  <c r="X13" i="6"/>
  <c r="X12" i="6"/>
  <c r="X20" i="6"/>
  <c r="X23" i="6"/>
  <c r="X16" i="6"/>
  <c r="X18" i="6"/>
  <c r="X15" i="6"/>
  <c r="X21" i="6"/>
  <c r="Z24" i="6"/>
  <c r="Z29" i="6"/>
  <c r="Z17" i="6"/>
  <c r="Z27" i="6"/>
  <c r="Z20" i="6"/>
  <c r="X19" i="6"/>
  <c r="Z11" i="6"/>
  <c r="Z22" i="6"/>
  <c r="Z14" i="6"/>
  <c r="Z13" i="6"/>
  <c r="Z23" i="6"/>
  <c r="Z26" i="6"/>
  <c r="Z28" i="6"/>
  <c r="Z21" i="6"/>
  <c r="Z19" i="6"/>
  <c r="Z12" i="6"/>
  <c r="X26" i="6"/>
  <c r="Z15" i="6"/>
  <c r="Z16" i="6"/>
  <c r="X11" i="6"/>
  <c r="Z25" i="6"/>
  <c r="Z18" i="6"/>
  <c r="Y19" i="6" l="1"/>
  <c r="Y21" i="6"/>
  <c r="Y26" i="6"/>
  <c r="Y18" i="6"/>
  <c r="Y22" i="6"/>
  <c r="Y16" i="6"/>
  <c r="Y20" i="6"/>
  <c r="Y17" i="6"/>
  <c r="Y25" i="6"/>
  <c r="Y15" i="6"/>
  <c r="Y23" i="6"/>
  <c r="Y12" i="6"/>
  <c r="Y27" i="6"/>
  <c r="Y28" i="6"/>
  <c r="Y29" i="6"/>
  <c r="X31" i="6"/>
  <c r="Y24" i="6"/>
  <c r="Z31" i="6"/>
  <c r="Y11" i="6"/>
  <c r="Y13" i="6"/>
  <c r="Y14" i="6"/>
  <c r="Y31" i="6" l="1"/>
</calcChain>
</file>

<file path=xl/comments1.xml><?xml version="1.0" encoding="utf-8"?>
<comments xmlns="http://schemas.openxmlformats.org/spreadsheetml/2006/main">
  <authors>
    <author>MyOECD</author>
  </authors>
  <commentList>
    <comment ref="Q10" authorId="0" shapeId="0">
      <text>
        <r>
          <rPr>
            <sz val="9"/>
            <color indexed="81"/>
            <rFont val="Tahoma"/>
            <charset val="1"/>
          </rPr>
          <t xml:space="preserve">B: Break </t>
        </r>
      </text>
    </comment>
    <comment ref="U10" authorId="0" shapeId="0">
      <text>
        <r>
          <rPr>
            <sz val="9"/>
            <color indexed="81"/>
            <rFont val="Tahoma"/>
            <charset val="1"/>
          </rPr>
          <t xml:space="preserve">B: Break </t>
        </r>
      </text>
    </comment>
    <comment ref="AC19" authorId="0" shapeId="0">
      <text>
        <r>
          <rPr>
            <sz val="9"/>
            <color indexed="81"/>
            <rFont val="Tahoma"/>
            <charset val="1"/>
          </rPr>
          <t xml:space="preserve">B: Break </t>
        </r>
      </text>
    </comment>
    <comment ref="N29" authorId="0" shapeId="0">
      <text>
        <r>
          <rPr>
            <sz val="9"/>
            <color indexed="81"/>
            <rFont val="Tahoma"/>
            <charset val="1"/>
          </rPr>
          <t xml:space="preserve">u: Low reliability </t>
        </r>
      </text>
    </comment>
    <comment ref="O29" authorId="0" shapeId="0">
      <text>
        <r>
          <rPr>
            <sz val="9"/>
            <color indexed="81"/>
            <rFont val="Tahoma"/>
            <charset val="1"/>
          </rPr>
          <t xml:space="preserve">u: Low reliability </t>
        </r>
      </text>
    </comment>
    <comment ref="P29" authorId="0" shapeId="0">
      <text>
        <r>
          <rPr>
            <sz val="9"/>
            <color indexed="81"/>
            <rFont val="Tahoma"/>
            <charset val="1"/>
          </rPr>
          <t xml:space="preserve">u: Low reliability </t>
        </r>
      </text>
    </comment>
    <comment ref="Q29" authorId="0" shapeId="0">
      <text>
        <r>
          <rPr>
            <sz val="9"/>
            <color indexed="81"/>
            <rFont val="Tahoma"/>
            <charset val="1"/>
          </rPr>
          <t xml:space="preserve">u: Low reliability </t>
        </r>
      </text>
    </comment>
    <comment ref="R29" authorId="0" shapeId="0">
      <text>
        <r>
          <rPr>
            <sz val="9"/>
            <color indexed="81"/>
            <rFont val="Tahoma"/>
            <charset val="1"/>
          </rPr>
          <t xml:space="preserve">u: Low reliability </t>
        </r>
      </text>
    </comment>
    <comment ref="S29" authorId="0" shapeId="0">
      <text>
        <r>
          <rPr>
            <sz val="9"/>
            <color indexed="81"/>
            <rFont val="Tahoma"/>
            <charset val="1"/>
          </rPr>
          <t xml:space="preserve">u: Low reliability </t>
        </r>
      </text>
    </comment>
    <comment ref="T29" authorId="0" shapeId="0">
      <text>
        <r>
          <rPr>
            <sz val="9"/>
            <color indexed="81"/>
            <rFont val="Tahoma"/>
            <charset val="1"/>
          </rPr>
          <t xml:space="preserve">u: Low reliability </t>
        </r>
      </text>
    </comment>
    <comment ref="U29" authorId="0" shapeId="0">
      <text>
        <r>
          <rPr>
            <sz val="9"/>
            <color indexed="81"/>
            <rFont val="Tahoma"/>
            <charset val="1"/>
          </rPr>
          <t xml:space="preserve">u: Low reliability </t>
        </r>
      </text>
    </comment>
    <comment ref="V29" authorId="0" shapeId="0">
      <text>
        <r>
          <rPr>
            <sz val="9"/>
            <color indexed="81"/>
            <rFont val="Tahoma"/>
            <charset val="1"/>
          </rPr>
          <t xml:space="preserve">u: Low reliability </t>
        </r>
      </text>
    </comment>
    <comment ref="W29" authorId="0" shapeId="0">
      <text>
        <r>
          <rPr>
            <sz val="9"/>
            <color indexed="81"/>
            <rFont val="Tahoma"/>
            <charset val="1"/>
          </rPr>
          <t xml:space="preserve">u: Low reliability </t>
        </r>
      </text>
    </comment>
    <comment ref="X29" authorId="0" shapeId="0">
      <text>
        <r>
          <rPr>
            <sz val="9"/>
            <color indexed="81"/>
            <rFont val="Tahoma"/>
            <charset val="1"/>
          </rPr>
          <t xml:space="preserve">u: Low reliability </t>
        </r>
      </text>
    </comment>
    <comment ref="Y29" authorId="0" shapeId="0">
      <text>
        <r>
          <rPr>
            <sz val="9"/>
            <color indexed="81"/>
            <rFont val="Tahoma"/>
            <charset val="1"/>
          </rPr>
          <t xml:space="preserve">u: Low reliability </t>
        </r>
      </text>
    </comment>
    <comment ref="Z29" authorId="0" shapeId="0">
      <text>
        <r>
          <rPr>
            <sz val="9"/>
            <color indexed="81"/>
            <rFont val="Tahoma"/>
            <charset val="1"/>
          </rPr>
          <t xml:space="preserve">u: Low reliability </t>
        </r>
      </text>
    </comment>
    <comment ref="AA29" authorId="0" shapeId="0">
      <text>
        <r>
          <rPr>
            <sz val="9"/>
            <color indexed="81"/>
            <rFont val="Tahoma"/>
            <charset val="1"/>
          </rPr>
          <t xml:space="preserve">u: Low reliability </t>
        </r>
      </text>
    </comment>
    <comment ref="AB29" authorId="0" shapeId="0">
      <text>
        <r>
          <rPr>
            <sz val="9"/>
            <color indexed="81"/>
            <rFont val="Tahoma"/>
            <charset val="1"/>
          </rPr>
          <t xml:space="preserve">u: Low reliability </t>
        </r>
      </text>
    </comment>
    <comment ref="AC29" authorId="0" shapeId="0">
      <text>
        <r>
          <rPr>
            <sz val="9"/>
            <color indexed="81"/>
            <rFont val="Tahoma"/>
            <charset val="1"/>
          </rPr>
          <t xml:space="preserve">u: Low reliability </t>
        </r>
      </text>
    </comment>
    <comment ref="AD29" authorId="0" shapeId="0">
      <text>
        <r>
          <rPr>
            <sz val="9"/>
            <color indexed="81"/>
            <rFont val="Tahoma"/>
            <charset val="1"/>
          </rPr>
          <t xml:space="preserve">u: Low reliability </t>
        </r>
      </text>
    </comment>
    <comment ref="AE29" authorId="0" shapeId="0">
      <text>
        <r>
          <rPr>
            <sz val="9"/>
            <color indexed="81"/>
            <rFont val="Tahoma"/>
            <charset val="1"/>
          </rPr>
          <t xml:space="preserve">u: Low reliability </t>
        </r>
      </text>
    </comment>
    <comment ref="AF29" authorId="0" shapeId="0">
      <text>
        <r>
          <rPr>
            <sz val="9"/>
            <color indexed="81"/>
            <rFont val="Tahoma"/>
            <charset val="1"/>
          </rPr>
          <t xml:space="preserve">u: Low reliability </t>
        </r>
      </text>
    </comment>
    <comment ref="N44" authorId="0" shapeId="0">
      <text>
        <r>
          <rPr>
            <sz val="9"/>
            <color indexed="81"/>
            <rFont val="Tahoma"/>
            <charset val="1"/>
          </rPr>
          <t xml:space="preserve">E: Estimated value </t>
        </r>
      </text>
    </comment>
    <comment ref="O44" authorId="0" shapeId="0">
      <text>
        <r>
          <rPr>
            <sz val="9"/>
            <color indexed="81"/>
            <rFont val="Tahoma"/>
            <charset val="1"/>
          </rPr>
          <t xml:space="preserve">u: Low reliability </t>
        </r>
      </text>
    </comment>
    <comment ref="P44" authorId="0" shapeId="0">
      <text>
        <r>
          <rPr>
            <sz val="9"/>
            <color indexed="81"/>
            <rFont val="Tahoma"/>
            <charset val="1"/>
          </rPr>
          <t xml:space="preserve">E: Estimated value </t>
        </r>
      </text>
    </comment>
    <comment ref="Q44" authorId="0" shapeId="0">
      <text>
        <r>
          <rPr>
            <sz val="9"/>
            <color indexed="81"/>
            <rFont val="Tahoma"/>
            <charset val="1"/>
          </rPr>
          <t xml:space="preserve">E: Estimated value </t>
        </r>
      </text>
    </comment>
    <comment ref="R44" authorId="0" shapeId="0">
      <text>
        <r>
          <rPr>
            <sz val="9"/>
            <color indexed="81"/>
            <rFont val="Tahoma"/>
            <charset val="1"/>
          </rPr>
          <t xml:space="preserve">u: Low reliability </t>
        </r>
      </text>
    </comment>
    <comment ref="S44" authorId="0" shapeId="0">
      <text>
        <r>
          <rPr>
            <sz val="9"/>
            <color indexed="81"/>
            <rFont val="Tahoma"/>
            <charset val="1"/>
          </rPr>
          <t xml:space="preserve">u: Low reliability </t>
        </r>
      </text>
    </comment>
    <comment ref="T44" authorId="0" shapeId="0">
      <text>
        <r>
          <rPr>
            <sz val="9"/>
            <color indexed="81"/>
            <rFont val="Tahoma"/>
            <charset val="1"/>
          </rPr>
          <t xml:space="preserve">u: Low reliability </t>
        </r>
      </text>
    </comment>
    <comment ref="U44" authorId="0" shapeId="0">
      <text>
        <r>
          <rPr>
            <sz val="9"/>
            <color indexed="81"/>
            <rFont val="Tahoma"/>
            <charset val="1"/>
          </rPr>
          <t xml:space="preserve">B: Break </t>
        </r>
      </text>
    </comment>
    <comment ref="V44" authorId="0" shapeId="0">
      <text>
        <r>
          <rPr>
            <sz val="9"/>
            <color indexed="81"/>
            <rFont val="Tahoma"/>
            <charset val="1"/>
          </rPr>
          <t xml:space="preserve">u: Low reliability </t>
        </r>
      </text>
    </comment>
    <comment ref="W44" authorId="0" shapeId="0">
      <text>
        <r>
          <rPr>
            <sz val="9"/>
            <color indexed="81"/>
            <rFont val="Tahoma"/>
            <charset val="1"/>
          </rPr>
          <t xml:space="preserve">u: Low reliability </t>
        </r>
      </text>
    </comment>
    <comment ref="X44" authorId="0" shapeId="0">
      <text>
        <r>
          <rPr>
            <sz val="9"/>
            <color indexed="81"/>
            <rFont val="Tahoma"/>
            <charset val="1"/>
          </rPr>
          <t xml:space="preserve">u: Low reliability </t>
        </r>
      </text>
    </comment>
    <comment ref="Y44" authorId="0" shapeId="0">
      <text>
        <r>
          <rPr>
            <sz val="9"/>
            <color indexed="81"/>
            <rFont val="Tahoma"/>
            <charset val="1"/>
          </rPr>
          <t xml:space="preserve">u: Low reliability </t>
        </r>
      </text>
    </comment>
    <comment ref="Z44" authorId="0" shapeId="0">
      <text>
        <r>
          <rPr>
            <sz val="9"/>
            <color indexed="81"/>
            <rFont val="Tahoma"/>
            <charset val="1"/>
          </rPr>
          <t xml:space="preserve">u: Low reliability </t>
        </r>
      </text>
    </comment>
    <comment ref="AA44" authorId="0" shapeId="0">
      <text>
        <r>
          <rPr>
            <sz val="9"/>
            <color indexed="81"/>
            <rFont val="Tahoma"/>
            <charset val="1"/>
          </rPr>
          <t xml:space="preserve">u: Low reliability </t>
        </r>
      </text>
    </comment>
    <comment ref="AB44" authorId="0" shapeId="0">
      <text>
        <r>
          <rPr>
            <sz val="9"/>
            <color indexed="81"/>
            <rFont val="Tahoma"/>
            <charset val="1"/>
          </rPr>
          <t xml:space="preserve">u: Low reliability </t>
        </r>
      </text>
    </comment>
    <comment ref="AC44" authorId="0" shapeId="0">
      <text>
        <r>
          <rPr>
            <sz val="9"/>
            <color indexed="81"/>
            <rFont val="Tahoma"/>
            <charset val="1"/>
          </rPr>
          <t xml:space="preserve">B: Break </t>
        </r>
      </text>
    </comment>
    <comment ref="AD44" authorId="0" shapeId="0">
      <text>
        <r>
          <rPr>
            <sz val="9"/>
            <color indexed="81"/>
            <rFont val="Tahoma"/>
            <charset val="1"/>
          </rPr>
          <t xml:space="preserve">E: Estimated value </t>
        </r>
      </text>
    </comment>
    <comment ref="AE44" authorId="0" shapeId="0">
      <text>
        <r>
          <rPr>
            <sz val="9"/>
            <color indexed="81"/>
            <rFont val="Tahoma"/>
            <charset val="1"/>
          </rPr>
          <t xml:space="preserve">E: Estimated value </t>
        </r>
      </text>
    </comment>
    <comment ref="N45" authorId="0" shapeId="0">
      <text>
        <r>
          <rPr>
            <sz val="9"/>
            <color indexed="81"/>
            <rFont val="Tahoma"/>
            <charset val="1"/>
          </rPr>
          <t xml:space="preserve">E: Estimated value </t>
        </r>
      </text>
    </comment>
    <comment ref="P45" authorId="0" shapeId="0">
      <text>
        <r>
          <rPr>
            <sz val="9"/>
            <color indexed="81"/>
            <rFont val="Tahoma"/>
            <charset val="1"/>
          </rPr>
          <t xml:space="preserve">E: Estimated value </t>
        </r>
      </text>
    </comment>
    <comment ref="Q45" authorId="0" shapeId="0">
      <text>
        <r>
          <rPr>
            <sz val="9"/>
            <color indexed="81"/>
            <rFont val="Tahoma"/>
            <charset val="1"/>
          </rPr>
          <t xml:space="preserve">E: Estimated value </t>
        </r>
      </text>
    </comment>
    <comment ref="AC45" authorId="0" shapeId="0">
      <text>
        <r>
          <rPr>
            <sz val="9"/>
            <color indexed="81"/>
            <rFont val="Tahoma"/>
            <charset val="1"/>
          </rPr>
          <t xml:space="preserve">B: Break </t>
        </r>
      </text>
    </comment>
    <comment ref="AD45" authorId="0" shapeId="0">
      <text>
        <r>
          <rPr>
            <sz val="9"/>
            <color indexed="81"/>
            <rFont val="Tahoma"/>
            <charset val="1"/>
          </rPr>
          <t xml:space="preserve">E: Estimated value </t>
        </r>
      </text>
    </comment>
    <comment ref="AE45" authorId="0" shapeId="0">
      <text>
        <r>
          <rPr>
            <sz val="9"/>
            <color indexed="81"/>
            <rFont val="Tahoma"/>
            <charset val="1"/>
          </rPr>
          <t xml:space="preserve">E: Estimated value </t>
        </r>
      </text>
    </comment>
  </commentList>
</comments>
</file>

<file path=xl/sharedStrings.xml><?xml version="1.0" encoding="utf-8"?>
<sst xmlns="http://schemas.openxmlformats.org/spreadsheetml/2006/main" count="681" uniqueCount="223">
  <si>
    <t>AUT</t>
  </si>
  <si>
    <t>Austria</t>
  </si>
  <si>
    <t>BEL</t>
  </si>
  <si>
    <t>Belgium</t>
  </si>
  <si>
    <t>CAN</t>
  </si>
  <si>
    <t>Canada</t>
  </si>
  <si>
    <t>CHL</t>
  </si>
  <si>
    <t>Chile</t>
  </si>
  <si>
    <t>DNK</t>
  </si>
  <si>
    <t>Denmark</t>
  </si>
  <si>
    <t>EST</t>
  </si>
  <si>
    <t>Estonia</t>
  </si>
  <si>
    <t>FIN</t>
  </si>
  <si>
    <t>Finland</t>
  </si>
  <si>
    <t>FRA</t>
  </si>
  <si>
    <t>France</t>
  </si>
  <si>
    <t>DEU</t>
  </si>
  <si>
    <t>Germany</t>
  </si>
  <si>
    <t>GRC</t>
  </si>
  <si>
    <t>Greece</t>
  </si>
  <si>
    <t>IRL</t>
  </si>
  <si>
    <t>Ireland</t>
  </si>
  <si>
    <t>ITA</t>
  </si>
  <si>
    <t>Italy</t>
  </si>
  <si>
    <t>MEX</t>
  </si>
  <si>
    <t>Mexico</t>
  </si>
  <si>
    <t>NLD</t>
  </si>
  <si>
    <t>Netherlands</t>
  </si>
  <si>
    <t>NOR</t>
  </si>
  <si>
    <t>Norway</t>
  </si>
  <si>
    <t>PRT</t>
  </si>
  <si>
    <t>Portugal</t>
  </si>
  <si>
    <t>SVN</t>
  </si>
  <si>
    <t>Slovenia</t>
  </si>
  <si>
    <t>USA</t>
  </si>
  <si>
    <t>United States</t>
  </si>
  <si>
    <t>LTU</t>
  </si>
  <si>
    <t>Lithuania</t>
  </si>
  <si>
    <t>Average</t>
  </si>
  <si>
    <t>LOOKUP</t>
  </si>
  <si>
    <t>Source: OECD Secretariat estimates based on the OECD Risks That Matter survey (2018)</t>
  </si>
  <si>
    <t>"I feel the government incorporates the views of people like me when designing or reforming public benefits"</t>
  </si>
  <si>
    <t>Q7</t>
  </si>
  <si>
    <t>q7</t>
  </si>
  <si>
    <t>Disagree or strongly disagree</t>
  </si>
  <si>
    <t>AVG</t>
  </si>
  <si>
    <t>Agree or strongly agree</t>
  </si>
  <si>
    <t>Undecided</t>
  </si>
  <si>
    <t>Notes: Respondents were asked to indicate the degree to which they agreed or disagreed with the statement "I feel the government incorporates the views of people like me when designing or reforming public benefits". Possible response options were "Strongly disagree", "disagree", "undecided", "agree" and "strongly agree". Respondents picking "undecided" not shown.</t>
  </si>
  <si>
    <t xml:space="preserve">Figure X. </t>
  </si>
  <si>
    <r>
      <rPr>
        <sz val="10"/>
        <color rgb="FFFF0000"/>
        <rFont val="Arial"/>
        <family val="2"/>
      </rPr>
      <t>Percent</t>
    </r>
    <r>
      <rPr>
        <sz val="10"/>
        <color theme="1"/>
        <rFont val="Arial"/>
        <family val="2"/>
      </rPr>
      <t xml:space="preserve"> of respondents who "agree" or "strongly agree" and who "disagree" or "strongly disagree" with the statement "I feel the government incorporates the views of people like me when designing or reforming public benefits", 2018</t>
    </r>
  </si>
  <si>
    <t>Source: OECD Secretariat estimates based on the OECD Risks That Matter 2020 survey, https://www.oecd.org/social/risks-that-matter.htm</t>
  </si>
  <si>
    <t>Israel</t>
  </si>
  <si>
    <t>Korea</t>
  </si>
  <si>
    <t>Poland</t>
  </si>
  <si>
    <t>Spain</t>
  </si>
  <si>
    <t>Switzerland</t>
  </si>
  <si>
    <t>Turkey</t>
  </si>
  <si>
    <t>Note: Respondents were asked whether, at any time since the start of the COVID-19 pandemic, they (or any member of their household) had experienced one or more of a range of specific employment-related events. Respondents could select all the options that applied.</t>
  </si>
  <si>
    <t xml:space="preserve"> </t>
  </si>
  <si>
    <t>Percent of respondents reporting that either they or a member of their household have/has lost a job (including self-employment/own business), and percent reporting any form of job-related disruption in the household, since the start of the COVID-19 pandemic, 2020</t>
  </si>
  <si>
    <t>Job loss in household</t>
  </si>
  <si>
    <t>Any job-related disruption in household</t>
  </si>
  <si>
    <t>Figure 1. Almost half of all households have suffered some form of job-related disruption</t>
  </si>
  <si>
    <t>&lt;?xml version="1.0" encoding="utf-16"?&gt;&lt;WebTableParameter xmlns:xsd="http://www.w3.org/2001/XMLSchema" xmlns:xsi="http://www.w3.org/2001/XMLSchema-instance" xmlns="http://stats.oecd.org/OECDStatWS/2004/03/01/"&gt;&lt;DataTable Code="GENDER_EMP" HasMetadata="true"&gt;&lt;Name LocaleIsoCode="en"&gt;Employment&lt;/Name&gt;&lt;Name LocaleIsoCode="fr"&gt;Employment&lt;/Name&gt;&lt;Dimension Code="COU" HasMetadata="false" CommonCode="LOCATION" Display="labels"&gt;&lt;Name LocaleIsoCode="en"&gt;Country&lt;/Name&gt;&lt;Name LocaleIsoCode="fr"&gt;Pays&lt;/Name&gt;&lt;Member Code="AUS" HasMetadata="false" HasOnlyUnitMetadata="false" HasChild="0"&gt;&lt;Name LocaleIsoCode="en"&gt;Australia&lt;/Name&gt;&lt;Name LocaleIsoCode="fr"&gt;Australie&lt;/Name&gt;&lt;/Member&gt;&lt;Member Code="AUT" HasMetadata="false" HasOnlyUnitMetadata="false" HasChild="0"&gt;&lt;Name LocaleIsoCode="en"&gt;Austria&lt;/Name&gt;&lt;Name LocaleIsoCode="fr"&gt;Autriche&lt;/Name&gt;&lt;/Member&gt;&lt;Member Code="BEL" HasMetadata="false" HasOnlyUnitMetadata="false" HasChild="0"&gt;&lt;Name LocaleIsoCode="en"&gt;Belgium&lt;/Name&gt;&lt;Name LocaleIsoCode="fr"&gt;Belgique&lt;/Name&gt;&lt;/Member&gt;&lt;Member Code="CAN" HasMetadata="false" HasOnlyUnitMetadata="false" HasChild="0"&gt;&lt;Name LocaleIsoCode="en"&gt;Canada&lt;/Name&gt;&lt;Name LocaleIsoCode="fr"&gt;Canada&lt;/Name&gt;&lt;/Member&gt;&lt;Member Code="CHL" HasMetadata="false" HasOnlyUnitMetadata="false" HasChild="0"&gt;&lt;Name LocaleIsoCode="en"&gt;Chile&lt;/Name&gt;&lt;Name LocaleIsoCode="fr"&gt;Chili&lt;/Name&gt;&lt;/Member&gt;&lt;Member Code="COL" HasMetadata="false" HasOnlyUnitMetadata="false" HasChild="0"&gt;&lt;Name LocaleIsoCode="en"&gt;Colombia&lt;/Name&gt;&lt;Name LocaleIsoCode="fr"&gt;Colombie&lt;/Name&gt;&lt;/Member&gt;&lt;Member Code="CZE" HasMetadata="false" HasOnlyUnitMetadata="false" HasChild="0"&gt;&lt;Name LocaleIsoCode="en"&gt;Czech Republic&lt;/Name&gt;&lt;Name LocaleIsoCode="fr"&gt;République tchèque&lt;/Name&gt;&lt;/Member&gt;&lt;Member Code="DNK" HasMetadata="false" HasOnlyUnitMetadata="false" HasChild="0"&gt;&lt;Name LocaleIsoCode="en"&gt;Denmark&lt;/Name&gt;&lt;Name LocaleIsoCode="fr"&gt;Danemark&lt;/Name&gt;&lt;/Member&gt;&lt;Member Code="EST" HasMetadata="false" HasOnlyUnitMetadata="false" HasChild="0"&gt;&lt;Name LocaleIsoCode="en"&gt;Estonia&lt;/Name&gt;&lt;Name LocaleIsoCode="fr"&gt;Estonie&lt;/Name&gt;&lt;/Member&gt;&lt;Member Code="FIN" HasMetadata="false" HasOnlyUnitMetadata="false" HasChild="0"&gt;&lt;Name LocaleIsoCode="en"&gt;Finland&lt;/Name&gt;&lt;Name LocaleIsoCode="fr"&gt;Finlande&lt;/Name&gt;&lt;/Member&gt;&lt;Member Code="FRA" HasMetadata="false" HasOnlyUnitMetadata="false" HasChild="0"&gt;&lt;Name LocaleIsoCode="en"&gt;France&lt;/Name&gt;&lt;Name LocaleIsoCode="fr"&gt;France&lt;/Name&gt;&lt;/Member&gt;&lt;Member Code="DEU" HasMetadata="true" HasOnlyUnitMetadata="false" HasChild="0"&gt;&lt;Name LocaleIsoCode="en"&gt;Germany&lt;/Name&gt;&lt;Name LocaleIsoCode="fr"&gt;Allemagne&lt;/Name&gt;&lt;/Member&gt;&lt;Member Code="GRC" HasMetadata="false" HasOnlyUnitMetadata="false" HasChild="0"&gt;&lt;Name LocaleIsoCode="en"&gt;Greece&lt;/Name&gt;&lt;Name LocaleIsoCode="fr"&gt;Grèce&lt;/Name&gt;&lt;/Member&gt;&lt;Member Code="HUN" HasMetadata="false" HasOnlyUnitMetadata="false" HasChild="0"&gt;&lt;Name LocaleIsoCode="en"&gt;Hungary&lt;/Name&gt;&lt;Name LocaleIsoCode="fr"&gt;Hongrie&lt;/Name&gt;&lt;/Member&gt;&lt;Member Code="ISL" HasMetadata="false" HasOnlyUnitMetadata="false" HasChild="0"&gt;&lt;Name LocaleIsoCode="en"&gt;Iceland&lt;/Name&gt;&lt;Name LocaleIsoCode="fr"&gt;Islande&lt;/Name&gt;&lt;/Member&gt;&lt;Member Code="IRL" HasMetadata="false" HasOnlyUnitMetadata="false" HasChild="0"&gt;&lt;Name LocaleIsoCode="en"&gt;Ireland&lt;/Name&gt;&lt;Name LocaleIsoCode="fr"&gt;Irlande&lt;/Name&gt;&lt;/Member&gt;&lt;Member Code="ISR" HasMetadata="true" HasOnlyUnitMetadata="false" HasChild="0"&gt;&lt;Name LocaleIsoCode="en"&gt;Israel&lt;/Name&gt;&lt;Name LocaleIsoCode="fr"&gt;Israël&lt;/Name&gt;&lt;/Member&gt;&lt;Member Code="ITA" HasMetadata="false" HasOnlyUnitMetadata="false" HasChild="0"&gt;&lt;Name LocaleIsoCode="en"&gt;Italy&lt;/Name&gt;&lt;Name LocaleIsoCode="fr"&gt;Italie&lt;/Name&gt;&lt;/Member&gt;&lt;Member Code="JPN" HasMetadata="false" HasOnlyUnitMetadata="false" HasChild="0"&gt;&lt;Name LocaleIsoCode="en"&gt;Japan&lt;/Name&gt;&lt;Name LocaleIsoCode="fr"&gt;Japon&lt;/Name&gt;&lt;/Member&gt;&lt;Member Code="KOR" HasMetadata="false" HasOnlyUnitMetadata="false" HasChild="0"&gt;&lt;Name LocaleIsoCode="en"&gt;Korea&lt;/Name&gt;&lt;Name LocaleIsoCode="fr"&gt;Corée&lt;/Name&gt;&lt;/Member&gt;&lt;Member Code="LVA" HasMetadata="false" HasOnlyUnitMetadata="true" HasChild="0"&gt;&lt;Name LocaleIsoCode="en"&gt;Latvia&lt;/Name&gt;&lt;Name LocaleIsoCode="fr"&gt;Lettonie&lt;/Name&gt;&lt;/Member&gt;&lt;Member Code="LTU" HasMetadata="false" HasOnlyUnitMetadata="true" HasChild="0"&gt;&lt;Name LocaleIsoCode="en"&gt;Lithuania&lt;/Name&gt;&lt;Name LocaleIsoCode="fr"&gt;Lituanie&lt;/Name&gt;&lt;/Member&gt;&lt;Member Code="LUX" HasMetadata="false" HasOnlyUnitMetadata="false" HasChild="0"&gt;&lt;Name LocaleIsoCode="en"&gt;Luxembourg&lt;/Name&gt;&lt;Name LocaleIsoCode="fr"&gt;Luxembourg&lt;/Name&gt;&lt;/Member&gt;&lt;Member Code="MEX" HasMetadata="false" HasOnlyUnitMetadata="false" HasChild="0"&gt;&lt;Name LocaleIsoCode="en"&gt;Mexico&lt;/Name&gt;&lt;Name LocaleIsoCode="fr"&gt;Mexique&lt;/Name&gt;&lt;/Member&gt;&lt;Member Code="NLD" HasMetadata="false" HasOnlyUnitMetadata="false" HasChild="0"&gt;&lt;Name LocaleIsoCode="en"&gt;Netherlands&lt;/Name&gt;&lt;Name LocaleIsoCode="fr"&gt;Pays-Bas&lt;/Name&gt;&lt;/Member&gt;&lt;Member Code="NZL" HasMetadata="false" HasOnlyUnitMetadata="false" HasChild="0"&gt;&lt;Name LocaleIsoCode="en"&gt;New Zealand&lt;/Name&gt;&lt;Name LocaleIsoCode="fr"&gt;Nouvelle-Zélande&lt;/Name&gt;&lt;/Member&gt;&lt;Member Code="NOR" HasMetadata="false" HasOnlyUnitMetadata="false" HasChild="0"&gt;&lt;Name LocaleIsoCode="en"&gt;Norway&lt;/Name&gt;&lt;Name LocaleIsoCode="fr"&gt;Norvège&lt;/Name&gt;&lt;/Member&gt;&lt;Member Code="POL" HasMetadata="false" HasOnlyUnitMetadata="false" HasChild="0"&gt;&lt;Name LocaleIsoCode="en"&gt;Poland&lt;/Name&gt;&lt;Name LocaleIsoCode="fr"&gt;Pologne&lt;/Name&gt;&lt;/Member&gt;&lt;Member Code="PRT" HasMetadata="false" HasOnlyUnitMetadata="false" HasChild="0"&gt;&lt;Name LocaleIsoCode="en"&gt;Portugal&lt;/Name&gt;&lt;Name LocaleIsoCode="fr"&gt;Portugal&lt;/Name&gt;&lt;/Member&gt;&lt;Member Code="SVK" HasMetadata="false" HasOnlyUnitMetadata="false" HasChild="0"&gt;&lt;Name LocaleIsoCode="en"&gt;Slovak Republic&lt;/Name&gt;&lt;Name LocaleIsoCode="fr"&gt;République slovaque&lt;/Name&gt;&lt;/Member&gt;&lt;Member Code="SVN" HasMetadata="false" HasOnlyUnitMetadata="false" HasChild="0"&gt;&lt;Name LocaleIsoCode="en"&gt;Slovenia&lt;/Name&gt;&lt;Name LocaleIsoCode="fr"&gt;Slovénie&lt;/Name&gt;&lt;/Member&gt;&lt;Member Code="ESP" HasMetadata="false" HasOnlyUnitMetadata="false" HasChild="0"&gt;&lt;Name LocaleIsoCode="en"&gt;Spain&lt;/Name&gt;&lt;Name LocaleIsoCode="fr"&gt;Espagne&lt;/Name&gt;&lt;/Member&gt;&lt;Member Code="SWE" HasMetadata="false" HasOnlyUnitMetadata="false" HasChild="0"&gt;&lt;Name LocaleIsoCode="en"&gt;Sweden&lt;/Name&gt;&lt;Name LocaleIsoCode="fr"&gt;Suède&lt;/Name&gt;&lt;/Member&gt;&lt;Member Code="CHE" HasMetadata="false" HasOnlyUnitMetadata="false" HasChild="0"&gt;&lt;Name LocaleIsoCode="en"&gt;Switzerland&lt;/Name&gt;&lt;Name LocaleIsoCode="fr"&gt;Suisse&lt;/Name&gt;&lt;/Member&gt;&lt;Member Code="TUR" HasMetadata="false" HasOnlyUnitMetadata="false" HasChild="0"&gt;&lt;Name LocaleIsoCode="en"&gt;Turkey&lt;/Name&gt;&lt;Name LocaleIsoCode="fr"&gt;Turquie&lt;/Name&gt;&lt;/Member&gt;&lt;Member Code="GBR" HasMetadata="false" HasOnlyUnitMetadata="false" HasChild="0"&gt;&lt;Name LocaleIsoCode="en"&gt;United Kingdom&lt;/Name&gt;&lt;Name LocaleIsoCode="fr"&gt;Royaume-Uni&lt;/Name&gt;&lt;/Member&gt;&lt;Member Code="USA" HasMetadata="false" HasOnlyUnitMetadata="false" HasChild="0"&gt;&lt;Name LocaleIsoCode="en"&gt;United States&lt;/Name&gt;&lt;Name LocaleIsoCode="fr"&gt;États-Unis&lt;/Name&gt;&lt;/Member&gt;&lt;Member Code="OAVG" HasMetadata="false" HasOnlyUnitMetadata="false" HasChild="0"&gt;&lt;Name LocaleIsoCode="en"&gt;OECD - Average&lt;/Name&gt;&lt;Name LocaleIsoCode="fr"&gt;Moyenne OCDE&lt;/Name&gt;&lt;/Member&gt;&lt;Member Code="NMEC" HasMetadata="false" HasOnlyUnitMetadata="false" HasChild="1"&gt;&lt;Name LocaleIsoCode="en"&gt;Non-OECD Economies&lt;/Name&gt;&lt;Name LocaleIsoCode="fr"&gt;Économies non-OCDE&lt;/Name&gt;&lt;ChildMember Code="BRA" HasMetadata="false" HasOnlyUnitMetadata="false" HasChild="0"&gt;&lt;Name LocaleIsoCode="en"&gt;Brazil&lt;/Name&gt;&lt;Name LocaleIsoCode="fr"&gt;Brésil&lt;/Name&gt;&lt;/ChildMember&gt;&lt;ChildMember Code="CHN" HasMetadata="false" HasOnlyUnitMetadata="false" HasChild="0"&gt;&lt;Name LocaleIsoCode="en"&gt;China (People's Republic of)&lt;/Name&gt;&lt;Name LocaleIsoCode="fr"&gt;Chine (République populaire de)&lt;/Name&gt;&lt;/ChildMember&gt;&lt;ChildMember Code="CRI" HasMetadata="false" HasOnlyUnitMetadata="false" HasChild="0"&gt;&lt;Name LocaleIsoCode="en"&gt;Costa Rica&lt;/Name&gt;&lt;Name LocaleIsoCode="fr"&gt;Costa Rica&lt;/Name&gt;&lt;/ChildMember&gt;&lt;ChildMember Code="IND" HasMetadata="false" HasOnlyUnitMetadata="false" HasChild="0"&gt;&lt;Name LocaleIsoCode="en"&gt;India&lt;/Name&gt;&lt;Name LocaleIsoCode="fr"&gt;Inde&lt;/Name&gt;&lt;/ChildMember&gt;&lt;ChildMember Code="IDN" HasMetadata="false" HasOnlyUnitMetadata="false" HasChild="0"&gt;&lt;Name LocaleIsoCode="en"&gt;Indonesia&lt;/Name&gt;&lt;Name LocaleIsoCode="fr"&gt;Indonésie&lt;/Name&gt;&lt;/ChildMember&gt;&lt;ChildMember Code="RUS" HasMetadata="false" HasOnlyUnitMetadata="false" HasChild="0"&gt;&lt;Name LocaleIsoCode="en"&gt;Russia&lt;/Name&gt;&lt;Name LocaleIsoCode="fr"&gt;Russie&lt;/Name&gt;&lt;/ChildMember&gt;&lt;ChildMember Code="ZAF" HasMetadata="false" HasOnlyUnitMetadata="false" HasChild="0"&gt;&lt;Name LocaleIsoCode="en"&gt;South Africa&lt;/Name&gt;&lt;Name LocaleIsoCode="fr"&gt;Afrique du Sud&lt;/Name&gt;&lt;/ChildMember&gt;&lt;/Member&gt;&lt;/Dimension&gt;&lt;Dimension Code="IND" HasMetadata="false" Display="labels"&gt;&lt;Name LocaleIsoCode="en"&gt;Indicator&lt;/Name&gt;&lt;Name LocaleIsoCode="fr"&gt;Indicateur&lt;/Name&gt;&lt;Member Code="EMP4_E" HasMetadata="true" HasOnlyUnitMetadata="false" HasChild="0"&gt;&lt;Name LocaleIsoCode="en"&gt;Employment rate, by sex and age group, quarterly data&lt;/Name&gt;&lt;Name LocaleIsoCode="fr"&gt;Taux d'emploi, par sexe et groupe d'âge, données trimestrielles&lt;/Name&gt;&lt;/Member&gt;&lt;Member Code="EMP4_U" HasMetadata="true" HasOnlyUnitMetadata="false" HasChild="0" IsDisplayed="true"&gt;&lt;Name LocaleIsoCode="en"&gt;Unemployment rate, by sex and age group, quarterly data&lt;/Name&gt;&lt;Name LocaleIsoCode="fr"&gt;Taux de chômage, par sexe et groupe d'âge, données trimestrielles&lt;/Name&gt;&lt;/Member&gt;&lt;/Dimension&gt;&lt;Dimension Code="SEX" HasMetadata="false" Display="labels"&gt;&lt;Name LocaleIsoCode="en"&gt;Sex&lt;/Name&gt;&lt;Name LocaleIsoCode="fr"&gt;Sexe&lt;/Name&gt;&lt;Member Code="ALL_PERSONS" HasMetadata="false" HasOnlyUnitMetadata="false" HasChild="0"&gt;&lt;Name LocaleIsoCode="en"&gt;All persons&lt;/Name&gt;&lt;Name LocaleIsoCode="fr"&gt;Total&lt;/Name&gt;&lt;/Member&gt;&lt;/Dimension&gt;&lt;Dimension Code="AGE" HasMetadata="false" Display="labels"&gt;&lt;Name LocaleIsoCode="en"&gt;Age Group&lt;/Name&gt;&lt;Name LocaleIsoCode="fr"&gt;Age Group&lt;/Name&gt;&lt;Member Code="1524" HasMetadata="false" HasOnlyUnitMetadata="false" HasChild="0"&gt;&lt;Name LocaleIsoCode="en"&gt;15-24&lt;/Name&gt;&lt;Name LocaleIsoCode="fr"&gt;15-24&lt;/Name&gt;&lt;/Member&gt;&lt;Member Code="1564" HasMetadata="false" HasOnlyUnitMetadata="false" HasChild="0"&gt;&lt;Name LocaleIsoCode="en"&gt;15-64&lt;/Name&gt;&lt;Name LocaleIsoCode="fr"&gt;15-64&lt;/Name&gt;&lt;/Member&gt;&lt;Member Code="2554" HasMetadata="false" HasOnlyUnitMetadata="false" HasChild="0"&gt;&lt;Name LocaleIsoCode="en"&gt;25-54&lt;/Name&gt;&lt;Name LocaleIsoCode="fr"&gt;25-54&lt;/Name&gt;&lt;/Member&gt;&lt;Member Code="5564" HasMetadata="false" HasOnlyUnitMetadata="false" HasChild="0"&gt;&lt;Name LocaleIsoCode="en"&gt;55-64&lt;/Name&gt;&lt;Name LocaleIsoCode="fr"&gt;55-64&lt;/Name&gt;&lt;/Member&gt;&lt;/Dimension&gt;&lt;Dimension Code="TIME" HasMetadata="false" Display="labels"&gt;&lt;Name LocaleIsoCode="en"&gt;Time&lt;/Name&gt;&lt;Name LocaleIsoCode="fr"&gt;Temps&lt;/Name&gt;&lt;Member Code="Q1-2007" HasMetadata="false" HasOnlyUnitMetadata="false" HasChild="0"&gt;&lt;Name LocaleIsoCode="en"&gt;Q1-2007&lt;/Name&gt;&lt;Name LocaleIsoCode="fr"&gt;Q1-2007&lt;/Name&gt;&lt;/Member&gt;&lt;Member Code="Q2-2007" HasMetadata="false" HasOnlyUnitMetadata="false" HasChild="0"&gt;&lt;Name LocaleIsoCode="en"&gt;Q2-2007&lt;/Name&gt;&lt;Name LocaleIsoCode="fr"&gt;Q2-2007&lt;/Name&gt;&lt;/Member&gt;&lt;Member Code="Q3-2007" HasMetadata="false" HasOnlyUnitMetadata="false" HasChild="0"&gt;&lt;Name LocaleIsoCode="en"&gt;Q3-2007&lt;/Name&gt;&lt;Name LocaleIsoCode="fr"&gt;Q3-2007&lt;/Name&gt;&lt;/Member&gt;&lt;Member Code="Q4-2007" HasMetadata="false" HasOnlyUnitMetadata="false" HasChild="0"&gt;&lt;Name LocaleIsoCode="en"&gt;Q4-2007&lt;/Name&gt;&lt;Name LocaleIsoCode="fr"&gt;Q4-2007&lt;/Name&gt;&lt;/Member&gt;&lt;Member Code="Q1-2010" HasMetadata="false" HasOnlyUnitMetadata="false" HasChild="0"&gt;&lt;Name LocaleIsoCode="en"&gt;Q1-2010&lt;/Name&gt;&lt;Name LocaleIsoCode="fr"&gt;Q1-2010&lt;/Name&gt;&lt;/Member&gt;&lt;Member Code="Q2-2010" HasMetadata="false" HasOnlyUnitMetadata="false" HasChild="0"&gt;&lt;Name LocaleIsoCode="en"&gt;Q2-2010&lt;/Name&gt;&lt;Name LocaleIsoCode="fr"&gt;Q2-2010&lt;/Name&gt;&lt;/Member&gt;&lt;Member Code="Q3-2010" HasMetadata="false" HasOnlyUnitMetadata="false" HasChild="0"&gt;&lt;Name LocaleIsoCode="en"&gt;Q3-2010&lt;/Name&gt;&lt;Name LocaleIsoCode="fr"&gt;Q3-2010&lt;/Name&gt;&lt;/Member&gt;&lt;Member Code="Q4-2010" HasMetadata="false" HasOnlyUnitMetadata="false" HasChild="0"&gt;&lt;Name LocaleIsoCode="en"&gt;Q4-2010&lt;/Name&gt;&lt;Name LocaleIsoCode="fr"&gt;Q4-2010&lt;/Name&gt;&lt;/Member&gt;&lt;Member Code="Q1-2015" HasMetadata="false" HasOnlyUnitMetadata="false" HasChild="0"&gt;&lt;Name LocaleIsoCode="en"&gt;Q1-2015&lt;/Name&gt;&lt;Name LocaleIsoCode="fr"&gt;Q1-2015&lt;/Name&gt;&lt;/Member&gt;&lt;Member Code="Q2-2015" HasMetadata="false" HasOnlyUnitMetadata="false" HasChild="0"&gt;&lt;Name LocaleIsoCode="en"&gt;Q2-2015&lt;/Name&gt;&lt;Name LocaleIsoCode="fr"&gt;Q2-2015&lt;/Name&gt;&lt;/Member&gt;&lt;Member Code="Q3-2015" HasMetadata="false" HasOnlyUnitMetadata="false" HasChild="0"&gt;&lt;Name LocaleIsoCode="en"&gt;Q3-2015&lt;/Name&gt;&lt;Name LocaleIsoCode="fr"&gt;Q3-2015&lt;/Name&gt;&lt;/Member&gt;&lt;Member Code="Q4-2015" HasMetadata="false" HasOnlyUnitMetadata="false" HasChild="0"&gt;&lt;Name LocaleIsoCode="en"&gt;Q4-2015&lt;/Name&gt;&lt;Name LocaleIsoCode="fr"&gt;Q4-2015&lt;/Name&gt;&lt;/Member&gt;&lt;Member Code="Q1-2019" HasMetadata="false" HasOnlyUnitMetadata="false" HasChild="0"&gt;&lt;Name LocaleIsoCode="en"&gt;Q1-2019&lt;/Name&gt;&lt;Name LocaleIsoCode="fr"&gt;Q1-2019&lt;/Name&gt;&lt;/Member&gt;&lt;Member Code="Q2-2019" HasMetadata="false" HasOnlyUnitMetadata="false" HasChild="0"&gt;&lt;Name LocaleIsoCode="en"&gt;Q2-2019&lt;/Name&gt;&lt;Name LocaleIsoCode="fr"&gt;Q2-2019&lt;/Name&gt;&lt;/Member&gt;&lt;Member Code="Q3-2019" HasMetadata="false" HasOnlyUnitMetadata="false" HasChild="0"&gt;&lt;Name LocaleIsoCode="en"&gt;Q3-2019&lt;/Name&gt;&lt;Name LocaleIsoCode="fr"&gt;Q3-2019&lt;/Name&gt;&lt;/Member&gt;&lt;Member Code="Q4-2019" HasMetadata="false" HasOnlyUnitMetadata="false" HasChild="0"&gt;&lt;Name LocaleIsoCode="en"&gt;Q4-2019&lt;/Name&gt;&lt;Name LocaleIsoCode="fr"&gt;Q4-2019&lt;/Name&gt;&lt;/Member&gt;&lt;Member Code="Q1-2020" HasMetadata="false" HasOnlyUnitMetadata="false" HasChild="0"&gt;&lt;Name LocaleIsoCode="en"&gt;Q1-2020&lt;/Name&gt;&lt;Name LocaleIsoCode="fr"&gt;Q1-2020&lt;/Name&gt;&lt;/Member&gt;&lt;Member Code="Q2-2020" HasMetadata="false" HasOnlyUnitMetadata="false" HasChild="0"&gt;&lt;Name LocaleIsoCode="en"&gt;Q2-2020&lt;/Name&gt;&lt;Name LocaleIsoCode="fr"&gt;Q2-2020&lt;/Name&gt;&lt;/Member&gt;&lt;Member Code="Q3-2020" HasMetadata="false" HasOnlyUnitMetadata="false" HasChild="0"&gt;&lt;Name LocaleIsoCode="en"&gt;Q3-2020&lt;/Name&gt;&lt;Name LocaleIsoCode="fr"&gt;Q3-2020&lt;/Name&gt;&lt;/Member&gt;&lt;Member Code="Q4-2020" HasMetadata="false" HasOnlyUnitMetadata="false" HasChild="0"&gt;&lt;Name LocaleIsoCode="en"&gt;Q4-2020&lt;/Name&gt;&lt;Name LocaleIsoCode="fr"&gt;Q4-2020&lt;/Name&gt;&lt;/Member&gt;&lt;/Dimension&gt;&lt;Tabulation Axis="horizontal"&gt;&lt;Dimension Code="TIME" /&gt;&lt;/Tabulation&gt;&lt;Tabulation Axis="vertical"&gt;&lt;Dimension Code="COU" CommonCode="LOCATION" /&gt;&lt;Dimension Code="SEX" /&gt;&lt;/Tabulation&gt;&lt;Tabulation Axis="page"&gt;&lt;Dimension Code="IND" /&gt;&lt;Dimension Code="AGE" /&gt;&lt;/Tabulation&gt;&lt;Formatting&gt;&lt;Labels LocaleIsoCode="en" /&gt;&lt;Power&gt;0&lt;/Power&gt;&lt;Decimals&gt;1&lt;/Decimals&gt;&lt;SkipEmptyLines&gt;true&lt;/SkipEmptyLines&gt;&lt;SkipEmptyCols&gt;true&lt;/SkipEmptyCols&gt;&lt;SkipLineHierarchy&gt;false&lt;/SkipLineHierarchy&gt;&lt;SkipColHierarchy&gt;false&lt;/SkipColHierarchy&gt;&lt;Page&gt;1&lt;/Page&gt;&lt;/Formatting&gt;&lt;/DataTable&gt;&lt;Format&gt;&lt;ShowEmptyAxes&gt;true&lt;/ShowEmptyAxes&gt;&lt;Page&gt;1&lt;/Page&gt;&lt;EnableSort&gt;true&lt;/EnableSort&gt;&lt;IncludeFlagColumn&gt;false&lt;/IncludeFlagColumn&gt;&lt;IncludeTimeSeriesId&gt;false&lt;/IncludeTimeSeriesId&gt;&lt;DoBarChart&gt;false&lt;/DoBarChart&gt;&lt;FreezePanes&gt;true&lt;/FreezePanes&gt;&lt;MaxBarChartLen&gt;65&lt;/MaxBarChartLen&gt;&lt;/Format&gt;&lt;Query&gt;&lt;Name LocaleIsoCode="en"&gt;Employment and unemployment rate, by sex and age group, quarterly data&lt;/Name&gt;&lt;AbsoluteUri&gt;http://stats.oecd.org//View.aspx?QueryId=54744&amp;amp;QueryType=Public&amp;amp;Lang=en&lt;/AbsoluteUri&gt;&lt;/Query&gt;&lt;/WebTableParameter&gt;</t>
  </si>
  <si>
    <t>Dataset: Employment</t>
  </si>
  <si>
    <t>Indicator</t>
  </si>
  <si>
    <t>Unemployment rate, by sex and age group, quarterly data</t>
  </si>
  <si>
    <t>Age Group</t>
  </si>
  <si>
    <t>15-24</t>
  </si>
  <si>
    <t>Unit</t>
  </si>
  <si>
    <t>Percentage</t>
  </si>
  <si>
    <t>Time</t>
  </si>
  <si>
    <t>Q1-2007</t>
  </si>
  <si>
    <t>Q2-2007</t>
  </si>
  <si>
    <t>Q3-2007</t>
  </si>
  <si>
    <t>Q4-2007</t>
  </si>
  <si>
    <t>Q1-2010</t>
  </si>
  <si>
    <t>Q2-2010</t>
  </si>
  <si>
    <t>Q3-2010</t>
  </si>
  <si>
    <t>Q4-2010</t>
  </si>
  <si>
    <t>Q1-2015</t>
  </si>
  <si>
    <t>Q2-2015</t>
  </si>
  <si>
    <t>Q3-2015</t>
  </si>
  <si>
    <t>Q4-2015</t>
  </si>
  <si>
    <t>Q1-2019</t>
  </si>
  <si>
    <t>Q2-2019</t>
  </si>
  <si>
    <t>Q3-2019</t>
  </si>
  <si>
    <t>Q4-2019</t>
  </si>
  <si>
    <t>Q1-2020</t>
  </si>
  <si>
    <t>Q2-2020</t>
  </si>
  <si>
    <t>Q3-2020</t>
  </si>
  <si>
    <t>Q4-2020</t>
  </si>
  <si>
    <t>Country</t>
  </si>
  <si>
    <t/>
  </si>
  <si>
    <t>Australia</t>
  </si>
  <si>
    <t>..</t>
  </si>
  <si>
    <t>Colombia</t>
  </si>
  <si>
    <t>Czech Republic</t>
  </si>
  <si>
    <t>Hungary</t>
  </si>
  <si>
    <t>Iceland</t>
  </si>
  <si>
    <t>Japan</t>
  </si>
  <si>
    <t>Latvia</t>
  </si>
  <si>
    <t>Luxembourg</t>
  </si>
  <si>
    <t>New Zealand</t>
  </si>
  <si>
    <t>Slovak Republic</t>
  </si>
  <si>
    <t>Sweden</t>
  </si>
  <si>
    <t>United Kingdom</t>
  </si>
  <si>
    <t>OECD Average Youths</t>
  </si>
  <si>
    <t>OECD Average Non-Youth Working Age</t>
  </si>
  <si>
    <t>Non-OECD Economies</t>
  </si>
  <si>
    <t xml:space="preserve">  Brazil</t>
  </si>
  <si>
    <t xml:space="preserve">  Russia</t>
  </si>
  <si>
    <t xml:space="preserve">  South Africa</t>
  </si>
  <si>
    <t>Data extracted on 01 Feb 2021 11:22 UTC (GMT) from OECD.Stat</t>
  </si>
  <si>
    <t>Legend:</t>
  </si>
  <si>
    <t>B:</t>
  </si>
  <si>
    <t>Break</t>
  </si>
  <si>
    <t>u:</t>
  </si>
  <si>
    <t>Low reliability</t>
  </si>
  <si>
    <t>E:</t>
  </si>
  <si>
    <t>Estimated value</t>
  </si>
  <si>
    <t>http://stats.oecd.org/Index.aspx?DataSetCode=STLABOUR</t>
  </si>
  <si>
    <t>Figure 2. Youth unemployment rose during the pandemic</t>
  </si>
  <si>
    <t>Unemployment rates for youth and non-youth working age populations, women and men, OECD unweighted averages, Q1 2019 to Q3 2020</t>
  </si>
  <si>
    <t>Note: This presents the OECD average unemployment rate for women and men, by age group, based on national labour force surveys. Mexico and Germany are missing in Q2 and Q3 2020. Youths are defined here as 15- to 24-year-olds in the labour force. The non-youth working age population is defined as 25- to 54-year-olds in the labour force.
Source: OECD.Stat Quarterly unemployment rate, by sex and age group. https://stats.oecd.org</t>
  </si>
  <si>
    <t>Figure 3. Young people and parents are among the most likely to report job-related disruption in their households during COVID-19</t>
  </si>
  <si>
    <t>Percent of respondents reporting that either they or a member of their household have/has lost a job (including self-employment/own business), and percent reporting any form of job-related disruption in the household, since the start of the COVID-19 pandemic, by selected socio-economic characteristics, unweighted cross-country average, 2020</t>
  </si>
  <si>
    <t>Total</t>
  </si>
  <si>
    <t>Sex</t>
  </si>
  <si>
    <t>Men</t>
  </si>
  <si>
    <t>Women</t>
  </si>
  <si>
    <t>Age group</t>
  </si>
  <si>
    <t>18 to 29</t>
  </si>
  <si>
    <t>30 to 49</t>
  </si>
  <si>
    <t>50 to 64</t>
  </si>
  <si>
    <t>Education</t>
  </si>
  <si>
    <t>Low/medium</t>
  </si>
  <si>
    <t>High</t>
  </si>
  <si>
    <t>Income</t>
  </si>
  <si>
    <t>Low</t>
  </si>
  <si>
    <t>Medium</t>
  </si>
  <si>
    <t>Parent status</t>
  </si>
  <si>
    <t>Parents</t>
  </si>
  <si>
    <t>Note: Respondents were asked whether, at any time since the start of the COVID-19 pandemic, they (or any member of their household) had experienced one or more of a range of specific employment-related events. Respondents could select all the options that applied. "High education" a highest level of education at tertiary level. "Low income" households are those with an equivalised disposable income (for 2019) in the bottom three deciles of the national disposable income distribution, "medium income" households those in the middle four deciles, and "high income" households those in the top three deciles. Parents are defined as respondents with at least one own child under age 18 living in the same household.</t>
  </si>
  <si>
    <t>Non-parents</t>
  </si>
  <si>
    <t>Figure 4. Almost one-third of respondents report financial difficulties since the start of the crisis</t>
  </si>
  <si>
    <t>No job loss in household</t>
  </si>
  <si>
    <t>Percent of respondents reporting at least one financial difficulty since the start of the COVID-19 pandemic, by reported experience of job loss in the household since the start of the pandemic, 2020</t>
  </si>
  <si>
    <t>Notes: Respondents were asked whether, at any time since the start of the COVID-19 pandemic, they (or their household) had experienced one or more of a range of specific finance-related events. Respondents could select all the options that applied. "Job loss in household" refers to respondents reporting that either they or any member of their household have/has either "Lost their job or been laid off permanently by their employer" and/or "Lost their self-employed job or their own business", since the start of the COVID-19 pandemic.</t>
  </si>
  <si>
    <t>Percent of respondents reporting each of the following financial difficulties since the start of the COVID-19 pandemic, 2020</t>
  </si>
  <si>
    <t>Failed to pay a usual expense</t>
  </si>
  <si>
    <t>Taken money out of your savings or sold assets</t>
  </si>
  <si>
    <t>Taken money from friends or extended family</t>
  </si>
  <si>
    <t>Taken on additional debt or used credit</t>
  </si>
  <si>
    <t>Asked a charity or non-profit institution for assistance</t>
  </si>
  <si>
    <t>Gone hungry because you could not afford  food</t>
  </si>
  <si>
    <t>Lost your home as you could not afford the mortgage or rent</t>
  </si>
  <si>
    <t>Declared bankruptcy or asked your bank for assistance</t>
  </si>
  <si>
    <t>Any of the above</t>
  </si>
  <si>
    <t>None of the above</t>
  </si>
  <si>
    <t xml:space="preserve">Notes: Respondents were asked whether, at any time since the start of the COVID-19 pandemic, they (or their household) had experienced one or more of a range of specific finance-related events. Respondents could select all the options that applied. </t>
  </si>
  <si>
    <t>Table 1. Nearly one-third of households in OECD had trouble paying bills during COVID-19</t>
  </si>
  <si>
    <t>Source: OECD Secretariat estimates based on the OECD Risks That Matter 2020 survey, forthcoming at http://oe.cd/RTM.</t>
  </si>
  <si>
    <t>Figure 6. Fewer respondents report suffering financial difficulties in richer countries and in countries that historically spent more on social programmes</t>
  </si>
  <si>
    <t>GDP per capita (USD 2015 PPP)</t>
  </si>
  <si>
    <t xml:space="preserve">Public social expenditure per capita (USD 2015 PPP)
</t>
  </si>
  <si>
    <t>Percent reporting experience of financial difficulties in the household since the start of the COVID-19 pandemic</t>
  </si>
  <si>
    <t>Percent of respondents reporting experience of financial difficulties in the household since the start of the COVID-19 pandemic, GDP per capita (USD 2015 PPP), and total public social expenditure per capita (USD 2015 PPP)</t>
  </si>
  <si>
    <t>ISR</t>
  </si>
  <si>
    <t>KOR</t>
  </si>
  <si>
    <t>POL</t>
  </si>
  <si>
    <t>Notes: Respondents were asked whether, at any time since the start of the COVID-19 pandemic, they (or their household) had experienced one or more of a range of specific finance-related events. Respondents could select all the options that applied. Data on GDP per capita refer to 2019. Data on total public social expenditure per head refer to 2017, except for Switzerland (2016).</t>
  </si>
  <si>
    <t>ESP</t>
  </si>
  <si>
    <t>CHE</t>
  </si>
  <si>
    <t>TUR</t>
  </si>
  <si>
    <t>Source: OECD Secretariat estimates based on the OECD Risks That Matter 2020 survey, https://www.oecd.org/social/risks-that-matter.htm, OECD National Accounts, http://www.oecd.org/sdd/na/, and the OECD Social Expenditure Database, https://www.oecd.org/social/expenditure.htm</t>
  </si>
  <si>
    <t>Figure 5. Young people, parents, and those in low-income households are the most likely groups to report having run into financial difficulties since the start of the crisis</t>
  </si>
  <si>
    <t>Percent of respondents reporting at least one financial difficulty since the start of the COVID-19 pandemic, by selected socio-economic characteristics, unweighted cross-country average, 2020</t>
  </si>
  <si>
    <t>Note: Respondents were asked whether, at any time since the start of the COVID-19 pandemic, they (or their household) had experienced one or more of a range of specific finance-related events. Respondents could select all the options that applied. "High education" a highest level of education at tertiary level. "Low income" households are those with an equivalised disposable income (for 2019) in the bottom three deciles of the national disposable income distribution, "medium income" households those in the middle four deciles, and "high income" households those in the top three deciles. Parents are defined as respondents with at least one own child under age 18 living in the same household.</t>
  </si>
  <si>
    <t>Figure 7. Most people are concerned about their finances and social and economic well-being</t>
  </si>
  <si>
    <t>Percent of respondents who are "somewhat" or "very" concerned about their household’s finances and overall social and economic well-being over the next year or two, by reported experience of job loss (including self-employment/own business) since the start of the COVID-19 pandemic, 2020</t>
  </si>
  <si>
    <t>Notes: Respondents were asked how concerned they were about their household's finances and overall social and economic well-being in the near future, defined as the next year or two. The response options were "not at all concerned", "not so concerned", "somewhat concerned" and "very concerned". Respondents could also choose "can't choose" as a response option. "Job loss in household" refers to respondents reporting that either they or any member of their household have/has either "Lost their job or been laid off permanently by their employer" and/or "Lost their self-employed job or their own business", since the start of the COVID-19 pandemic.</t>
  </si>
  <si>
    <t>Figure 8. Three-quarters of respondents experiencing job loss are concerned about their ability make ends meet</t>
  </si>
  <si>
    <t>Percent of respondents who are "somewhat" or "very" concerned about "not being able to pay all expenses and make ends meet", by reported experience of job loss in the household since the start of the COVID-19 pandemic, 2020</t>
  </si>
  <si>
    <t>Notes: Respondents were asked how concerned they were about different specific social and economic risks in the short term, defined as the next year or two. The response options were "not at all concerned", "not so concerned", "somewhat concerned" and "very concerned". Respondents could also choose "can't choose" as a response option. "Job loss in household" refers to respondents reporting that either they or any member of their household have/has either "Lost their job or been laid off permanently by their employer" and/or "Lost their self-employed job or their own business", since the start of the COVID-19 pandemic.</t>
  </si>
  <si>
    <t>Figure 9. Respondents experiencing job loss are worried about the next two years</t>
  </si>
  <si>
    <t>Percent of respondents who are "somewhat" or "very" concerned about each short-term risk, by reported experience of job loss in the household since the start of the COVID-19 pandemic, unweighted cross-country average, 2020</t>
  </si>
  <si>
    <t>Becoming ill 
or disabled</t>
  </si>
  <si>
    <t>Becoming ill or disabled</t>
  </si>
  <si>
    <t>Paying all expenses 
and making ends meet</t>
  </si>
  <si>
    <t>Paying all expenses and making ends meet</t>
  </si>
  <si>
    <t>Accessing long-term care for elderly family members</t>
  </si>
  <si>
    <t>Job or self-employment loss</t>
  </si>
  <si>
    <t>Accessing long-term care for young or working-age family members</t>
  </si>
  <si>
    <t>Being the victim of crime or violence</t>
  </si>
  <si>
    <t xml:space="preserve">Finding / maintaining adequate housing </t>
  </si>
  <si>
    <t xml:space="preserve">Finding/maintaining adequate housing </t>
  </si>
  <si>
    <t>Acessing child care or education for your children or young family members</t>
  </si>
  <si>
    <t>Acessing child care or education for your children (or young family members)</t>
  </si>
  <si>
    <t>Figure 10. Demands for greater government support are common, regardless of job security during the pandemic</t>
  </si>
  <si>
    <t>Percent of respondents responding "more" or "much more" when asked “Do you think the government should be doing less, about the same, or more to ensure your economic and social security and well-being?”, by reported experience of job loss in the household since the start of the pandemic, 2020</t>
  </si>
  <si>
    <t>Notes: Respondents were asked whether they thought the government should be doing less, more, or the same as they are currently doing to ensure their economic and social security. Possible response options were "much less", "less", "about the same as now", "more" and "much more". Respondents could also choose "don't know". "Job loss in household" refers to respondents reporting that either they or any member of their household have/has either "Lost their job or been laid off permanently by their employer" and/or "Lost their self-employed job or their own business", since the start of the COVID-19 pandemic.</t>
  </si>
  <si>
    <t>Figure 11. Respondents experiencing job loss during the pandemic are more likely to call for government action on pocketbook issues</t>
  </si>
  <si>
    <t>Percent of respondents reporting that they would like government to spend "more" or "much more" on each policy area, by reported experience of job loss in the household since the start of the COVID-19 pandemic, unweighted cross-country average, 2020</t>
  </si>
  <si>
    <t>Family supports</t>
  </si>
  <si>
    <t>Health supports</t>
  </si>
  <si>
    <t>Education services
 and supports</t>
  </si>
  <si>
    <t>Long-term care services for elderly people</t>
  </si>
  <si>
    <t>Employment 
supports</t>
  </si>
  <si>
    <t xml:space="preserve">Pensions  </t>
  </si>
  <si>
    <t>Incapacity-related supports</t>
  </si>
  <si>
    <t>Employment supports</t>
  </si>
  <si>
    <t>Public safety</t>
  </si>
  <si>
    <t>Income supports</t>
  </si>
  <si>
    <t>Housing supports</t>
  </si>
  <si>
    <t>Unemployment supports</t>
  </si>
  <si>
    <t>Notes: Respondents were asked whether they would like to see less, the same, or more government spending in different social policy areas, given the taxes they might have to pay and the benefits they and their family might receive. Possible response options were "spend much less", "spend less", "spend the same as now", "spend more" and "spend much more". Respondents could also choose "can't choose". "Job loss in household" refers to respondents reporting that either they or any member of their household have/has either "Lost their job or been laid off permanently by their employer" and/or "Lost their self-employed job or their own business", since the start of the COVID-19 pandemic.</t>
  </si>
  <si>
    <t>Risks that Matter 2020: The long reach of COVID-19</t>
  </si>
  <si>
    <t>http://oe.cd/RTM</t>
  </si>
  <si>
    <t>Figures and data</t>
  </si>
  <si>
    <t>Back to ReadMe</t>
  </si>
  <si>
    <t>Under Embargo until Wednesday 28 April 2021 - 11am Paris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</si>
</sst>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_ ;\-#,##0.0\ "/>
    <numFmt numFmtId="166" formatCode=";;;"/>
  </numFmts>
  <fonts count="26">
    <font>
      <sz val="10"/>
      <color theme="1"/>
      <name val="Arial"/>
      <family val="2"/>
    </font>
    <font>
      <sz val="10"/>
      <color theme="1"/>
      <name val="Arial"/>
      <family val="2"/>
    </font>
    <font>
      <b/>
      <sz val="10"/>
      <color theme="1"/>
      <name val="Arial Narrow"/>
      <family val="2"/>
    </font>
    <font>
      <sz val="10"/>
      <color theme="1"/>
      <name val="Arial Narrow"/>
      <family val="2"/>
    </font>
    <font>
      <sz val="11"/>
      <name val="Calibri"/>
      <family val="2"/>
    </font>
    <font>
      <sz val="10"/>
      <color rgb="FF000000"/>
      <name val="Arial Narrow"/>
      <family val="2"/>
    </font>
    <font>
      <b/>
      <u/>
      <sz val="10"/>
      <color theme="1"/>
      <name val="Arial"/>
      <family val="2"/>
    </font>
    <font>
      <sz val="8"/>
      <color theme="1"/>
      <name val="Arial"/>
      <family val="2"/>
    </font>
    <font>
      <sz val="10"/>
      <color rgb="FFFF0000"/>
      <name val="Arial"/>
      <family val="2"/>
    </font>
    <font>
      <sz val="10"/>
      <name val="Arial"/>
    </font>
    <font>
      <sz val="8"/>
      <name val="Arial"/>
      <family val="2"/>
    </font>
    <font>
      <b/>
      <u/>
      <sz val="9"/>
      <color indexed="18"/>
      <name val="Verdana"/>
      <family val="2"/>
    </font>
    <font>
      <b/>
      <sz val="8"/>
      <color indexed="9"/>
      <name val="Verdana"/>
      <family val="2"/>
    </font>
    <font>
      <u/>
      <sz val="8"/>
      <color indexed="9"/>
      <name val="Verdana"/>
      <family val="2"/>
    </font>
    <font>
      <sz val="8"/>
      <color indexed="9"/>
      <name val="Verdana"/>
      <family val="2"/>
    </font>
    <font>
      <b/>
      <sz val="8"/>
      <name val="Verdana"/>
      <family val="2"/>
    </font>
    <font>
      <b/>
      <sz val="9"/>
      <color indexed="10"/>
      <name val="Courier New"/>
      <family val="3"/>
    </font>
    <font>
      <sz val="8"/>
      <name val="Verdana"/>
      <family val="2"/>
    </font>
    <font>
      <u/>
      <sz val="8"/>
      <name val="Verdana"/>
      <family val="2"/>
    </font>
    <font>
      <sz val="9"/>
      <color indexed="81"/>
      <name val="Tahoma"/>
      <charset val="1"/>
    </font>
    <font>
      <u/>
      <sz val="10"/>
      <color theme="10"/>
      <name val="Arial"/>
      <family val="2"/>
    </font>
    <font>
      <sz val="10"/>
      <name val="Arial Narrow"/>
      <family val="2"/>
    </font>
    <font>
      <b/>
      <sz val="10"/>
      <name val="Arial Narrow"/>
      <family val="2"/>
    </font>
    <font>
      <sz val="7.5"/>
      <color rgb="FF595959"/>
      <name val="Arial"/>
      <family val="2"/>
    </font>
    <font>
      <u/>
      <sz val="10"/>
      <color theme="10"/>
      <name val="Arial Narrow"/>
      <family val="2"/>
    </font>
    <font>
      <sz val="22"/>
      <color rgb="FFFF0000"/>
      <name val="Arial Narrow"/>
      <family val="2"/>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2973BD"/>
        <bgColor indexed="64"/>
      </patternFill>
    </fill>
    <fill>
      <patternFill patternType="solid">
        <fgColor rgb="FF00A1E3"/>
        <bgColor indexed="64"/>
      </patternFill>
    </fill>
    <fill>
      <patternFill patternType="solid">
        <fgColor rgb="FFC4D8ED"/>
        <bgColor indexed="64"/>
      </patternFill>
    </fill>
    <fill>
      <patternFill patternType="mediumGray">
        <fgColor rgb="FFC0C0C0"/>
        <bgColor rgb="FFFFFFFF"/>
      </patternFill>
    </fill>
    <fill>
      <patternFill patternType="solid">
        <fgColor rgb="FFF0F8FF"/>
        <bgColor indexed="64"/>
      </patternFill>
    </fill>
    <fill>
      <patternFill patternType="solid">
        <fgColor theme="4"/>
        <bgColor indexed="64"/>
      </patternFill>
    </fill>
    <fill>
      <patternFill patternType="solid">
        <fgColor theme="0" tint="-4.9806207464827418E-2"/>
        <bgColor indexed="64"/>
      </patternFill>
    </fill>
  </fills>
  <borders count="19">
    <border>
      <left/>
      <right/>
      <top/>
      <bottom/>
      <diagonal/>
    </border>
    <border>
      <left/>
      <right/>
      <top/>
      <bottom style="medium">
        <color indexed="64"/>
      </bottom>
      <diagonal/>
    </border>
    <border>
      <left/>
      <right/>
      <top/>
      <bottom style="thin">
        <color indexed="64"/>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top style="thin">
        <color rgb="FFC0C0C0"/>
      </top>
      <bottom/>
      <diagonal/>
    </border>
    <border>
      <left style="thin">
        <color rgb="FFC0C0C0"/>
      </left>
      <right style="thin">
        <color rgb="FFC0C0C0"/>
      </right>
      <top style="thin">
        <color rgb="FFC0C0C0"/>
      </top>
      <bottom/>
      <diagonal/>
    </border>
    <border>
      <left style="thin">
        <color rgb="FFC0C0C0"/>
      </left>
      <right style="thin">
        <color rgb="FFC0C0C0"/>
      </right>
      <top/>
      <bottom/>
      <diagonal/>
    </border>
    <border>
      <left style="thin">
        <color rgb="FFC0C0C0"/>
      </left>
      <right style="thin">
        <color rgb="FFC0C0C0"/>
      </right>
      <top/>
      <bottom style="thin">
        <color rgb="FFC0C0C0"/>
      </bottom>
      <diagonal/>
    </border>
    <border>
      <left/>
      <right style="thin">
        <color theme="0" tint="-0.14996795556505021"/>
      </right>
      <top/>
      <bottom/>
      <diagonal/>
    </border>
    <border>
      <left style="thin">
        <color theme="0" tint="-0.14993743705557422"/>
      </left>
      <right/>
      <top/>
      <bottom/>
      <diagonal/>
    </border>
    <border>
      <left/>
      <right style="thin">
        <color theme="0" tint="-0.14996795556505021"/>
      </right>
      <top/>
      <bottom style="thin">
        <color indexed="64"/>
      </bottom>
      <diagonal/>
    </border>
    <border>
      <left style="thin">
        <color theme="0" tint="-0.14993743705557422"/>
      </left>
      <right/>
      <top/>
      <bottom style="thin">
        <color indexed="64"/>
      </bottom>
      <diagonal/>
    </border>
    <border>
      <left style="thin">
        <color theme="0" tint="-0.14990691854609822"/>
      </left>
      <right/>
      <top/>
      <bottom/>
      <diagonal/>
    </border>
    <border>
      <left/>
      <right/>
      <top style="thin">
        <color indexed="64"/>
      </top>
      <bottom style="thin">
        <color indexed="64"/>
      </bottom>
      <diagonal/>
    </border>
    <border>
      <left style="thin">
        <color theme="0" tint="-0.14990691854609822"/>
      </left>
      <right/>
      <top style="thin">
        <color indexed="64"/>
      </top>
      <bottom style="thin">
        <color indexed="64"/>
      </bottom>
      <diagonal/>
    </border>
    <border>
      <left/>
      <right style="thin">
        <color theme="0" tint="-0.14996795556505021"/>
      </right>
      <top style="thin">
        <color indexed="64"/>
      </top>
      <bottom style="thin">
        <color indexed="64"/>
      </bottom>
      <diagonal/>
    </border>
  </borders>
  <cellStyleXfs count="6">
    <xf numFmtId="0" fontId="0" fillId="0" borderId="0"/>
    <xf numFmtId="0" fontId="1" fillId="0" borderId="0"/>
    <xf numFmtId="0" fontId="4" fillId="0" borderId="0"/>
    <xf numFmtId="0" fontId="9" fillId="0" borderId="0"/>
    <xf numFmtId="0" fontId="20" fillId="0" borderId="0" applyNumberFormat="0" applyFill="0" applyBorder="0" applyAlignment="0" applyProtection="0"/>
    <xf numFmtId="0" fontId="1" fillId="0" borderId="0"/>
  </cellStyleXfs>
  <cellXfs count="163">
    <xf numFmtId="0" fontId="0" fillId="0" borderId="0" xfId="0"/>
    <xf numFmtId="0" fontId="3" fillId="0" borderId="1" xfId="1" applyFont="1" applyBorder="1" applyAlignment="1">
      <alignment horizontal="left"/>
    </xf>
    <xf numFmtId="164" fontId="3" fillId="2" borderId="0" xfId="1" applyNumberFormat="1" applyFont="1" applyFill="1" applyAlignment="1">
      <alignment horizontal="left"/>
    </xf>
    <xf numFmtId="0" fontId="3" fillId="0" borderId="1" xfId="1" applyFont="1" applyBorder="1" applyAlignment="1">
      <alignment wrapText="1"/>
    </xf>
    <xf numFmtId="0" fontId="3" fillId="0" borderId="1" xfId="1" applyFont="1" applyBorder="1" applyAlignment="1">
      <alignment horizontal="right"/>
    </xf>
    <xf numFmtId="0" fontId="3" fillId="2" borderId="0" xfId="1" applyFont="1" applyFill="1"/>
    <xf numFmtId="0" fontId="3" fillId="0" borderId="0" xfId="1" applyFont="1" applyBorder="1" applyAlignment="1">
      <alignment vertical="top"/>
    </xf>
    <xf numFmtId="0" fontId="3" fillId="2" borderId="0" xfId="1" applyFont="1" applyFill="1" applyBorder="1"/>
    <xf numFmtId="0" fontId="3" fillId="0" borderId="0" xfId="0" applyFont="1"/>
    <xf numFmtId="0" fontId="5" fillId="0" borderId="0" xfId="0" applyFont="1"/>
    <xf numFmtId="0" fontId="6" fillId="0" borderId="0" xfId="0" applyFont="1"/>
    <xf numFmtId="164" fontId="3" fillId="2" borderId="0" xfId="1" applyNumberFormat="1" applyFont="1" applyFill="1" applyBorder="1" applyAlignment="1">
      <alignment horizontal="left"/>
    </xf>
    <xf numFmtId="0" fontId="3" fillId="2" borderId="1" xfId="1" applyFont="1" applyFill="1" applyBorder="1"/>
    <xf numFmtId="164" fontId="3" fillId="2" borderId="1" xfId="1" applyNumberFormat="1" applyFont="1" applyFill="1" applyBorder="1" applyAlignment="1">
      <alignment horizontal="left"/>
    </xf>
    <xf numFmtId="0" fontId="0" fillId="0" borderId="0" xfId="0" applyFill="1"/>
    <xf numFmtId="0" fontId="3" fillId="0" borderId="0" xfId="0" applyFont="1" applyFill="1"/>
    <xf numFmtId="0" fontId="5" fillId="0" borderId="0" xfId="0" applyFont="1" applyFill="1"/>
    <xf numFmtId="0" fontId="3" fillId="0" borderId="0" xfId="1" applyFont="1" applyBorder="1" applyAlignment="1">
      <alignment horizontal="center" vertical="top" wrapText="1"/>
    </xf>
    <xf numFmtId="0" fontId="2" fillId="0" borderId="0" xfId="1" applyFont="1" applyAlignment="1">
      <alignment horizontal="left"/>
    </xf>
    <xf numFmtId="0" fontId="3" fillId="0" borderId="0" xfId="1" applyFont="1" applyAlignment="1">
      <alignment horizontal="left" vertical="top" wrapText="1"/>
    </xf>
    <xf numFmtId="0" fontId="3" fillId="0" borderId="0" xfId="1" applyFont="1" applyBorder="1" applyAlignment="1">
      <alignment horizontal="left"/>
    </xf>
    <xf numFmtId="0" fontId="3" fillId="2" borderId="0" xfId="1" applyFont="1" applyFill="1" applyAlignment="1">
      <alignment horizontal="left"/>
    </xf>
    <xf numFmtId="0" fontId="3" fillId="2" borderId="0" xfId="1" applyFont="1" applyFill="1" applyBorder="1" applyAlignment="1">
      <alignment horizontal="left"/>
    </xf>
    <xf numFmtId="0" fontId="3" fillId="2" borderId="1" xfId="1" applyFont="1" applyFill="1" applyBorder="1" applyAlignment="1">
      <alignment horizontal="left"/>
    </xf>
    <xf numFmtId="0" fontId="3" fillId="0" borderId="0" xfId="1" applyFont="1" applyAlignment="1">
      <alignment vertical="top" wrapText="1"/>
    </xf>
    <xf numFmtId="0" fontId="3" fillId="3" borderId="0" xfId="1" applyFont="1" applyFill="1" applyBorder="1" applyAlignment="1">
      <alignment horizontal="left"/>
    </xf>
    <xf numFmtId="164" fontId="3" fillId="3" borderId="0" xfId="1" applyNumberFormat="1" applyFont="1" applyFill="1" applyBorder="1" applyAlignment="1">
      <alignment horizontal="left"/>
    </xf>
    <xf numFmtId="0" fontId="3" fillId="0" borderId="2" xfId="1" applyFont="1" applyBorder="1" applyAlignment="1">
      <alignment horizontal="left"/>
    </xf>
    <xf numFmtId="0" fontId="3" fillId="3" borderId="2" xfId="1" applyFont="1" applyFill="1" applyBorder="1" applyAlignment="1">
      <alignment horizontal="left"/>
    </xf>
    <xf numFmtId="164" fontId="3" fillId="3" borderId="2" xfId="1" applyNumberFormat="1" applyFont="1" applyFill="1" applyBorder="1" applyAlignment="1">
      <alignment horizontal="left"/>
    </xf>
    <xf numFmtId="0" fontId="3" fillId="0" borderId="0" xfId="0" applyFont="1" applyAlignment="1">
      <alignment horizontal="left" vertical="top" wrapText="1"/>
    </xf>
    <xf numFmtId="0" fontId="10" fillId="0" borderId="3" xfId="3" applyFont="1" applyBorder="1"/>
    <xf numFmtId="0" fontId="9" fillId="0" borderId="0" xfId="3"/>
    <xf numFmtId="0" fontId="11" fillId="0" borderId="3" xfId="3" applyFont="1" applyBorder="1" applyAlignment="1">
      <alignment horizontal="left" wrapText="1"/>
    </xf>
    <xf numFmtId="0" fontId="14" fillId="5" borderId="3" xfId="3" applyFont="1" applyFill="1" applyBorder="1" applyAlignment="1">
      <alignment horizontal="center" vertical="top" wrapText="1"/>
    </xf>
    <xf numFmtId="0" fontId="16" fillId="7" borderId="3" xfId="3" applyFont="1" applyFill="1" applyBorder="1" applyAlignment="1">
      <alignment horizontal="center"/>
    </xf>
    <xf numFmtId="165" fontId="10" fillId="0" borderId="3" xfId="3" applyNumberFormat="1" applyFont="1" applyBorder="1" applyAlignment="1">
      <alignment horizontal="right"/>
    </xf>
    <xf numFmtId="165" fontId="10" fillId="8" borderId="3" xfId="3" applyNumberFormat="1" applyFont="1" applyFill="1" applyBorder="1" applyAlignment="1">
      <alignment horizontal="right"/>
    </xf>
    <xf numFmtId="165" fontId="9" fillId="0" borderId="0" xfId="3" applyNumberFormat="1"/>
    <xf numFmtId="0" fontId="17" fillId="6" borderId="3" xfId="3" applyFont="1" applyFill="1" applyBorder="1" applyAlignment="1">
      <alignment vertical="top" wrapText="1"/>
    </xf>
    <xf numFmtId="0" fontId="18" fillId="0" borderId="0" xfId="3" applyFont="1" applyAlignment="1">
      <alignment horizontal="left"/>
    </xf>
    <xf numFmtId="0" fontId="17" fillId="0" borderId="0" xfId="3" applyFont="1" applyAlignment="1">
      <alignment horizontal="left"/>
    </xf>
    <xf numFmtId="0" fontId="15" fillId="0" borderId="0" xfId="3" applyFont="1" applyAlignment="1">
      <alignment horizontal="left"/>
    </xf>
    <xf numFmtId="0" fontId="20" fillId="0" borderId="0" xfId="4"/>
    <xf numFmtId="0" fontId="9" fillId="0" borderId="0" xfId="3" applyFill="1"/>
    <xf numFmtId="165" fontId="10" fillId="0" borderId="3" xfId="3" applyNumberFormat="1" applyFont="1" applyFill="1" applyBorder="1" applyAlignment="1">
      <alignment horizontal="right"/>
    </xf>
    <xf numFmtId="0" fontId="16" fillId="9" borderId="3" xfId="3" applyFont="1" applyFill="1" applyBorder="1" applyAlignment="1">
      <alignment horizontal="center"/>
    </xf>
    <xf numFmtId="165" fontId="10" fillId="9" borderId="3" xfId="3" applyNumberFormat="1" applyFont="1" applyFill="1" applyBorder="1" applyAlignment="1">
      <alignment horizontal="right"/>
    </xf>
    <xf numFmtId="0" fontId="17" fillId="9" borderId="7" xfId="3" applyFont="1" applyFill="1" applyBorder="1" applyAlignment="1">
      <alignment vertical="top" wrapText="1"/>
    </xf>
    <xf numFmtId="0" fontId="17" fillId="9" borderId="6" xfId="3" applyFont="1" applyFill="1" applyBorder="1" applyAlignment="1">
      <alignment vertical="top" wrapText="1"/>
    </xf>
    <xf numFmtId="0" fontId="21" fillId="0" borderId="0" xfId="3" applyFont="1"/>
    <xf numFmtId="0" fontId="3" fillId="0" borderId="0" xfId="0" applyFont="1" applyAlignment="1">
      <alignment horizontal="center"/>
    </xf>
    <xf numFmtId="164" fontId="3" fillId="3" borderId="0" xfId="1" applyNumberFormat="1" applyFont="1" applyFill="1" applyBorder="1" applyAlignment="1">
      <alignment horizontal="center"/>
    </xf>
    <xf numFmtId="164" fontId="3" fillId="2" borderId="0" xfId="1" applyNumberFormat="1" applyFont="1" applyFill="1" applyBorder="1" applyAlignment="1">
      <alignment horizontal="center"/>
    </xf>
    <xf numFmtId="0" fontId="3" fillId="2" borderId="2" xfId="1" applyFont="1" applyFill="1" applyBorder="1" applyAlignment="1">
      <alignment horizontal="left"/>
    </xf>
    <xf numFmtId="164" fontId="3" fillId="2" borderId="2" xfId="1" applyNumberFormat="1" applyFont="1" applyFill="1" applyBorder="1" applyAlignment="1">
      <alignment horizontal="center"/>
    </xf>
    <xf numFmtId="0" fontId="3" fillId="0" borderId="0" xfId="1" applyFont="1" applyFill="1" applyBorder="1" applyAlignment="1">
      <alignment vertical="top"/>
    </xf>
    <xf numFmtId="0" fontId="3" fillId="0" borderId="0" xfId="1" applyFont="1" applyFill="1" applyBorder="1" applyAlignment="1">
      <alignment horizontal="center" vertical="top" wrapText="1"/>
    </xf>
    <xf numFmtId="0" fontId="3" fillId="0" borderId="0" xfId="1" applyFont="1" applyFill="1" applyBorder="1" applyAlignment="1">
      <alignment horizontal="center" vertical="top"/>
    </xf>
    <xf numFmtId="0" fontId="3" fillId="0" borderId="2" xfId="1" applyFont="1" applyFill="1" applyBorder="1" applyAlignment="1">
      <alignment horizontal="left"/>
    </xf>
    <xf numFmtId="0" fontId="3" fillId="0" borderId="2" xfId="1" applyFont="1" applyFill="1" applyBorder="1" applyAlignment="1">
      <alignment horizontal="center"/>
    </xf>
    <xf numFmtId="0" fontId="3" fillId="0" borderId="0" xfId="1" applyFont="1" applyFill="1" applyBorder="1" applyAlignment="1">
      <alignment horizontal="left"/>
    </xf>
    <xf numFmtId="164" fontId="3" fillId="0" borderId="0" xfId="1" applyNumberFormat="1" applyFont="1" applyFill="1" applyBorder="1" applyAlignment="1">
      <alignment horizontal="center"/>
    </xf>
    <xf numFmtId="164" fontId="3" fillId="3" borderId="2" xfId="1" applyNumberFormat="1" applyFont="1" applyFill="1" applyBorder="1" applyAlignment="1">
      <alignment horizontal="center"/>
    </xf>
    <xf numFmtId="0" fontId="3" fillId="0" borderId="0" xfId="0" applyFont="1" applyFill="1" applyAlignment="1">
      <alignment horizontal="center"/>
    </xf>
    <xf numFmtId="0" fontId="2" fillId="0" borderId="0" xfId="5" applyFont="1" applyAlignment="1"/>
    <xf numFmtId="0" fontId="3" fillId="0" borderId="0" xfId="5" applyFont="1"/>
    <xf numFmtId="0" fontId="3" fillId="0" borderId="0" xfId="5" applyFont="1" applyAlignment="1">
      <alignment vertical="center"/>
    </xf>
    <xf numFmtId="0" fontId="2" fillId="0" borderId="0" xfId="5" applyFont="1" applyFill="1" applyAlignment="1">
      <alignment horizontal="left"/>
    </xf>
    <xf numFmtId="0" fontId="3" fillId="0" borderId="11" xfId="5" applyFont="1" applyBorder="1"/>
    <xf numFmtId="0" fontId="3" fillId="0" borderId="11" xfId="5" applyFont="1" applyBorder="1" applyAlignment="1"/>
    <xf numFmtId="0" fontId="3" fillId="0" borderId="13" xfId="5" applyFont="1" applyBorder="1" applyAlignment="1"/>
    <xf numFmtId="0" fontId="3" fillId="10" borderId="0" xfId="5" applyFont="1" applyFill="1"/>
    <xf numFmtId="164" fontId="3" fillId="10" borderId="15" xfId="5" applyNumberFormat="1" applyFont="1" applyFill="1" applyBorder="1" applyAlignment="1">
      <alignment horizontal="center"/>
    </xf>
    <xf numFmtId="164" fontId="3" fillId="10" borderId="0" xfId="5" applyNumberFormat="1" applyFont="1" applyFill="1" applyBorder="1" applyAlignment="1">
      <alignment horizontal="center"/>
    </xf>
    <xf numFmtId="164" fontId="3" fillId="10" borderId="11" xfId="5" applyNumberFormat="1" applyFont="1" applyFill="1" applyBorder="1" applyAlignment="1">
      <alignment horizontal="center"/>
    </xf>
    <xf numFmtId="164" fontId="3" fillId="0" borderId="15" xfId="5" applyNumberFormat="1" applyFont="1" applyBorder="1" applyAlignment="1">
      <alignment horizontal="center"/>
    </xf>
    <xf numFmtId="164" fontId="3" fillId="0" borderId="0" xfId="5" applyNumberFormat="1" applyFont="1" applyBorder="1" applyAlignment="1">
      <alignment horizontal="center"/>
    </xf>
    <xf numFmtId="164" fontId="3" fillId="0" borderId="11" xfId="5" applyNumberFormat="1" applyFont="1" applyBorder="1" applyAlignment="1">
      <alignment horizontal="center"/>
    </xf>
    <xf numFmtId="0" fontId="3" fillId="0" borderId="0" xfId="5" applyFont="1" applyFill="1"/>
    <xf numFmtId="0" fontId="3" fillId="0" borderId="16" xfId="5" applyFont="1" applyFill="1" applyBorder="1"/>
    <xf numFmtId="164" fontId="3" fillId="0" borderId="17" xfId="5" applyNumberFormat="1" applyFont="1" applyFill="1" applyBorder="1" applyAlignment="1">
      <alignment horizontal="center"/>
    </xf>
    <xf numFmtId="164" fontId="3" fillId="0" borderId="16" xfId="5" applyNumberFormat="1" applyFont="1" applyFill="1" applyBorder="1" applyAlignment="1">
      <alignment horizontal="center"/>
    </xf>
    <xf numFmtId="164" fontId="3" fillId="0" borderId="18" xfId="5" applyNumberFormat="1" applyFont="1" applyFill="1" applyBorder="1" applyAlignment="1">
      <alignment horizontal="center"/>
    </xf>
    <xf numFmtId="0" fontId="3" fillId="0" borderId="0" xfId="5" applyFont="1" applyAlignment="1">
      <alignment vertical="top" wrapText="1"/>
    </xf>
    <xf numFmtId="0" fontId="3" fillId="0" borderId="2" xfId="0" applyFont="1" applyBorder="1"/>
    <xf numFmtId="0" fontId="3" fillId="3" borderId="0" xfId="0" applyFont="1" applyFill="1"/>
    <xf numFmtId="0" fontId="3" fillId="3" borderId="0" xfId="1" applyFont="1" applyFill="1" applyAlignment="1">
      <alignment horizontal="left"/>
    </xf>
    <xf numFmtId="164" fontId="3" fillId="3" borderId="0" xfId="1" applyNumberFormat="1" applyFont="1" applyFill="1" applyAlignment="1">
      <alignment horizontal="left"/>
    </xf>
    <xf numFmtId="0" fontId="23" fillId="0" borderId="0" xfId="0" applyFont="1" applyAlignment="1">
      <alignment horizontal="left" vertical="top" wrapText="1"/>
    </xf>
    <xf numFmtId="0" fontId="23" fillId="0" borderId="0" xfId="0" applyFont="1"/>
    <xf numFmtId="0" fontId="3" fillId="3" borderId="0" xfId="0" applyFont="1" applyFill="1" applyBorder="1"/>
    <xf numFmtId="0" fontId="3" fillId="0" borderId="0" xfId="0" applyFont="1" applyBorder="1"/>
    <xf numFmtId="164" fontId="3" fillId="2" borderId="2" xfId="1" applyNumberFormat="1" applyFont="1" applyFill="1" applyBorder="1" applyAlignment="1">
      <alignment horizontal="left"/>
    </xf>
    <xf numFmtId="0" fontId="3" fillId="0" borderId="0" xfId="1" applyFont="1" applyFill="1" applyBorder="1" applyAlignment="1">
      <alignment vertical="top" wrapText="1"/>
    </xf>
    <xf numFmtId="164" fontId="3" fillId="0" borderId="0" xfId="1" applyNumberFormat="1" applyFont="1" applyFill="1" applyBorder="1" applyAlignment="1">
      <alignment horizontal="left"/>
    </xf>
    <xf numFmtId="0" fontId="3" fillId="0" borderId="2" xfId="1" applyFont="1" applyFill="1" applyBorder="1" applyAlignment="1">
      <alignment horizontal="right"/>
    </xf>
    <xf numFmtId="0" fontId="3" fillId="3" borderId="0" xfId="1" applyFont="1" applyFill="1" applyBorder="1"/>
    <xf numFmtId="164" fontId="3" fillId="0" borderId="0" xfId="0" applyNumberFormat="1" applyFont="1"/>
    <xf numFmtId="0" fontId="3" fillId="0" borderId="0" xfId="1" applyFont="1" applyFill="1"/>
    <xf numFmtId="164" fontId="3" fillId="0" borderId="0" xfId="1" applyNumberFormat="1" applyFont="1" applyFill="1" applyAlignment="1">
      <alignment horizontal="left"/>
    </xf>
    <xf numFmtId="0" fontId="3" fillId="3" borderId="2" xfId="1" applyFont="1" applyFill="1" applyBorder="1"/>
    <xf numFmtId="0" fontId="3" fillId="0" borderId="0" xfId="0" applyFont="1" applyFill="1" applyAlignment="1"/>
    <xf numFmtId="166" fontId="3" fillId="0" borderId="0" xfId="0" applyNumberFormat="1" applyFont="1" applyFill="1" applyAlignment="1"/>
    <xf numFmtId="0" fontId="3" fillId="0" borderId="0" xfId="5" applyFont="1" applyFill="1" applyAlignment="1">
      <alignment horizontal="left" vertical="top"/>
    </xf>
    <xf numFmtId="164" fontId="3" fillId="0" borderId="2" xfId="1" applyNumberFormat="1" applyFont="1" applyFill="1" applyBorder="1" applyAlignment="1">
      <alignment horizontal="left"/>
    </xf>
    <xf numFmtId="166" fontId="3" fillId="0" borderId="0" xfId="0" applyNumberFormat="1" applyFont="1" applyFill="1" applyAlignment="1">
      <alignment wrapText="1"/>
    </xf>
    <xf numFmtId="0" fontId="3" fillId="0" borderId="0" xfId="0" applyFont="1" applyAlignment="1">
      <alignment wrapText="1"/>
    </xf>
    <xf numFmtId="0" fontId="24" fillId="0" borderId="0" xfId="4" applyFont="1" applyAlignment="1">
      <alignment wrapText="1"/>
    </xf>
    <xf numFmtId="0" fontId="2" fillId="0" borderId="0" xfId="0" applyFont="1" applyAlignment="1">
      <alignment horizontal="center" wrapText="1"/>
    </xf>
    <xf numFmtId="17" fontId="3" fillId="0" borderId="0" xfId="0" applyNumberFormat="1" applyFont="1" applyAlignment="1">
      <alignment horizontal="center" wrapText="1"/>
    </xf>
    <xf numFmtId="0" fontId="20" fillId="0" borderId="0" xfId="4" applyAlignment="1">
      <alignment horizontal="center" wrapText="1"/>
    </xf>
    <xf numFmtId="0" fontId="24" fillId="0" borderId="0" xfId="4" applyFont="1"/>
    <xf numFmtId="0" fontId="3" fillId="0" borderId="0" xfId="1" applyFont="1" applyBorder="1" applyAlignment="1">
      <alignment horizontal="center" vertical="top" wrapText="1"/>
    </xf>
    <xf numFmtId="0" fontId="7" fillId="0" borderId="0" xfId="0" applyFont="1" applyAlignment="1">
      <alignment horizontal="left" vertical="top" wrapText="1"/>
    </xf>
    <xf numFmtId="0" fontId="7" fillId="0" borderId="0" xfId="0" applyFont="1" applyAlignment="1">
      <alignment horizontal="left" vertical="top"/>
    </xf>
    <xf numFmtId="0" fontId="0" fillId="0" borderId="0" xfId="0" applyFont="1" applyAlignment="1">
      <alignment horizontal="left" wrapText="1"/>
    </xf>
    <xf numFmtId="0" fontId="2" fillId="0" borderId="0" xfId="1" applyFont="1" applyAlignment="1">
      <alignment horizontal="left"/>
    </xf>
    <xf numFmtId="0" fontId="3" fillId="0" borderId="0" xfId="1" applyFont="1" applyAlignment="1">
      <alignment horizontal="left" vertical="top" wrapText="1"/>
    </xf>
    <xf numFmtId="0" fontId="3" fillId="0" borderId="0" xfId="1" applyFont="1" applyBorder="1" applyAlignment="1">
      <alignment horizontal="left" wrapText="1"/>
    </xf>
    <xf numFmtId="0" fontId="3" fillId="0" borderId="2" xfId="1" applyFont="1" applyBorder="1" applyAlignment="1">
      <alignment horizontal="left"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0" fontId="2" fillId="0" borderId="0" xfId="0" applyFont="1" applyAlignment="1">
      <alignment horizontal="left" vertical="top" wrapText="1"/>
    </xf>
    <xf numFmtId="0" fontId="22" fillId="0" borderId="0" xfId="3" applyFont="1" applyAlignment="1">
      <alignment horizontal="left"/>
    </xf>
    <xf numFmtId="0" fontId="17" fillId="6" borderId="4" xfId="3" applyFont="1" applyFill="1" applyBorder="1" applyAlignment="1">
      <alignment vertical="top" wrapText="1"/>
    </xf>
    <xf numFmtId="0" fontId="17" fillId="6" borderId="6" xfId="3" applyFont="1" applyFill="1" applyBorder="1" applyAlignment="1">
      <alignment vertical="top" wrapText="1"/>
    </xf>
    <xf numFmtId="0" fontId="17" fillId="9" borderId="4" xfId="3" applyFont="1" applyFill="1" applyBorder="1" applyAlignment="1">
      <alignment vertical="top" wrapText="1"/>
    </xf>
    <xf numFmtId="0" fontId="17" fillId="9" borderId="6" xfId="3" applyFont="1" applyFill="1" applyBorder="1" applyAlignment="1">
      <alignment vertical="top" wrapText="1"/>
    </xf>
    <xf numFmtId="0" fontId="17" fillId="6" borderId="8" xfId="3" applyFont="1" applyFill="1" applyBorder="1" applyAlignment="1">
      <alignment vertical="top" wrapText="1"/>
    </xf>
    <xf numFmtId="0" fontId="17" fillId="6" borderId="9" xfId="3" applyFont="1" applyFill="1" applyBorder="1" applyAlignment="1">
      <alignment vertical="top" wrapText="1"/>
    </xf>
    <xf numFmtId="0" fontId="17" fillId="6" borderId="10" xfId="3" applyFont="1" applyFill="1" applyBorder="1" applyAlignment="1">
      <alignment vertical="top" wrapText="1"/>
    </xf>
    <xf numFmtId="0" fontId="21" fillId="0" borderId="0" xfId="3" applyFont="1" applyAlignment="1">
      <alignment horizontal="left" vertical="top" wrapText="1"/>
    </xf>
    <xf numFmtId="0" fontId="18" fillId="6" borderId="4" xfId="3" applyFont="1" applyFill="1" applyBorder="1" applyAlignment="1">
      <alignment vertical="top" wrapText="1"/>
    </xf>
    <xf numFmtId="0" fontId="18" fillId="6" borderId="6" xfId="3" applyFont="1" applyFill="1" applyBorder="1" applyAlignment="1">
      <alignment vertical="top" wrapText="1"/>
    </xf>
    <xf numFmtId="0" fontId="12" fillId="4" borderId="4" xfId="3" applyFont="1" applyFill="1" applyBorder="1" applyAlignment="1">
      <alignment horizontal="right" vertical="top" wrapText="1"/>
    </xf>
    <xf numFmtId="0" fontId="12" fillId="4" borderId="5" xfId="3" applyFont="1" applyFill="1" applyBorder="1" applyAlignment="1">
      <alignment horizontal="right" vertical="top" wrapText="1"/>
    </xf>
    <xf numFmtId="0" fontId="12" fillId="4" borderId="6" xfId="3" applyFont="1" applyFill="1" applyBorder="1" applyAlignment="1">
      <alignment horizontal="right" vertical="top" wrapText="1"/>
    </xf>
    <xf numFmtId="0" fontId="13" fillId="4" borderId="4" xfId="3" applyFont="1" applyFill="1" applyBorder="1" applyAlignment="1">
      <alignment vertical="top" wrapText="1"/>
    </xf>
    <xf numFmtId="0" fontId="13" fillId="4" borderId="5" xfId="3" applyFont="1" applyFill="1" applyBorder="1" applyAlignment="1">
      <alignment vertical="top" wrapText="1"/>
    </xf>
    <xf numFmtId="0" fontId="13" fillId="4" borderId="6" xfId="3" applyFont="1" applyFill="1" applyBorder="1" applyAlignment="1">
      <alignment vertical="top" wrapText="1"/>
    </xf>
    <xf numFmtId="0" fontId="14" fillId="4" borderId="4" xfId="3" applyFont="1" applyFill="1" applyBorder="1" applyAlignment="1">
      <alignment vertical="top" wrapText="1"/>
    </xf>
    <xf numFmtId="0" fontId="14" fillId="4" borderId="5" xfId="3" applyFont="1" applyFill="1" applyBorder="1" applyAlignment="1">
      <alignment vertical="top" wrapText="1"/>
    </xf>
    <xf numFmtId="0" fontId="14" fillId="4" borderId="6" xfId="3" applyFont="1" applyFill="1" applyBorder="1" applyAlignment="1">
      <alignment vertical="top" wrapText="1"/>
    </xf>
    <xf numFmtId="0" fontId="12" fillId="5" borderId="4" xfId="3" applyFont="1" applyFill="1" applyBorder="1" applyAlignment="1">
      <alignment horizontal="right" vertical="center" wrapText="1"/>
    </xf>
    <xf numFmtId="0" fontId="12" fillId="5" borderId="5" xfId="3" applyFont="1" applyFill="1" applyBorder="1" applyAlignment="1">
      <alignment horizontal="right" vertical="center" wrapText="1"/>
    </xf>
    <xf numFmtId="0" fontId="12" fillId="5" borderId="6" xfId="3" applyFont="1" applyFill="1" applyBorder="1" applyAlignment="1">
      <alignment horizontal="right" vertical="center" wrapText="1"/>
    </xf>
    <xf numFmtId="0" fontId="15" fillId="6" borderId="4" xfId="3" applyFont="1" applyFill="1" applyBorder="1" applyAlignment="1">
      <alignment wrapText="1"/>
    </xf>
    <xf numFmtId="0" fontId="15" fillId="6" borderId="6" xfId="3" applyFont="1" applyFill="1" applyBorder="1" applyAlignment="1">
      <alignment wrapText="1"/>
    </xf>
    <xf numFmtId="0" fontId="3" fillId="0" borderId="0" xfId="1" applyFont="1" applyBorder="1" applyAlignment="1">
      <alignment horizontal="center" wrapText="1"/>
    </xf>
    <xf numFmtId="0" fontId="3" fillId="0" borderId="2" xfId="1" applyFont="1" applyBorder="1" applyAlignment="1">
      <alignment horizontal="center" wrapText="1"/>
    </xf>
    <xf numFmtId="0" fontId="2" fillId="0" borderId="0" xfId="0" applyFont="1" applyFill="1" applyAlignment="1">
      <alignment horizontal="left" vertical="top" wrapText="1"/>
    </xf>
    <xf numFmtId="0" fontId="23" fillId="0" borderId="0" xfId="0" applyFont="1" applyAlignment="1">
      <alignment horizontal="center" vertical="top" wrapText="1"/>
    </xf>
    <xf numFmtId="0" fontId="3" fillId="0" borderId="0" xfId="1" applyFont="1" applyFill="1" applyBorder="1" applyAlignment="1">
      <alignment horizontal="left" wrapText="1"/>
    </xf>
    <xf numFmtId="0" fontId="3" fillId="0" borderId="2" xfId="1" applyFont="1" applyFill="1" applyBorder="1" applyAlignment="1">
      <alignment horizontal="left" wrapText="1"/>
    </xf>
    <xf numFmtId="0" fontId="2" fillId="0" borderId="0" xfId="5" applyFont="1" applyBorder="1" applyAlignment="1">
      <alignment horizontal="center" vertical="top" wrapText="1"/>
    </xf>
    <xf numFmtId="0" fontId="2" fillId="0" borderId="2" xfId="5" applyFont="1" applyBorder="1" applyAlignment="1">
      <alignment horizontal="center" vertical="top" wrapText="1"/>
    </xf>
    <xf numFmtId="0" fontId="2" fillId="0" borderId="12" xfId="5" applyFont="1" applyBorder="1" applyAlignment="1">
      <alignment horizontal="center" vertical="top" wrapText="1"/>
    </xf>
    <xf numFmtId="0" fontId="2" fillId="0" borderId="14" xfId="5" applyFont="1" applyBorder="1" applyAlignment="1">
      <alignment horizontal="center" vertical="top" wrapText="1"/>
    </xf>
    <xf numFmtId="0" fontId="2" fillId="0" borderId="11" xfId="5" applyFont="1" applyBorder="1" applyAlignment="1">
      <alignment horizontal="center" vertical="top" wrapText="1"/>
    </xf>
    <xf numFmtId="0" fontId="2" fillId="0" borderId="13" xfId="5" applyFont="1" applyBorder="1" applyAlignment="1">
      <alignment horizontal="center" vertical="top" wrapText="1"/>
    </xf>
    <xf numFmtId="0" fontId="3" fillId="0" borderId="0" xfId="5" applyFont="1" applyAlignment="1">
      <alignment horizontal="left" vertical="top" wrapText="1"/>
    </xf>
    <xf numFmtId="17" fontId="25" fillId="0" borderId="0" xfId="0" applyNumberFormat="1" applyFont="1" applyAlignment="1">
      <alignment horizontal="center" wrapText="1"/>
    </xf>
  </cellXfs>
  <cellStyles count="6">
    <cellStyle name="Hyperlink" xfId="4" builtinId="8"/>
    <cellStyle name="Normal" xfId="0" builtinId="0"/>
    <cellStyle name="Normal 2" xfId="1"/>
    <cellStyle name="Normal 2 2" xfId="5"/>
    <cellStyle name="Normal 3" xfId="2"/>
    <cellStyle name="Normal 4" xfId="3"/>
  </cellStyles>
  <dxfs count="30">
    <dxf>
      <font>
        <b val="0"/>
        <i/>
        <strike val="0"/>
        <color theme="1"/>
      </font>
    </dxf>
    <dxf>
      <font>
        <b val="0"/>
        <i/>
        <strike val="0"/>
        <color theme="1"/>
      </font>
    </dxf>
    <dxf>
      <font>
        <b val="0"/>
        <i/>
        <strike val="0"/>
        <color theme="1"/>
      </font>
    </dxf>
    <dxf>
      <font>
        <b val="0"/>
        <i/>
        <strike val="0"/>
        <color theme="1"/>
      </font>
    </dxf>
    <dxf>
      <font>
        <b val="0"/>
        <i/>
        <strike val="0"/>
        <color theme="1"/>
      </font>
    </dxf>
    <dxf>
      <font>
        <b val="0"/>
        <i/>
        <strike val="0"/>
        <color theme="1"/>
      </font>
    </dxf>
    <dxf>
      <font>
        <b val="0"/>
        <i/>
        <strike val="0"/>
        <color theme="1"/>
      </font>
    </dxf>
    <dxf>
      <font>
        <b val="0"/>
        <i/>
        <strike val="0"/>
        <color theme="1"/>
      </font>
    </dxf>
    <dxf>
      <font>
        <b val="0"/>
        <i/>
        <strike val="0"/>
        <color theme="1"/>
      </font>
    </dxf>
    <dxf>
      <font>
        <b val="0"/>
        <i/>
        <strike val="0"/>
        <color theme="1"/>
      </font>
    </dxf>
    <dxf>
      <font>
        <b val="0"/>
        <i/>
        <strike val="0"/>
        <color theme="1"/>
      </font>
    </dxf>
    <dxf>
      <font>
        <b val="0"/>
        <i/>
        <strike val="0"/>
        <color theme="1"/>
      </font>
    </dxf>
    <dxf>
      <font>
        <b val="0"/>
        <i/>
        <strike val="0"/>
        <color theme="1"/>
      </font>
    </dxf>
    <dxf>
      <font>
        <b val="0"/>
        <i/>
        <strike val="0"/>
        <color theme="1"/>
      </font>
    </dxf>
    <dxf>
      <font>
        <b val="0"/>
        <i/>
        <strike val="0"/>
        <color theme="1"/>
      </font>
    </dxf>
    <dxf>
      <font>
        <b val="0"/>
        <i/>
        <strike val="0"/>
        <color theme="1"/>
      </font>
    </dxf>
    <dxf>
      <font>
        <b val="0"/>
        <i/>
        <strike val="0"/>
        <color theme="1"/>
      </font>
    </dxf>
    <dxf>
      <font>
        <b val="0"/>
        <i/>
        <strike val="0"/>
        <color theme="1"/>
      </font>
    </dxf>
    <dxf>
      <font>
        <b val="0"/>
        <i/>
        <strike val="0"/>
        <color theme="1"/>
      </font>
    </dxf>
    <dxf>
      <font>
        <b val="0"/>
        <i/>
        <strike val="0"/>
        <color theme="1"/>
      </font>
    </dxf>
    <dxf>
      <font>
        <b val="0"/>
        <i/>
        <strike val="0"/>
        <color theme="1"/>
      </font>
    </dxf>
    <dxf>
      <font>
        <b val="0"/>
        <i/>
        <strike val="0"/>
        <color theme="1"/>
      </font>
    </dxf>
    <dxf>
      <font>
        <b val="0"/>
        <i/>
        <strike val="0"/>
        <color theme="1"/>
      </font>
    </dxf>
    <dxf>
      <font>
        <b val="0"/>
        <i/>
        <strike val="0"/>
        <color theme="1"/>
      </font>
    </dxf>
    <dxf>
      <font>
        <b val="0"/>
        <i/>
        <strike val="0"/>
        <color theme="1"/>
      </font>
    </dxf>
    <dxf>
      <font>
        <b val="0"/>
        <i/>
        <strike val="0"/>
        <color theme="1"/>
      </font>
    </dxf>
    <dxf>
      <font>
        <b val="0"/>
        <i/>
        <strike val="0"/>
        <color theme="1"/>
      </font>
    </dxf>
    <dxf>
      <font>
        <b val="0"/>
        <i/>
        <strike val="0"/>
        <color theme="1"/>
      </font>
    </dxf>
    <dxf>
      <font>
        <b val="0"/>
        <i/>
        <strike val="0"/>
        <color theme="1"/>
      </font>
    </dxf>
    <dxf>
      <font>
        <b val="0"/>
        <i/>
        <strike val="0"/>
        <color theme="1"/>
      </font>
    </dxf>
  </dxfs>
  <tableStyles count="0" defaultTableStyle="TableStyleMedium2" defaultPivotStyle="PivotStyleLight16"/>
  <colors>
    <mruColors>
      <color rgb="FFA154A1"/>
      <color rgb="FF597C8D"/>
      <color rgb="FFBCCCD6"/>
      <color rgb="FF5BBDBE"/>
      <color rgb="FF0BB89C"/>
      <color rgb="FFD70B8C"/>
      <color rgb="FFFFC20E"/>
      <color rgb="FF5BC9E0"/>
      <color rgb="FF8CC841"/>
      <color rgb="FFF4792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419055145963589E-2"/>
          <c:y val="0.12909778369301886"/>
          <c:w val="0.93528510998826042"/>
          <c:h val="0.64042793649498964"/>
        </c:manualLayout>
      </c:layout>
      <c:barChart>
        <c:barDir val="col"/>
        <c:grouping val="stacked"/>
        <c:varyColors val="0"/>
        <c:ser>
          <c:idx val="0"/>
          <c:order val="0"/>
          <c:spPr>
            <a:solidFill>
              <a:srgbClr val="FFBF15"/>
            </a:solidFill>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2C69-4D91-9E3E-7183EFC81C6B}"/>
            </c:ext>
          </c:extLst>
        </c:ser>
        <c:ser>
          <c:idx val="1"/>
          <c:order val="1"/>
          <c:spPr>
            <a:solidFill>
              <a:srgbClr val="1A98D5"/>
            </a:solidFill>
            <a:ln w="6350" cap="rnd" cmpd="sng" algn="ctr">
              <a:noFill/>
              <a:prstDash val="solid"/>
              <a:round/>
            </a:ln>
            <a:effectLst/>
            <a:extLst>
              <a:ext uri="{91240B29-F687-4F45-9708-019B960494DF}">
                <a14:hiddenLine xmlns:a14="http://schemas.microsoft.com/office/drawing/2010/main" w="6350" cap="rnd" cmpd="sng" algn="ctr">
                  <a:solidFill>
                    <a:sysClr val="windowText" lastClr="000000"/>
                  </a:solidFill>
                  <a:prstDash val="solid"/>
                  <a:round/>
                </a14:hiddenLine>
              </a:ext>
            </a:extLst>
          </c:spPr>
          <c:invertIfNegative val="0"/>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2C69-4D91-9E3E-7183EFC81C6B}"/>
            </c:ext>
          </c:extLst>
        </c:ser>
        <c:dLbls>
          <c:showLegendKey val="0"/>
          <c:showVal val="0"/>
          <c:showCatName val="0"/>
          <c:showSerName val="0"/>
          <c:showPercent val="0"/>
          <c:showBubbleSize val="0"/>
        </c:dLbls>
        <c:gapWidth val="25"/>
        <c:overlap val="100"/>
        <c:axId val="179174400"/>
        <c:axId val="179598464"/>
      </c:barChart>
      <c:catAx>
        <c:axId val="179174400"/>
        <c:scaling>
          <c:orientation val="minMax"/>
        </c:scaling>
        <c:delete val="0"/>
        <c:axPos val="b"/>
        <c:majorGridlines>
          <c:spPr>
            <a:ln w="9525" cmpd="sng">
              <a:noFill/>
              <a:prstDash val="dash"/>
            </a:ln>
          </c:spPr>
        </c:majorGridlines>
        <c:majorTickMark val="none"/>
        <c:minorTickMark val="none"/>
        <c:tickLblPos val="low"/>
        <c:spPr>
          <a:noFill/>
          <a:ln w="9525">
            <a:solidFill>
              <a:srgbClr val="8096AD"/>
            </a:solidFill>
            <a:prstDash val="solid"/>
          </a:ln>
          <a:extLst>
            <a:ext uri="{909E8E84-426E-40DD-AFC4-6F175D3DCCD1}">
              <a14:hiddenFill xmlns:a14="http://schemas.microsoft.com/office/drawing/2010/main">
                <a:noFill/>
              </a14:hiddenFill>
            </a:ext>
          </a:extLst>
        </c:spPr>
        <c:txPr>
          <a:bodyPr rot="-2700000" vert="horz"/>
          <a:lstStyle/>
          <a:p>
            <a:pPr>
              <a:defRPr>
                <a:solidFill>
                  <a:srgbClr val="292650"/>
                </a:solidFill>
                <a:latin typeface="Arial" panose="020B0604020202020204" pitchFamily="34" charset="0"/>
                <a:cs typeface="Arial" panose="020B0604020202020204" pitchFamily="34" charset="0"/>
              </a:defRPr>
            </a:pPr>
            <a:endParaRPr lang="en-US"/>
          </a:p>
        </c:txPr>
        <c:crossAx val="179598464"/>
        <c:crosses val="autoZero"/>
        <c:auto val="1"/>
        <c:lblAlgn val="ctr"/>
        <c:lblOffset val="0"/>
        <c:noMultiLvlLbl val="0"/>
      </c:catAx>
      <c:valAx>
        <c:axId val="179598464"/>
        <c:scaling>
          <c:orientation val="minMax"/>
          <c:max val="50"/>
        </c:scaling>
        <c:delete val="0"/>
        <c:axPos val="l"/>
        <c:majorGridlines>
          <c:spPr>
            <a:ln w="9525" cmpd="sng">
              <a:solidFill>
                <a:srgbClr val="8096AD"/>
              </a:solidFill>
              <a:prstDash val="dash"/>
            </a:ln>
          </c:spPr>
        </c:majorGridlines>
        <c:minorGridlines>
          <c:spPr>
            <a:ln>
              <a:solidFill>
                <a:srgbClr val="8096AD"/>
              </a:solidFill>
              <a:prstDash val="dash"/>
            </a:ln>
          </c:spPr>
        </c:minorGridlines>
        <c:title>
          <c:tx>
            <c:rich>
              <a:bodyPr rot="0" vert="horz"/>
              <a:lstStyle/>
              <a:p>
                <a:pPr>
                  <a:defRPr>
                    <a:latin typeface="Arial" panose="020B0604020202020204" pitchFamily="34" charset="0"/>
                    <a:cs typeface="Arial" panose="020B0604020202020204" pitchFamily="34" charset="0"/>
                  </a:defRPr>
                </a:pPr>
                <a:r>
                  <a:rPr lang="en-GB">
                    <a:latin typeface="Arial" panose="020B0604020202020204" pitchFamily="34" charset="0"/>
                    <a:cs typeface="Arial" panose="020B0604020202020204" pitchFamily="34" charset="0"/>
                  </a:rPr>
                  <a:t>%</a:t>
                </a:r>
              </a:p>
            </c:rich>
          </c:tx>
          <c:layout>
            <c:manualLayout>
              <c:xMode val="edge"/>
              <c:yMode val="edge"/>
              <c:x val="4.5748142427295578E-3"/>
              <c:y val="1.7931006101396255E-2"/>
            </c:manualLayout>
          </c:layout>
          <c:overlay val="0"/>
        </c:title>
        <c:numFmt formatCode="#\,##0" sourceLinked="0"/>
        <c:majorTickMark val="out"/>
        <c:minorTickMark val="none"/>
        <c:tickLblPos val="nextTo"/>
        <c:spPr>
          <a:noFill/>
          <a:ln w="9525">
            <a:noFill/>
            <a:prstDash val="solid"/>
            <a:tailEnd type="arrow" w="lg" len="med"/>
          </a:ln>
          <a:extLst>
            <a:ext uri="{909E8E84-426E-40DD-AFC4-6F175D3DCCD1}">
              <a14:hiddenFill xmlns:a14="http://schemas.microsoft.com/office/drawing/2010/main">
                <a:noFill/>
              </a14:hiddenFill>
            </a:ext>
          </a:extLst>
        </c:spPr>
        <c:txPr>
          <a:bodyPr rot="0" vert="horz"/>
          <a:lstStyle/>
          <a:p>
            <a:pPr>
              <a:defRPr>
                <a:latin typeface="Arial" panose="020B0604020202020204" pitchFamily="34" charset="0"/>
                <a:cs typeface="Arial" panose="020B0604020202020204" pitchFamily="34" charset="0"/>
              </a:defRPr>
            </a:pPr>
            <a:endParaRPr lang="en-US"/>
          </a:p>
        </c:txPr>
        <c:crossAx val="179174400"/>
        <c:crosses val="autoZero"/>
        <c:crossBetween val="between"/>
        <c:majorUnit val="20"/>
        <c:minorUnit val="10"/>
      </c:valAx>
      <c:spPr>
        <a:noFill/>
        <a:ln w="9525">
          <a:noFill/>
        </a:ln>
      </c:spPr>
    </c:plotArea>
    <c:legend>
      <c:legendPos val="t"/>
      <c:layout>
        <c:manualLayout>
          <c:xMode val="edge"/>
          <c:yMode val="edge"/>
          <c:x val="0.17773423499199767"/>
          <c:y val="4.9802007609119339E-3"/>
          <c:w val="0.64453134990520766"/>
          <c:h val="7.1197655933222956E-2"/>
        </c:manualLayout>
      </c:layout>
      <c:overlay val="0"/>
      <c:txPr>
        <a:bodyPr/>
        <a:lstStyle/>
        <a:p>
          <a:pPr>
            <a:defRPr>
              <a:latin typeface="Arial" panose="020B0604020202020204" pitchFamily="34" charset="0"/>
              <a:cs typeface="Arial" panose="020B0604020202020204" pitchFamily="34" charset="0"/>
            </a:defRPr>
          </a:pPr>
          <a:endParaRPr lang="en-US"/>
        </a:p>
      </c:txPr>
    </c:legend>
    <c:plotVisOnly val="1"/>
    <c:dispBlanksAs val="gap"/>
    <c:showDLblsOverMax val="1"/>
  </c:chart>
  <c:spPr>
    <a:solidFill>
      <a:schemeClr val="bg1"/>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a:solidFill>
            <a:srgbClr val="292650"/>
          </a:solidFill>
          <a:latin typeface="Caecilia Roman" pitchFamily="18" charset="0"/>
        </a:defRPr>
      </a:pPr>
      <a:endParaRPr lang="en-US"/>
    </a:p>
  </c:txPr>
  <c:printSettings>
    <c:headerFooter/>
    <c:pageMargins b="0.75" l="0.7" r="0.7" t="0.75" header="0.3" footer="0.3"/>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419055145963589E-2"/>
          <c:y val="0.10917698064937112"/>
          <c:w val="0.93528510998826042"/>
          <c:h val="0.66513634454783332"/>
        </c:manualLayout>
      </c:layout>
      <c:lineChart>
        <c:grouping val="standard"/>
        <c:varyColors val="0"/>
        <c:ser>
          <c:idx val="1"/>
          <c:order val="0"/>
          <c:tx>
            <c:strRef>
              <c:f>'Fig8'!$O$2</c:f>
              <c:strCache>
                <c:ptCount val="1"/>
                <c:pt idx="0">
                  <c:v>Job loss in household</c:v>
                </c:pt>
              </c:strCache>
            </c:strRef>
          </c:tx>
          <c:spPr>
            <a:ln w="6350" cap="rnd" cmpd="sng" algn="ctr">
              <a:noFill/>
              <a:prstDash val="solid"/>
              <a:round/>
            </a:ln>
            <a:effectLst/>
            <a:extLst>
              <a:ext uri="{91240B29-F687-4F45-9708-019B960494DF}">
                <a14:hiddenLine xmlns:a14="http://schemas.microsoft.com/office/drawing/2010/main" w="6350" cap="rnd" cmpd="sng" algn="ctr">
                  <a:solidFill>
                    <a:sysClr val="windowText" lastClr="000000"/>
                  </a:solidFill>
                  <a:prstDash val="solid"/>
                  <a:round/>
                </a14:hiddenLine>
              </a:ext>
            </a:extLst>
          </c:spPr>
          <c:marker>
            <c:symbol val="circle"/>
            <c:size val="7"/>
            <c:spPr>
              <a:solidFill>
                <a:srgbClr val="5BBDBE"/>
              </a:solidFill>
              <a:ln>
                <a:noFill/>
              </a:ln>
            </c:spPr>
          </c:marker>
          <c:cat>
            <c:strRef>
              <c:f>'Fig8'!$M$4:$M$30</c:f>
              <c:strCache>
                <c:ptCount val="27"/>
                <c:pt idx="0">
                  <c:v>Greece</c:v>
                </c:pt>
                <c:pt idx="1">
                  <c:v>Chile</c:v>
                </c:pt>
                <c:pt idx="2">
                  <c:v>Mexico</c:v>
                </c:pt>
                <c:pt idx="3">
                  <c:v>Spain</c:v>
                </c:pt>
                <c:pt idx="4">
                  <c:v>Portugal</c:v>
                </c:pt>
                <c:pt idx="5">
                  <c:v>Turkey</c:v>
                </c:pt>
                <c:pt idx="6">
                  <c:v>Italy</c:v>
                </c:pt>
                <c:pt idx="7">
                  <c:v>Israel</c:v>
                </c:pt>
                <c:pt idx="8">
                  <c:v>United States</c:v>
                </c:pt>
                <c:pt idx="9">
                  <c:v>France</c:v>
                </c:pt>
                <c:pt idx="10">
                  <c:v>Slovenia</c:v>
                </c:pt>
                <c:pt idx="11">
                  <c:v>Estonia</c:v>
                </c:pt>
                <c:pt idx="12">
                  <c:v>Canada</c:v>
                </c:pt>
                <c:pt idx="13">
                  <c:v>Korea</c:v>
                </c:pt>
                <c:pt idx="14">
                  <c:v>Poland</c:v>
                </c:pt>
                <c:pt idx="15">
                  <c:v>Ireland</c:v>
                </c:pt>
                <c:pt idx="16">
                  <c:v>Lithuania</c:v>
                </c:pt>
                <c:pt idx="17">
                  <c:v>Switzerland</c:v>
                </c:pt>
                <c:pt idx="18">
                  <c:v>Belgium</c:v>
                </c:pt>
                <c:pt idx="19">
                  <c:v>Germany</c:v>
                </c:pt>
                <c:pt idx="20">
                  <c:v>Austria</c:v>
                </c:pt>
                <c:pt idx="21">
                  <c:v>Finland</c:v>
                </c:pt>
                <c:pt idx="22">
                  <c:v>Norway</c:v>
                </c:pt>
                <c:pt idx="23">
                  <c:v>Netherlands</c:v>
                </c:pt>
                <c:pt idx="24">
                  <c:v>Denmark</c:v>
                </c:pt>
                <c:pt idx="26">
                  <c:v>Average</c:v>
                </c:pt>
              </c:strCache>
            </c:strRef>
          </c:cat>
          <c:val>
            <c:numRef>
              <c:f>'Fig8'!$O$4:$O$30</c:f>
              <c:numCache>
                <c:formatCode>0.0</c:formatCode>
                <c:ptCount val="27"/>
                <c:pt idx="0">
                  <c:v>87.814430236816406</c:v>
                </c:pt>
                <c:pt idx="1">
                  <c:v>89.069725036621094</c:v>
                </c:pt>
                <c:pt idx="2">
                  <c:v>88.145294189453125</c:v>
                </c:pt>
                <c:pt idx="3">
                  <c:v>85.689399719238281</c:v>
                </c:pt>
                <c:pt idx="4">
                  <c:v>78.076919555664063</c:v>
                </c:pt>
                <c:pt idx="5">
                  <c:v>86.597885131835938</c:v>
                </c:pt>
                <c:pt idx="6">
                  <c:v>77.960342407226563</c:v>
                </c:pt>
                <c:pt idx="7">
                  <c:v>80.368492126464844</c:v>
                </c:pt>
                <c:pt idx="8">
                  <c:v>83.463104248046875</c:v>
                </c:pt>
                <c:pt idx="9">
                  <c:v>83.985153198242188</c:v>
                </c:pt>
                <c:pt idx="10">
                  <c:v>67.307655334472656</c:v>
                </c:pt>
                <c:pt idx="11">
                  <c:v>70.629295349121094</c:v>
                </c:pt>
                <c:pt idx="12">
                  <c:v>76.542213439941406</c:v>
                </c:pt>
                <c:pt idx="13">
                  <c:v>70.761589050292969</c:v>
                </c:pt>
                <c:pt idx="14">
                  <c:v>63.976947784423828</c:v>
                </c:pt>
                <c:pt idx="15">
                  <c:v>69.060623168945313</c:v>
                </c:pt>
                <c:pt idx="16">
                  <c:v>69.73663330078125</c:v>
                </c:pt>
                <c:pt idx="17">
                  <c:v>73.923904418945313</c:v>
                </c:pt>
                <c:pt idx="18">
                  <c:v>79.544708251953125</c:v>
                </c:pt>
                <c:pt idx="19">
                  <c:v>68.099685668945313</c:v>
                </c:pt>
                <c:pt idx="20">
                  <c:v>66.259429931640625</c:v>
                </c:pt>
                <c:pt idx="21">
                  <c:v>65.949043273925781</c:v>
                </c:pt>
                <c:pt idx="22">
                  <c:v>60.223625183105469</c:v>
                </c:pt>
                <c:pt idx="23">
                  <c:v>61.263221740722656</c:v>
                </c:pt>
                <c:pt idx="24">
                  <c:v>56.225730895996094</c:v>
                </c:pt>
                <c:pt idx="26">
                  <c:v>74.427002105712887</c:v>
                </c:pt>
              </c:numCache>
            </c:numRef>
          </c:val>
          <c:smooth val="0"/>
          <c:extLst>
            <c:ext xmlns:c16="http://schemas.microsoft.com/office/drawing/2014/chart" uri="{C3380CC4-5D6E-409C-BE32-E72D297353CC}">
              <c16:uniqueId val="{00000000-40FB-4E31-A86E-41A598E2DD3A}"/>
            </c:ext>
          </c:extLst>
        </c:ser>
        <c:ser>
          <c:idx val="0"/>
          <c:order val="1"/>
          <c:tx>
            <c:strRef>
              <c:f>'Fig8'!$P$2</c:f>
              <c:strCache>
                <c:ptCount val="1"/>
                <c:pt idx="0">
                  <c:v>No job loss in household</c:v>
                </c:pt>
              </c:strCache>
            </c:strRef>
          </c:tx>
          <c:spPr>
            <a:ln w="12700" cap="rnd" cmpd="sng" algn="ctr">
              <a:noFill/>
              <a:prstDash val="solid"/>
              <a:round/>
            </a:ln>
            <a:effectLst/>
          </c:spPr>
          <c:marker>
            <c:symbol val="circle"/>
            <c:size val="7"/>
            <c:spPr>
              <a:solidFill>
                <a:srgbClr val="597C8D"/>
              </a:solidFill>
              <a:ln w="6350">
                <a:noFill/>
                <a:prstDash val="solid"/>
              </a:ln>
              <a:effectLst/>
            </c:spPr>
          </c:marker>
          <c:cat>
            <c:strRef>
              <c:f>'Fig8'!$M$4:$M$30</c:f>
              <c:strCache>
                <c:ptCount val="27"/>
                <c:pt idx="0">
                  <c:v>Greece</c:v>
                </c:pt>
                <c:pt idx="1">
                  <c:v>Chile</c:v>
                </c:pt>
                <c:pt idx="2">
                  <c:v>Mexico</c:v>
                </c:pt>
                <c:pt idx="3">
                  <c:v>Spain</c:v>
                </c:pt>
                <c:pt idx="4">
                  <c:v>Portugal</c:v>
                </c:pt>
                <c:pt idx="5">
                  <c:v>Turkey</c:v>
                </c:pt>
                <c:pt idx="6">
                  <c:v>Italy</c:v>
                </c:pt>
                <c:pt idx="7">
                  <c:v>Israel</c:v>
                </c:pt>
                <c:pt idx="8">
                  <c:v>United States</c:v>
                </c:pt>
                <c:pt idx="9">
                  <c:v>France</c:v>
                </c:pt>
                <c:pt idx="10">
                  <c:v>Slovenia</c:v>
                </c:pt>
                <c:pt idx="11">
                  <c:v>Estonia</c:v>
                </c:pt>
                <c:pt idx="12">
                  <c:v>Canada</c:v>
                </c:pt>
                <c:pt idx="13">
                  <c:v>Korea</c:v>
                </c:pt>
                <c:pt idx="14">
                  <c:v>Poland</c:v>
                </c:pt>
                <c:pt idx="15">
                  <c:v>Ireland</c:v>
                </c:pt>
                <c:pt idx="16">
                  <c:v>Lithuania</c:v>
                </c:pt>
                <c:pt idx="17">
                  <c:v>Switzerland</c:v>
                </c:pt>
                <c:pt idx="18">
                  <c:v>Belgium</c:v>
                </c:pt>
                <c:pt idx="19">
                  <c:v>Germany</c:v>
                </c:pt>
                <c:pt idx="20">
                  <c:v>Austria</c:v>
                </c:pt>
                <c:pt idx="21">
                  <c:v>Finland</c:v>
                </c:pt>
                <c:pt idx="22">
                  <c:v>Norway</c:v>
                </c:pt>
                <c:pt idx="23">
                  <c:v>Netherlands</c:v>
                </c:pt>
                <c:pt idx="24">
                  <c:v>Denmark</c:v>
                </c:pt>
                <c:pt idx="26">
                  <c:v>Average</c:v>
                </c:pt>
              </c:strCache>
            </c:strRef>
          </c:cat>
          <c:val>
            <c:numRef>
              <c:f>'Fig8'!$P$4:$P$30</c:f>
              <c:numCache>
                <c:formatCode>0.0</c:formatCode>
                <c:ptCount val="27"/>
                <c:pt idx="0">
                  <c:v>90.537551879882813</c:v>
                </c:pt>
                <c:pt idx="1">
                  <c:v>79.252853393554688</c:v>
                </c:pt>
                <c:pt idx="2">
                  <c:v>78.036880493164063</c:v>
                </c:pt>
                <c:pt idx="3">
                  <c:v>75.441070556640625</c:v>
                </c:pt>
                <c:pt idx="4">
                  <c:v>76.023124694824219</c:v>
                </c:pt>
                <c:pt idx="5">
                  <c:v>72.088371276855469</c:v>
                </c:pt>
                <c:pt idx="6">
                  <c:v>62.38250732421875</c:v>
                </c:pt>
                <c:pt idx="7">
                  <c:v>60.099159240722656</c:v>
                </c:pt>
                <c:pt idx="8">
                  <c:v>58.740364074707031</c:v>
                </c:pt>
                <c:pt idx="9">
                  <c:v>57.737998962402344</c:v>
                </c:pt>
                <c:pt idx="10">
                  <c:v>58.676902770996094</c:v>
                </c:pt>
                <c:pt idx="11">
                  <c:v>55.113346099853516</c:v>
                </c:pt>
                <c:pt idx="12">
                  <c:v>54.138160705566406</c:v>
                </c:pt>
                <c:pt idx="13">
                  <c:v>54.978542327880859</c:v>
                </c:pt>
                <c:pt idx="14">
                  <c:v>53.910194396972656</c:v>
                </c:pt>
                <c:pt idx="15">
                  <c:v>52.531509399414063</c:v>
                </c:pt>
                <c:pt idx="16">
                  <c:v>50.123958587646484</c:v>
                </c:pt>
                <c:pt idx="17">
                  <c:v>48.408260345458984</c:v>
                </c:pt>
                <c:pt idx="18">
                  <c:v>47.004219055175781</c:v>
                </c:pt>
                <c:pt idx="19">
                  <c:v>46.27667236328125</c:v>
                </c:pt>
                <c:pt idx="20">
                  <c:v>41.304172515869141</c:v>
                </c:pt>
                <c:pt idx="21">
                  <c:v>40.357860565185547</c:v>
                </c:pt>
                <c:pt idx="22">
                  <c:v>39.424083709716797</c:v>
                </c:pt>
                <c:pt idx="23">
                  <c:v>38.397235870361328</c:v>
                </c:pt>
                <c:pt idx="24">
                  <c:v>31.469675064086914</c:v>
                </c:pt>
                <c:pt idx="26">
                  <c:v>56.898187026977538</c:v>
                </c:pt>
              </c:numCache>
            </c:numRef>
          </c:val>
          <c:smooth val="0"/>
          <c:extLst>
            <c:ext xmlns:c16="http://schemas.microsoft.com/office/drawing/2014/chart" uri="{C3380CC4-5D6E-409C-BE32-E72D297353CC}">
              <c16:uniqueId val="{00000001-40FB-4E31-A86E-41A598E2DD3A}"/>
            </c:ext>
          </c:extLst>
        </c:ser>
        <c:ser>
          <c:idx val="2"/>
          <c:order val="2"/>
          <c:tx>
            <c:strRef>
              <c:f>'Fig8'!$N$2</c:f>
              <c:strCache>
                <c:ptCount val="1"/>
                <c:pt idx="0">
                  <c:v>Total</c:v>
                </c:pt>
              </c:strCache>
            </c:strRef>
          </c:tx>
          <c:spPr>
            <a:ln w="28575">
              <a:noFill/>
            </a:ln>
          </c:spPr>
          <c:marker>
            <c:symbol val="circle"/>
            <c:size val="7"/>
            <c:spPr>
              <a:solidFill>
                <a:srgbClr val="BC77B2"/>
              </a:solidFill>
              <a:ln>
                <a:solidFill>
                  <a:srgbClr val="BC77B2"/>
                </a:solidFill>
              </a:ln>
            </c:spPr>
          </c:marker>
          <c:val>
            <c:numRef>
              <c:f>'Fig8'!$N$4:$N$30</c:f>
              <c:numCache>
                <c:formatCode>0.0</c:formatCode>
                <c:ptCount val="27"/>
                <c:pt idx="0">
                  <c:v>90.073524475097656</c:v>
                </c:pt>
                <c:pt idx="1">
                  <c:v>82.292434692382813</c:v>
                </c:pt>
                <c:pt idx="2">
                  <c:v>80.700912475585938</c:v>
                </c:pt>
                <c:pt idx="3">
                  <c:v>76.57196044921875</c:v>
                </c:pt>
                <c:pt idx="4">
                  <c:v>76.283889770507813</c:v>
                </c:pt>
                <c:pt idx="5">
                  <c:v>75.998291015625</c:v>
                </c:pt>
                <c:pt idx="6">
                  <c:v>63.557399749755859</c:v>
                </c:pt>
                <c:pt idx="7">
                  <c:v>62.7427978515625</c:v>
                </c:pt>
                <c:pt idx="8">
                  <c:v>61.853534698486328</c:v>
                </c:pt>
                <c:pt idx="9">
                  <c:v>59.590751647949219</c:v>
                </c:pt>
                <c:pt idx="10">
                  <c:v>59.469688415527344</c:v>
                </c:pt>
                <c:pt idx="11">
                  <c:v>57.224010467529297</c:v>
                </c:pt>
                <c:pt idx="12">
                  <c:v>56.561134338378906</c:v>
                </c:pt>
                <c:pt idx="13">
                  <c:v>56.283905029296875</c:v>
                </c:pt>
                <c:pt idx="14">
                  <c:v>55.227176666259766</c:v>
                </c:pt>
                <c:pt idx="15">
                  <c:v>54.527549743652344</c:v>
                </c:pt>
                <c:pt idx="16">
                  <c:v>52.349788665771484</c:v>
                </c:pt>
                <c:pt idx="17">
                  <c:v>51.221702575683594</c:v>
                </c:pt>
                <c:pt idx="18">
                  <c:v>48.397663116455078</c:v>
                </c:pt>
                <c:pt idx="19">
                  <c:v>47.474411010742188</c:v>
                </c:pt>
                <c:pt idx="20">
                  <c:v>43.552719116210938</c:v>
                </c:pt>
                <c:pt idx="21">
                  <c:v>41.826450347900391</c:v>
                </c:pt>
                <c:pt idx="22">
                  <c:v>40.692844390869141</c:v>
                </c:pt>
                <c:pt idx="23">
                  <c:v>39.462806701660156</c:v>
                </c:pt>
                <c:pt idx="24">
                  <c:v>32.632919311523438</c:v>
                </c:pt>
                <c:pt idx="26">
                  <c:v>58.662810668945312</c:v>
                </c:pt>
              </c:numCache>
            </c:numRef>
          </c:val>
          <c:smooth val="0"/>
          <c:extLst>
            <c:ext xmlns:c16="http://schemas.microsoft.com/office/drawing/2014/chart" uri="{C3380CC4-5D6E-409C-BE32-E72D297353CC}">
              <c16:uniqueId val="{00000002-40FB-4E31-A86E-41A598E2DD3A}"/>
            </c:ext>
          </c:extLst>
        </c:ser>
        <c:dLbls>
          <c:showLegendKey val="0"/>
          <c:showVal val="0"/>
          <c:showCatName val="0"/>
          <c:showSerName val="0"/>
          <c:showPercent val="0"/>
          <c:showBubbleSize val="0"/>
        </c:dLbls>
        <c:hiLowLines>
          <c:spPr>
            <a:ln>
              <a:solidFill>
                <a:srgbClr val="8096AD"/>
              </a:solidFill>
            </a:ln>
          </c:spPr>
        </c:hiLowLines>
        <c:marker val="1"/>
        <c:smooth val="0"/>
        <c:axId val="102014976"/>
        <c:axId val="102016512"/>
      </c:lineChart>
      <c:catAx>
        <c:axId val="102014976"/>
        <c:scaling>
          <c:orientation val="minMax"/>
        </c:scaling>
        <c:delete val="0"/>
        <c:axPos val="b"/>
        <c:majorGridlines>
          <c:spPr>
            <a:ln w="9525" cmpd="sng">
              <a:noFill/>
              <a:prstDash val="dash"/>
            </a:ln>
          </c:spPr>
        </c:majorGridlines>
        <c:numFmt formatCode="General" sourceLinked="0"/>
        <c:majorTickMark val="none"/>
        <c:minorTickMark val="none"/>
        <c:tickLblPos val="low"/>
        <c:spPr>
          <a:noFill/>
          <a:ln w="9525">
            <a:solidFill>
              <a:srgbClr val="8096AD"/>
            </a:solidFill>
            <a:prstDash val="solid"/>
          </a:ln>
          <a:extLst>
            <a:ext uri="{909E8E84-426E-40DD-AFC4-6F175D3DCCD1}">
              <a14:hiddenFill xmlns:a14="http://schemas.microsoft.com/office/drawing/2010/main">
                <a:noFill/>
              </a14:hiddenFill>
            </a:ext>
          </a:extLst>
        </c:spPr>
        <c:txPr>
          <a:bodyPr rot="-2700000" vert="horz"/>
          <a:lstStyle/>
          <a:p>
            <a:pPr>
              <a:defRPr>
                <a:solidFill>
                  <a:schemeClr val="tx1">
                    <a:lumMod val="65000"/>
                    <a:lumOff val="35000"/>
                  </a:schemeClr>
                </a:solidFill>
                <a:latin typeface="Arial" panose="020B0604020202020204" pitchFamily="34" charset="0"/>
                <a:cs typeface="Arial" panose="020B0604020202020204" pitchFamily="34" charset="0"/>
              </a:defRPr>
            </a:pPr>
            <a:endParaRPr lang="en-US"/>
          </a:p>
        </c:txPr>
        <c:crossAx val="102016512"/>
        <c:crosses val="autoZero"/>
        <c:auto val="1"/>
        <c:lblAlgn val="ctr"/>
        <c:lblOffset val="0"/>
        <c:tickLblSkip val="1"/>
        <c:noMultiLvlLbl val="0"/>
      </c:catAx>
      <c:valAx>
        <c:axId val="102016512"/>
        <c:scaling>
          <c:orientation val="minMax"/>
          <c:max val="100"/>
          <c:min val="0"/>
        </c:scaling>
        <c:delete val="0"/>
        <c:axPos val="l"/>
        <c:majorGridlines>
          <c:spPr>
            <a:ln w="3175" cmpd="sng">
              <a:solidFill>
                <a:schemeClr val="bg1">
                  <a:lumMod val="85000"/>
                </a:schemeClr>
              </a:solidFill>
              <a:prstDash val="dash"/>
            </a:ln>
          </c:spPr>
        </c:majorGridlines>
        <c:title>
          <c:tx>
            <c:rich>
              <a:bodyPr rot="0" vert="horz"/>
              <a:lstStyle/>
              <a:p>
                <a:pPr>
                  <a:defRPr>
                    <a:solidFill>
                      <a:schemeClr val="tx1">
                        <a:lumMod val="65000"/>
                        <a:lumOff val="35000"/>
                      </a:schemeClr>
                    </a:solidFill>
                    <a:latin typeface="Arial" panose="020B0604020202020204" pitchFamily="34" charset="0"/>
                    <a:cs typeface="Arial" panose="020B0604020202020204" pitchFamily="34" charset="0"/>
                  </a:defRPr>
                </a:pPr>
                <a:r>
                  <a:rPr lang="en-GB">
                    <a:solidFill>
                      <a:schemeClr val="tx1">
                        <a:lumMod val="65000"/>
                        <a:lumOff val="35000"/>
                      </a:schemeClr>
                    </a:solidFill>
                    <a:latin typeface="Arial" panose="020B0604020202020204" pitchFamily="34" charset="0"/>
                    <a:cs typeface="Arial" panose="020B0604020202020204" pitchFamily="34" charset="0"/>
                  </a:rPr>
                  <a:t>%</a:t>
                </a:r>
              </a:p>
            </c:rich>
          </c:tx>
          <c:layout>
            <c:manualLayout>
              <c:xMode val="edge"/>
              <c:yMode val="edge"/>
              <c:x val="4.5748142427295578E-3"/>
              <c:y val="1.7931006101396255E-2"/>
            </c:manualLayout>
          </c:layout>
          <c:overlay val="0"/>
        </c:title>
        <c:numFmt formatCode="#\ ##0" sourceLinked="0"/>
        <c:majorTickMark val="out"/>
        <c:minorTickMark val="none"/>
        <c:tickLblPos val="nextTo"/>
        <c:spPr>
          <a:noFill/>
          <a:ln w="9525">
            <a:noFill/>
            <a:prstDash val="solid"/>
            <a:tailEnd type="arrow" w="lg" len="med"/>
          </a:ln>
          <a:extLst>
            <a:ext uri="{909E8E84-426E-40DD-AFC4-6F175D3DCCD1}">
              <a14:hiddenFill xmlns:a14="http://schemas.microsoft.com/office/drawing/2010/main">
                <a:noFill/>
              </a14:hiddenFill>
            </a:ext>
          </a:extLst>
        </c:spPr>
        <c:txPr>
          <a:bodyPr rot="0" vert="horz"/>
          <a:lstStyle/>
          <a:p>
            <a:pPr>
              <a:defRPr>
                <a:solidFill>
                  <a:schemeClr val="tx1">
                    <a:lumMod val="65000"/>
                    <a:lumOff val="35000"/>
                  </a:schemeClr>
                </a:solidFill>
                <a:latin typeface="Arial" panose="020B0604020202020204" pitchFamily="34" charset="0"/>
                <a:cs typeface="Arial" panose="020B0604020202020204" pitchFamily="34" charset="0"/>
              </a:defRPr>
            </a:pPr>
            <a:endParaRPr lang="en-US"/>
          </a:p>
        </c:txPr>
        <c:crossAx val="102014976"/>
        <c:crosses val="autoZero"/>
        <c:crossBetween val="between"/>
        <c:majorUnit val="10"/>
      </c:valAx>
      <c:spPr>
        <a:noFill/>
        <a:ln w="9525">
          <a:noFill/>
        </a:ln>
      </c:spPr>
    </c:plotArea>
    <c:legend>
      <c:legendPos val="t"/>
      <c:legendEntry>
        <c:idx val="0"/>
        <c:txPr>
          <a:bodyPr/>
          <a:lstStyle/>
          <a:p>
            <a:pPr>
              <a:defRPr sz="800" b="0">
                <a:solidFill>
                  <a:schemeClr val="tx1">
                    <a:lumMod val="65000"/>
                    <a:lumOff val="35000"/>
                  </a:schemeClr>
                </a:solidFill>
                <a:latin typeface="Arial" panose="020B0604020202020204" pitchFamily="34" charset="0"/>
                <a:cs typeface="Arial" panose="020B0604020202020204" pitchFamily="34" charset="0"/>
              </a:defRPr>
            </a:pPr>
            <a:endParaRPr lang="en-US"/>
          </a:p>
        </c:txPr>
      </c:legendEntry>
      <c:legendEntry>
        <c:idx val="1"/>
        <c:txPr>
          <a:bodyPr/>
          <a:lstStyle/>
          <a:p>
            <a:pPr>
              <a:defRPr sz="800" b="0">
                <a:solidFill>
                  <a:schemeClr val="tx1">
                    <a:lumMod val="65000"/>
                    <a:lumOff val="35000"/>
                  </a:schemeClr>
                </a:solidFill>
                <a:latin typeface="Arial" panose="020B0604020202020204" pitchFamily="34" charset="0"/>
                <a:cs typeface="Arial" panose="020B0604020202020204" pitchFamily="34" charset="0"/>
              </a:defRPr>
            </a:pPr>
            <a:endParaRPr lang="en-US"/>
          </a:p>
        </c:txPr>
      </c:legendEntry>
      <c:overlay val="0"/>
      <c:txPr>
        <a:bodyPr/>
        <a:lstStyle/>
        <a:p>
          <a:pPr>
            <a:defRPr sz="800" b="0">
              <a:solidFill>
                <a:schemeClr val="tx1">
                  <a:lumMod val="65000"/>
                  <a:lumOff val="35000"/>
                </a:schemeClr>
              </a:solidFill>
              <a:latin typeface="Arial" panose="020B0604020202020204" pitchFamily="34" charset="0"/>
              <a:cs typeface="Arial" panose="020B0604020202020204" pitchFamily="34" charset="0"/>
            </a:defRPr>
          </a:pPr>
          <a:endParaRPr lang="en-US"/>
        </a:p>
      </c:txPr>
    </c:legend>
    <c:plotVisOnly val="1"/>
    <c:dispBlanksAs val="gap"/>
    <c:showDLblsOverMax val="1"/>
  </c:chart>
  <c:spPr>
    <a:solidFill>
      <a:schemeClr val="bg1"/>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a:solidFill>
            <a:srgbClr val="292650"/>
          </a:solidFill>
          <a:latin typeface="Caecilia Roman" pitchFamily="18" charset="0"/>
        </a:defRPr>
      </a:pPr>
      <a:endParaRPr lang="en-US"/>
    </a:p>
  </c:txPr>
  <c:printSettings>
    <c:headerFooter/>
    <c:pageMargins b="0.75" l="0.7" r="0.7" t="0.75" header="0.3" footer="0.3"/>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419055145963589E-2"/>
          <c:y val="0.1747600043145292"/>
          <c:w val="0.92524573416582945"/>
          <c:h val="0.52624237487555436"/>
        </c:manualLayout>
      </c:layout>
      <c:barChart>
        <c:barDir val="col"/>
        <c:grouping val="clustered"/>
        <c:varyColors val="0"/>
        <c:ser>
          <c:idx val="1"/>
          <c:order val="0"/>
          <c:tx>
            <c:strRef>
              <c:f>'Fig9'!$O$2</c:f>
              <c:strCache>
                <c:ptCount val="1"/>
                <c:pt idx="0">
                  <c:v>Job loss in household</c:v>
                </c:pt>
              </c:strCache>
            </c:strRef>
          </c:tx>
          <c:spPr>
            <a:solidFill>
              <a:srgbClr val="5BBDBE"/>
            </a:solidFill>
            <a:ln w="6350" cap="rnd" cmpd="sng" algn="ctr">
              <a:noFill/>
              <a:prstDash val="solid"/>
              <a:round/>
            </a:ln>
            <a:effectLst/>
            <a:extLst/>
          </c:spPr>
          <c:invertIfNegative val="0"/>
          <c:cat>
            <c:strRef>
              <c:f>'Fig9'!$L$3:$L$10</c:f>
              <c:strCache>
                <c:ptCount val="8"/>
                <c:pt idx="0">
                  <c:v>Becoming ill 
or disabled</c:v>
                </c:pt>
                <c:pt idx="1">
                  <c:v>Paying all expenses 
and making ends meet</c:v>
                </c:pt>
                <c:pt idx="2">
                  <c:v>Accessing long-term care for elderly family members</c:v>
                </c:pt>
                <c:pt idx="3">
                  <c:v>Job or self-employment loss</c:v>
                </c:pt>
                <c:pt idx="4">
                  <c:v>Accessing long-term care for young or working-age family members</c:v>
                </c:pt>
                <c:pt idx="5">
                  <c:v>Being the victim of crime or violence</c:v>
                </c:pt>
                <c:pt idx="6">
                  <c:v>Finding / maintaining adequate housing </c:v>
                </c:pt>
                <c:pt idx="7">
                  <c:v>Acessing child care or education for your children or young family members</c:v>
                </c:pt>
              </c:strCache>
            </c:strRef>
          </c:cat>
          <c:val>
            <c:numRef>
              <c:f>'Fig9'!$O$3:$O$10</c:f>
              <c:numCache>
                <c:formatCode>0.0</c:formatCode>
                <c:ptCount val="8"/>
                <c:pt idx="0">
                  <c:v>66.800097961425777</c:v>
                </c:pt>
                <c:pt idx="1">
                  <c:v>74.427002105712887</c:v>
                </c:pt>
                <c:pt idx="2">
                  <c:v>63.25641815185547</c:v>
                </c:pt>
                <c:pt idx="3">
                  <c:v>75.015522766113278</c:v>
                </c:pt>
                <c:pt idx="4">
                  <c:v>57.051672973632812</c:v>
                </c:pt>
                <c:pt idx="5">
                  <c:v>52.437391586303711</c:v>
                </c:pt>
                <c:pt idx="6">
                  <c:v>58.587357482910157</c:v>
                </c:pt>
                <c:pt idx="7">
                  <c:v>52.710214614868164</c:v>
                </c:pt>
              </c:numCache>
            </c:numRef>
          </c:val>
          <c:extLst>
            <c:ext xmlns:c16="http://schemas.microsoft.com/office/drawing/2014/chart" uri="{C3380CC4-5D6E-409C-BE32-E72D297353CC}">
              <c16:uniqueId val="{00000000-4F54-44BF-B123-82291253579F}"/>
            </c:ext>
          </c:extLst>
        </c:ser>
        <c:ser>
          <c:idx val="2"/>
          <c:order val="1"/>
          <c:tx>
            <c:strRef>
              <c:f>'Fig9'!$P$2</c:f>
              <c:strCache>
                <c:ptCount val="1"/>
                <c:pt idx="0">
                  <c:v>No job loss in household</c:v>
                </c:pt>
              </c:strCache>
            </c:strRef>
          </c:tx>
          <c:spPr>
            <a:solidFill>
              <a:srgbClr val="597C8D"/>
            </a:solidFill>
            <a:ln>
              <a:noFill/>
            </a:ln>
          </c:spPr>
          <c:invertIfNegative val="0"/>
          <c:cat>
            <c:strRef>
              <c:f>'Fig9'!$L$3:$L$10</c:f>
              <c:strCache>
                <c:ptCount val="8"/>
                <c:pt idx="0">
                  <c:v>Becoming ill 
or disabled</c:v>
                </c:pt>
                <c:pt idx="1">
                  <c:v>Paying all expenses 
and making ends meet</c:v>
                </c:pt>
                <c:pt idx="2">
                  <c:v>Accessing long-term care for elderly family members</c:v>
                </c:pt>
                <c:pt idx="3">
                  <c:v>Job or self-employment loss</c:v>
                </c:pt>
                <c:pt idx="4">
                  <c:v>Accessing long-term care for young or working-age family members</c:v>
                </c:pt>
                <c:pt idx="5">
                  <c:v>Being the victim of crime or violence</c:v>
                </c:pt>
                <c:pt idx="6">
                  <c:v>Finding / maintaining adequate housing </c:v>
                </c:pt>
                <c:pt idx="7">
                  <c:v>Acessing child care or education for your children or young family members</c:v>
                </c:pt>
              </c:strCache>
            </c:strRef>
          </c:cat>
          <c:val>
            <c:numRef>
              <c:f>'Fig9'!$P$3:$P$10</c:f>
              <c:numCache>
                <c:formatCode>0.0</c:formatCode>
                <c:ptCount val="8"/>
                <c:pt idx="0">
                  <c:v>60.409082946777346</c:v>
                </c:pt>
                <c:pt idx="1">
                  <c:v>56.898187026977538</c:v>
                </c:pt>
                <c:pt idx="2">
                  <c:v>55.561997528076169</c:v>
                </c:pt>
                <c:pt idx="3">
                  <c:v>52.443917922973633</c:v>
                </c:pt>
                <c:pt idx="4">
                  <c:v>49.032428588867191</c:v>
                </c:pt>
                <c:pt idx="5">
                  <c:v>46.080109634399413</c:v>
                </c:pt>
                <c:pt idx="6">
                  <c:v>42.313369522094725</c:v>
                </c:pt>
                <c:pt idx="7">
                  <c:v>41.992250366210939</c:v>
                </c:pt>
              </c:numCache>
            </c:numRef>
          </c:val>
          <c:extLst>
            <c:ext xmlns:c16="http://schemas.microsoft.com/office/drawing/2014/chart" uri="{C3380CC4-5D6E-409C-BE32-E72D297353CC}">
              <c16:uniqueId val="{00000001-4F54-44BF-B123-82291253579F}"/>
            </c:ext>
          </c:extLst>
        </c:ser>
        <c:dLbls>
          <c:showLegendKey val="0"/>
          <c:showVal val="0"/>
          <c:showCatName val="0"/>
          <c:showSerName val="0"/>
          <c:showPercent val="0"/>
          <c:showBubbleSize val="0"/>
        </c:dLbls>
        <c:gapWidth val="150"/>
        <c:axId val="101269504"/>
        <c:axId val="168642816"/>
      </c:barChart>
      <c:lineChart>
        <c:grouping val="stacked"/>
        <c:varyColors val="0"/>
        <c:ser>
          <c:idx val="0"/>
          <c:order val="2"/>
          <c:tx>
            <c:strRef>
              <c:f>'Fig9'!$N$2</c:f>
              <c:strCache>
                <c:ptCount val="1"/>
                <c:pt idx="0">
                  <c:v>Total</c:v>
                </c:pt>
              </c:strCache>
            </c:strRef>
          </c:tx>
          <c:spPr>
            <a:ln>
              <a:noFill/>
            </a:ln>
          </c:spPr>
          <c:marker>
            <c:symbol val="circle"/>
            <c:size val="7"/>
            <c:spPr>
              <a:solidFill>
                <a:srgbClr val="A154A1"/>
              </a:solidFill>
              <a:ln>
                <a:solidFill>
                  <a:srgbClr val="A154A1"/>
                </a:solidFill>
              </a:ln>
            </c:spPr>
          </c:marker>
          <c:cat>
            <c:strRef>
              <c:f>'Fig9'!$L$3:$L$10</c:f>
              <c:strCache>
                <c:ptCount val="8"/>
                <c:pt idx="0">
                  <c:v>Becoming ill 
or disabled</c:v>
                </c:pt>
                <c:pt idx="1">
                  <c:v>Paying all expenses 
and making ends meet</c:v>
                </c:pt>
                <c:pt idx="2">
                  <c:v>Accessing long-term care for elderly family members</c:v>
                </c:pt>
                <c:pt idx="3">
                  <c:v>Job or self-employment loss</c:v>
                </c:pt>
                <c:pt idx="4">
                  <c:v>Accessing long-term care for young or working-age family members</c:v>
                </c:pt>
                <c:pt idx="5">
                  <c:v>Being the victim of crime or violence</c:v>
                </c:pt>
                <c:pt idx="6">
                  <c:v>Finding / maintaining adequate housing </c:v>
                </c:pt>
                <c:pt idx="7">
                  <c:v>Acessing child care or education for your children or young family members</c:v>
                </c:pt>
              </c:strCache>
            </c:strRef>
          </c:cat>
          <c:val>
            <c:numRef>
              <c:f>'Fig9'!$N$3:$N$10</c:f>
              <c:numCache>
                <c:formatCode>0.0</c:formatCode>
                <c:ptCount val="8"/>
                <c:pt idx="0">
                  <c:v>61.205919952392577</c:v>
                </c:pt>
                <c:pt idx="1">
                  <c:v>58.662810668945312</c:v>
                </c:pt>
                <c:pt idx="2">
                  <c:v>56.49077163696289</c:v>
                </c:pt>
                <c:pt idx="3">
                  <c:v>54.646022796630859</c:v>
                </c:pt>
                <c:pt idx="4">
                  <c:v>50.122614212036133</c:v>
                </c:pt>
                <c:pt idx="5">
                  <c:v>46.861691055297854</c:v>
                </c:pt>
                <c:pt idx="6">
                  <c:v>44.059079742431642</c:v>
                </c:pt>
                <c:pt idx="7">
                  <c:v>43.285341339111326</c:v>
                </c:pt>
              </c:numCache>
            </c:numRef>
          </c:val>
          <c:smooth val="0"/>
          <c:extLst>
            <c:ext xmlns:c16="http://schemas.microsoft.com/office/drawing/2014/chart" uri="{C3380CC4-5D6E-409C-BE32-E72D297353CC}">
              <c16:uniqueId val="{00000002-4F54-44BF-B123-82291253579F}"/>
            </c:ext>
          </c:extLst>
        </c:ser>
        <c:dLbls>
          <c:showLegendKey val="0"/>
          <c:showVal val="0"/>
          <c:showCatName val="0"/>
          <c:showSerName val="0"/>
          <c:showPercent val="0"/>
          <c:showBubbleSize val="0"/>
        </c:dLbls>
        <c:marker val="1"/>
        <c:smooth val="0"/>
        <c:axId val="101269504"/>
        <c:axId val="168642816"/>
      </c:lineChart>
      <c:catAx>
        <c:axId val="101269504"/>
        <c:scaling>
          <c:orientation val="minMax"/>
        </c:scaling>
        <c:delete val="0"/>
        <c:axPos val="b"/>
        <c:majorGridlines>
          <c:spPr>
            <a:ln w="9525" cmpd="sng">
              <a:noFill/>
              <a:prstDash val="dash"/>
            </a:ln>
          </c:spPr>
        </c:majorGridlines>
        <c:numFmt formatCode="General" sourceLinked="0"/>
        <c:majorTickMark val="none"/>
        <c:minorTickMark val="none"/>
        <c:tickLblPos val="low"/>
        <c:spPr>
          <a:noFill/>
          <a:ln w="9525">
            <a:solidFill>
              <a:srgbClr val="8096AD"/>
            </a:solidFill>
            <a:prstDash val="solid"/>
          </a:ln>
          <a:extLst>
            <a:ext uri="{909E8E84-426E-40DD-AFC4-6F175D3DCCD1}">
              <a14:hiddenFill xmlns:a14="http://schemas.microsoft.com/office/drawing/2010/main">
                <a:noFill/>
              </a14:hiddenFill>
            </a:ext>
          </a:extLst>
        </c:spPr>
        <c:txPr>
          <a:bodyPr rot="0" vert="horz"/>
          <a:lstStyle/>
          <a:p>
            <a:pPr>
              <a:defRPr/>
            </a:pPr>
            <a:endParaRPr lang="en-US"/>
          </a:p>
        </c:txPr>
        <c:crossAx val="168642816"/>
        <c:crosses val="autoZero"/>
        <c:auto val="1"/>
        <c:lblAlgn val="ctr"/>
        <c:lblOffset val="0"/>
        <c:tickLblSkip val="1"/>
        <c:noMultiLvlLbl val="0"/>
      </c:catAx>
      <c:valAx>
        <c:axId val="168642816"/>
        <c:scaling>
          <c:orientation val="minMax"/>
          <c:max val="100"/>
          <c:min val="0"/>
        </c:scaling>
        <c:delete val="0"/>
        <c:axPos val="l"/>
        <c:majorGridlines>
          <c:spPr>
            <a:ln w="3175" cmpd="sng">
              <a:solidFill>
                <a:schemeClr val="bg1">
                  <a:lumMod val="85000"/>
                </a:schemeClr>
              </a:solidFill>
              <a:prstDash val="dash"/>
            </a:ln>
          </c:spPr>
        </c:majorGridlines>
        <c:minorGridlines>
          <c:spPr>
            <a:ln w="3175">
              <a:solidFill>
                <a:schemeClr val="bg1">
                  <a:lumMod val="85000"/>
                </a:schemeClr>
              </a:solidFill>
              <a:prstDash val="dash"/>
            </a:ln>
          </c:spPr>
        </c:minorGridlines>
        <c:title>
          <c:tx>
            <c:rich>
              <a:bodyPr rot="0" vert="horz"/>
              <a:lstStyle/>
              <a:p>
                <a:pPr>
                  <a:defRPr/>
                </a:pPr>
                <a:r>
                  <a:rPr lang="en-US"/>
                  <a:t>%</a:t>
                </a:r>
              </a:p>
            </c:rich>
          </c:tx>
          <c:layout>
            <c:manualLayout>
              <c:xMode val="edge"/>
              <c:yMode val="edge"/>
              <c:x val="9.1496284854591155E-3"/>
              <c:y val="8.0206018768201909E-2"/>
            </c:manualLayout>
          </c:layout>
          <c:overlay val="0"/>
        </c:title>
        <c:numFmt formatCode="#\ ##0" sourceLinked="0"/>
        <c:majorTickMark val="out"/>
        <c:minorTickMark val="none"/>
        <c:tickLblPos val="nextTo"/>
        <c:spPr>
          <a:noFill/>
          <a:ln w="9525">
            <a:noFill/>
            <a:prstDash val="solid"/>
            <a:tailEnd type="arrow" w="lg" len="med"/>
          </a:ln>
          <a:extLst>
            <a:ext uri="{909E8E84-426E-40DD-AFC4-6F175D3DCCD1}">
              <a14:hiddenFill xmlns:a14="http://schemas.microsoft.com/office/drawing/2010/main">
                <a:noFill/>
              </a14:hiddenFill>
            </a:ext>
          </a:extLst>
        </c:spPr>
        <c:txPr>
          <a:bodyPr rot="0" vert="horz"/>
          <a:lstStyle/>
          <a:p>
            <a:pPr>
              <a:defRPr/>
            </a:pPr>
            <a:endParaRPr lang="en-US"/>
          </a:p>
        </c:txPr>
        <c:crossAx val="101269504"/>
        <c:crosses val="autoZero"/>
        <c:crossBetween val="between"/>
        <c:majorUnit val="20"/>
        <c:minorUnit val="10"/>
      </c:valAx>
      <c:spPr>
        <a:noFill/>
        <a:ln w="9525">
          <a:noFill/>
        </a:ln>
      </c:spPr>
    </c:plotArea>
    <c:legend>
      <c:legendPos val="t"/>
      <c:layout>
        <c:manualLayout>
          <c:xMode val="edge"/>
          <c:yMode val="edge"/>
          <c:x val="0.24178163439021144"/>
          <c:y val="4.6359670558421572E-2"/>
          <c:w val="0.51054710815905513"/>
          <c:h val="6.5729387274866505E-2"/>
        </c:manualLayout>
      </c:layout>
      <c:overlay val="0"/>
      <c:txPr>
        <a:bodyPr/>
        <a:lstStyle/>
        <a:p>
          <a:pPr>
            <a:defRPr>
              <a:solidFill>
                <a:schemeClr val="tx1"/>
              </a:solidFill>
            </a:defRPr>
          </a:pPr>
          <a:endParaRPr lang="en-US"/>
        </a:p>
      </c:txPr>
    </c:legend>
    <c:plotVisOnly val="1"/>
    <c:dispBlanksAs val="gap"/>
    <c:showDLblsOverMax val="1"/>
  </c:chart>
  <c:spPr>
    <a:solidFill>
      <a:schemeClr val="bg1"/>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a:solidFill>
            <a:schemeClr val="tx1">
              <a:lumMod val="65000"/>
              <a:lumOff val="35000"/>
            </a:schemeClr>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419055145963589E-2"/>
          <c:y val="0.1747600043145292"/>
          <c:w val="0.93528510998826042"/>
          <c:h val="0.6010393700787402"/>
        </c:manualLayout>
      </c:layout>
      <c:barChart>
        <c:barDir val="col"/>
        <c:grouping val="clustered"/>
        <c:varyColors val="0"/>
        <c:ser>
          <c:idx val="1"/>
          <c:order val="0"/>
          <c:tx>
            <c:strRef>
              <c:f>'Fig10'!$O$2</c:f>
              <c:strCache>
                <c:ptCount val="1"/>
                <c:pt idx="0">
                  <c:v>Job loss in household</c:v>
                </c:pt>
              </c:strCache>
            </c:strRef>
          </c:tx>
          <c:spPr>
            <a:solidFill>
              <a:srgbClr val="5BBDBE"/>
            </a:solidFill>
            <a:ln w="6350" cap="rnd" cmpd="sng" algn="ctr">
              <a:noFill/>
              <a:prstDash val="solid"/>
              <a:round/>
            </a:ln>
            <a:effectLst/>
            <a:extLst/>
          </c:spPr>
          <c:invertIfNegative val="0"/>
          <c:cat>
            <c:strRef>
              <c:f>'Fig10'!$M$3:$M$29</c:f>
              <c:strCache>
                <c:ptCount val="27"/>
                <c:pt idx="0">
                  <c:v>Chile</c:v>
                </c:pt>
                <c:pt idx="1">
                  <c:v>Mexico</c:v>
                </c:pt>
                <c:pt idx="2">
                  <c:v>Portugal</c:v>
                </c:pt>
                <c:pt idx="3">
                  <c:v>Greece</c:v>
                </c:pt>
                <c:pt idx="4">
                  <c:v>Spain</c:v>
                </c:pt>
                <c:pt idx="5">
                  <c:v>Israel</c:v>
                </c:pt>
                <c:pt idx="6">
                  <c:v>Turkey</c:v>
                </c:pt>
                <c:pt idx="7">
                  <c:v>Lithuania</c:v>
                </c:pt>
                <c:pt idx="8">
                  <c:v>Slovenia</c:v>
                </c:pt>
                <c:pt idx="9">
                  <c:v>Estonia</c:v>
                </c:pt>
                <c:pt idx="10">
                  <c:v>Ireland</c:v>
                </c:pt>
                <c:pt idx="11">
                  <c:v>Poland</c:v>
                </c:pt>
                <c:pt idx="12">
                  <c:v>Italy</c:v>
                </c:pt>
                <c:pt idx="13">
                  <c:v>Korea</c:v>
                </c:pt>
                <c:pt idx="14">
                  <c:v>Austria</c:v>
                </c:pt>
                <c:pt idx="15">
                  <c:v>Belgium</c:v>
                </c:pt>
                <c:pt idx="16">
                  <c:v>United States</c:v>
                </c:pt>
                <c:pt idx="17">
                  <c:v>Germany</c:v>
                </c:pt>
                <c:pt idx="18">
                  <c:v>Canada</c:v>
                </c:pt>
                <c:pt idx="19">
                  <c:v>Finland</c:v>
                </c:pt>
                <c:pt idx="20">
                  <c:v>Switzerland</c:v>
                </c:pt>
                <c:pt idx="21">
                  <c:v>France</c:v>
                </c:pt>
                <c:pt idx="22">
                  <c:v>Netherlands</c:v>
                </c:pt>
                <c:pt idx="23">
                  <c:v>Norway</c:v>
                </c:pt>
                <c:pt idx="24">
                  <c:v>Denmark</c:v>
                </c:pt>
                <c:pt idx="26">
                  <c:v>Average</c:v>
                </c:pt>
              </c:strCache>
            </c:strRef>
          </c:cat>
          <c:val>
            <c:numRef>
              <c:f>'Fig10'!$O$3:$O$29</c:f>
              <c:numCache>
                <c:formatCode>0.0</c:formatCode>
                <c:ptCount val="27"/>
                <c:pt idx="0">
                  <c:v>94.524314880371094</c:v>
                </c:pt>
                <c:pt idx="1">
                  <c:v>90.9539794921875</c:v>
                </c:pt>
                <c:pt idx="2">
                  <c:v>92.947853088378906</c:v>
                </c:pt>
                <c:pt idx="3">
                  <c:v>81.423530578613281</c:v>
                </c:pt>
                <c:pt idx="4">
                  <c:v>85.161880493164063</c:v>
                </c:pt>
                <c:pt idx="5">
                  <c:v>82.053535461425781</c:v>
                </c:pt>
                <c:pt idx="6">
                  <c:v>75.345024108886719</c:v>
                </c:pt>
                <c:pt idx="7">
                  <c:v>73.042304992675781</c:v>
                </c:pt>
                <c:pt idx="8">
                  <c:v>69.711990356445313</c:v>
                </c:pt>
                <c:pt idx="9">
                  <c:v>78.00396728515625</c:v>
                </c:pt>
                <c:pt idx="10">
                  <c:v>67.180000305175781</c:v>
                </c:pt>
                <c:pt idx="11">
                  <c:v>72.30218505859375</c:v>
                </c:pt>
                <c:pt idx="12">
                  <c:v>71.404853820800781</c:v>
                </c:pt>
                <c:pt idx="13">
                  <c:v>66.288948059082031</c:v>
                </c:pt>
                <c:pt idx="14">
                  <c:v>69.867530822753906</c:v>
                </c:pt>
                <c:pt idx="15">
                  <c:v>61.608917236328125</c:v>
                </c:pt>
                <c:pt idx="16">
                  <c:v>68.495079040527344</c:v>
                </c:pt>
                <c:pt idx="17">
                  <c:v>63.652820587158203</c:v>
                </c:pt>
                <c:pt idx="18">
                  <c:v>66.550636291503906</c:v>
                </c:pt>
                <c:pt idx="19">
                  <c:v>55.827800750732422</c:v>
                </c:pt>
                <c:pt idx="20">
                  <c:v>55.067295074462891</c:v>
                </c:pt>
                <c:pt idx="21">
                  <c:v>53.475421905517578</c:v>
                </c:pt>
                <c:pt idx="22">
                  <c:v>49.577461242675781</c:v>
                </c:pt>
                <c:pt idx="23">
                  <c:v>40.532855987548828</c:v>
                </c:pt>
                <c:pt idx="24">
                  <c:v>55.3272705078125</c:v>
                </c:pt>
                <c:pt idx="26">
                  <c:v>69.613098297119137</c:v>
                </c:pt>
              </c:numCache>
            </c:numRef>
          </c:val>
          <c:extLst>
            <c:ext xmlns:c16="http://schemas.microsoft.com/office/drawing/2014/chart" uri="{C3380CC4-5D6E-409C-BE32-E72D297353CC}">
              <c16:uniqueId val="{00000000-E5CF-4345-A5F7-6F8D11659A6B}"/>
            </c:ext>
          </c:extLst>
        </c:ser>
        <c:ser>
          <c:idx val="0"/>
          <c:order val="2"/>
          <c:tx>
            <c:strRef>
              <c:f>'Fig10'!$P$2</c:f>
              <c:strCache>
                <c:ptCount val="1"/>
                <c:pt idx="0">
                  <c:v>No job loss in household</c:v>
                </c:pt>
              </c:strCache>
            </c:strRef>
          </c:tx>
          <c:spPr>
            <a:solidFill>
              <a:srgbClr val="597C8D"/>
            </a:solidFill>
            <a:ln>
              <a:noFill/>
            </a:ln>
          </c:spPr>
          <c:invertIfNegative val="0"/>
          <c:cat>
            <c:strRef>
              <c:f>'Fig10'!$M$3:$M$29</c:f>
              <c:strCache>
                <c:ptCount val="27"/>
                <c:pt idx="0">
                  <c:v>Chile</c:v>
                </c:pt>
                <c:pt idx="1">
                  <c:v>Mexico</c:v>
                </c:pt>
                <c:pt idx="2">
                  <c:v>Portugal</c:v>
                </c:pt>
                <c:pt idx="3">
                  <c:v>Greece</c:v>
                </c:pt>
                <c:pt idx="4">
                  <c:v>Spain</c:v>
                </c:pt>
                <c:pt idx="5">
                  <c:v>Israel</c:v>
                </c:pt>
                <c:pt idx="6">
                  <c:v>Turkey</c:v>
                </c:pt>
                <c:pt idx="7">
                  <c:v>Lithuania</c:v>
                </c:pt>
                <c:pt idx="8">
                  <c:v>Slovenia</c:v>
                </c:pt>
                <c:pt idx="9">
                  <c:v>Estonia</c:v>
                </c:pt>
                <c:pt idx="10">
                  <c:v>Ireland</c:v>
                </c:pt>
                <c:pt idx="11">
                  <c:v>Poland</c:v>
                </c:pt>
                <c:pt idx="12">
                  <c:v>Italy</c:v>
                </c:pt>
                <c:pt idx="13">
                  <c:v>Korea</c:v>
                </c:pt>
                <c:pt idx="14">
                  <c:v>Austria</c:v>
                </c:pt>
                <c:pt idx="15">
                  <c:v>Belgium</c:v>
                </c:pt>
                <c:pt idx="16">
                  <c:v>United States</c:v>
                </c:pt>
                <c:pt idx="17">
                  <c:v>Germany</c:v>
                </c:pt>
                <c:pt idx="18">
                  <c:v>Canada</c:v>
                </c:pt>
                <c:pt idx="19">
                  <c:v>Finland</c:v>
                </c:pt>
                <c:pt idx="20">
                  <c:v>Switzerland</c:v>
                </c:pt>
                <c:pt idx="21">
                  <c:v>France</c:v>
                </c:pt>
                <c:pt idx="22">
                  <c:v>Netherlands</c:v>
                </c:pt>
                <c:pt idx="23">
                  <c:v>Norway</c:v>
                </c:pt>
                <c:pt idx="24">
                  <c:v>Denmark</c:v>
                </c:pt>
                <c:pt idx="26">
                  <c:v>Average</c:v>
                </c:pt>
              </c:strCache>
            </c:strRef>
          </c:cat>
          <c:val>
            <c:numRef>
              <c:f>'Fig10'!$P$3:$P$29</c:f>
              <c:numCache>
                <c:formatCode>0.0</c:formatCode>
                <c:ptCount val="27"/>
                <c:pt idx="0">
                  <c:v>92.189231872558594</c:v>
                </c:pt>
                <c:pt idx="1">
                  <c:v>89.441566467285156</c:v>
                </c:pt>
                <c:pt idx="2">
                  <c:v>88.1533203125</c:v>
                </c:pt>
                <c:pt idx="3">
                  <c:v>85.005722045898438</c:v>
                </c:pt>
                <c:pt idx="4">
                  <c:v>84.276626586914063</c:v>
                </c:pt>
                <c:pt idx="5">
                  <c:v>80.474319458007813</c:v>
                </c:pt>
                <c:pt idx="6">
                  <c:v>79.628875732421875</c:v>
                </c:pt>
                <c:pt idx="7">
                  <c:v>78.650077819824219</c:v>
                </c:pt>
                <c:pt idx="8">
                  <c:v>78.000602722167969</c:v>
                </c:pt>
                <c:pt idx="9">
                  <c:v>72.857841491699219</c:v>
                </c:pt>
                <c:pt idx="10">
                  <c:v>70.607078552246094</c:v>
                </c:pt>
                <c:pt idx="11">
                  <c:v>69.835624694824219</c:v>
                </c:pt>
                <c:pt idx="12">
                  <c:v>67.862411499023438</c:v>
                </c:pt>
                <c:pt idx="13">
                  <c:v>65.573760986328125</c:v>
                </c:pt>
                <c:pt idx="14">
                  <c:v>61.609954833984375</c:v>
                </c:pt>
                <c:pt idx="15">
                  <c:v>61.053501129150391</c:v>
                </c:pt>
                <c:pt idx="16">
                  <c:v>59.468353271484375</c:v>
                </c:pt>
                <c:pt idx="17">
                  <c:v>58.982681274414063</c:v>
                </c:pt>
                <c:pt idx="18">
                  <c:v>55.461441040039063</c:v>
                </c:pt>
                <c:pt idx="19">
                  <c:v>52.423107147216797</c:v>
                </c:pt>
                <c:pt idx="20">
                  <c:v>50.453163146972656</c:v>
                </c:pt>
                <c:pt idx="21">
                  <c:v>50.474452972412109</c:v>
                </c:pt>
                <c:pt idx="22">
                  <c:v>50.092029571533203</c:v>
                </c:pt>
                <c:pt idx="23">
                  <c:v>45.703716278076172</c:v>
                </c:pt>
                <c:pt idx="24">
                  <c:v>40.548046112060547</c:v>
                </c:pt>
                <c:pt idx="26">
                  <c:v>67.553100280761726</c:v>
                </c:pt>
              </c:numCache>
            </c:numRef>
          </c:val>
          <c:extLst>
            <c:ext xmlns:c16="http://schemas.microsoft.com/office/drawing/2014/chart" uri="{C3380CC4-5D6E-409C-BE32-E72D297353CC}">
              <c16:uniqueId val="{00000001-E5CF-4345-A5F7-6F8D11659A6B}"/>
            </c:ext>
          </c:extLst>
        </c:ser>
        <c:dLbls>
          <c:showLegendKey val="0"/>
          <c:showVal val="0"/>
          <c:showCatName val="0"/>
          <c:showSerName val="0"/>
          <c:showPercent val="0"/>
          <c:showBubbleSize val="0"/>
        </c:dLbls>
        <c:gapWidth val="25"/>
        <c:axId val="101269504"/>
        <c:axId val="168642816"/>
      </c:barChart>
      <c:lineChart>
        <c:grouping val="stacked"/>
        <c:varyColors val="0"/>
        <c:ser>
          <c:idx val="2"/>
          <c:order val="1"/>
          <c:tx>
            <c:strRef>
              <c:f>'Fig10'!$N$2</c:f>
              <c:strCache>
                <c:ptCount val="1"/>
                <c:pt idx="0">
                  <c:v>Total</c:v>
                </c:pt>
              </c:strCache>
            </c:strRef>
          </c:tx>
          <c:spPr>
            <a:ln>
              <a:noFill/>
            </a:ln>
          </c:spPr>
          <c:marker>
            <c:symbol val="circle"/>
            <c:size val="6"/>
            <c:spPr>
              <a:solidFill>
                <a:srgbClr val="A154A1"/>
              </a:solidFill>
              <a:ln>
                <a:solidFill>
                  <a:srgbClr val="A154A1"/>
                </a:solidFill>
              </a:ln>
            </c:spPr>
          </c:marker>
          <c:dPt>
            <c:idx val="25"/>
            <c:marker>
              <c:spPr>
                <a:noFill/>
                <a:ln>
                  <a:noFill/>
                </a:ln>
              </c:spPr>
            </c:marker>
            <c:bubble3D val="0"/>
            <c:extLst>
              <c:ext xmlns:c16="http://schemas.microsoft.com/office/drawing/2014/chart" uri="{C3380CC4-5D6E-409C-BE32-E72D297353CC}">
                <c16:uniqueId val="{00000002-E5CF-4345-A5F7-6F8D11659A6B}"/>
              </c:ext>
            </c:extLst>
          </c:dPt>
          <c:cat>
            <c:strRef>
              <c:f>'Fig10'!$M$3:$M$29</c:f>
              <c:strCache>
                <c:ptCount val="27"/>
                <c:pt idx="0">
                  <c:v>Chile</c:v>
                </c:pt>
                <c:pt idx="1">
                  <c:v>Mexico</c:v>
                </c:pt>
                <c:pt idx="2">
                  <c:v>Portugal</c:v>
                </c:pt>
                <c:pt idx="3">
                  <c:v>Greece</c:v>
                </c:pt>
                <c:pt idx="4">
                  <c:v>Spain</c:v>
                </c:pt>
                <c:pt idx="5">
                  <c:v>Israel</c:v>
                </c:pt>
                <c:pt idx="6">
                  <c:v>Turkey</c:v>
                </c:pt>
                <c:pt idx="7">
                  <c:v>Lithuania</c:v>
                </c:pt>
                <c:pt idx="8">
                  <c:v>Slovenia</c:v>
                </c:pt>
                <c:pt idx="9">
                  <c:v>Estonia</c:v>
                </c:pt>
                <c:pt idx="10">
                  <c:v>Ireland</c:v>
                </c:pt>
                <c:pt idx="11">
                  <c:v>Poland</c:v>
                </c:pt>
                <c:pt idx="12">
                  <c:v>Italy</c:v>
                </c:pt>
                <c:pt idx="13">
                  <c:v>Korea</c:v>
                </c:pt>
                <c:pt idx="14">
                  <c:v>Austria</c:v>
                </c:pt>
                <c:pt idx="15">
                  <c:v>Belgium</c:v>
                </c:pt>
                <c:pt idx="16">
                  <c:v>United States</c:v>
                </c:pt>
                <c:pt idx="17">
                  <c:v>Germany</c:v>
                </c:pt>
                <c:pt idx="18">
                  <c:v>Canada</c:v>
                </c:pt>
                <c:pt idx="19">
                  <c:v>Finland</c:v>
                </c:pt>
                <c:pt idx="20">
                  <c:v>Switzerland</c:v>
                </c:pt>
                <c:pt idx="21">
                  <c:v>France</c:v>
                </c:pt>
                <c:pt idx="22">
                  <c:v>Netherlands</c:v>
                </c:pt>
                <c:pt idx="23">
                  <c:v>Norway</c:v>
                </c:pt>
                <c:pt idx="24">
                  <c:v>Denmark</c:v>
                </c:pt>
                <c:pt idx="26">
                  <c:v>Average</c:v>
                </c:pt>
              </c:strCache>
            </c:strRef>
          </c:cat>
          <c:val>
            <c:numRef>
              <c:f>'Fig10'!$N$3:$N$29</c:f>
              <c:numCache>
                <c:formatCode>0.0</c:formatCode>
                <c:ptCount val="27"/>
                <c:pt idx="0">
                  <c:v>92.912239074707031</c:v>
                </c:pt>
                <c:pt idx="1">
                  <c:v>89.840156555175781</c:v>
                </c:pt>
                <c:pt idx="2">
                  <c:v>88.762062072753906</c:v>
                </c:pt>
                <c:pt idx="3">
                  <c:v>84.395309448242188</c:v>
                </c:pt>
                <c:pt idx="4">
                  <c:v>84.374313354492188</c:v>
                </c:pt>
                <c:pt idx="5">
                  <c:v>80.680290222167969</c:v>
                </c:pt>
                <c:pt idx="6">
                  <c:v>78.474494934082031</c:v>
                </c:pt>
                <c:pt idx="7">
                  <c:v>78.013656616210938</c:v>
                </c:pt>
                <c:pt idx="8">
                  <c:v>77.239242553710938</c:v>
                </c:pt>
                <c:pt idx="9">
                  <c:v>73.557876586914063</c:v>
                </c:pt>
                <c:pt idx="10">
                  <c:v>70.193222045898438</c:v>
                </c:pt>
                <c:pt idx="11">
                  <c:v>70.158309936523438</c:v>
                </c:pt>
                <c:pt idx="12">
                  <c:v>68.129585266113281</c:v>
                </c:pt>
                <c:pt idx="13">
                  <c:v>65.632919311523438</c:v>
                </c:pt>
                <c:pt idx="14">
                  <c:v>62.353984832763672</c:v>
                </c:pt>
                <c:pt idx="15">
                  <c:v>61.077285766601563</c:v>
                </c:pt>
                <c:pt idx="16">
                  <c:v>60.605030059814453</c:v>
                </c:pt>
                <c:pt idx="17">
                  <c:v>59.238998413085938</c:v>
                </c:pt>
                <c:pt idx="18">
                  <c:v>56.660724639892578</c:v>
                </c:pt>
                <c:pt idx="19">
                  <c:v>52.618492126464844</c:v>
                </c:pt>
                <c:pt idx="20">
                  <c:v>50.961929321289063</c:v>
                </c:pt>
                <c:pt idx="21">
                  <c:v>50.686286926269531</c:v>
                </c:pt>
                <c:pt idx="22">
                  <c:v>50.068050384521484</c:v>
                </c:pt>
                <c:pt idx="23">
                  <c:v>45.388298034667969</c:v>
                </c:pt>
                <c:pt idx="24">
                  <c:v>41.242496490478516</c:v>
                </c:pt>
                <c:pt idx="26">
                  <c:v>67.730610198974603</c:v>
                </c:pt>
              </c:numCache>
            </c:numRef>
          </c:val>
          <c:smooth val="0"/>
          <c:extLst>
            <c:ext xmlns:c16="http://schemas.microsoft.com/office/drawing/2014/chart" uri="{C3380CC4-5D6E-409C-BE32-E72D297353CC}">
              <c16:uniqueId val="{00000003-E5CF-4345-A5F7-6F8D11659A6B}"/>
            </c:ext>
          </c:extLst>
        </c:ser>
        <c:dLbls>
          <c:showLegendKey val="0"/>
          <c:showVal val="0"/>
          <c:showCatName val="0"/>
          <c:showSerName val="0"/>
          <c:showPercent val="0"/>
          <c:showBubbleSize val="0"/>
        </c:dLbls>
        <c:marker val="1"/>
        <c:smooth val="0"/>
        <c:axId val="101269504"/>
        <c:axId val="168642816"/>
      </c:lineChart>
      <c:catAx>
        <c:axId val="101269504"/>
        <c:scaling>
          <c:orientation val="minMax"/>
        </c:scaling>
        <c:delete val="0"/>
        <c:axPos val="b"/>
        <c:majorGridlines>
          <c:spPr>
            <a:ln w="9525" cmpd="sng">
              <a:noFill/>
              <a:prstDash val="dash"/>
            </a:ln>
          </c:spPr>
        </c:majorGridlines>
        <c:numFmt formatCode="General" sourceLinked="0"/>
        <c:majorTickMark val="none"/>
        <c:minorTickMark val="none"/>
        <c:tickLblPos val="low"/>
        <c:spPr>
          <a:noFill/>
          <a:ln w="9525">
            <a:solidFill>
              <a:srgbClr val="8096AD"/>
            </a:solidFill>
            <a:prstDash val="solid"/>
          </a:ln>
          <a:extLst>
            <a:ext uri="{909E8E84-426E-40DD-AFC4-6F175D3DCCD1}">
              <a14:hiddenFill xmlns:a14="http://schemas.microsoft.com/office/drawing/2010/main">
                <a:noFill/>
              </a14:hiddenFill>
            </a:ext>
          </a:extLst>
        </c:spPr>
        <c:txPr>
          <a:bodyPr rot="-2700000" vert="horz"/>
          <a:lstStyle/>
          <a:p>
            <a:pPr>
              <a:defRPr/>
            </a:pPr>
            <a:endParaRPr lang="en-US"/>
          </a:p>
        </c:txPr>
        <c:crossAx val="168642816"/>
        <c:crosses val="autoZero"/>
        <c:auto val="1"/>
        <c:lblAlgn val="ctr"/>
        <c:lblOffset val="0"/>
        <c:noMultiLvlLbl val="0"/>
      </c:catAx>
      <c:valAx>
        <c:axId val="168642816"/>
        <c:scaling>
          <c:orientation val="minMax"/>
          <c:max val="100"/>
          <c:min val="0"/>
        </c:scaling>
        <c:delete val="0"/>
        <c:axPos val="l"/>
        <c:majorGridlines>
          <c:spPr>
            <a:ln w="3175" cmpd="sng">
              <a:solidFill>
                <a:schemeClr val="bg1">
                  <a:lumMod val="85000"/>
                </a:schemeClr>
              </a:solidFill>
              <a:prstDash val="dash"/>
            </a:ln>
          </c:spPr>
        </c:majorGridlines>
        <c:minorGridlines>
          <c:spPr>
            <a:ln w="3175">
              <a:solidFill>
                <a:schemeClr val="bg1">
                  <a:lumMod val="85000"/>
                </a:schemeClr>
              </a:solidFill>
              <a:prstDash val="dash"/>
            </a:ln>
          </c:spPr>
        </c:minorGridlines>
        <c:title>
          <c:tx>
            <c:rich>
              <a:bodyPr rot="0" vert="horz"/>
              <a:lstStyle/>
              <a:p>
                <a:pPr>
                  <a:defRPr/>
                </a:pPr>
                <a:r>
                  <a:rPr lang="en-US"/>
                  <a:t>%</a:t>
                </a:r>
              </a:p>
            </c:rich>
          </c:tx>
          <c:layout>
            <c:manualLayout>
              <c:xMode val="edge"/>
              <c:yMode val="edge"/>
              <c:x val="9.1496284854591155E-3"/>
              <c:y val="8.0206018768201909E-2"/>
            </c:manualLayout>
          </c:layout>
          <c:overlay val="0"/>
        </c:title>
        <c:numFmt formatCode="#\ ##0" sourceLinked="0"/>
        <c:majorTickMark val="out"/>
        <c:minorTickMark val="none"/>
        <c:tickLblPos val="nextTo"/>
        <c:spPr>
          <a:noFill/>
          <a:ln w="9525">
            <a:noFill/>
            <a:prstDash val="solid"/>
            <a:tailEnd type="arrow" w="lg" len="med"/>
          </a:ln>
          <a:extLst>
            <a:ext uri="{909E8E84-426E-40DD-AFC4-6F175D3DCCD1}">
              <a14:hiddenFill xmlns:a14="http://schemas.microsoft.com/office/drawing/2010/main">
                <a:noFill/>
              </a14:hiddenFill>
            </a:ext>
          </a:extLst>
        </c:spPr>
        <c:txPr>
          <a:bodyPr rot="0" vert="horz"/>
          <a:lstStyle/>
          <a:p>
            <a:pPr>
              <a:defRPr/>
            </a:pPr>
            <a:endParaRPr lang="en-US"/>
          </a:p>
        </c:txPr>
        <c:crossAx val="101269504"/>
        <c:crosses val="autoZero"/>
        <c:crossBetween val="between"/>
        <c:majorUnit val="20"/>
        <c:minorUnit val="10"/>
      </c:valAx>
      <c:spPr>
        <a:noFill/>
        <a:ln w="9525">
          <a:noFill/>
        </a:ln>
      </c:spPr>
    </c:plotArea>
    <c:legend>
      <c:legendPos val="t"/>
      <c:layout>
        <c:manualLayout>
          <c:xMode val="edge"/>
          <c:yMode val="edge"/>
          <c:x val="0.24178163439021144"/>
          <c:y val="4.6359670558421572E-2"/>
          <c:w val="0.51054710815905513"/>
          <c:h val="6.5729387274866505E-2"/>
        </c:manualLayout>
      </c:layout>
      <c:overlay val="0"/>
      <c:txPr>
        <a:bodyPr/>
        <a:lstStyle/>
        <a:p>
          <a:pPr>
            <a:defRPr>
              <a:solidFill>
                <a:schemeClr val="tx1"/>
              </a:solidFill>
            </a:defRPr>
          </a:pPr>
          <a:endParaRPr lang="en-US"/>
        </a:p>
      </c:txPr>
    </c:legend>
    <c:plotVisOnly val="1"/>
    <c:dispBlanksAs val="gap"/>
    <c:showDLblsOverMax val="1"/>
  </c:chart>
  <c:spPr>
    <a:solidFill>
      <a:schemeClr val="bg1"/>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a:solidFill>
            <a:schemeClr val="tx1">
              <a:lumMod val="65000"/>
              <a:lumOff val="35000"/>
            </a:schemeClr>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419055145963589E-2"/>
          <c:y val="0.1747600043145292"/>
          <c:w val="0.93119173190579918"/>
          <c:h val="0.64644076387003357"/>
        </c:manualLayout>
      </c:layout>
      <c:barChart>
        <c:barDir val="col"/>
        <c:grouping val="clustered"/>
        <c:varyColors val="0"/>
        <c:ser>
          <c:idx val="1"/>
          <c:order val="0"/>
          <c:tx>
            <c:strRef>
              <c:f>'Fig11'!$O$2</c:f>
              <c:strCache>
                <c:ptCount val="1"/>
                <c:pt idx="0">
                  <c:v>Job loss in household</c:v>
                </c:pt>
              </c:strCache>
            </c:strRef>
          </c:tx>
          <c:spPr>
            <a:solidFill>
              <a:srgbClr val="5BBDBE"/>
            </a:solidFill>
            <a:ln w="6350" cap="rnd" cmpd="sng" algn="ctr">
              <a:noFill/>
              <a:prstDash val="solid"/>
              <a:round/>
            </a:ln>
            <a:effectLst/>
            <a:extLst/>
          </c:spPr>
          <c:invertIfNegative val="0"/>
          <c:cat>
            <c:strRef>
              <c:f>'Fig11'!$M$3:$M$13</c:f>
              <c:strCache>
                <c:ptCount val="11"/>
                <c:pt idx="0">
                  <c:v>Health supports</c:v>
                </c:pt>
                <c:pt idx="1">
                  <c:v>Long-term care services for elderly people</c:v>
                </c:pt>
                <c:pt idx="2">
                  <c:v>Pensions  </c:v>
                </c:pt>
                <c:pt idx="3">
                  <c:v>Incapacity-related supports</c:v>
                </c:pt>
                <c:pt idx="4">
                  <c:v>Education services
 and supports</c:v>
                </c:pt>
                <c:pt idx="5">
                  <c:v>Employment supports</c:v>
                </c:pt>
                <c:pt idx="6">
                  <c:v>Public safety</c:v>
                </c:pt>
                <c:pt idx="7">
                  <c:v>Income supports</c:v>
                </c:pt>
                <c:pt idx="8">
                  <c:v>Housing supports</c:v>
                </c:pt>
                <c:pt idx="9">
                  <c:v>Family supports</c:v>
                </c:pt>
                <c:pt idx="10">
                  <c:v>Unemployment supports</c:v>
                </c:pt>
              </c:strCache>
            </c:strRef>
          </c:cat>
          <c:val>
            <c:numRef>
              <c:f>'Fig11'!$O$3:$O$13</c:f>
              <c:numCache>
                <c:formatCode>0.0</c:formatCode>
                <c:ptCount val="11"/>
                <c:pt idx="0">
                  <c:v>71.445515594482416</c:v>
                </c:pt>
                <c:pt idx="1">
                  <c:v>69.405795745849616</c:v>
                </c:pt>
                <c:pt idx="2">
                  <c:v>68.861761169433592</c:v>
                </c:pt>
                <c:pt idx="3">
                  <c:v>65.468476562500001</c:v>
                </c:pt>
                <c:pt idx="4">
                  <c:v>61.009188156127927</c:v>
                </c:pt>
                <c:pt idx="5">
                  <c:v>60.786117477416994</c:v>
                </c:pt>
                <c:pt idx="6">
                  <c:v>54.530195922851561</c:v>
                </c:pt>
                <c:pt idx="7">
                  <c:v>58.039689102172851</c:v>
                </c:pt>
                <c:pt idx="8">
                  <c:v>56.486009292602539</c:v>
                </c:pt>
                <c:pt idx="9">
                  <c:v>57.128565521240233</c:v>
                </c:pt>
                <c:pt idx="10">
                  <c:v>60.320001831054689</c:v>
                </c:pt>
              </c:numCache>
            </c:numRef>
          </c:val>
          <c:extLst>
            <c:ext xmlns:c16="http://schemas.microsoft.com/office/drawing/2014/chart" uri="{C3380CC4-5D6E-409C-BE32-E72D297353CC}">
              <c16:uniqueId val="{00000000-BDEC-4027-A61B-98CBB7DC9293}"/>
            </c:ext>
          </c:extLst>
        </c:ser>
        <c:ser>
          <c:idx val="2"/>
          <c:order val="1"/>
          <c:tx>
            <c:strRef>
              <c:f>'Fig11'!$P$2</c:f>
              <c:strCache>
                <c:ptCount val="1"/>
                <c:pt idx="0">
                  <c:v>No job loss in household</c:v>
                </c:pt>
              </c:strCache>
            </c:strRef>
          </c:tx>
          <c:spPr>
            <a:solidFill>
              <a:srgbClr val="597C8D"/>
            </a:solidFill>
            <a:ln>
              <a:noFill/>
            </a:ln>
          </c:spPr>
          <c:invertIfNegative val="0"/>
          <c:cat>
            <c:strRef>
              <c:f>'Fig11'!$M$3:$M$13</c:f>
              <c:strCache>
                <c:ptCount val="11"/>
                <c:pt idx="0">
                  <c:v>Health supports</c:v>
                </c:pt>
                <c:pt idx="1">
                  <c:v>Long-term care services for elderly people</c:v>
                </c:pt>
                <c:pt idx="2">
                  <c:v>Pensions  </c:v>
                </c:pt>
                <c:pt idx="3">
                  <c:v>Incapacity-related supports</c:v>
                </c:pt>
                <c:pt idx="4">
                  <c:v>Education services
 and supports</c:v>
                </c:pt>
                <c:pt idx="5">
                  <c:v>Employment supports</c:v>
                </c:pt>
                <c:pt idx="6">
                  <c:v>Public safety</c:v>
                </c:pt>
                <c:pt idx="7">
                  <c:v>Income supports</c:v>
                </c:pt>
                <c:pt idx="8">
                  <c:v>Housing supports</c:v>
                </c:pt>
                <c:pt idx="9">
                  <c:v>Family supports</c:v>
                </c:pt>
                <c:pt idx="10">
                  <c:v>Unemployment supports</c:v>
                </c:pt>
              </c:strCache>
            </c:strRef>
          </c:cat>
          <c:val>
            <c:numRef>
              <c:f>'Fig11'!$P$3:$P$13</c:f>
              <c:numCache>
                <c:formatCode>0.0</c:formatCode>
                <c:ptCount val="11"/>
                <c:pt idx="0">
                  <c:v>69.660478210449213</c:v>
                </c:pt>
                <c:pt idx="1">
                  <c:v>68.744162292480468</c:v>
                </c:pt>
                <c:pt idx="2">
                  <c:v>65.599056091308597</c:v>
                </c:pt>
                <c:pt idx="3">
                  <c:v>60.782207641601559</c:v>
                </c:pt>
                <c:pt idx="4">
                  <c:v>58.141174621582032</c:v>
                </c:pt>
                <c:pt idx="5">
                  <c:v>54.059119186401368</c:v>
                </c:pt>
                <c:pt idx="6">
                  <c:v>53.33956474304199</c:v>
                </c:pt>
                <c:pt idx="7">
                  <c:v>50.09148361206055</c:v>
                </c:pt>
                <c:pt idx="8">
                  <c:v>49.76626152038574</c:v>
                </c:pt>
                <c:pt idx="9">
                  <c:v>49.796649932861328</c:v>
                </c:pt>
                <c:pt idx="10">
                  <c:v>48.107777099609372</c:v>
                </c:pt>
              </c:numCache>
            </c:numRef>
          </c:val>
          <c:extLst>
            <c:ext xmlns:c16="http://schemas.microsoft.com/office/drawing/2014/chart" uri="{C3380CC4-5D6E-409C-BE32-E72D297353CC}">
              <c16:uniqueId val="{00000001-BDEC-4027-A61B-98CBB7DC9293}"/>
            </c:ext>
          </c:extLst>
        </c:ser>
        <c:dLbls>
          <c:showLegendKey val="0"/>
          <c:showVal val="0"/>
          <c:showCatName val="0"/>
          <c:showSerName val="0"/>
          <c:showPercent val="0"/>
          <c:showBubbleSize val="0"/>
        </c:dLbls>
        <c:gapWidth val="150"/>
        <c:axId val="101269504"/>
        <c:axId val="168642816"/>
      </c:barChart>
      <c:lineChart>
        <c:grouping val="stacked"/>
        <c:varyColors val="0"/>
        <c:ser>
          <c:idx val="0"/>
          <c:order val="2"/>
          <c:tx>
            <c:strRef>
              <c:f>'Fig11'!$N$2</c:f>
              <c:strCache>
                <c:ptCount val="1"/>
                <c:pt idx="0">
                  <c:v>Total</c:v>
                </c:pt>
              </c:strCache>
            </c:strRef>
          </c:tx>
          <c:spPr>
            <a:ln>
              <a:noFill/>
            </a:ln>
          </c:spPr>
          <c:marker>
            <c:symbol val="circle"/>
            <c:size val="7"/>
            <c:spPr>
              <a:solidFill>
                <a:srgbClr val="A154A1"/>
              </a:solidFill>
              <a:ln>
                <a:solidFill>
                  <a:srgbClr val="A154A1"/>
                </a:solidFill>
              </a:ln>
            </c:spPr>
          </c:marker>
          <c:cat>
            <c:strRef>
              <c:f>'Fig11'!$M$3:$M$13</c:f>
              <c:strCache>
                <c:ptCount val="11"/>
                <c:pt idx="0">
                  <c:v>Health supports</c:v>
                </c:pt>
                <c:pt idx="1">
                  <c:v>Long-term care services for elderly people</c:v>
                </c:pt>
                <c:pt idx="2">
                  <c:v>Pensions  </c:v>
                </c:pt>
                <c:pt idx="3">
                  <c:v>Incapacity-related supports</c:v>
                </c:pt>
                <c:pt idx="4">
                  <c:v>Education services
 and supports</c:v>
                </c:pt>
                <c:pt idx="5">
                  <c:v>Employment supports</c:v>
                </c:pt>
                <c:pt idx="6">
                  <c:v>Public safety</c:v>
                </c:pt>
                <c:pt idx="7">
                  <c:v>Income supports</c:v>
                </c:pt>
                <c:pt idx="8">
                  <c:v>Housing supports</c:v>
                </c:pt>
                <c:pt idx="9">
                  <c:v>Family supports</c:v>
                </c:pt>
                <c:pt idx="10">
                  <c:v>Unemployment supports</c:v>
                </c:pt>
              </c:strCache>
            </c:strRef>
          </c:cat>
          <c:val>
            <c:numRef>
              <c:f>'Fig11'!$N$3:$N$13</c:f>
              <c:numCache>
                <c:formatCode>0.0</c:formatCode>
                <c:ptCount val="11"/>
                <c:pt idx="0">
                  <c:v>69.940885925292974</c:v>
                </c:pt>
                <c:pt idx="1">
                  <c:v>68.952266235351559</c:v>
                </c:pt>
                <c:pt idx="2">
                  <c:v>66.006233673095707</c:v>
                </c:pt>
                <c:pt idx="3">
                  <c:v>61.172137145996096</c:v>
                </c:pt>
                <c:pt idx="4">
                  <c:v>58.470859375000003</c:v>
                </c:pt>
                <c:pt idx="5">
                  <c:v>54.844701614379886</c:v>
                </c:pt>
                <c:pt idx="6">
                  <c:v>53.602898864746095</c:v>
                </c:pt>
                <c:pt idx="7">
                  <c:v>50.852607650756838</c:v>
                </c:pt>
                <c:pt idx="8">
                  <c:v>50.575857772827149</c:v>
                </c:pt>
                <c:pt idx="9">
                  <c:v>50.573246154785153</c:v>
                </c:pt>
                <c:pt idx="10">
                  <c:v>49.401363220214847</c:v>
                </c:pt>
              </c:numCache>
            </c:numRef>
          </c:val>
          <c:smooth val="0"/>
          <c:extLst>
            <c:ext xmlns:c16="http://schemas.microsoft.com/office/drawing/2014/chart" uri="{C3380CC4-5D6E-409C-BE32-E72D297353CC}">
              <c16:uniqueId val="{00000002-BDEC-4027-A61B-98CBB7DC9293}"/>
            </c:ext>
          </c:extLst>
        </c:ser>
        <c:dLbls>
          <c:showLegendKey val="0"/>
          <c:showVal val="0"/>
          <c:showCatName val="0"/>
          <c:showSerName val="0"/>
          <c:showPercent val="0"/>
          <c:showBubbleSize val="0"/>
        </c:dLbls>
        <c:marker val="1"/>
        <c:smooth val="0"/>
        <c:axId val="101269504"/>
        <c:axId val="168642816"/>
      </c:lineChart>
      <c:catAx>
        <c:axId val="101269504"/>
        <c:scaling>
          <c:orientation val="minMax"/>
        </c:scaling>
        <c:delete val="0"/>
        <c:axPos val="b"/>
        <c:majorGridlines>
          <c:spPr>
            <a:ln w="9525" cmpd="sng">
              <a:noFill/>
              <a:prstDash val="dash"/>
            </a:ln>
          </c:spPr>
        </c:majorGridlines>
        <c:numFmt formatCode="General" sourceLinked="0"/>
        <c:majorTickMark val="none"/>
        <c:minorTickMark val="none"/>
        <c:tickLblPos val="low"/>
        <c:spPr>
          <a:noFill/>
          <a:ln w="9525">
            <a:solidFill>
              <a:srgbClr val="8096AD"/>
            </a:solidFill>
            <a:prstDash val="solid"/>
          </a:ln>
          <a:extLst>
            <a:ext uri="{909E8E84-426E-40DD-AFC4-6F175D3DCCD1}">
              <a14:hiddenFill xmlns:a14="http://schemas.microsoft.com/office/drawing/2010/main">
                <a:noFill/>
              </a14:hiddenFill>
            </a:ext>
          </a:extLst>
        </c:spPr>
        <c:txPr>
          <a:bodyPr rot="-5400000" vert="horz" anchor="t" anchorCtr="0"/>
          <a:lstStyle/>
          <a:p>
            <a:pPr>
              <a:defRPr/>
            </a:pPr>
            <a:endParaRPr lang="en-US"/>
          </a:p>
        </c:txPr>
        <c:crossAx val="168642816"/>
        <c:crosses val="autoZero"/>
        <c:auto val="1"/>
        <c:lblAlgn val="ctr"/>
        <c:lblOffset val="0"/>
        <c:tickLblSkip val="1"/>
        <c:noMultiLvlLbl val="0"/>
      </c:catAx>
      <c:valAx>
        <c:axId val="168642816"/>
        <c:scaling>
          <c:orientation val="minMax"/>
          <c:min val="0"/>
        </c:scaling>
        <c:delete val="0"/>
        <c:axPos val="l"/>
        <c:majorGridlines>
          <c:spPr>
            <a:ln w="3175" cmpd="sng">
              <a:solidFill>
                <a:schemeClr val="bg1">
                  <a:lumMod val="85000"/>
                </a:schemeClr>
              </a:solidFill>
              <a:prstDash val="dash"/>
            </a:ln>
          </c:spPr>
        </c:majorGridlines>
        <c:minorGridlines>
          <c:spPr>
            <a:ln w="3175">
              <a:solidFill>
                <a:schemeClr val="bg1">
                  <a:lumMod val="85000"/>
                </a:schemeClr>
              </a:solidFill>
              <a:prstDash val="dash"/>
            </a:ln>
          </c:spPr>
        </c:minorGridlines>
        <c:title>
          <c:tx>
            <c:rich>
              <a:bodyPr rot="0" vert="horz"/>
              <a:lstStyle/>
              <a:p>
                <a:pPr>
                  <a:defRPr/>
                </a:pPr>
                <a:r>
                  <a:rPr lang="en-US"/>
                  <a:t>%</a:t>
                </a:r>
              </a:p>
            </c:rich>
          </c:tx>
          <c:layout>
            <c:manualLayout>
              <c:xMode val="edge"/>
              <c:yMode val="edge"/>
              <c:x val="9.1496284854591155E-3"/>
              <c:y val="8.0206018768201909E-2"/>
            </c:manualLayout>
          </c:layout>
          <c:overlay val="0"/>
        </c:title>
        <c:numFmt formatCode="#\ ##0" sourceLinked="0"/>
        <c:majorTickMark val="out"/>
        <c:minorTickMark val="none"/>
        <c:tickLblPos val="nextTo"/>
        <c:spPr>
          <a:noFill/>
          <a:ln w="9525">
            <a:noFill/>
            <a:prstDash val="solid"/>
            <a:tailEnd type="arrow" w="lg" len="med"/>
          </a:ln>
          <a:extLst>
            <a:ext uri="{909E8E84-426E-40DD-AFC4-6F175D3DCCD1}">
              <a14:hiddenFill xmlns:a14="http://schemas.microsoft.com/office/drawing/2010/main">
                <a:noFill/>
              </a14:hiddenFill>
            </a:ext>
          </a:extLst>
        </c:spPr>
        <c:txPr>
          <a:bodyPr rot="0" vert="horz"/>
          <a:lstStyle/>
          <a:p>
            <a:pPr>
              <a:defRPr/>
            </a:pPr>
            <a:endParaRPr lang="en-US"/>
          </a:p>
        </c:txPr>
        <c:crossAx val="101269504"/>
        <c:crosses val="autoZero"/>
        <c:crossBetween val="between"/>
        <c:majorUnit val="20"/>
        <c:minorUnit val="10"/>
      </c:valAx>
      <c:spPr>
        <a:noFill/>
        <a:ln w="9525">
          <a:noFill/>
        </a:ln>
      </c:spPr>
    </c:plotArea>
    <c:legend>
      <c:legendPos val="t"/>
      <c:layout>
        <c:manualLayout>
          <c:xMode val="edge"/>
          <c:yMode val="edge"/>
          <c:x val="0.24178163439021144"/>
          <c:y val="4.6359670558421572E-2"/>
          <c:w val="0.51054710815905513"/>
          <c:h val="6.5729387274866505E-2"/>
        </c:manualLayout>
      </c:layout>
      <c:overlay val="0"/>
      <c:txPr>
        <a:bodyPr/>
        <a:lstStyle/>
        <a:p>
          <a:pPr>
            <a:defRPr>
              <a:solidFill>
                <a:schemeClr val="tx1"/>
              </a:solidFill>
            </a:defRPr>
          </a:pPr>
          <a:endParaRPr lang="en-US"/>
        </a:p>
      </c:txPr>
    </c:legend>
    <c:plotVisOnly val="1"/>
    <c:dispBlanksAs val="gap"/>
    <c:showDLblsOverMax val="1"/>
  </c:chart>
  <c:spPr>
    <a:solidFill>
      <a:schemeClr val="bg1"/>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a:solidFill>
            <a:schemeClr val="tx1">
              <a:lumMod val="65000"/>
              <a:lumOff val="35000"/>
            </a:schemeClr>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419055145963589E-2"/>
          <c:y val="0.12909778369301886"/>
          <c:w val="0.93528510998826042"/>
          <c:h val="0.64042793649498964"/>
        </c:manualLayout>
      </c:layout>
      <c:barChart>
        <c:barDir val="col"/>
        <c:grouping val="stacked"/>
        <c:varyColors val="0"/>
        <c:ser>
          <c:idx val="1"/>
          <c:order val="0"/>
          <c:tx>
            <c:strRef>
              <c:f>'Fig1'!$O$3</c:f>
              <c:strCache>
                <c:ptCount val="1"/>
                <c:pt idx="0">
                  <c:v>Any job-related disruption in household</c:v>
                </c:pt>
              </c:strCache>
            </c:strRef>
          </c:tx>
          <c:spPr>
            <a:solidFill>
              <a:srgbClr val="5BBDBE"/>
            </a:solidFill>
            <a:ln w="6350" cap="rnd" cmpd="sng" algn="ctr">
              <a:noFill/>
              <a:prstDash val="solid"/>
              <a:round/>
            </a:ln>
            <a:effectLst/>
            <a:extLst>
              <a:ext uri="{91240B29-F687-4F45-9708-019B960494DF}">
                <a14:hiddenLine xmlns:a14="http://schemas.microsoft.com/office/drawing/2010/main" w="6350" cap="rnd" cmpd="sng" algn="ctr">
                  <a:solidFill>
                    <a:sysClr val="windowText" lastClr="000000"/>
                  </a:solidFill>
                  <a:prstDash val="solid"/>
                  <a:round/>
                </a14:hiddenLine>
              </a:ext>
            </a:extLst>
          </c:spPr>
          <c:invertIfNegative val="0"/>
          <c:cat>
            <c:strRef>
              <c:f>'Fig1'!$M$7:$M$33</c:f>
              <c:strCache>
                <c:ptCount val="27"/>
                <c:pt idx="0">
                  <c:v>Mexico</c:v>
                </c:pt>
                <c:pt idx="1">
                  <c:v>Chile</c:v>
                </c:pt>
                <c:pt idx="2">
                  <c:v>Israel</c:v>
                </c:pt>
                <c:pt idx="3">
                  <c:v>Turkey</c:v>
                </c:pt>
                <c:pt idx="4">
                  <c:v>Estonia</c:v>
                </c:pt>
                <c:pt idx="5">
                  <c:v>Greece</c:v>
                </c:pt>
                <c:pt idx="6">
                  <c:v>Lithuania</c:v>
                </c:pt>
                <c:pt idx="7">
                  <c:v>Spain</c:v>
                </c:pt>
                <c:pt idx="8">
                  <c:v>Austria</c:v>
                </c:pt>
                <c:pt idx="9">
                  <c:v>Slovenia</c:v>
                </c:pt>
                <c:pt idx="10">
                  <c:v>Ireland</c:v>
                </c:pt>
                <c:pt idx="11">
                  <c:v>Switzerland</c:v>
                </c:pt>
                <c:pt idx="12">
                  <c:v>Portugal</c:v>
                </c:pt>
                <c:pt idx="13">
                  <c:v>Poland</c:v>
                </c:pt>
                <c:pt idx="14">
                  <c:v>Canada</c:v>
                </c:pt>
                <c:pt idx="15">
                  <c:v>United States</c:v>
                </c:pt>
                <c:pt idx="16">
                  <c:v>Italy</c:v>
                </c:pt>
                <c:pt idx="17">
                  <c:v>Norway</c:v>
                </c:pt>
                <c:pt idx="18">
                  <c:v>Germany</c:v>
                </c:pt>
                <c:pt idx="19">
                  <c:v>Finland</c:v>
                </c:pt>
                <c:pt idx="20">
                  <c:v>Korea</c:v>
                </c:pt>
                <c:pt idx="21">
                  <c:v>France</c:v>
                </c:pt>
                <c:pt idx="22">
                  <c:v>Denmark</c:v>
                </c:pt>
                <c:pt idx="23">
                  <c:v>Belgium</c:v>
                </c:pt>
                <c:pt idx="24">
                  <c:v>Netherlands</c:v>
                </c:pt>
                <c:pt idx="26">
                  <c:v>Average</c:v>
                </c:pt>
              </c:strCache>
            </c:strRef>
          </c:cat>
          <c:val>
            <c:numRef>
              <c:f>'Fig1'!$O$7:$O$33</c:f>
              <c:numCache>
                <c:formatCode>0.0</c:formatCode>
                <c:ptCount val="27"/>
                <c:pt idx="0">
                  <c:v>65.407356262207031</c:v>
                </c:pt>
                <c:pt idx="1">
                  <c:v>64.118721008300781</c:v>
                </c:pt>
                <c:pt idx="2">
                  <c:v>61.962924957275391</c:v>
                </c:pt>
                <c:pt idx="3">
                  <c:v>57.762001037597656</c:v>
                </c:pt>
                <c:pt idx="4">
                  <c:v>51.877456665039063</c:v>
                </c:pt>
                <c:pt idx="5">
                  <c:v>51.349342346191406</c:v>
                </c:pt>
                <c:pt idx="6">
                  <c:v>50.103546142578125</c:v>
                </c:pt>
                <c:pt idx="7">
                  <c:v>49.716350555419922</c:v>
                </c:pt>
                <c:pt idx="8">
                  <c:v>48.640422821044922</c:v>
                </c:pt>
                <c:pt idx="9">
                  <c:v>48.113502502441406</c:v>
                </c:pt>
                <c:pt idx="10">
                  <c:v>47.990219116210938</c:v>
                </c:pt>
                <c:pt idx="11">
                  <c:v>46.692146301269531</c:v>
                </c:pt>
                <c:pt idx="12">
                  <c:v>46.432605743408203</c:v>
                </c:pt>
                <c:pt idx="13">
                  <c:v>46.214786529541016</c:v>
                </c:pt>
                <c:pt idx="14">
                  <c:v>42.957523345947266</c:v>
                </c:pt>
                <c:pt idx="15">
                  <c:v>41.242698669433594</c:v>
                </c:pt>
                <c:pt idx="16">
                  <c:v>38.749519348144531</c:v>
                </c:pt>
                <c:pt idx="17">
                  <c:v>35.829563140869141</c:v>
                </c:pt>
                <c:pt idx="18">
                  <c:v>35.371112823486328</c:v>
                </c:pt>
                <c:pt idx="19">
                  <c:v>35.230339050292969</c:v>
                </c:pt>
                <c:pt idx="20">
                  <c:v>35.102901458740234</c:v>
                </c:pt>
                <c:pt idx="21">
                  <c:v>34.774330139160156</c:v>
                </c:pt>
                <c:pt idx="22">
                  <c:v>26.022464752197266</c:v>
                </c:pt>
                <c:pt idx="23">
                  <c:v>23.652641296386719</c:v>
                </c:pt>
                <c:pt idx="24">
                  <c:v>21.439231872558594</c:v>
                </c:pt>
                <c:pt idx="25">
                  <c:v>0</c:v>
                </c:pt>
                <c:pt idx="26">
                  <c:v>44.270148315429687</c:v>
                </c:pt>
              </c:numCache>
            </c:numRef>
          </c:val>
          <c:extLst>
            <c:ext xmlns:c16="http://schemas.microsoft.com/office/drawing/2014/chart" uri="{C3380CC4-5D6E-409C-BE32-E72D297353CC}">
              <c16:uniqueId val="{00000000-9868-4AD0-AFE1-C086E0A5A919}"/>
            </c:ext>
          </c:extLst>
        </c:ser>
        <c:dLbls>
          <c:showLegendKey val="0"/>
          <c:showVal val="0"/>
          <c:showCatName val="0"/>
          <c:showSerName val="0"/>
          <c:showPercent val="0"/>
          <c:showBubbleSize val="0"/>
        </c:dLbls>
        <c:gapWidth val="25"/>
        <c:overlap val="100"/>
        <c:axId val="179629056"/>
        <c:axId val="184661120"/>
      </c:barChart>
      <c:lineChart>
        <c:grouping val="stacked"/>
        <c:varyColors val="0"/>
        <c:ser>
          <c:idx val="0"/>
          <c:order val="1"/>
          <c:tx>
            <c:strRef>
              <c:f>'Fig1'!$N$3</c:f>
              <c:strCache>
                <c:ptCount val="1"/>
                <c:pt idx="0">
                  <c:v>Job loss in household</c:v>
                </c:pt>
              </c:strCache>
            </c:strRef>
          </c:tx>
          <c:spPr>
            <a:ln>
              <a:noFill/>
            </a:ln>
          </c:spPr>
          <c:marker>
            <c:symbol val="circle"/>
            <c:size val="7"/>
            <c:spPr>
              <a:solidFill>
                <a:srgbClr val="A154A1"/>
              </a:solidFill>
              <a:ln>
                <a:solidFill>
                  <a:srgbClr val="A154A1"/>
                </a:solidFill>
              </a:ln>
            </c:spPr>
          </c:marker>
          <c:dPt>
            <c:idx val="25"/>
            <c:marker>
              <c:spPr>
                <a:noFill/>
                <a:ln>
                  <a:noFill/>
                </a:ln>
              </c:spPr>
            </c:marker>
            <c:bubble3D val="0"/>
            <c:extLst>
              <c:ext xmlns:c16="http://schemas.microsoft.com/office/drawing/2014/chart" uri="{C3380CC4-5D6E-409C-BE32-E72D297353CC}">
                <c16:uniqueId val="{00000001-CE01-44F6-8016-D08B74A4DE1F}"/>
              </c:ext>
            </c:extLst>
          </c:dPt>
          <c:val>
            <c:numRef>
              <c:f>'Fig1'!$N$7:$N$33</c:f>
              <c:numCache>
                <c:formatCode>0.0</c:formatCode>
                <c:ptCount val="27"/>
                <c:pt idx="0">
                  <c:v>26.354587554931641</c:v>
                </c:pt>
                <c:pt idx="1">
                  <c:v>30.962860107421875</c:v>
                </c:pt>
                <c:pt idx="2">
                  <c:v>13.042553901672363</c:v>
                </c:pt>
                <c:pt idx="3">
                  <c:v>26.947263717651367</c:v>
                </c:pt>
                <c:pt idx="4">
                  <c:v>13.60317325592041</c:v>
                </c:pt>
                <c:pt idx="5">
                  <c:v>17.04029655456543</c:v>
                </c:pt>
                <c:pt idx="6">
                  <c:v>11.348942756652832</c:v>
                </c:pt>
                <c:pt idx="7">
                  <c:v>11.034848213195801</c:v>
                </c:pt>
                <c:pt idx="8">
                  <c:v>9.0103092193603516</c:v>
                </c:pt>
                <c:pt idx="9">
                  <c:v>9.1855640411376953</c:v>
                </c:pt>
                <c:pt idx="10">
                  <c:v>12.07590389251709</c:v>
                </c:pt>
                <c:pt idx="11">
                  <c:v>11.026340484619141</c:v>
                </c:pt>
                <c:pt idx="12">
                  <c:v>12.696623802185059</c:v>
                </c:pt>
                <c:pt idx="13">
                  <c:v>13.08250904083252</c:v>
                </c:pt>
                <c:pt idx="14">
                  <c:v>10.81489372253418</c:v>
                </c:pt>
                <c:pt idx="15">
                  <c:v>12.592323303222656</c:v>
                </c:pt>
                <c:pt idx="16">
                  <c:v>7.542048454284668</c:v>
                </c:pt>
                <c:pt idx="17">
                  <c:v>6.0999488830566406</c:v>
                </c:pt>
                <c:pt idx="18">
                  <c:v>5.4884133338928223</c:v>
                </c:pt>
                <c:pt idx="19">
                  <c:v>5.7386651039123535</c:v>
                </c:pt>
                <c:pt idx="20">
                  <c:v>8.2706527709960938</c:v>
                </c:pt>
                <c:pt idx="21">
                  <c:v>7.058861255645752</c:v>
                </c:pt>
                <c:pt idx="22">
                  <c:v>4.6988306045532227</c:v>
                </c:pt>
                <c:pt idx="23">
                  <c:v>4.2821846008300781</c:v>
                </c:pt>
                <c:pt idx="24">
                  <c:v>4.6600656509399414</c:v>
                </c:pt>
                <c:pt idx="26">
                  <c:v>11.78634656906128</c:v>
                </c:pt>
              </c:numCache>
            </c:numRef>
          </c:val>
          <c:smooth val="0"/>
          <c:extLst>
            <c:ext xmlns:c16="http://schemas.microsoft.com/office/drawing/2014/chart" uri="{C3380CC4-5D6E-409C-BE32-E72D297353CC}">
              <c16:uniqueId val="{00000000-CE01-44F6-8016-D08B74A4DE1F}"/>
            </c:ext>
          </c:extLst>
        </c:ser>
        <c:dLbls>
          <c:showLegendKey val="0"/>
          <c:showVal val="0"/>
          <c:showCatName val="0"/>
          <c:showSerName val="0"/>
          <c:showPercent val="0"/>
          <c:showBubbleSize val="0"/>
        </c:dLbls>
        <c:marker val="1"/>
        <c:smooth val="0"/>
        <c:axId val="179629056"/>
        <c:axId val="184661120"/>
      </c:lineChart>
      <c:catAx>
        <c:axId val="179629056"/>
        <c:scaling>
          <c:orientation val="minMax"/>
        </c:scaling>
        <c:delete val="0"/>
        <c:axPos val="b"/>
        <c:majorGridlines>
          <c:spPr>
            <a:ln w="9525" cmpd="sng">
              <a:noFill/>
              <a:prstDash val="dash"/>
            </a:ln>
          </c:spPr>
        </c:majorGridlines>
        <c:numFmt formatCode="General" sourceLinked="0"/>
        <c:majorTickMark val="none"/>
        <c:minorTickMark val="none"/>
        <c:tickLblPos val="low"/>
        <c:spPr>
          <a:noFill/>
          <a:ln w="9525">
            <a:solidFill>
              <a:srgbClr val="8096AD"/>
            </a:solidFill>
            <a:prstDash val="solid"/>
          </a:ln>
          <a:extLst>
            <a:ext uri="{909E8E84-426E-40DD-AFC4-6F175D3DCCD1}">
              <a14:hiddenFill xmlns:a14="http://schemas.microsoft.com/office/drawing/2010/main">
                <a:noFill/>
              </a14:hiddenFill>
            </a:ext>
          </a:extLst>
        </c:spPr>
        <c:txPr>
          <a:bodyPr rot="-2700000" vert="horz"/>
          <a:lstStyle/>
          <a:p>
            <a:pPr>
              <a:defRPr/>
            </a:pPr>
            <a:endParaRPr lang="en-US"/>
          </a:p>
        </c:txPr>
        <c:crossAx val="184661120"/>
        <c:crosses val="autoZero"/>
        <c:auto val="1"/>
        <c:lblAlgn val="ctr"/>
        <c:lblOffset val="0"/>
        <c:noMultiLvlLbl val="0"/>
      </c:catAx>
      <c:valAx>
        <c:axId val="184661120"/>
        <c:scaling>
          <c:orientation val="minMax"/>
          <c:max val="100"/>
          <c:min val="0"/>
        </c:scaling>
        <c:delete val="0"/>
        <c:axPos val="l"/>
        <c:majorGridlines>
          <c:spPr>
            <a:ln w="3175" cmpd="sng">
              <a:solidFill>
                <a:schemeClr val="bg1">
                  <a:lumMod val="85000"/>
                </a:schemeClr>
              </a:solidFill>
              <a:prstDash val="dash"/>
            </a:ln>
          </c:spPr>
        </c:majorGridlines>
        <c:title>
          <c:tx>
            <c:rich>
              <a:bodyPr rot="0" vert="horz"/>
              <a:lstStyle/>
              <a:p>
                <a:pPr>
                  <a:defRPr/>
                </a:pPr>
                <a:r>
                  <a:rPr lang="en-GB"/>
                  <a:t>%</a:t>
                </a:r>
              </a:p>
            </c:rich>
          </c:tx>
          <c:layout>
            <c:manualLayout>
              <c:xMode val="edge"/>
              <c:yMode val="edge"/>
              <c:x val="4.5748142427295578E-3"/>
              <c:y val="1.7931006101396255E-2"/>
            </c:manualLayout>
          </c:layout>
          <c:overlay val="0"/>
        </c:title>
        <c:numFmt formatCode="#\ ##0" sourceLinked="0"/>
        <c:majorTickMark val="out"/>
        <c:minorTickMark val="none"/>
        <c:tickLblPos val="nextTo"/>
        <c:spPr>
          <a:noFill/>
          <a:ln w="9525">
            <a:noFill/>
            <a:prstDash val="solid"/>
            <a:tailEnd type="arrow" w="lg" len="med"/>
          </a:ln>
          <a:extLst>
            <a:ext uri="{909E8E84-426E-40DD-AFC4-6F175D3DCCD1}">
              <a14:hiddenFill xmlns:a14="http://schemas.microsoft.com/office/drawing/2010/main">
                <a:noFill/>
              </a14:hiddenFill>
            </a:ext>
          </a:extLst>
        </c:spPr>
        <c:txPr>
          <a:bodyPr rot="0" vert="horz"/>
          <a:lstStyle/>
          <a:p>
            <a:pPr>
              <a:defRPr/>
            </a:pPr>
            <a:endParaRPr lang="en-US"/>
          </a:p>
        </c:txPr>
        <c:crossAx val="179629056"/>
        <c:crosses val="autoZero"/>
        <c:crossBetween val="between"/>
        <c:majorUnit val="10"/>
      </c:valAx>
      <c:spPr>
        <a:noFill/>
        <a:ln w="9525">
          <a:noFill/>
        </a:ln>
      </c:spPr>
    </c:plotArea>
    <c:legend>
      <c:legendPos val="t"/>
      <c:overlay val="0"/>
    </c:legend>
    <c:plotVisOnly val="1"/>
    <c:dispBlanksAs val="gap"/>
    <c:showDLblsOverMax val="1"/>
  </c:chart>
  <c:spPr>
    <a:solidFill>
      <a:schemeClr val="bg1"/>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a:solidFill>
            <a:schemeClr val="tx1">
              <a:lumMod val="65000"/>
              <a:lumOff val="35000"/>
            </a:schemeClr>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Narrow" panose="020B0606020202030204" pitchFamily="34" charset="0"/>
                <a:ea typeface="+mn-ea"/>
                <a:cs typeface="+mn-cs"/>
              </a:defRPr>
            </a:pPr>
            <a:r>
              <a:rPr lang="en-US"/>
              <a:t> </a:t>
            </a:r>
          </a:p>
        </c:rich>
      </c:tx>
      <c:layout>
        <c:manualLayout>
          <c:xMode val="edge"/>
          <c:yMode val="edge"/>
          <c:x val="0.49443744531933509"/>
          <c:y val="2.77777777777777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Narrow" panose="020B0606020202030204" pitchFamily="34" charset="0"/>
              <a:ea typeface="+mn-ea"/>
              <a:cs typeface="+mn-cs"/>
            </a:defRPr>
          </a:pPr>
          <a:endParaRPr lang="en-US"/>
        </a:p>
      </c:txPr>
    </c:title>
    <c:autoTitleDeleted val="0"/>
    <c:plotArea>
      <c:layout/>
      <c:lineChart>
        <c:grouping val="standard"/>
        <c:varyColors val="0"/>
        <c:ser>
          <c:idx val="0"/>
          <c:order val="0"/>
          <c:tx>
            <c:strRef>
              <c:f>'Fig2'!$K$44</c:f>
              <c:strCache>
                <c:ptCount val="1"/>
                <c:pt idx="0">
                  <c:v>OECD Average Youths</c:v>
                </c:pt>
              </c:strCache>
            </c:strRef>
          </c:tx>
          <c:spPr>
            <a:ln w="28575" cap="rnd">
              <a:solidFill>
                <a:srgbClr val="5BBDBE"/>
              </a:solidFill>
              <a:round/>
            </a:ln>
            <a:effectLst/>
          </c:spPr>
          <c:marker>
            <c:symbol val="none"/>
          </c:marker>
          <c:cat>
            <c:strRef>
              <c:extLst>
                <c:ext xmlns:c15="http://schemas.microsoft.com/office/drawing/2012/chart" uri="{02D57815-91ED-43cb-92C2-25804820EDAC}">
                  <c15:fullRef>
                    <c15:sqref>'Fig2'!$N$6:$AG$6</c15:sqref>
                  </c15:fullRef>
                </c:ext>
              </c:extLst>
              <c:f>('Fig2'!$N$6:$O$6,'Fig2'!$AB$6:$AG$6)</c:f>
              <c:strCache>
                <c:ptCount val="8"/>
                <c:pt idx="0">
                  <c:v>Q1-2019</c:v>
                </c:pt>
                <c:pt idx="1">
                  <c:v>Q2-2019</c:v>
                </c:pt>
                <c:pt idx="2">
                  <c:v>Q3-2019</c:v>
                </c:pt>
                <c:pt idx="3">
                  <c:v>Q4-2019</c:v>
                </c:pt>
                <c:pt idx="4">
                  <c:v>Q1-2020</c:v>
                </c:pt>
                <c:pt idx="5">
                  <c:v>Q2-2020</c:v>
                </c:pt>
                <c:pt idx="6">
                  <c:v>Q3-2020</c:v>
                </c:pt>
                <c:pt idx="7">
                  <c:v>Q4-2020</c:v>
                </c:pt>
              </c:strCache>
            </c:strRef>
          </c:cat>
          <c:val>
            <c:numRef>
              <c:extLst>
                <c:ext xmlns:c15="http://schemas.microsoft.com/office/drawing/2012/chart" uri="{02D57815-91ED-43cb-92C2-25804820EDAC}">
                  <c15:fullRef>
                    <c15:sqref>'Fig2'!$L$44:$AF$44</c15:sqref>
                  </c15:fullRef>
                </c:ext>
              </c:extLst>
              <c:f>('Fig2'!$L$44:$M$44,'Fig2'!$Z$44:$AF$44)</c:f>
              <c:numCache>
                <c:formatCode>#,##0.0_ ;\-#,##0.0\ </c:formatCode>
                <c:ptCount val="7"/>
                <c:pt idx="0">
                  <c:v>13.645714285714282</c:v>
                </c:pt>
                <c:pt idx="1">
                  <c:v>13.902857142857144</c:v>
                </c:pt>
                <c:pt idx="2">
                  <c:v>14.002857142857144</c:v>
                </c:pt>
                <c:pt idx="3">
                  <c:v>13.594285714285711</c:v>
                </c:pt>
                <c:pt idx="4">
                  <c:v>14.023529411764708</c:v>
                </c:pt>
                <c:pt idx="5">
                  <c:v>18.396969696969695</c:v>
                </c:pt>
                <c:pt idx="6">
                  <c:v>18.484848484848484</c:v>
                </c:pt>
              </c:numCache>
            </c:numRef>
          </c:val>
          <c:smooth val="0"/>
          <c:extLst>
            <c:ext xmlns:c16="http://schemas.microsoft.com/office/drawing/2014/chart" uri="{C3380CC4-5D6E-409C-BE32-E72D297353CC}">
              <c16:uniqueId val="{00000000-2557-4FB6-925F-87CB8D3A9823}"/>
            </c:ext>
          </c:extLst>
        </c:ser>
        <c:ser>
          <c:idx val="1"/>
          <c:order val="1"/>
          <c:tx>
            <c:strRef>
              <c:f>'Fig2'!$K$45</c:f>
              <c:strCache>
                <c:ptCount val="1"/>
                <c:pt idx="0">
                  <c:v>OECD Average Non-Youth Working Age</c:v>
                </c:pt>
              </c:strCache>
            </c:strRef>
          </c:tx>
          <c:spPr>
            <a:ln w="28575" cap="rnd">
              <a:solidFill>
                <a:srgbClr val="9EAEC4"/>
              </a:solidFill>
              <a:prstDash val="sysDash"/>
              <a:round/>
            </a:ln>
            <a:effectLst/>
          </c:spPr>
          <c:marker>
            <c:symbol val="none"/>
          </c:marker>
          <c:cat>
            <c:strRef>
              <c:extLst>
                <c:ext xmlns:c15="http://schemas.microsoft.com/office/drawing/2012/chart" uri="{02D57815-91ED-43cb-92C2-25804820EDAC}">
                  <c15:fullRef>
                    <c15:sqref>'Fig2'!$N$6:$AG$6</c15:sqref>
                  </c15:fullRef>
                </c:ext>
              </c:extLst>
              <c:f>('Fig2'!$N$6:$O$6,'Fig2'!$AB$6:$AG$6)</c:f>
              <c:strCache>
                <c:ptCount val="8"/>
                <c:pt idx="0">
                  <c:v>Q1-2019</c:v>
                </c:pt>
                <c:pt idx="1">
                  <c:v>Q2-2019</c:v>
                </c:pt>
                <c:pt idx="2">
                  <c:v>Q3-2019</c:v>
                </c:pt>
                <c:pt idx="3">
                  <c:v>Q4-2019</c:v>
                </c:pt>
                <c:pt idx="4">
                  <c:v>Q1-2020</c:v>
                </c:pt>
                <c:pt idx="5">
                  <c:v>Q2-2020</c:v>
                </c:pt>
                <c:pt idx="6">
                  <c:v>Q3-2020</c:v>
                </c:pt>
                <c:pt idx="7">
                  <c:v>Q4-2020</c:v>
                </c:pt>
              </c:strCache>
            </c:strRef>
          </c:cat>
          <c:val>
            <c:numRef>
              <c:extLst>
                <c:ext xmlns:c15="http://schemas.microsoft.com/office/drawing/2012/chart" uri="{02D57815-91ED-43cb-92C2-25804820EDAC}">
                  <c15:fullRef>
                    <c15:sqref>'Fig2'!$L$45:$AF$45</c15:sqref>
                  </c15:fullRef>
                </c:ext>
              </c:extLst>
              <c:f>('Fig2'!$L$45:$M$45,'Fig2'!$Z$45:$AF$45)</c:f>
              <c:numCache>
                <c:formatCode>#,##0.0_ ;\-#,##0.0\ </c:formatCode>
                <c:ptCount val="7"/>
                <c:pt idx="0">
                  <c:v>5.2833333333333323</c:v>
                </c:pt>
                <c:pt idx="1">
                  <c:v>5.1583333333333341</c:v>
                </c:pt>
                <c:pt idx="2">
                  <c:v>5.1611111111111088</c:v>
                </c:pt>
                <c:pt idx="3">
                  <c:v>5.1166666666666663</c:v>
                </c:pt>
                <c:pt idx="4">
                  <c:v>5.2257142857142842</c:v>
                </c:pt>
                <c:pt idx="5">
                  <c:v>6.6264705882352946</c:v>
                </c:pt>
                <c:pt idx="6">
                  <c:v>6.897058823529413</c:v>
                </c:pt>
              </c:numCache>
            </c:numRef>
          </c:val>
          <c:smooth val="0"/>
          <c:extLst>
            <c:ext xmlns:c16="http://schemas.microsoft.com/office/drawing/2014/chart" uri="{C3380CC4-5D6E-409C-BE32-E72D297353CC}">
              <c16:uniqueId val="{00000001-2557-4FB6-925F-87CB8D3A9823}"/>
            </c:ext>
          </c:extLst>
        </c:ser>
        <c:dLbls>
          <c:showLegendKey val="0"/>
          <c:showVal val="0"/>
          <c:showCatName val="0"/>
          <c:showSerName val="0"/>
          <c:showPercent val="0"/>
          <c:showBubbleSize val="0"/>
        </c:dLbls>
        <c:smooth val="0"/>
        <c:axId val="1000671528"/>
        <c:axId val="1000675136"/>
      </c:lineChart>
      <c:catAx>
        <c:axId val="1000671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1000675136"/>
        <c:crosses val="autoZero"/>
        <c:auto val="1"/>
        <c:lblAlgn val="ctr"/>
        <c:lblOffset val="100"/>
        <c:noMultiLvlLbl val="0"/>
      </c:catAx>
      <c:valAx>
        <c:axId val="1000675136"/>
        <c:scaling>
          <c:orientation val="minMax"/>
          <c:max val="2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10006715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Narrow" panose="020B0606020202030204" pitchFamily="34" charset="0"/>
        </a:defRPr>
      </a:pPr>
      <a:endParaRPr lang="en-US"/>
    </a:p>
  </c:txPr>
  <c:printSettings>
    <c:headerFooter/>
    <c:pageMargins b="0.75" l="0.7" r="0.7" t="0.75" header="0.3" footer="0.3"/>
    <c:pageSetup paperSize="9" orientation="landscape"/>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419055145963589E-2"/>
          <c:y val="0.12909778369301886"/>
          <c:w val="0.93528510998826042"/>
          <c:h val="0.59397038784786038"/>
        </c:manualLayout>
      </c:layout>
      <c:barChart>
        <c:barDir val="col"/>
        <c:grouping val="stacked"/>
        <c:varyColors val="0"/>
        <c:ser>
          <c:idx val="1"/>
          <c:order val="0"/>
          <c:tx>
            <c:strRef>
              <c:f>'Fig3'!$P$3</c:f>
              <c:strCache>
                <c:ptCount val="1"/>
                <c:pt idx="0">
                  <c:v>Any job-related disruption in household</c:v>
                </c:pt>
              </c:strCache>
            </c:strRef>
          </c:tx>
          <c:spPr>
            <a:solidFill>
              <a:srgbClr val="5BBDBE"/>
            </a:solidFill>
            <a:ln w="6350" cap="rnd" cmpd="sng" algn="ctr">
              <a:noFill/>
              <a:prstDash val="solid"/>
              <a:round/>
            </a:ln>
            <a:effectLst/>
            <a:extLst>
              <a:ext uri="{91240B29-F687-4F45-9708-019B960494DF}">
                <a14:hiddenLine xmlns:a14="http://schemas.microsoft.com/office/drawing/2010/main" w="6350" cap="rnd" cmpd="sng" algn="ctr">
                  <a:solidFill>
                    <a:sysClr val="windowText" lastClr="000000"/>
                  </a:solidFill>
                  <a:prstDash val="solid"/>
                  <a:round/>
                </a14:hiddenLine>
              </a:ext>
            </a:extLst>
          </c:spPr>
          <c:invertIfNegative val="0"/>
          <c:cat>
            <c:multiLvlStrRef>
              <c:extLst>
                <c:ext xmlns:c15="http://schemas.microsoft.com/office/drawing/2012/chart" uri="{02D57815-91ED-43cb-92C2-25804820EDAC}">
                  <c15:fullRef>
                    <c15:sqref>'Fig3'!$M$7:$N$24</c15:sqref>
                  </c15:fullRef>
                </c:ext>
              </c:extLst>
              <c:f>('Fig3'!$M$7:$N$15,'Fig3'!$M$19:$N$24)</c:f>
              <c:multiLvlStrCache>
                <c:ptCount val="15"/>
                <c:lvl>
                  <c:pt idx="0">
                    <c:v>Total</c:v>
                  </c:pt>
                  <c:pt idx="2">
                    <c:v>Men</c:v>
                  </c:pt>
                  <c:pt idx="3">
                    <c:v>Women</c:v>
                  </c:pt>
                  <c:pt idx="5">
                    <c:v>18 to 29</c:v>
                  </c:pt>
                  <c:pt idx="6">
                    <c:v>30 to 49</c:v>
                  </c:pt>
                  <c:pt idx="7">
                    <c:v>50 to 64</c:v>
                  </c:pt>
                  <c:pt idx="9">
                    <c:v>Low</c:v>
                  </c:pt>
                  <c:pt idx="10">
                    <c:v>Medium</c:v>
                  </c:pt>
                  <c:pt idx="11">
                    <c:v>High</c:v>
                  </c:pt>
                  <c:pt idx="13">
                    <c:v>Parents</c:v>
                  </c:pt>
                  <c:pt idx="14">
                    <c:v>Non-parents</c:v>
                  </c:pt>
                </c:lvl>
                <c:lvl>
                  <c:pt idx="1">
                    <c:v> </c:v>
                  </c:pt>
                  <c:pt idx="2">
                    <c:v>Sex</c:v>
                  </c:pt>
                  <c:pt idx="4">
                    <c:v> </c:v>
                  </c:pt>
                  <c:pt idx="5">
                    <c:v>Age group</c:v>
                  </c:pt>
                  <c:pt idx="8">
                    <c:v> </c:v>
                  </c:pt>
                  <c:pt idx="9">
                    <c:v>Income</c:v>
                  </c:pt>
                  <c:pt idx="12">
                    <c:v> </c:v>
                  </c:pt>
                  <c:pt idx="13">
                    <c:v>Parent status</c:v>
                  </c:pt>
                </c:lvl>
              </c:multiLvlStrCache>
            </c:multiLvlStrRef>
          </c:cat>
          <c:val>
            <c:numRef>
              <c:extLst>
                <c:ext xmlns:c15="http://schemas.microsoft.com/office/drawing/2012/chart" uri="{02D57815-91ED-43cb-92C2-25804820EDAC}">
                  <c15:fullRef>
                    <c15:sqref>'Fig3'!$P$7:$P$24</c15:sqref>
                  </c15:fullRef>
                </c:ext>
              </c:extLst>
              <c:f>('Fig3'!$P$7:$P$15,'Fig3'!$P$19:$P$24)</c:f>
              <c:numCache>
                <c:formatCode>0.0</c:formatCode>
                <c:ptCount val="15"/>
                <c:pt idx="0">
                  <c:v>44.270148315429687</c:v>
                </c:pt>
                <c:pt idx="2">
                  <c:v>42.676345367431644</c:v>
                </c:pt>
                <c:pt idx="3">
                  <c:v>45.781473922729489</c:v>
                </c:pt>
                <c:pt idx="5">
                  <c:v>51.205296936035154</c:v>
                </c:pt>
                <c:pt idx="6">
                  <c:v>46.018129577636721</c:v>
                </c:pt>
                <c:pt idx="7">
                  <c:v>37.301619949340818</c:v>
                </c:pt>
                <c:pt idx="9">
                  <c:v>46.034156799316406</c:v>
                </c:pt>
                <c:pt idx="10">
                  <c:v>44.64475051879883</c:v>
                </c:pt>
                <c:pt idx="11">
                  <c:v>41.989844818115238</c:v>
                </c:pt>
                <c:pt idx="13">
                  <c:v>49.418330841064453</c:v>
                </c:pt>
                <c:pt idx="14">
                  <c:v>41.953151245117191</c:v>
                </c:pt>
              </c:numCache>
            </c:numRef>
          </c:val>
          <c:extLst>
            <c:ext xmlns:c16="http://schemas.microsoft.com/office/drawing/2014/chart" uri="{C3380CC4-5D6E-409C-BE32-E72D297353CC}">
              <c16:uniqueId val="{00000000-97FD-498B-BDF0-3122F01FE289}"/>
            </c:ext>
          </c:extLst>
        </c:ser>
        <c:dLbls>
          <c:showLegendKey val="0"/>
          <c:showVal val="0"/>
          <c:showCatName val="0"/>
          <c:showSerName val="0"/>
          <c:showPercent val="0"/>
          <c:showBubbleSize val="0"/>
        </c:dLbls>
        <c:gapWidth val="25"/>
        <c:overlap val="100"/>
        <c:axId val="179629056"/>
        <c:axId val="184661120"/>
      </c:barChart>
      <c:lineChart>
        <c:grouping val="stacked"/>
        <c:varyColors val="0"/>
        <c:ser>
          <c:idx val="0"/>
          <c:order val="1"/>
          <c:tx>
            <c:strRef>
              <c:f>'Fig3'!$O$3</c:f>
              <c:strCache>
                <c:ptCount val="1"/>
                <c:pt idx="0">
                  <c:v>Job loss in household</c:v>
                </c:pt>
              </c:strCache>
            </c:strRef>
          </c:tx>
          <c:spPr>
            <a:ln>
              <a:noFill/>
            </a:ln>
          </c:spPr>
          <c:marker>
            <c:symbol val="circle"/>
            <c:size val="7"/>
            <c:spPr>
              <a:solidFill>
                <a:srgbClr val="A154A1"/>
              </a:solidFill>
              <a:ln>
                <a:solidFill>
                  <a:srgbClr val="A154A1"/>
                </a:solidFill>
              </a:ln>
            </c:spPr>
          </c:marker>
          <c:dPt>
            <c:idx val="1"/>
            <c:marker>
              <c:spPr>
                <a:noFill/>
                <a:ln>
                  <a:noFill/>
                </a:ln>
              </c:spPr>
            </c:marker>
            <c:bubble3D val="0"/>
            <c:extLst>
              <c:ext xmlns:c16="http://schemas.microsoft.com/office/drawing/2014/chart" uri="{C3380CC4-5D6E-409C-BE32-E72D297353CC}">
                <c16:uniqueId val="{00000001-97FD-498B-BDF0-3122F01FE289}"/>
              </c:ext>
            </c:extLst>
          </c:dPt>
          <c:dPt>
            <c:idx val="4"/>
            <c:marker>
              <c:spPr>
                <a:noFill/>
                <a:ln>
                  <a:noFill/>
                </a:ln>
              </c:spPr>
            </c:marker>
            <c:bubble3D val="0"/>
            <c:extLst>
              <c:ext xmlns:c16="http://schemas.microsoft.com/office/drawing/2014/chart" uri="{C3380CC4-5D6E-409C-BE32-E72D297353CC}">
                <c16:uniqueId val="{00000002-97FD-498B-BDF0-3122F01FE289}"/>
              </c:ext>
            </c:extLst>
          </c:dPt>
          <c:dPt>
            <c:idx val="8"/>
            <c:marker>
              <c:spPr>
                <a:noFill/>
                <a:ln>
                  <a:noFill/>
                </a:ln>
              </c:spPr>
            </c:marker>
            <c:bubble3D val="0"/>
            <c:extLst>
              <c:ext xmlns:c16="http://schemas.microsoft.com/office/drawing/2014/chart" uri="{C3380CC4-5D6E-409C-BE32-E72D297353CC}">
                <c16:uniqueId val="{00000003-97FD-498B-BDF0-3122F01FE289}"/>
              </c:ext>
            </c:extLst>
          </c:dPt>
          <c:dPt>
            <c:idx val="12"/>
            <c:marker>
              <c:spPr>
                <a:noFill/>
                <a:ln>
                  <a:noFill/>
                </a:ln>
              </c:spPr>
            </c:marker>
            <c:bubble3D val="0"/>
            <c:extLst>
              <c:ext xmlns:c16="http://schemas.microsoft.com/office/drawing/2014/chart" uri="{C3380CC4-5D6E-409C-BE32-E72D297353CC}">
                <c16:uniqueId val="{00000004-97FD-498B-BDF0-3122F01FE289}"/>
              </c:ext>
            </c:extLst>
          </c:dPt>
          <c:dPt>
            <c:idx val="22"/>
            <c:marker>
              <c:spPr>
                <a:noFill/>
                <a:ln>
                  <a:noFill/>
                </a:ln>
              </c:spPr>
            </c:marker>
            <c:bubble3D val="0"/>
            <c:extLst>
              <c:ext xmlns:c16="http://schemas.microsoft.com/office/drawing/2014/chart" uri="{C3380CC4-5D6E-409C-BE32-E72D297353CC}">
                <c16:uniqueId val="{00000005-97FD-498B-BDF0-3122F01FE289}"/>
              </c:ext>
            </c:extLst>
          </c:dPt>
          <c:cat>
            <c:strLit>
              <c:ptCount val="15"/>
              <c:pt idx="0">
                <c:v> Total</c:v>
              </c:pt>
              <c:pt idx="1">
                <c:v> </c:v>
              </c:pt>
              <c:pt idx="2">
                <c:v>Sex Men</c:v>
              </c:pt>
              <c:pt idx="3">
                <c:v>Sex Women</c:v>
              </c:pt>
              <c:pt idx="4">
                <c:v> </c:v>
              </c:pt>
              <c:pt idx="5">
                <c:v>Age group 18 to 29</c:v>
              </c:pt>
              <c:pt idx="6">
                <c:v>Age group 30 to 49</c:v>
              </c:pt>
              <c:pt idx="7">
                <c:v>Age group 50 to 64</c:v>
              </c:pt>
              <c:pt idx="8">
                <c:v> </c:v>
              </c:pt>
              <c:pt idx="9">
                <c:v>Income Low</c:v>
              </c:pt>
              <c:pt idx="10">
                <c:v>Income Medium</c:v>
              </c:pt>
              <c:pt idx="11">
                <c:v>Income High</c:v>
              </c:pt>
              <c:pt idx="12">
                <c:v> </c:v>
              </c:pt>
              <c:pt idx="13">
                <c:v>Parent status Parents</c:v>
              </c:pt>
              <c:pt idx="14">
                <c:v>Parent status Non-parents</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'Fig3'!$O$7:$O$24</c15:sqref>
                  </c15:fullRef>
                </c:ext>
              </c:extLst>
              <c:f>('Fig3'!$O$7:$O$15,'Fig3'!$O$19:$O$24)</c:f>
              <c:numCache>
                <c:formatCode>0.0</c:formatCode>
                <c:ptCount val="15"/>
                <c:pt idx="0">
                  <c:v>11.78634656906128</c:v>
                </c:pt>
                <c:pt idx="2">
                  <c:v>11.244161081314086</c:v>
                </c:pt>
                <c:pt idx="3">
                  <c:v>12.264518508911133</c:v>
                </c:pt>
                <c:pt idx="5">
                  <c:v>14.603709926605225</c:v>
                </c:pt>
                <c:pt idx="6">
                  <c:v>11.970141830444335</c:v>
                </c:pt>
                <c:pt idx="7">
                  <c:v>9.887185544967652</c:v>
                </c:pt>
                <c:pt idx="9">
                  <c:v>13.913479385375977</c:v>
                </c:pt>
                <c:pt idx="10">
                  <c:v>11.222100648880005</c:v>
                </c:pt>
                <c:pt idx="11">
                  <c:v>10.403561792373658</c:v>
                </c:pt>
                <c:pt idx="13">
                  <c:v>12.700203971862793</c:v>
                </c:pt>
                <c:pt idx="14">
                  <c:v>11.239656391143798</c:v>
                </c:pt>
              </c:numCache>
            </c:numRef>
          </c:val>
          <c:smooth val="0"/>
          <c:extLst>
            <c:ext xmlns:c15="http://schemas.microsoft.com/office/drawing/2012/chart" uri="{02D57815-91ED-43cb-92C2-25804820EDAC}">
              <c15:categoryFilterExceptions>
                <c15:categoryFilterException>
                  <c15:sqref>'Fig3'!$O$18</c15:sqref>
                  <c15:bubble3D val="0"/>
                  <c15:marker>
                    <c:spPr>
                      <a:noFill/>
                      <a:ln>
                        <a:noFill/>
                      </a:ln>
                    </c:spPr>
                  </c15:marker>
                </c15:categoryFilterException>
              </c15:categoryFilterExceptions>
            </c:ext>
            <c:ext xmlns:c16="http://schemas.microsoft.com/office/drawing/2014/chart" uri="{C3380CC4-5D6E-409C-BE32-E72D297353CC}">
              <c16:uniqueId val="{00000006-97FD-498B-BDF0-3122F01FE289}"/>
            </c:ext>
          </c:extLst>
        </c:ser>
        <c:dLbls>
          <c:showLegendKey val="0"/>
          <c:showVal val="0"/>
          <c:showCatName val="0"/>
          <c:showSerName val="0"/>
          <c:showPercent val="0"/>
          <c:showBubbleSize val="0"/>
        </c:dLbls>
        <c:marker val="1"/>
        <c:smooth val="0"/>
        <c:axId val="179629056"/>
        <c:axId val="184661120"/>
      </c:lineChart>
      <c:catAx>
        <c:axId val="179629056"/>
        <c:scaling>
          <c:orientation val="minMax"/>
        </c:scaling>
        <c:delete val="0"/>
        <c:axPos val="b"/>
        <c:majorGridlines>
          <c:spPr>
            <a:ln w="9525" cmpd="sng">
              <a:noFill/>
              <a:prstDash val="dash"/>
            </a:ln>
          </c:spPr>
        </c:majorGridlines>
        <c:numFmt formatCode="General" sourceLinked="0"/>
        <c:majorTickMark val="none"/>
        <c:minorTickMark val="none"/>
        <c:tickLblPos val="low"/>
        <c:spPr>
          <a:noFill/>
          <a:ln w="9525">
            <a:solidFill>
              <a:srgbClr val="8096AD"/>
            </a:solidFill>
            <a:prstDash val="solid"/>
          </a:ln>
          <a:extLst>
            <a:ext uri="{909E8E84-426E-40DD-AFC4-6F175D3DCCD1}">
              <a14:hiddenFill xmlns:a14="http://schemas.microsoft.com/office/drawing/2010/main">
                <a:noFill/>
              </a14:hiddenFill>
            </a:ext>
          </a:extLst>
        </c:spPr>
        <c:txPr>
          <a:bodyPr rot="-5400000" vert="horz"/>
          <a:lstStyle/>
          <a:p>
            <a:pPr>
              <a:defRPr/>
            </a:pPr>
            <a:endParaRPr lang="en-US"/>
          </a:p>
        </c:txPr>
        <c:crossAx val="184661120"/>
        <c:crosses val="autoZero"/>
        <c:auto val="1"/>
        <c:lblAlgn val="ctr"/>
        <c:lblOffset val="0"/>
        <c:noMultiLvlLbl val="0"/>
      </c:catAx>
      <c:valAx>
        <c:axId val="184661120"/>
        <c:scaling>
          <c:orientation val="minMax"/>
          <c:max val="80"/>
          <c:min val="0"/>
        </c:scaling>
        <c:delete val="0"/>
        <c:axPos val="l"/>
        <c:majorGridlines>
          <c:spPr>
            <a:ln w="3175" cmpd="sng">
              <a:solidFill>
                <a:schemeClr val="bg1">
                  <a:lumMod val="85000"/>
                </a:schemeClr>
              </a:solidFill>
              <a:prstDash val="dash"/>
            </a:ln>
          </c:spPr>
        </c:majorGridlines>
        <c:title>
          <c:tx>
            <c:rich>
              <a:bodyPr rot="0" vert="horz"/>
              <a:lstStyle/>
              <a:p>
                <a:pPr>
                  <a:defRPr/>
                </a:pPr>
                <a:r>
                  <a:rPr lang="en-GB"/>
                  <a:t>%</a:t>
                </a:r>
              </a:p>
            </c:rich>
          </c:tx>
          <c:layout>
            <c:manualLayout>
              <c:xMode val="edge"/>
              <c:yMode val="edge"/>
              <c:x val="4.5748142427295578E-3"/>
              <c:y val="1.7931006101396255E-2"/>
            </c:manualLayout>
          </c:layout>
          <c:overlay val="0"/>
        </c:title>
        <c:numFmt formatCode="#\ ##0" sourceLinked="0"/>
        <c:majorTickMark val="out"/>
        <c:minorTickMark val="none"/>
        <c:tickLblPos val="nextTo"/>
        <c:spPr>
          <a:noFill/>
          <a:ln w="9525">
            <a:noFill/>
            <a:prstDash val="solid"/>
            <a:tailEnd type="arrow" w="lg" len="med"/>
          </a:ln>
          <a:extLst>
            <a:ext uri="{909E8E84-426E-40DD-AFC4-6F175D3DCCD1}">
              <a14:hiddenFill xmlns:a14="http://schemas.microsoft.com/office/drawing/2010/main">
                <a:noFill/>
              </a14:hiddenFill>
            </a:ext>
          </a:extLst>
        </c:spPr>
        <c:txPr>
          <a:bodyPr rot="0" vert="horz"/>
          <a:lstStyle/>
          <a:p>
            <a:pPr>
              <a:defRPr/>
            </a:pPr>
            <a:endParaRPr lang="en-US"/>
          </a:p>
        </c:txPr>
        <c:crossAx val="179629056"/>
        <c:crosses val="autoZero"/>
        <c:crossBetween val="between"/>
        <c:majorUnit val="10"/>
      </c:valAx>
      <c:spPr>
        <a:noFill/>
        <a:ln w="9525">
          <a:noFill/>
        </a:ln>
      </c:spPr>
    </c:plotArea>
    <c:legend>
      <c:legendPos val="t"/>
      <c:overlay val="0"/>
    </c:legend>
    <c:plotVisOnly val="1"/>
    <c:dispBlanksAs val="gap"/>
    <c:showDLblsOverMax val="1"/>
  </c:chart>
  <c:spPr>
    <a:solidFill>
      <a:schemeClr val="bg1"/>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a:solidFill>
            <a:schemeClr val="tx1">
              <a:lumMod val="65000"/>
              <a:lumOff val="35000"/>
            </a:schemeClr>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419055145963589E-2"/>
          <c:y val="0.1747600043145292"/>
          <c:w val="0.93528510998826042"/>
          <c:h val="0.6010393700787402"/>
        </c:manualLayout>
      </c:layout>
      <c:barChart>
        <c:barDir val="col"/>
        <c:grouping val="clustered"/>
        <c:varyColors val="0"/>
        <c:ser>
          <c:idx val="1"/>
          <c:order val="0"/>
          <c:tx>
            <c:strRef>
              <c:f>'Fig4'!$O$2</c:f>
              <c:strCache>
                <c:ptCount val="1"/>
                <c:pt idx="0">
                  <c:v>Job loss in household</c:v>
                </c:pt>
              </c:strCache>
            </c:strRef>
          </c:tx>
          <c:spPr>
            <a:solidFill>
              <a:srgbClr val="5BBDBE"/>
            </a:solidFill>
            <a:ln w="6350" cap="rnd" cmpd="sng" algn="ctr">
              <a:noFill/>
              <a:prstDash val="solid"/>
              <a:round/>
            </a:ln>
            <a:effectLst/>
            <a:extLst/>
          </c:spPr>
          <c:invertIfNegative val="0"/>
          <c:cat>
            <c:strRef>
              <c:f>'Fig4'!$M$3:$M$29</c:f>
              <c:strCache>
                <c:ptCount val="27"/>
                <c:pt idx="0">
                  <c:v>Mexico</c:v>
                </c:pt>
                <c:pt idx="1">
                  <c:v>Turkey</c:v>
                </c:pt>
                <c:pt idx="2">
                  <c:v>Chile</c:v>
                </c:pt>
                <c:pt idx="3">
                  <c:v>Greece</c:v>
                </c:pt>
                <c:pt idx="4">
                  <c:v>Slovenia</c:v>
                </c:pt>
                <c:pt idx="5">
                  <c:v>United States</c:v>
                </c:pt>
                <c:pt idx="6">
                  <c:v>Poland</c:v>
                </c:pt>
                <c:pt idx="7">
                  <c:v>Canada</c:v>
                </c:pt>
                <c:pt idx="8">
                  <c:v>Ireland</c:v>
                </c:pt>
                <c:pt idx="9">
                  <c:v>Estonia</c:v>
                </c:pt>
                <c:pt idx="10">
                  <c:v>Israel</c:v>
                </c:pt>
                <c:pt idx="11">
                  <c:v>Italy</c:v>
                </c:pt>
                <c:pt idx="12">
                  <c:v>Spain</c:v>
                </c:pt>
                <c:pt idx="13">
                  <c:v>Lithuania</c:v>
                </c:pt>
                <c:pt idx="14">
                  <c:v>Portugal</c:v>
                </c:pt>
                <c:pt idx="15">
                  <c:v>Switzerland</c:v>
                </c:pt>
                <c:pt idx="16">
                  <c:v>Norway</c:v>
                </c:pt>
                <c:pt idx="17">
                  <c:v>Austria</c:v>
                </c:pt>
                <c:pt idx="18">
                  <c:v>Finland</c:v>
                </c:pt>
                <c:pt idx="19">
                  <c:v>France</c:v>
                </c:pt>
                <c:pt idx="20">
                  <c:v>Belgium</c:v>
                </c:pt>
                <c:pt idx="21">
                  <c:v>Korea</c:v>
                </c:pt>
                <c:pt idx="22">
                  <c:v>Germany</c:v>
                </c:pt>
                <c:pt idx="23">
                  <c:v>Denmark</c:v>
                </c:pt>
                <c:pt idx="24">
                  <c:v>Netherlands</c:v>
                </c:pt>
                <c:pt idx="26">
                  <c:v>Average</c:v>
                </c:pt>
              </c:strCache>
            </c:strRef>
          </c:cat>
          <c:val>
            <c:numRef>
              <c:f>'Fig4'!$O$3:$O$29</c:f>
              <c:numCache>
                <c:formatCode>0.0</c:formatCode>
                <c:ptCount val="27"/>
                <c:pt idx="0">
                  <c:v>90.463302612304688</c:v>
                </c:pt>
                <c:pt idx="1">
                  <c:v>92.171859741210938</c:v>
                </c:pt>
                <c:pt idx="2">
                  <c:v>84.735542297363281</c:v>
                </c:pt>
                <c:pt idx="3">
                  <c:v>79.248977661132813</c:v>
                </c:pt>
                <c:pt idx="4">
                  <c:v>76.776542663574219</c:v>
                </c:pt>
                <c:pt idx="5">
                  <c:v>76.060699462890625</c:v>
                </c:pt>
                <c:pt idx="6">
                  <c:v>64.641021728515625</c:v>
                </c:pt>
                <c:pt idx="7">
                  <c:v>71.239158630371094</c:v>
                </c:pt>
                <c:pt idx="8">
                  <c:v>62.611301422119141</c:v>
                </c:pt>
                <c:pt idx="9">
                  <c:v>59.38385009765625</c:v>
                </c:pt>
                <c:pt idx="10">
                  <c:v>61.043262481689453</c:v>
                </c:pt>
                <c:pt idx="11">
                  <c:v>74.135711669921875</c:v>
                </c:pt>
                <c:pt idx="12">
                  <c:v>55.511528015136719</c:v>
                </c:pt>
                <c:pt idx="13">
                  <c:v>63.741367340087891</c:v>
                </c:pt>
                <c:pt idx="14">
                  <c:v>54.977886199951172</c:v>
                </c:pt>
                <c:pt idx="15">
                  <c:v>68.199760437011719</c:v>
                </c:pt>
                <c:pt idx="16">
                  <c:v>78.992820739746094</c:v>
                </c:pt>
                <c:pt idx="17">
                  <c:v>60.236370086669922</c:v>
                </c:pt>
                <c:pt idx="18">
                  <c:v>66.771110534667969</c:v>
                </c:pt>
                <c:pt idx="19">
                  <c:v>56.711475372314453</c:v>
                </c:pt>
                <c:pt idx="20">
                  <c:v>57.903831481933594</c:v>
                </c:pt>
                <c:pt idx="21">
                  <c:v>58.372123718261719</c:v>
                </c:pt>
                <c:pt idx="22">
                  <c:v>56.874668121337891</c:v>
                </c:pt>
                <c:pt idx="23">
                  <c:v>61.313884735107422</c:v>
                </c:pt>
                <c:pt idx="24">
                  <c:v>60.997699737548828</c:v>
                </c:pt>
                <c:pt idx="26">
                  <c:v>67.724630279541017</c:v>
                </c:pt>
              </c:numCache>
            </c:numRef>
          </c:val>
          <c:extLst>
            <c:ext xmlns:c16="http://schemas.microsoft.com/office/drawing/2014/chart" uri="{C3380CC4-5D6E-409C-BE32-E72D297353CC}">
              <c16:uniqueId val="{00000000-1740-43E6-9D10-E82DE97EBD2B}"/>
            </c:ext>
          </c:extLst>
        </c:ser>
        <c:ser>
          <c:idx val="0"/>
          <c:order val="2"/>
          <c:tx>
            <c:strRef>
              <c:f>'Fig4'!$P$2</c:f>
              <c:strCache>
                <c:ptCount val="1"/>
                <c:pt idx="0">
                  <c:v>No job loss in household</c:v>
                </c:pt>
              </c:strCache>
            </c:strRef>
          </c:tx>
          <c:spPr>
            <a:solidFill>
              <a:srgbClr val="597C8D"/>
            </a:solidFill>
            <a:ln>
              <a:noFill/>
            </a:ln>
          </c:spPr>
          <c:invertIfNegative val="0"/>
          <c:cat>
            <c:strRef>
              <c:f>'Fig4'!$M$3:$M$29</c:f>
              <c:strCache>
                <c:ptCount val="27"/>
                <c:pt idx="0">
                  <c:v>Mexico</c:v>
                </c:pt>
                <c:pt idx="1">
                  <c:v>Turkey</c:v>
                </c:pt>
                <c:pt idx="2">
                  <c:v>Chile</c:v>
                </c:pt>
                <c:pt idx="3">
                  <c:v>Greece</c:v>
                </c:pt>
                <c:pt idx="4">
                  <c:v>Slovenia</c:v>
                </c:pt>
                <c:pt idx="5">
                  <c:v>United States</c:v>
                </c:pt>
                <c:pt idx="6">
                  <c:v>Poland</c:v>
                </c:pt>
                <c:pt idx="7">
                  <c:v>Canada</c:v>
                </c:pt>
                <c:pt idx="8">
                  <c:v>Ireland</c:v>
                </c:pt>
                <c:pt idx="9">
                  <c:v>Estonia</c:v>
                </c:pt>
                <c:pt idx="10">
                  <c:v>Israel</c:v>
                </c:pt>
                <c:pt idx="11">
                  <c:v>Italy</c:v>
                </c:pt>
                <c:pt idx="12">
                  <c:v>Spain</c:v>
                </c:pt>
                <c:pt idx="13">
                  <c:v>Lithuania</c:v>
                </c:pt>
                <c:pt idx="14">
                  <c:v>Portugal</c:v>
                </c:pt>
                <c:pt idx="15">
                  <c:v>Switzerland</c:v>
                </c:pt>
                <c:pt idx="16">
                  <c:v>Norway</c:v>
                </c:pt>
                <c:pt idx="17">
                  <c:v>Austria</c:v>
                </c:pt>
                <c:pt idx="18">
                  <c:v>Finland</c:v>
                </c:pt>
                <c:pt idx="19">
                  <c:v>France</c:v>
                </c:pt>
                <c:pt idx="20">
                  <c:v>Belgium</c:v>
                </c:pt>
                <c:pt idx="21">
                  <c:v>Korea</c:v>
                </c:pt>
                <c:pt idx="22">
                  <c:v>Germany</c:v>
                </c:pt>
                <c:pt idx="23">
                  <c:v>Denmark</c:v>
                </c:pt>
                <c:pt idx="24">
                  <c:v>Netherlands</c:v>
                </c:pt>
                <c:pt idx="26">
                  <c:v>Average</c:v>
                </c:pt>
              </c:strCache>
            </c:strRef>
          </c:cat>
          <c:val>
            <c:numRef>
              <c:f>'Fig4'!$P$3:$P$29</c:f>
              <c:numCache>
                <c:formatCode>0.0</c:formatCode>
                <c:ptCount val="27"/>
                <c:pt idx="0">
                  <c:v>57.433837890625</c:v>
                </c:pt>
                <c:pt idx="1">
                  <c:v>49.768486022949219</c:v>
                </c:pt>
                <c:pt idx="2">
                  <c:v>50.609947204589844</c:v>
                </c:pt>
                <c:pt idx="3">
                  <c:v>42.622726440429688</c:v>
                </c:pt>
                <c:pt idx="4">
                  <c:v>29.944110870361328</c:v>
                </c:pt>
                <c:pt idx="5">
                  <c:v>27.643606185913086</c:v>
                </c:pt>
                <c:pt idx="6">
                  <c:v>28.079540252685547</c:v>
                </c:pt>
                <c:pt idx="7">
                  <c:v>27.610513687133789</c:v>
                </c:pt>
                <c:pt idx="8">
                  <c:v>26.331546783447266</c:v>
                </c:pt>
                <c:pt idx="9">
                  <c:v>26.052230834960938</c:v>
                </c:pt>
                <c:pt idx="10">
                  <c:v>25.252414703369141</c:v>
                </c:pt>
                <c:pt idx="11">
                  <c:v>25.947469711303711</c:v>
                </c:pt>
                <c:pt idx="12">
                  <c:v>23.941352844238281</c:v>
                </c:pt>
                <c:pt idx="13">
                  <c:v>20.776361465454102</c:v>
                </c:pt>
                <c:pt idx="14">
                  <c:v>21.25848388671875</c:v>
                </c:pt>
                <c:pt idx="15">
                  <c:v>20.064594268798828</c:v>
                </c:pt>
                <c:pt idx="16">
                  <c:v>19.579473495483398</c:v>
                </c:pt>
                <c:pt idx="17">
                  <c:v>18.782262802124023</c:v>
                </c:pt>
                <c:pt idx="18">
                  <c:v>18.803050994873047</c:v>
                </c:pt>
                <c:pt idx="19">
                  <c:v>18.270332336425781</c:v>
                </c:pt>
                <c:pt idx="20">
                  <c:v>18.464799880981445</c:v>
                </c:pt>
                <c:pt idx="21">
                  <c:v>15.494647979736328</c:v>
                </c:pt>
                <c:pt idx="22">
                  <c:v>16.516841888427734</c:v>
                </c:pt>
                <c:pt idx="23">
                  <c:v>15.26447868347168</c:v>
                </c:pt>
                <c:pt idx="24">
                  <c:v>13.375655174255371</c:v>
                </c:pt>
                <c:pt idx="26">
                  <c:v>26.315550651550293</c:v>
                </c:pt>
              </c:numCache>
            </c:numRef>
          </c:val>
          <c:extLst>
            <c:ext xmlns:c16="http://schemas.microsoft.com/office/drawing/2014/chart" uri="{C3380CC4-5D6E-409C-BE32-E72D297353CC}">
              <c16:uniqueId val="{00000001-1740-43E6-9D10-E82DE97EBD2B}"/>
            </c:ext>
          </c:extLst>
        </c:ser>
        <c:dLbls>
          <c:showLegendKey val="0"/>
          <c:showVal val="0"/>
          <c:showCatName val="0"/>
          <c:showSerName val="0"/>
          <c:showPercent val="0"/>
          <c:showBubbleSize val="0"/>
        </c:dLbls>
        <c:gapWidth val="25"/>
        <c:axId val="101269504"/>
        <c:axId val="168642816"/>
      </c:barChart>
      <c:lineChart>
        <c:grouping val="stacked"/>
        <c:varyColors val="0"/>
        <c:ser>
          <c:idx val="2"/>
          <c:order val="1"/>
          <c:tx>
            <c:strRef>
              <c:f>'Fig4'!$N$2</c:f>
              <c:strCache>
                <c:ptCount val="1"/>
                <c:pt idx="0">
                  <c:v>Total</c:v>
                </c:pt>
              </c:strCache>
            </c:strRef>
          </c:tx>
          <c:spPr>
            <a:ln>
              <a:noFill/>
            </a:ln>
          </c:spPr>
          <c:marker>
            <c:symbol val="circle"/>
            <c:size val="6"/>
            <c:spPr>
              <a:solidFill>
                <a:srgbClr val="A154A1"/>
              </a:solidFill>
              <a:ln>
                <a:solidFill>
                  <a:srgbClr val="A154A1"/>
                </a:solidFill>
              </a:ln>
            </c:spPr>
          </c:marker>
          <c:dPt>
            <c:idx val="25"/>
            <c:marker>
              <c:spPr>
                <a:noFill/>
                <a:ln>
                  <a:noFill/>
                </a:ln>
              </c:spPr>
            </c:marker>
            <c:bubble3D val="0"/>
            <c:extLst>
              <c:ext xmlns:c16="http://schemas.microsoft.com/office/drawing/2014/chart" uri="{C3380CC4-5D6E-409C-BE32-E72D297353CC}">
                <c16:uniqueId val="{00000002-1740-43E6-9D10-E82DE97EBD2B}"/>
              </c:ext>
            </c:extLst>
          </c:dPt>
          <c:cat>
            <c:strRef>
              <c:f>'Fig4'!$M$3:$M$29</c:f>
              <c:strCache>
                <c:ptCount val="27"/>
                <c:pt idx="0">
                  <c:v>Mexico</c:v>
                </c:pt>
                <c:pt idx="1">
                  <c:v>Turkey</c:v>
                </c:pt>
                <c:pt idx="2">
                  <c:v>Chile</c:v>
                </c:pt>
                <c:pt idx="3">
                  <c:v>Greece</c:v>
                </c:pt>
                <c:pt idx="4">
                  <c:v>Slovenia</c:v>
                </c:pt>
                <c:pt idx="5">
                  <c:v>United States</c:v>
                </c:pt>
                <c:pt idx="6">
                  <c:v>Poland</c:v>
                </c:pt>
                <c:pt idx="7">
                  <c:v>Canada</c:v>
                </c:pt>
                <c:pt idx="8">
                  <c:v>Ireland</c:v>
                </c:pt>
                <c:pt idx="9">
                  <c:v>Estonia</c:v>
                </c:pt>
                <c:pt idx="10">
                  <c:v>Israel</c:v>
                </c:pt>
                <c:pt idx="11">
                  <c:v>Italy</c:v>
                </c:pt>
                <c:pt idx="12">
                  <c:v>Spain</c:v>
                </c:pt>
                <c:pt idx="13">
                  <c:v>Lithuania</c:v>
                </c:pt>
                <c:pt idx="14">
                  <c:v>Portugal</c:v>
                </c:pt>
                <c:pt idx="15">
                  <c:v>Switzerland</c:v>
                </c:pt>
                <c:pt idx="16">
                  <c:v>Norway</c:v>
                </c:pt>
                <c:pt idx="17">
                  <c:v>Austria</c:v>
                </c:pt>
                <c:pt idx="18">
                  <c:v>Finland</c:v>
                </c:pt>
                <c:pt idx="19">
                  <c:v>France</c:v>
                </c:pt>
                <c:pt idx="20">
                  <c:v>Belgium</c:v>
                </c:pt>
                <c:pt idx="21">
                  <c:v>Korea</c:v>
                </c:pt>
                <c:pt idx="22">
                  <c:v>Germany</c:v>
                </c:pt>
                <c:pt idx="23">
                  <c:v>Denmark</c:v>
                </c:pt>
                <c:pt idx="24">
                  <c:v>Netherlands</c:v>
                </c:pt>
                <c:pt idx="26">
                  <c:v>Average</c:v>
                </c:pt>
              </c:strCache>
            </c:strRef>
          </c:cat>
          <c:val>
            <c:numRef>
              <c:f>'Fig4'!$N$3:$N$29</c:f>
              <c:numCache>
                <c:formatCode>0.0</c:formatCode>
                <c:ptCount val="27"/>
                <c:pt idx="0">
                  <c:v>66.13861083984375</c:v>
                </c:pt>
                <c:pt idx="1">
                  <c:v>61.195034027099609</c:v>
                </c:pt>
                <c:pt idx="2">
                  <c:v>61.176204681396484</c:v>
                </c:pt>
                <c:pt idx="3">
                  <c:v>48.863948822021484</c:v>
                </c:pt>
                <c:pt idx="4">
                  <c:v>34.245933532714844</c:v>
                </c:pt>
                <c:pt idx="5">
                  <c:v>33.740444183349609</c:v>
                </c:pt>
                <c:pt idx="6">
                  <c:v>32.862697601318359</c:v>
                </c:pt>
                <c:pt idx="7">
                  <c:v>32.328907012939453</c:v>
                </c:pt>
                <c:pt idx="8">
                  <c:v>30.712656021118164</c:v>
                </c:pt>
                <c:pt idx="9">
                  <c:v>30.586389541625977</c:v>
                </c:pt>
                <c:pt idx="10">
                  <c:v>29.920455932617188</c:v>
                </c:pt>
                <c:pt idx="11">
                  <c:v>29.58184814453125</c:v>
                </c:pt>
                <c:pt idx="12">
                  <c:v>27.425075531005859</c:v>
                </c:pt>
                <c:pt idx="13">
                  <c:v>25.652435302734375</c:v>
                </c:pt>
                <c:pt idx="14">
                  <c:v>25.539710998535156</c:v>
                </c:pt>
                <c:pt idx="15">
                  <c:v>25.372140884399414</c:v>
                </c:pt>
                <c:pt idx="16">
                  <c:v>23.203657150268555</c:v>
                </c:pt>
                <c:pt idx="17">
                  <c:v>22.517406463623047</c:v>
                </c:pt>
                <c:pt idx="18">
                  <c:v>21.555778503417969</c:v>
                </c:pt>
                <c:pt idx="19">
                  <c:v>20.983837127685547</c:v>
                </c:pt>
                <c:pt idx="20">
                  <c:v>20.153650283813477</c:v>
                </c:pt>
                <c:pt idx="21">
                  <c:v>19.0408935546875</c:v>
                </c:pt>
                <c:pt idx="22">
                  <c:v>18.731845855712891</c:v>
                </c:pt>
                <c:pt idx="23">
                  <c:v>17.428260803222656</c:v>
                </c:pt>
                <c:pt idx="24">
                  <c:v>15.59487247467041</c:v>
                </c:pt>
                <c:pt idx="26">
                  <c:v>30.982107810974121</c:v>
                </c:pt>
              </c:numCache>
            </c:numRef>
          </c:val>
          <c:smooth val="0"/>
          <c:extLst>
            <c:ext xmlns:c16="http://schemas.microsoft.com/office/drawing/2014/chart" uri="{C3380CC4-5D6E-409C-BE32-E72D297353CC}">
              <c16:uniqueId val="{00000003-1740-43E6-9D10-E82DE97EBD2B}"/>
            </c:ext>
          </c:extLst>
        </c:ser>
        <c:dLbls>
          <c:showLegendKey val="0"/>
          <c:showVal val="0"/>
          <c:showCatName val="0"/>
          <c:showSerName val="0"/>
          <c:showPercent val="0"/>
          <c:showBubbleSize val="0"/>
        </c:dLbls>
        <c:marker val="1"/>
        <c:smooth val="0"/>
        <c:axId val="101269504"/>
        <c:axId val="168642816"/>
      </c:lineChart>
      <c:catAx>
        <c:axId val="101269504"/>
        <c:scaling>
          <c:orientation val="minMax"/>
        </c:scaling>
        <c:delete val="0"/>
        <c:axPos val="b"/>
        <c:majorGridlines>
          <c:spPr>
            <a:ln w="9525" cmpd="sng">
              <a:noFill/>
              <a:prstDash val="dash"/>
            </a:ln>
          </c:spPr>
        </c:majorGridlines>
        <c:numFmt formatCode="General" sourceLinked="0"/>
        <c:majorTickMark val="none"/>
        <c:minorTickMark val="none"/>
        <c:tickLblPos val="low"/>
        <c:spPr>
          <a:noFill/>
          <a:ln w="9525">
            <a:solidFill>
              <a:srgbClr val="8096AD"/>
            </a:solidFill>
            <a:prstDash val="solid"/>
          </a:ln>
          <a:extLst>
            <a:ext uri="{909E8E84-426E-40DD-AFC4-6F175D3DCCD1}">
              <a14:hiddenFill xmlns:a14="http://schemas.microsoft.com/office/drawing/2010/main">
                <a:noFill/>
              </a14:hiddenFill>
            </a:ext>
          </a:extLst>
        </c:spPr>
        <c:txPr>
          <a:bodyPr rot="-2700000" vert="horz"/>
          <a:lstStyle/>
          <a:p>
            <a:pPr>
              <a:defRPr/>
            </a:pPr>
            <a:endParaRPr lang="en-US"/>
          </a:p>
        </c:txPr>
        <c:crossAx val="168642816"/>
        <c:crosses val="autoZero"/>
        <c:auto val="1"/>
        <c:lblAlgn val="ctr"/>
        <c:lblOffset val="0"/>
        <c:noMultiLvlLbl val="0"/>
      </c:catAx>
      <c:valAx>
        <c:axId val="168642816"/>
        <c:scaling>
          <c:orientation val="minMax"/>
          <c:max val="100"/>
          <c:min val="0"/>
        </c:scaling>
        <c:delete val="0"/>
        <c:axPos val="l"/>
        <c:majorGridlines>
          <c:spPr>
            <a:ln w="3175" cmpd="sng">
              <a:solidFill>
                <a:schemeClr val="bg1">
                  <a:lumMod val="85000"/>
                </a:schemeClr>
              </a:solidFill>
              <a:prstDash val="dash"/>
            </a:ln>
          </c:spPr>
        </c:majorGridlines>
        <c:minorGridlines>
          <c:spPr>
            <a:ln w="3175">
              <a:solidFill>
                <a:schemeClr val="bg1">
                  <a:lumMod val="85000"/>
                </a:schemeClr>
              </a:solidFill>
              <a:prstDash val="dash"/>
            </a:ln>
          </c:spPr>
        </c:minorGridlines>
        <c:title>
          <c:tx>
            <c:rich>
              <a:bodyPr rot="0" vert="horz"/>
              <a:lstStyle/>
              <a:p>
                <a:pPr>
                  <a:defRPr/>
                </a:pPr>
                <a:r>
                  <a:rPr lang="en-US"/>
                  <a:t>%</a:t>
                </a:r>
              </a:p>
            </c:rich>
          </c:tx>
          <c:layout>
            <c:manualLayout>
              <c:xMode val="edge"/>
              <c:yMode val="edge"/>
              <c:x val="9.1496284854591155E-3"/>
              <c:y val="8.0206018768201909E-2"/>
            </c:manualLayout>
          </c:layout>
          <c:overlay val="0"/>
        </c:title>
        <c:numFmt formatCode="#\ ##0" sourceLinked="0"/>
        <c:majorTickMark val="out"/>
        <c:minorTickMark val="none"/>
        <c:tickLblPos val="nextTo"/>
        <c:spPr>
          <a:noFill/>
          <a:ln w="9525">
            <a:noFill/>
            <a:prstDash val="solid"/>
            <a:tailEnd type="arrow" w="lg" len="med"/>
          </a:ln>
          <a:extLst>
            <a:ext uri="{909E8E84-426E-40DD-AFC4-6F175D3DCCD1}">
              <a14:hiddenFill xmlns:a14="http://schemas.microsoft.com/office/drawing/2010/main">
                <a:noFill/>
              </a14:hiddenFill>
            </a:ext>
          </a:extLst>
        </c:spPr>
        <c:txPr>
          <a:bodyPr rot="0" vert="horz"/>
          <a:lstStyle/>
          <a:p>
            <a:pPr>
              <a:defRPr/>
            </a:pPr>
            <a:endParaRPr lang="en-US"/>
          </a:p>
        </c:txPr>
        <c:crossAx val="101269504"/>
        <c:crosses val="autoZero"/>
        <c:crossBetween val="between"/>
        <c:majorUnit val="20"/>
        <c:minorUnit val="10"/>
      </c:valAx>
      <c:spPr>
        <a:noFill/>
        <a:ln w="9525">
          <a:noFill/>
        </a:ln>
      </c:spPr>
    </c:plotArea>
    <c:legend>
      <c:legendPos val="t"/>
      <c:layout>
        <c:manualLayout>
          <c:xMode val="edge"/>
          <c:yMode val="edge"/>
          <c:x val="0.24178163439021144"/>
          <c:y val="4.6359670558421572E-2"/>
          <c:w val="0.51054710815905513"/>
          <c:h val="6.5729387274866505E-2"/>
        </c:manualLayout>
      </c:layout>
      <c:overlay val="0"/>
      <c:txPr>
        <a:bodyPr/>
        <a:lstStyle/>
        <a:p>
          <a:pPr>
            <a:defRPr>
              <a:solidFill>
                <a:schemeClr val="tx1"/>
              </a:solidFill>
            </a:defRPr>
          </a:pPr>
          <a:endParaRPr lang="en-US"/>
        </a:p>
      </c:txPr>
    </c:legend>
    <c:plotVisOnly val="1"/>
    <c:dispBlanksAs val="gap"/>
    <c:showDLblsOverMax val="1"/>
  </c:chart>
  <c:spPr>
    <a:solidFill>
      <a:schemeClr val="bg1"/>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a:solidFill>
            <a:schemeClr val="tx1">
              <a:lumMod val="65000"/>
              <a:lumOff val="35000"/>
            </a:schemeClr>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419055145963589E-2"/>
          <c:y val="0.11516036105242942"/>
          <c:w val="0.93528510998826042"/>
          <c:h val="0.60790767007782576"/>
        </c:manualLayout>
      </c:layout>
      <c:barChart>
        <c:barDir val="col"/>
        <c:grouping val="stacked"/>
        <c:varyColors val="0"/>
        <c:ser>
          <c:idx val="1"/>
          <c:order val="0"/>
          <c:tx>
            <c:strRef>
              <c:f>'Fig5'!$O$3</c:f>
              <c:strCache>
                <c:ptCount val="1"/>
              </c:strCache>
            </c:strRef>
          </c:tx>
          <c:spPr>
            <a:solidFill>
              <a:srgbClr val="5BBDBE"/>
            </a:solidFill>
            <a:ln w="6350" cap="rnd" cmpd="sng" algn="ctr">
              <a:noFill/>
              <a:prstDash val="solid"/>
              <a:round/>
            </a:ln>
            <a:effectLst/>
            <a:extLst>
              <a:ext uri="{91240B29-F687-4F45-9708-019B960494DF}">
                <a14:hiddenLine xmlns:a14="http://schemas.microsoft.com/office/drawing/2010/main" w="6350" cap="rnd" cmpd="sng" algn="ctr">
                  <a:solidFill>
                    <a:sysClr val="windowText" lastClr="000000"/>
                  </a:solidFill>
                  <a:prstDash val="solid"/>
                  <a:round/>
                </a14:hiddenLine>
              </a:ext>
            </a:extLst>
          </c:spPr>
          <c:invertIfNegative val="0"/>
          <c:cat>
            <c:multiLvlStrRef>
              <c:f>'Fig5'!$M$7:$N$24</c:f>
              <c:multiLvlStrCache>
                <c:ptCount val="18"/>
                <c:lvl>
                  <c:pt idx="0">
                    <c:v>Total</c:v>
                  </c:pt>
                  <c:pt idx="2">
                    <c:v>Men</c:v>
                  </c:pt>
                  <c:pt idx="3">
                    <c:v>Women</c:v>
                  </c:pt>
                  <c:pt idx="5">
                    <c:v>18 to 29</c:v>
                  </c:pt>
                  <c:pt idx="6">
                    <c:v>30 to 49</c:v>
                  </c:pt>
                  <c:pt idx="7">
                    <c:v>50 to 64</c:v>
                  </c:pt>
                  <c:pt idx="9">
                    <c:v>Low/medium</c:v>
                  </c:pt>
                  <c:pt idx="10">
                    <c:v>High</c:v>
                  </c:pt>
                  <c:pt idx="12">
                    <c:v>Low</c:v>
                  </c:pt>
                  <c:pt idx="13">
                    <c:v>Medium</c:v>
                  </c:pt>
                  <c:pt idx="14">
                    <c:v>High</c:v>
                  </c:pt>
                  <c:pt idx="16">
                    <c:v>Parents</c:v>
                  </c:pt>
                  <c:pt idx="17">
                    <c:v>Non-parents</c:v>
                  </c:pt>
                </c:lvl>
                <c:lvl>
                  <c:pt idx="1">
                    <c:v> </c:v>
                  </c:pt>
                  <c:pt idx="2">
                    <c:v>Sex</c:v>
                  </c:pt>
                  <c:pt idx="4">
                    <c:v> </c:v>
                  </c:pt>
                  <c:pt idx="5">
                    <c:v>Age group</c:v>
                  </c:pt>
                  <c:pt idx="8">
                    <c:v> </c:v>
                  </c:pt>
                  <c:pt idx="9">
                    <c:v>Education</c:v>
                  </c:pt>
                  <c:pt idx="11">
                    <c:v> </c:v>
                  </c:pt>
                  <c:pt idx="12">
                    <c:v>Income</c:v>
                  </c:pt>
                  <c:pt idx="15">
                    <c:v> </c:v>
                  </c:pt>
                  <c:pt idx="16">
                    <c:v>Parent status</c:v>
                  </c:pt>
                </c:lvl>
              </c:multiLvlStrCache>
            </c:multiLvlStrRef>
          </c:cat>
          <c:val>
            <c:numRef>
              <c:f>'Fig5'!$O$7:$O$24</c:f>
              <c:numCache>
                <c:formatCode>0.0</c:formatCode>
                <c:ptCount val="18"/>
                <c:pt idx="0">
                  <c:v>30.982107810974121</c:v>
                </c:pt>
                <c:pt idx="2">
                  <c:v>29.624530448913575</c:v>
                </c:pt>
                <c:pt idx="3">
                  <c:v>32.283363571166994</c:v>
                </c:pt>
                <c:pt idx="5">
                  <c:v>35.741555328369138</c:v>
                </c:pt>
                <c:pt idx="6">
                  <c:v>32.617306900024417</c:v>
                </c:pt>
                <c:pt idx="7">
                  <c:v>25.915847511291503</c:v>
                </c:pt>
                <c:pt idx="9">
                  <c:v>32.606606483459473</c:v>
                </c:pt>
                <c:pt idx="10">
                  <c:v>28.195761528015137</c:v>
                </c:pt>
                <c:pt idx="12">
                  <c:v>39.044404449462888</c:v>
                </c:pt>
                <c:pt idx="13">
                  <c:v>29.328131599426271</c:v>
                </c:pt>
                <c:pt idx="14">
                  <c:v>25.085346031188966</c:v>
                </c:pt>
                <c:pt idx="16">
                  <c:v>35.705914154052735</c:v>
                </c:pt>
                <c:pt idx="17">
                  <c:v>28.768159446716307</c:v>
                </c:pt>
              </c:numCache>
            </c:numRef>
          </c:val>
          <c:extLst>
            <c:ext xmlns:c16="http://schemas.microsoft.com/office/drawing/2014/chart" uri="{C3380CC4-5D6E-409C-BE32-E72D297353CC}">
              <c16:uniqueId val="{00000000-6827-4257-809C-154FD5C67233}"/>
            </c:ext>
          </c:extLst>
        </c:ser>
        <c:dLbls>
          <c:showLegendKey val="0"/>
          <c:showVal val="0"/>
          <c:showCatName val="0"/>
          <c:showSerName val="0"/>
          <c:showPercent val="0"/>
          <c:showBubbleSize val="0"/>
        </c:dLbls>
        <c:gapWidth val="25"/>
        <c:overlap val="100"/>
        <c:axId val="179629056"/>
        <c:axId val="184661120"/>
      </c:barChart>
      <c:catAx>
        <c:axId val="179629056"/>
        <c:scaling>
          <c:orientation val="minMax"/>
        </c:scaling>
        <c:delete val="0"/>
        <c:axPos val="b"/>
        <c:majorGridlines>
          <c:spPr>
            <a:ln w="9525" cmpd="sng">
              <a:noFill/>
              <a:prstDash val="dash"/>
            </a:ln>
          </c:spPr>
        </c:majorGridlines>
        <c:numFmt formatCode="General" sourceLinked="0"/>
        <c:majorTickMark val="none"/>
        <c:minorTickMark val="none"/>
        <c:tickLblPos val="low"/>
        <c:spPr>
          <a:noFill/>
          <a:ln w="9525">
            <a:solidFill>
              <a:srgbClr val="8096AD"/>
            </a:solidFill>
            <a:prstDash val="solid"/>
          </a:ln>
          <a:extLst>
            <a:ext uri="{909E8E84-426E-40DD-AFC4-6F175D3DCCD1}">
              <a14:hiddenFill xmlns:a14="http://schemas.microsoft.com/office/drawing/2010/main">
                <a:noFill/>
              </a14:hiddenFill>
            </a:ext>
          </a:extLst>
        </c:spPr>
        <c:txPr>
          <a:bodyPr rot="-5400000" vert="horz"/>
          <a:lstStyle/>
          <a:p>
            <a:pPr>
              <a:defRPr/>
            </a:pPr>
            <a:endParaRPr lang="en-US"/>
          </a:p>
        </c:txPr>
        <c:crossAx val="184661120"/>
        <c:crosses val="autoZero"/>
        <c:auto val="1"/>
        <c:lblAlgn val="ctr"/>
        <c:lblOffset val="0"/>
        <c:noMultiLvlLbl val="0"/>
      </c:catAx>
      <c:valAx>
        <c:axId val="184661120"/>
        <c:scaling>
          <c:orientation val="minMax"/>
          <c:max val="80"/>
          <c:min val="0"/>
        </c:scaling>
        <c:delete val="0"/>
        <c:axPos val="l"/>
        <c:majorGridlines>
          <c:spPr>
            <a:ln w="3175" cmpd="sng">
              <a:solidFill>
                <a:schemeClr val="bg1">
                  <a:lumMod val="85000"/>
                </a:schemeClr>
              </a:solidFill>
              <a:prstDash val="dash"/>
            </a:ln>
          </c:spPr>
        </c:majorGridlines>
        <c:title>
          <c:tx>
            <c:rich>
              <a:bodyPr rot="0" vert="horz"/>
              <a:lstStyle/>
              <a:p>
                <a:pPr>
                  <a:defRPr/>
                </a:pPr>
                <a:r>
                  <a:rPr lang="en-GB"/>
                  <a:t>%</a:t>
                </a:r>
              </a:p>
            </c:rich>
          </c:tx>
          <c:layout>
            <c:manualLayout>
              <c:xMode val="edge"/>
              <c:yMode val="edge"/>
              <c:x val="4.5748142427295578E-3"/>
              <c:y val="1.7931006101396255E-2"/>
            </c:manualLayout>
          </c:layout>
          <c:overlay val="0"/>
        </c:title>
        <c:numFmt formatCode="#\ ##0" sourceLinked="0"/>
        <c:majorTickMark val="out"/>
        <c:minorTickMark val="none"/>
        <c:tickLblPos val="nextTo"/>
        <c:spPr>
          <a:noFill/>
          <a:ln w="9525">
            <a:noFill/>
            <a:prstDash val="solid"/>
            <a:tailEnd type="arrow" w="lg" len="med"/>
          </a:ln>
          <a:extLst>
            <a:ext uri="{909E8E84-426E-40DD-AFC4-6F175D3DCCD1}">
              <a14:hiddenFill xmlns:a14="http://schemas.microsoft.com/office/drawing/2010/main">
                <a:noFill/>
              </a14:hiddenFill>
            </a:ext>
          </a:extLst>
        </c:spPr>
        <c:txPr>
          <a:bodyPr rot="0" vert="horz"/>
          <a:lstStyle/>
          <a:p>
            <a:pPr>
              <a:defRPr/>
            </a:pPr>
            <a:endParaRPr lang="en-US"/>
          </a:p>
        </c:txPr>
        <c:crossAx val="179629056"/>
        <c:crosses val="autoZero"/>
        <c:crossBetween val="between"/>
        <c:majorUnit val="10"/>
      </c:valAx>
      <c:spPr>
        <a:noFill/>
        <a:ln w="9525">
          <a:noFill/>
        </a:ln>
      </c:spPr>
    </c:plotArea>
    <c:plotVisOnly val="1"/>
    <c:dispBlanksAs val="gap"/>
    <c:showDLblsOverMax val="1"/>
  </c:chart>
  <c:spPr>
    <a:solidFill>
      <a:schemeClr val="bg1"/>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a:solidFill>
            <a:schemeClr val="tx1">
              <a:lumMod val="65000"/>
              <a:lumOff val="35000"/>
            </a:schemeClr>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419055145963589E-2"/>
          <c:y val="0.11358867471882758"/>
          <c:w val="0.93528510998826042"/>
          <c:h val="0.63995534494839734"/>
        </c:manualLayout>
      </c:layout>
      <c:scatterChart>
        <c:scatterStyle val="lineMarker"/>
        <c:varyColors val="0"/>
        <c:ser>
          <c:idx val="0"/>
          <c:order val="0"/>
          <c:tx>
            <c:strRef>
              <c:f>'Fig6'!$O$2</c:f>
              <c:strCache>
                <c:ptCount val="1"/>
                <c:pt idx="0">
                  <c:v>GDP per capita (USD 2015 PPP)</c:v>
                </c:pt>
              </c:strCache>
            </c:strRef>
          </c:tx>
          <c:spPr>
            <a:ln w="28575">
              <a:noFill/>
            </a:ln>
          </c:spPr>
          <c:marker>
            <c:symbol val="circle"/>
            <c:size val="7"/>
            <c:spPr>
              <a:solidFill>
                <a:srgbClr val="5BBDBE"/>
              </a:solidFill>
              <a:ln>
                <a:noFill/>
              </a:ln>
            </c:spPr>
          </c:marker>
          <c:dLbls>
            <c:dLbl>
              <c:idx val="0"/>
              <c:delete val="1"/>
              <c:extLst>
                <c:ext xmlns:c15="http://schemas.microsoft.com/office/drawing/2012/chart" uri="{CE6537A1-D6FC-4f65-9D91-7224C49458BB}"/>
                <c:ext xmlns:c16="http://schemas.microsoft.com/office/drawing/2014/chart" uri="{C3380CC4-5D6E-409C-BE32-E72D297353CC}">
                  <c16:uniqueId val="{00000000-7B3D-4386-95F1-E5F8CDD9FF40}"/>
                </c:ext>
              </c:extLst>
            </c:dLbl>
            <c:dLbl>
              <c:idx val="1"/>
              <c:delete val="1"/>
              <c:extLst>
                <c:ext xmlns:c15="http://schemas.microsoft.com/office/drawing/2012/chart" uri="{CE6537A1-D6FC-4f65-9D91-7224C49458BB}"/>
                <c:ext xmlns:c16="http://schemas.microsoft.com/office/drawing/2014/chart" uri="{C3380CC4-5D6E-409C-BE32-E72D297353CC}">
                  <c16:uniqueId val="{00000001-7B3D-4386-95F1-E5F8CDD9FF40}"/>
                </c:ext>
              </c:extLst>
            </c:dLbl>
            <c:dLbl>
              <c:idx val="2"/>
              <c:layout>
                <c:manualLayout>
                  <c:x val="-5.2083333333333426E-2"/>
                  <c:y val="-8.4464555052790463E-2"/>
                </c:manualLayout>
              </c:layout>
              <c:tx>
                <c:rich>
                  <a:bodyPr/>
                  <a:lstStyle/>
                  <a:p>
                    <a:fld id="{AF239B96-8344-4CB4-A21F-644D978FD154}"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7B3D-4386-95F1-E5F8CDD9FF40}"/>
                </c:ext>
              </c:extLst>
            </c:dLbl>
            <c:dLbl>
              <c:idx val="3"/>
              <c:layout>
                <c:manualLayout>
                  <c:x val="-9.8958333333333384E-2"/>
                  <c:y val="-0.14479638009049778"/>
                </c:manualLayout>
              </c:layout>
              <c:tx>
                <c:rich>
                  <a:bodyPr/>
                  <a:lstStyle/>
                  <a:p>
                    <a:fld id="{49F03F61-CA23-49DA-83B1-56B3D3F834C6}"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7B3D-4386-95F1-E5F8CDD9FF40}"/>
                </c:ext>
              </c:extLst>
            </c:dLbl>
            <c:dLbl>
              <c:idx val="4"/>
              <c:layout>
                <c:manualLayout>
                  <c:x val="6.7708333333333329E-2"/>
                  <c:y val="6.0331825037707391E-2"/>
                </c:manualLayout>
              </c:layout>
              <c:tx>
                <c:rich>
                  <a:bodyPr/>
                  <a:lstStyle/>
                  <a:p>
                    <a:fld id="{D6775127-5D7E-4A9F-BB78-9C53D1154289}"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7B3D-4386-95F1-E5F8CDD9FF40}"/>
                </c:ext>
              </c:extLst>
            </c:dLbl>
            <c:dLbl>
              <c:idx val="5"/>
              <c:delete val="1"/>
              <c:extLst>
                <c:ext xmlns:c15="http://schemas.microsoft.com/office/drawing/2012/chart" uri="{CE6537A1-D6FC-4f65-9D91-7224C49458BB}"/>
                <c:ext xmlns:c16="http://schemas.microsoft.com/office/drawing/2014/chart" uri="{C3380CC4-5D6E-409C-BE32-E72D297353CC}">
                  <c16:uniqueId val="{00000005-7B3D-4386-95F1-E5F8CDD9FF40}"/>
                </c:ext>
              </c:extLst>
            </c:dLbl>
            <c:dLbl>
              <c:idx val="6"/>
              <c:delete val="1"/>
              <c:extLst>
                <c:ext xmlns:c15="http://schemas.microsoft.com/office/drawing/2012/chart" uri="{CE6537A1-D6FC-4f65-9D91-7224C49458BB}"/>
                <c:ext xmlns:c16="http://schemas.microsoft.com/office/drawing/2014/chart" uri="{C3380CC4-5D6E-409C-BE32-E72D297353CC}">
                  <c16:uniqueId val="{00000006-7B3D-4386-95F1-E5F8CDD9FF40}"/>
                </c:ext>
              </c:extLst>
            </c:dLbl>
            <c:dLbl>
              <c:idx val="7"/>
              <c:layout>
                <c:manualLayout>
                  <c:x val="-0.10416666666666671"/>
                  <c:y val="-0.19909502262443438"/>
                </c:manualLayout>
              </c:layout>
              <c:tx>
                <c:rich>
                  <a:bodyPr/>
                  <a:lstStyle/>
                  <a:p>
                    <a:fld id="{27808395-6448-4579-ABF4-E8E5B9800A2C}"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7B3D-4386-95F1-E5F8CDD9FF40}"/>
                </c:ext>
              </c:extLst>
            </c:dLbl>
            <c:dLbl>
              <c:idx val="8"/>
              <c:layout>
                <c:manualLayout>
                  <c:x val="-1.5625000000000097E-2"/>
                  <c:y val="-0.24736048265460031"/>
                </c:manualLayout>
              </c:layout>
              <c:tx>
                <c:rich>
                  <a:bodyPr/>
                  <a:lstStyle/>
                  <a:p>
                    <a:fld id="{8D29CB2C-DA06-45F6-AC36-5062140E27F2}"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7B3D-4386-95F1-E5F8CDD9FF40}"/>
                </c:ext>
              </c:extLst>
            </c:dLbl>
            <c:dLbl>
              <c:idx val="9"/>
              <c:layout>
                <c:manualLayout>
                  <c:x val="-0.22916666666666671"/>
                  <c:y val="-3.0165912518853696E-2"/>
                </c:manualLayout>
              </c:layout>
              <c:tx>
                <c:rich>
                  <a:bodyPr/>
                  <a:lstStyle/>
                  <a:p>
                    <a:fld id="{57C33CF5-E5CF-4401-884B-F4AD68944AE6}"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7B3D-4386-95F1-E5F8CDD9FF40}"/>
                </c:ext>
              </c:extLst>
            </c:dLbl>
            <c:dLbl>
              <c:idx val="10"/>
              <c:layout>
                <c:manualLayout>
                  <c:x val="-2.0833333333333523E-2"/>
                  <c:y val="-9.6530920060331885E-2"/>
                </c:manualLayout>
              </c:layout>
              <c:tx>
                <c:rich>
                  <a:bodyPr/>
                  <a:lstStyle/>
                  <a:p>
                    <a:fld id="{5DCE1F08-CA66-42B3-A2B5-1D09013CB702}"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7B3D-4386-95F1-E5F8CDD9FF40}"/>
                </c:ext>
              </c:extLst>
            </c:dLbl>
            <c:dLbl>
              <c:idx val="11"/>
              <c:delete val="1"/>
              <c:extLst>
                <c:ext xmlns:c15="http://schemas.microsoft.com/office/drawing/2012/chart" uri="{CE6537A1-D6FC-4f65-9D91-7224C49458BB}"/>
                <c:ext xmlns:c16="http://schemas.microsoft.com/office/drawing/2014/chart" uri="{C3380CC4-5D6E-409C-BE32-E72D297353CC}">
                  <c16:uniqueId val="{0000000B-7B3D-4386-95F1-E5F8CDD9FF40}"/>
                </c:ext>
              </c:extLst>
            </c:dLbl>
            <c:dLbl>
              <c:idx val="12"/>
              <c:layout>
                <c:manualLayout>
                  <c:x val="-0.23958333333333334"/>
                  <c:y val="6.6365007541478019E-2"/>
                </c:manualLayout>
              </c:layout>
              <c:tx>
                <c:rich>
                  <a:bodyPr/>
                  <a:lstStyle/>
                  <a:p>
                    <a:fld id="{83B4CA12-E170-49C3-AE9D-E3B8D4C63531}"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7B3D-4386-95F1-E5F8CDD9FF40}"/>
                </c:ext>
              </c:extLst>
            </c:dLbl>
            <c:dLbl>
              <c:idx val="13"/>
              <c:layout>
                <c:manualLayout>
                  <c:x val="-0.20312499999999994"/>
                  <c:y val="7.8431372549019496E-2"/>
                </c:manualLayout>
              </c:layout>
              <c:tx>
                <c:rich>
                  <a:bodyPr/>
                  <a:lstStyle/>
                  <a:p>
                    <a:fld id="{F58A84A6-CCC2-4C44-AA33-0D106EF5D74C}"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7B3D-4386-95F1-E5F8CDD9FF40}"/>
                </c:ext>
              </c:extLst>
            </c:dLbl>
            <c:dLbl>
              <c:idx val="14"/>
              <c:delete val="1"/>
              <c:extLst>
                <c:ext xmlns:c15="http://schemas.microsoft.com/office/drawing/2012/chart" uri="{CE6537A1-D6FC-4f65-9D91-7224C49458BB}"/>
                <c:ext xmlns:c16="http://schemas.microsoft.com/office/drawing/2014/chart" uri="{C3380CC4-5D6E-409C-BE32-E72D297353CC}">
                  <c16:uniqueId val="{0000000E-7B3D-4386-95F1-E5F8CDD9FF40}"/>
                </c:ext>
              </c:extLst>
            </c:dLbl>
            <c:dLbl>
              <c:idx val="15"/>
              <c:layout>
                <c:manualLayout>
                  <c:x val="-0.17708333333333337"/>
                  <c:y val="-5.4298642533936653E-2"/>
                </c:manualLayout>
              </c:layout>
              <c:tx>
                <c:rich>
                  <a:bodyPr/>
                  <a:lstStyle/>
                  <a:p>
                    <a:fld id="{118378E8-70E9-48DC-A462-2662F6F7726D}"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7B3D-4386-95F1-E5F8CDD9FF40}"/>
                </c:ext>
              </c:extLst>
            </c:dLbl>
            <c:dLbl>
              <c:idx val="16"/>
              <c:layout>
                <c:manualLayout>
                  <c:x val="-0.11979166666666677"/>
                  <c:y val="7.2398190045248764E-2"/>
                </c:manualLayout>
              </c:layout>
              <c:tx>
                <c:rich>
                  <a:bodyPr/>
                  <a:lstStyle/>
                  <a:p>
                    <a:fld id="{42D4CF50-0973-46BB-AFB0-0EF9191894EB}"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7B3D-4386-95F1-E5F8CDD9FF40}"/>
                </c:ext>
              </c:extLst>
            </c:dLbl>
            <c:dLbl>
              <c:idx val="17"/>
              <c:layout>
                <c:manualLayout>
                  <c:x val="3.125E-2"/>
                  <c:y val="-7.2398190045248931E-2"/>
                </c:manualLayout>
              </c:layout>
              <c:tx>
                <c:rich>
                  <a:bodyPr/>
                  <a:lstStyle/>
                  <a:p>
                    <a:fld id="{1E8D426B-0C6D-4A01-8908-5CB0EFFFE1FD}"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7B3D-4386-95F1-E5F8CDD9FF40}"/>
                </c:ext>
              </c:extLst>
            </c:dLbl>
            <c:dLbl>
              <c:idx val="18"/>
              <c:layout>
                <c:manualLayout>
                  <c:x val="-0.21875"/>
                  <c:y val="-6.0331825037707393E-3"/>
                </c:manualLayout>
              </c:layout>
              <c:tx>
                <c:rich>
                  <a:bodyPr/>
                  <a:lstStyle/>
                  <a:p>
                    <a:fld id="{059D1C4F-82AB-496E-BFDA-72A6060BB81B}"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7B3D-4386-95F1-E5F8CDD9FF40}"/>
                </c:ext>
              </c:extLst>
            </c:dLbl>
            <c:dLbl>
              <c:idx val="19"/>
              <c:delete val="1"/>
              <c:extLst>
                <c:ext xmlns:c15="http://schemas.microsoft.com/office/drawing/2012/chart" uri="{CE6537A1-D6FC-4f65-9D91-7224C49458BB}"/>
                <c:ext xmlns:c16="http://schemas.microsoft.com/office/drawing/2014/chart" uri="{C3380CC4-5D6E-409C-BE32-E72D297353CC}">
                  <c16:uniqueId val="{00000013-7B3D-4386-95F1-E5F8CDD9FF40}"/>
                </c:ext>
              </c:extLst>
            </c:dLbl>
            <c:dLbl>
              <c:idx val="20"/>
              <c:delete val="1"/>
              <c:extLst>
                <c:ext xmlns:c15="http://schemas.microsoft.com/office/drawing/2012/chart" uri="{CE6537A1-D6FC-4f65-9D91-7224C49458BB}"/>
                <c:ext xmlns:c16="http://schemas.microsoft.com/office/drawing/2014/chart" uri="{C3380CC4-5D6E-409C-BE32-E72D297353CC}">
                  <c16:uniqueId val="{00000014-7B3D-4386-95F1-E5F8CDD9FF40}"/>
                </c:ext>
              </c:extLst>
            </c:dLbl>
            <c:dLbl>
              <c:idx val="21"/>
              <c:delete val="1"/>
              <c:extLst>
                <c:ext xmlns:c15="http://schemas.microsoft.com/office/drawing/2012/chart" uri="{CE6537A1-D6FC-4f65-9D91-7224C49458BB}"/>
                <c:ext xmlns:c16="http://schemas.microsoft.com/office/drawing/2014/chart" uri="{C3380CC4-5D6E-409C-BE32-E72D297353CC}">
                  <c16:uniqueId val="{00000015-7B3D-4386-95F1-E5F8CDD9FF40}"/>
                </c:ext>
              </c:extLst>
            </c:dLbl>
            <c:dLbl>
              <c:idx val="22"/>
              <c:delete val="1"/>
              <c:extLst>
                <c:ext xmlns:c15="http://schemas.microsoft.com/office/drawing/2012/chart" uri="{CE6537A1-D6FC-4f65-9D91-7224C49458BB}"/>
                <c:ext xmlns:c16="http://schemas.microsoft.com/office/drawing/2014/chart" uri="{C3380CC4-5D6E-409C-BE32-E72D297353CC}">
                  <c16:uniqueId val="{00000016-7B3D-4386-95F1-E5F8CDD9FF40}"/>
                </c:ext>
              </c:extLst>
            </c:dLbl>
            <c:dLbl>
              <c:idx val="23"/>
              <c:layout>
                <c:manualLayout>
                  <c:x val="0"/>
                  <c:y val="-0.10256410256410259"/>
                </c:manualLayout>
              </c:layout>
              <c:tx>
                <c:rich>
                  <a:bodyPr/>
                  <a:lstStyle/>
                  <a:p>
                    <a:fld id="{65DF3C36-0772-4CE2-BFD0-8E4F5ABE163B}"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7B3D-4386-95F1-E5F8CDD9FF40}"/>
                </c:ext>
              </c:extLst>
            </c:dLbl>
            <c:dLbl>
              <c:idx val="24"/>
              <c:layout>
                <c:manualLayout>
                  <c:x val="-3.125E-2"/>
                  <c:y val="-8.4464555052790408E-2"/>
                </c:manualLayout>
              </c:layout>
              <c:tx>
                <c:rich>
                  <a:bodyPr/>
                  <a:lstStyle/>
                  <a:p>
                    <a:fld id="{9498850F-2D59-4BBE-B76C-D804ACF23BC6}"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7B3D-4386-95F1-E5F8CDD9FF40}"/>
                </c:ext>
              </c:extLst>
            </c:dLbl>
            <c:spPr>
              <a:noFill/>
              <a:ln>
                <a:noFill/>
              </a:ln>
              <a:effectLst/>
            </c:spPr>
            <c:txPr>
              <a:bodyPr wrap="square" lIns="38100" tIns="19050" rIns="38100" bIns="19050" anchor="ctr">
                <a:spAutoFit/>
              </a:bodyPr>
              <a:lstStyle/>
              <a:p>
                <a:pPr>
                  <a:defRPr>
                    <a:solidFill>
                      <a:schemeClr val="tx1">
                        <a:lumMod val="65000"/>
                        <a:lumOff val="35000"/>
                      </a:schemeClr>
                    </a:solidFill>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a:solidFill>
                        <a:schemeClr val="tx1">
                          <a:lumMod val="65000"/>
                          <a:lumOff val="35000"/>
                        </a:schemeClr>
                      </a:solidFill>
                    </a:ln>
                  </c:spPr>
                </c15:leaderLines>
              </c:ext>
            </c:extLst>
          </c:dLbls>
          <c:trendline>
            <c:spPr>
              <a:ln>
                <a:solidFill>
                  <a:schemeClr val="tx1">
                    <a:lumMod val="65000"/>
                    <a:lumOff val="35000"/>
                  </a:schemeClr>
                </a:solidFill>
              </a:ln>
            </c:spPr>
            <c:trendlineType val="linear"/>
            <c:dispRSqr val="1"/>
            <c:dispEq val="0"/>
            <c:trendlineLbl>
              <c:layout>
                <c:manualLayout>
                  <c:x val="0.15767060367454069"/>
                  <c:y val="-0.54646239355827131"/>
                </c:manualLayout>
              </c:layout>
              <c:numFmt formatCode="General" sourceLinked="0"/>
              <c:txPr>
                <a:bodyPr/>
                <a:lstStyle/>
                <a:p>
                  <a:pPr>
                    <a:defRPr sz="700"/>
                  </a:pPr>
                  <a:endParaRPr lang="en-US"/>
                </a:p>
              </c:txPr>
            </c:trendlineLbl>
          </c:trendline>
          <c:xVal>
            <c:numRef>
              <c:f>'Fig6'!$O$3:$O$27</c:f>
              <c:numCache>
                <c:formatCode>0.0</c:formatCode>
                <c:ptCount val="25"/>
                <c:pt idx="0">
                  <c:v>52760.260306999997</c:v>
                </c:pt>
                <c:pt idx="1">
                  <c:v>48353.120397999999</c:v>
                </c:pt>
                <c:pt idx="2">
                  <c:v>46072.006107000001</c:v>
                </c:pt>
                <c:pt idx="3">
                  <c:v>23151.368117999999</c:v>
                </c:pt>
                <c:pt idx="4">
                  <c:v>53473.350998000002</c:v>
                </c:pt>
                <c:pt idx="5">
                  <c:v>34816.275914999998</c:v>
                </c:pt>
                <c:pt idx="6">
                  <c:v>45990.175657</c:v>
                </c:pt>
                <c:pt idx="7">
                  <c:v>43074.030177000001</c:v>
                </c:pt>
                <c:pt idx="8">
                  <c:v>50004.728568999999</c:v>
                </c:pt>
                <c:pt idx="9">
                  <c:v>28116.089905000001</c:v>
                </c:pt>
                <c:pt idx="10">
                  <c:v>84032.436560000002</c:v>
                </c:pt>
                <c:pt idx="11">
                  <c:v>37814.739688000001</c:v>
                </c:pt>
                <c:pt idx="12">
                  <c:v>38750.480402000001</c:v>
                </c:pt>
                <c:pt idx="13">
                  <c:v>41705.539333000001</c:v>
                </c:pt>
                <c:pt idx="14">
                  <c:v>34765.229877999998</c:v>
                </c:pt>
                <c:pt idx="15">
                  <c:v>18984.415168</c:v>
                </c:pt>
                <c:pt idx="16">
                  <c:v>53772.318397000003</c:v>
                </c:pt>
                <c:pt idx="17">
                  <c:v>61788.652642000001</c:v>
                </c:pt>
                <c:pt idx="18">
                  <c:v>31660.998871</c:v>
                </c:pt>
                <c:pt idx="19">
                  <c:v>33172.351223999998</c:v>
                </c:pt>
                <c:pt idx="20">
                  <c:v>36399.157444999997</c:v>
                </c:pt>
                <c:pt idx="21">
                  <c:v>38138.949761999997</c:v>
                </c:pt>
                <c:pt idx="22">
                  <c:v>68847.741559999995</c:v>
                </c:pt>
                <c:pt idx="23">
                  <c:v>28271.826668000002</c:v>
                </c:pt>
                <c:pt idx="24">
                  <c:v>60709.917851999999</c:v>
                </c:pt>
              </c:numCache>
            </c:numRef>
          </c:xVal>
          <c:yVal>
            <c:numRef>
              <c:f>'Fig6'!$Q$3:$Q$27</c:f>
              <c:numCache>
                <c:formatCode>0.0</c:formatCode>
                <c:ptCount val="25"/>
                <c:pt idx="0">
                  <c:v>22.517406463623047</c:v>
                </c:pt>
                <c:pt idx="1">
                  <c:v>20.153650283813477</c:v>
                </c:pt>
                <c:pt idx="2">
                  <c:v>32.328907012939453</c:v>
                </c:pt>
                <c:pt idx="3">
                  <c:v>61.176204681396484</c:v>
                </c:pt>
                <c:pt idx="4">
                  <c:v>17.428260803222656</c:v>
                </c:pt>
                <c:pt idx="5">
                  <c:v>30.586389541625977</c:v>
                </c:pt>
                <c:pt idx="6">
                  <c:v>21.555778503417969</c:v>
                </c:pt>
                <c:pt idx="7">
                  <c:v>20.983837127685547</c:v>
                </c:pt>
                <c:pt idx="8">
                  <c:v>18.731845855712891</c:v>
                </c:pt>
                <c:pt idx="9">
                  <c:v>48.863948822021484</c:v>
                </c:pt>
                <c:pt idx="10">
                  <c:v>30.712656021118164</c:v>
                </c:pt>
                <c:pt idx="11">
                  <c:v>29.920455932617188</c:v>
                </c:pt>
                <c:pt idx="12">
                  <c:v>29.58184814453125</c:v>
                </c:pt>
                <c:pt idx="13">
                  <c:v>19.0408935546875</c:v>
                </c:pt>
                <c:pt idx="14">
                  <c:v>25.652435302734375</c:v>
                </c:pt>
                <c:pt idx="15">
                  <c:v>66.13861083984375</c:v>
                </c:pt>
                <c:pt idx="16">
                  <c:v>15.59487247467041</c:v>
                </c:pt>
                <c:pt idx="17">
                  <c:v>23.203657150268555</c:v>
                </c:pt>
                <c:pt idx="18">
                  <c:v>32.862697601318359</c:v>
                </c:pt>
                <c:pt idx="19">
                  <c:v>25.539710998535156</c:v>
                </c:pt>
                <c:pt idx="20">
                  <c:v>34.245933532714844</c:v>
                </c:pt>
                <c:pt idx="21">
                  <c:v>27.425075531005859</c:v>
                </c:pt>
                <c:pt idx="22">
                  <c:v>25.372140884399414</c:v>
                </c:pt>
                <c:pt idx="23">
                  <c:v>61.195034027099609</c:v>
                </c:pt>
                <c:pt idx="24">
                  <c:v>33.740444183349609</c:v>
                </c:pt>
              </c:numCache>
            </c:numRef>
          </c:yVal>
          <c:smooth val="0"/>
          <c:extLst>
            <c:ext xmlns:c15="http://schemas.microsoft.com/office/drawing/2012/chart" uri="{02D57815-91ED-43cb-92C2-25804820EDAC}">
              <c15:datalabelsRange>
                <c15:f>'Fig6'!$M$3:$M$27</c15:f>
                <c15:dlblRangeCache>
                  <c:ptCount val="25"/>
                  <c:pt idx="0">
                    <c:v>AUT</c:v>
                  </c:pt>
                  <c:pt idx="1">
                    <c:v>BEL</c:v>
                  </c:pt>
                  <c:pt idx="2">
                    <c:v>CAN</c:v>
                  </c:pt>
                  <c:pt idx="3">
                    <c:v>CHL</c:v>
                  </c:pt>
                  <c:pt idx="4">
                    <c:v>DNK</c:v>
                  </c:pt>
                  <c:pt idx="5">
                    <c:v>EST</c:v>
                  </c:pt>
                  <c:pt idx="6">
                    <c:v>FIN</c:v>
                  </c:pt>
                  <c:pt idx="7">
                    <c:v>FRA</c:v>
                  </c:pt>
                  <c:pt idx="8">
                    <c:v>DEU</c:v>
                  </c:pt>
                  <c:pt idx="9">
                    <c:v>GRC</c:v>
                  </c:pt>
                  <c:pt idx="10">
                    <c:v>IRL</c:v>
                  </c:pt>
                  <c:pt idx="11">
                    <c:v>ISR</c:v>
                  </c:pt>
                  <c:pt idx="12">
                    <c:v>ITA</c:v>
                  </c:pt>
                  <c:pt idx="13">
                    <c:v>KOR</c:v>
                  </c:pt>
                  <c:pt idx="14">
                    <c:v>LTU</c:v>
                  </c:pt>
                  <c:pt idx="15">
                    <c:v>MEX</c:v>
                  </c:pt>
                  <c:pt idx="16">
                    <c:v>NLD</c:v>
                  </c:pt>
                  <c:pt idx="17">
                    <c:v>NOR</c:v>
                  </c:pt>
                  <c:pt idx="18">
                    <c:v>POL</c:v>
                  </c:pt>
                  <c:pt idx="19">
                    <c:v>PRT</c:v>
                  </c:pt>
                  <c:pt idx="20">
                    <c:v>SVN</c:v>
                  </c:pt>
                  <c:pt idx="21">
                    <c:v>ESP</c:v>
                  </c:pt>
                  <c:pt idx="22">
                    <c:v>CHE</c:v>
                  </c:pt>
                  <c:pt idx="23">
                    <c:v>TUR</c:v>
                  </c:pt>
                  <c:pt idx="24">
                    <c:v>USA</c:v>
                  </c:pt>
                </c15:dlblRangeCache>
              </c15:datalabelsRange>
            </c:ext>
            <c:ext xmlns:c16="http://schemas.microsoft.com/office/drawing/2014/chart" uri="{C3380CC4-5D6E-409C-BE32-E72D297353CC}">
              <c16:uniqueId val="{00000019-7B3D-4386-95F1-E5F8CDD9FF40}"/>
            </c:ext>
          </c:extLst>
        </c:ser>
        <c:dLbls>
          <c:showLegendKey val="0"/>
          <c:showVal val="0"/>
          <c:showCatName val="0"/>
          <c:showSerName val="0"/>
          <c:showPercent val="0"/>
          <c:showBubbleSize val="0"/>
        </c:dLbls>
        <c:axId val="288740864"/>
        <c:axId val="288742400"/>
      </c:scatterChart>
      <c:valAx>
        <c:axId val="288740864"/>
        <c:scaling>
          <c:orientation val="minMax"/>
          <c:min val="0"/>
        </c:scaling>
        <c:delete val="0"/>
        <c:axPos val="b"/>
        <c:majorGridlines>
          <c:spPr>
            <a:ln w="9525" cmpd="sng">
              <a:noFill/>
              <a:prstDash val="dash"/>
            </a:ln>
          </c:spPr>
        </c:majorGridlines>
        <c:title>
          <c:tx>
            <c:rich>
              <a:bodyPr/>
              <a:lstStyle/>
              <a:p>
                <a:pPr algn="r">
                  <a:defRPr/>
                </a:pPr>
                <a:r>
                  <a:rPr lang="en-GB" sz="750" b="0" i="0" u="none" strike="noStrike" baseline="0">
                    <a:effectLst/>
                  </a:rPr>
                  <a:t>GDP per capita (USD 2015 PPP)</a:t>
                </a:r>
              </a:p>
              <a:p>
                <a:pPr algn="r">
                  <a:defRPr/>
                </a:pPr>
                <a:endParaRPr lang="en-GB"/>
              </a:p>
            </c:rich>
          </c:tx>
          <c:layout>
            <c:manualLayout>
              <c:xMode val="edge"/>
              <c:yMode val="edge"/>
              <c:x val="0.76876622504098235"/>
              <c:y val="0.89611710287435242"/>
            </c:manualLayout>
          </c:layout>
          <c:overlay val="0"/>
        </c:title>
        <c:numFmt formatCode="#\ ##0" sourceLinked="0"/>
        <c:majorTickMark val="none"/>
        <c:minorTickMark val="none"/>
        <c:tickLblPos val="low"/>
        <c:spPr>
          <a:noFill/>
          <a:ln w="9525">
            <a:solidFill>
              <a:srgbClr val="8096AD"/>
            </a:solidFill>
            <a:prstDash val="solid"/>
          </a:ln>
          <a:extLst>
            <a:ext uri="{909E8E84-426E-40DD-AFC4-6F175D3DCCD1}">
              <a14:hiddenFill xmlns:a14="http://schemas.microsoft.com/office/drawing/2010/main">
                <a:noFill/>
              </a14:hiddenFill>
            </a:ext>
          </a:extLst>
        </c:spPr>
        <c:txPr>
          <a:bodyPr rot="0" vert="horz"/>
          <a:lstStyle/>
          <a:p>
            <a:pPr>
              <a:defRPr/>
            </a:pPr>
            <a:endParaRPr lang="en-US"/>
          </a:p>
        </c:txPr>
        <c:crossAx val="288742400"/>
        <c:crosses val="autoZero"/>
        <c:crossBetween val="midCat"/>
      </c:valAx>
      <c:valAx>
        <c:axId val="288742400"/>
        <c:scaling>
          <c:orientation val="minMax"/>
          <c:max val="100"/>
          <c:min val="0"/>
        </c:scaling>
        <c:delete val="0"/>
        <c:axPos val="l"/>
        <c:majorGridlines>
          <c:spPr>
            <a:ln w="3175" cmpd="sng">
              <a:solidFill>
                <a:schemeClr val="bg1">
                  <a:lumMod val="85000"/>
                </a:schemeClr>
              </a:solidFill>
              <a:prstDash val="dash"/>
            </a:ln>
          </c:spPr>
        </c:majorGridlines>
        <c:minorGridlines>
          <c:spPr>
            <a:ln w="3175">
              <a:solidFill>
                <a:schemeClr val="bg1">
                  <a:lumMod val="85000"/>
                </a:schemeClr>
              </a:solidFill>
              <a:prstDash val="dash"/>
            </a:ln>
          </c:spPr>
        </c:minorGridlines>
        <c:title>
          <c:tx>
            <c:rich>
              <a:bodyPr rot="0" vert="horz"/>
              <a:lstStyle/>
              <a:p>
                <a:pPr algn="l">
                  <a:defRPr/>
                </a:pPr>
                <a:r>
                  <a:rPr lang="en-GB"/>
                  <a:t>%</a:t>
                </a:r>
              </a:p>
            </c:rich>
          </c:tx>
          <c:layout>
            <c:manualLayout>
              <c:xMode val="edge"/>
              <c:yMode val="edge"/>
              <c:x val="2.4365554988220329E-5"/>
              <c:y val="5.8645384259094326E-3"/>
            </c:manualLayout>
          </c:layout>
          <c:overlay val="0"/>
        </c:title>
        <c:numFmt formatCode="#\ ##0" sourceLinked="0"/>
        <c:majorTickMark val="out"/>
        <c:minorTickMark val="none"/>
        <c:tickLblPos val="nextTo"/>
        <c:spPr>
          <a:noFill/>
          <a:ln w="9525">
            <a:noFill/>
            <a:prstDash val="solid"/>
            <a:tailEnd type="arrow" w="lg" len="med"/>
          </a:ln>
          <a:extLst>
            <a:ext uri="{909E8E84-426E-40DD-AFC4-6F175D3DCCD1}">
              <a14:hiddenFill xmlns:a14="http://schemas.microsoft.com/office/drawing/2010/main">
                <a:noFill/>
              </a14:hiddenFill>
            </a:ext>
          </a:extLst>
        </c:spPr>
        <c:txPr>
          <a:bodyPr rot="0" vert="horz"/>
          <a:lstStyle/>
          <a:p>
            <a:pPr>
              <a:defRPr/>
            </a:pPr>
            <a:endParaRPr lang="en-US"/>
          </a:p>
        </c:txPr>
        <c:crossAx val="288740864"/>
        <c:crosses val="autoZero"/>
        <c:crossBetween val="midCat"/>
        <c:majorUnit val="20"/>
        <c:minorUnit val="10"/>
      </c:valAx>
      <c:spPr>
        <a:noFill/>
        <a:ln w="9525">
          <a:noFill/>
        </a:ln>
      </c:spPr>
    </c:plotArea>
    <c:plotVisOnly val="1"/>
    <c:dispBlanksAs val="gap"/>
    <c:showDLblsOverMax val="1"/>
  </c:chart>
  <c:spPr>
    <a:solidFill>
      <a:schemeClr val="bg1"/>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a:solidFill>
            <a:schemeClr val="tx1">
              <a:lumMod val="65000"/>
              <a:lumOff val="35000"/>
            </a:schemeClr>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419055145963589E-2"/>
          <c:y val="0.11358867471882758"/>
          <c:w val="0.93528510998826042"/>
          <c:h val="0.63995534494839734"/>
        </c:manualLayout>
      </c:layout>
      <c:scatterChart>
        <c:scatterStyle val="lineMarker"/>
        <c:varyColors val="0"/>
        <c:ser>
          <c:idx val="0"/>
          <c:order val="0"/>
          <c:tx>
            <c:strRef>
              <c:f>'Fig6'!$P$2</c:f>
              <c:strCache>
                <c:ptCount val="1"/>
                <c:pt idx="0">
                  <c:v>Public social expenditure per capita (USD 2015 PPP)
</c:v>
                </c:pt>
              </c:strCache>
            </c:strRef>
          </c:tx>
          <c:spPr>
            <a:ln w="28575">
              <a:noFill/>
            </a:ln>
          </c:spPr>
          <c:marker>
            <c:symbol val="circle"/>
            <c:size val="7"/>
            <c:spPr>
              <a:solidFill>
                <a:srgbClr val="5BBDBE"/>
              </a:solidFill>
              <a:ln>
                <a:noFill/>
              </a:ln>
            </c:spPr>
          </c:marker>
          <c:dLbls>
            <c:dLbl>
              <c:idx val="0"/>
              <c:delete val="1"/>
              <c:extLst>
                <c:ext xmlns:c15="http://schemas.microsoft.com/office/drawing/2012/chart" uri="{CE6537A1-D6FC-4f65-9D91-7224C49458BB}"/>
                <c:ext xmlns:c16="http://schemas.microsoft.com/office/drawing/2014/chart" uri="{C3380CC4-5D6E-409C-BE32-E72D297353CC}">
                  <c16:uniqueId val="{00000000-7FED-44A8-A158-D2BE8589CC01}"/>
                </c:ext>
              </c:extLst>
            </c:dLbl>
            <c:dLbl>
              <c:idx val="1"/>
              <c:delete val="1"/>
              <c:extLst>
                <c:ext xmlns:c15="http://schemas.microsoft.com/office/drawing/2012/chart" uri="{CE6537A1-D6FC-4f65-9D91-7224C49458BB}"/>
                <c:ext xmlns:c16="http://schemas.microsoft.com/office/drawing/2014/chart" uri="{C3380CC4-5D6E-409C-BE32-E72D297353CC}">
                  <c16:uniqueId val="{00000001-7FED-44A8-A158-D2BE8589CC01}"/>
                </c:ext>
              </c:extLst>
            </c:dLbl>
            <c:dLbl>
              <c:idx val="2"/>
              <c:layout>
                <c:manualLayout>
                  <c:x val="-4.1666666666666761E-2"/>
                  <c:y val="-0.14479638009049775"/>
                </c:manualLayout>
              </c:layout>
              <c:tx>
                <c:rich>
                  <a:bodyPr/>
                  <a:lstStyle/>
                  <a:p>
                    <a:fld id="{48B79AE9-02B6-415C-B85C-3D4971006CCB}"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7FED-44A8-A158-D2BE8589CC01}"/>
                </c:ext>
              </c:extLst>
            </c:dLbl>
            <c:dLbl>
              <c:idx val="3"/>
              <c:layout>
                <c:manualLayout>
                  <c:x val="-6.2500000000000028E-2"/>
                  <c:y val="-0.16289592760180999"/>
                </c:manualLayout>
              </c:layout>
              <c:tx>
                <c:rich>
                  <a:bodyPr/>
                  <a:lstStyle/>
                  <a:p>
                    <a:fld id="{53244813-1B37-4D9D-9FD5-AE28F69B83CE}"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7FED-44A8-A158-D2BE8589CC01}"/>
                </c:ext>
              </c:extLst>
            </c:dLbl>
            <c:dLbl>
              <c:idx val="4"/>
              <c:layout>
                <c:manualLayout>
                  <c:x val="2.0833333333333239E-2"/>
                  <c:y val="1.2066365007541368E-2"/>
                </c:manualLayout>
              </c:layout>
              <c:tx>
                <c:rich>
                  <a:bodyPr/>
                  <a:lstStyle/>
                  <a:p>
                    <a:fld id="{45E53E87-E6DA-4934-B417-F6AF16D74B04}"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7FED-44A8-A158-D2BE8589CC01}"/>
                </c:ext>
              </c:extLst>
            </c:dLbl>
            <c:dLbl>
              <c:idx val="5"/>
              <c:delete val="1"/>
              <c:extLst>
                <c:ext xmlns:c15="http://schemas.microsoft.com/office/drawing/2012/chart" uri="{CE6537A1-D6FC-4f65-9D91-7224C49458BB}"/>
                <c:ext xmlns:c16="http://schemas.microsoft.com/office/drawing/2014/chart" uri="{C3380CC4-5D6E-409C-BE32-E72D297353CC}">
                  <c16:uniqueId val="{00000005-7FED-44A8-A158-D2BE8589CC01}"/>
                </c:ext>
              </c:extLst>
            </c:dLbl>
            <c:dLbl>
              <c:idx val="6"/>
              <c:delete val="1"/>
              <c:extLst>
                <c:ext xmlns:c15="http://schemas.microsoft.com/office/drawing/2012/chart" uri="{CE6537A1-D6FC-4f65-9D91-7224C49458BB}"/>
                <c:ext xmlns:c16="http://schemas.microsoft.com/office/drawing/2014/chart" uri="{C3380CC4-5D6E-409C-BE32-E72D297353CC}">
                  <c16:uniqueId val="{00000006-7FED-44A8-A158-D2BE8589CC01}"/>
                </c:ext>
              </c:extLst>
            </c:dLbl>
            <c:dLbl>
              <c:idx val="7"/>
              <c:layout>
                <c:manualLayout>
                  <c:x val="-7.8125E-2"/>
                  <c:y val="-0.10859728506787336"/>
                </c:manualLayout>
              </c:layout>
              <c:tx>
                <c:rich>
                  <a:bodyPr/>
                  <a:lstStyle/>
                  <a:p>
                    <a:fld id="{4A9E6FE1-B3A6-445F-82E0-B1659D731FBF}"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7FED-44A8-A158-D2BE8589CC01}"/>
                </c:ext>
              </c:extLst>
            </c:dLbl>
            <c:dLbl>
              <c:idx val="8"/>
              <c:layout>
                <c:manualLayout>
                  <c:x val="-0.13020833333333334"/>
                  <c:y val="6.636500754147813E-2"/>
                </c:manualLayout>
              </c:layout>
              <c:tx>
                <c:rich>
                  <a:bodyPr/>
                  <a:lstStyle/>
                  <a:p>
                    <a:fld id="{361C2D65-7278-418B-9C15-8822AA7F21F8}"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7FED-44A8-A158-D2BE8589CC01}"/>
                </c:ext>
              </c:extLst>
            </c:dLbl>
            <c:dLbl>
              <c:idx val="9"/>
              <c:layout>
                <c:manualLayout>
                  <c:x val="-5.7291666666666713E-2"/>
                  <c:y val="-9.0497737556561084E-2"/>
                </c:manualLayout>
              </c:layout>
              <c:tx>
                <c:rich>
                  <a:bodyPr/>
                  <a:lstStyle/>
                  <a:p>
                    <a:fld id="{7A13768A-61E1-4B5B-85DD-C86030E1012F}"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7FED-44A8-A158-D2BE8589CC01}"/>
                </c:ext>
              </c:extLst>
            </c:dLbl>
            <c:dLbl>
              <c:idx val="10"/>
              <c:delete val="1"/>
              <c:extLst>
                <c:ext xmlns:c15="http://schemas.microsoft.com/office/drawing/2012/chart" uri="{CE6537A1-D6FC-4f65-9D91-7224C49458BB}"/>
                <c:ext xmlns:c16="http://schemas.microsoft.com/office/drawing/2014/chart" uri="{C3380CC4-5D6E-409C-BE32-E72D297353CC}">
                  <c16:uniqueId val="{0000000A-7FED-44A8-A158-D2BE8589CC01}"/>
                </c:ext>
              </c:extLst>
            </c:dLbl>
            <c:dLbl>
              <c:idx val="11"/>
              <c:delete val="1"/>
              <c:extLst>
                <c:ext xmlns:c15="http://schemas.microsoft.com/office/drawing/2012/chart" uri="{CE6537A1-D6FC-4f65-9D91-7224C49458BB}"/>
                <c:ext xmlns:c16="http://schemas.microsoft.com/office/drawing/2014/chart" uri="{C3380CC4-5D6E-409C-BE32-E72D297353CC}">
                  <c16:uniqueId val="{0000000B-7FED-44A8-A158-D2BE8589CC01}"/>
                </c:ext>
              </c:extLst>
            </c:dLbl>
            <c:dLbl>
              <c:idx val="12"/>
              <c:layout>
                <c:manualLayout>
                  <c:x val="3.6458333333333239E-2"/>
                  <c:y val="-0.11463046757164404"/>
                </c:manualLayout>
              </c:layout>
              <c:tx>
                <c:rich>
                  <a:bodyPr/>
                  <a:lstStyle/>
                  <a:p>
                    <a:fld id="{9807FF6B-A330-4F80-9F39-B71A79284FCA}"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7FED-44A8-A158-D2BE8589CC01}"/>
                </c:ext>
              </c:extLst>
            </c:dLbl>
            <c:dLbl>
              <c:idx val="13"/>
              <c:layout>
                <c:manualLayout>
                  <c:x val="-9.375E-2"/>
                  <c:y val="8.4464555052790241E-2"/>
                </c:manualLayout>
              </c:layout>
              <c:tx>
                <c:rich>
                  <a:bodyPr/>
                  <a:lstStyle/>
                  <a:p>
                    <a:fld id="{5A8F040E-4456-4902-B6DA-3699C20EE0D7}"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7FED-44A8-A158-D2BE8589CC01}"/>
                </c:ext>
              </c:extLst>
            </c:dLbl>
            <c:dLbl>
              <c:idx val="14"/>
              <c:delete val="1"/>
              <c:extLst>
                <c:ext xmlns:c15="http://schemas.microsoft.com/office/drawing/2012/chart" uri="{CE6537A1-D6FC-4f65-9D91-7224C49458BB}"/>
                <c:ext xmlns:c16="http://schemas.microsoft.com/office/drawing/2014/chart" uri="{C3380CC4-5D6E-409C-BE32-E72D297353CC}">
                  <c16:uniqueId val="{0000000E-7FED-44A8-A158-D2BE8589CC01}"/>
                </c:ext>
              </c:extLst>
            </c:dLbl>
            <c:dLbl>
              <c:idx val="15"/>
              <c:layout>
                <c:manualLayout>
                  <c:x val="-0.109375"/>
                  <c:y val="-7.2398190045248903E-2"/>
                </c:manualLayout>
              </c:layout>
              <c:tx>
                <c:rich>
                  <a:bodyPr/>
                  <a:lstStyle/>
                  <a:p>
                    <a:fld id="{1F0AE085-379C-41E8-B63B-EEC461AA84DD}"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7FED-44A8-A158-D2BE8589CC01}"/>
                </c:ext>
              </c:extLst>
            </c:dLbl>
            <c:dLbl>
              <c:idx val="16"/>
              <c:layout>
                <c:manualLayout>
                  <c:x val="-0.171875"/>
                  <c:y val="7.2398190045248764E-2"/>
                </c:manualLayout>
              </c:layout>
              <c:tx>
                <c:rich>
                  <a:bodyPr/>
                  <a:lstStyle/>
                  <a:p>
                    <a:fld id="{8E7B12F6-5A38-41B8-B84F-D87C8BF26C49}"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7FED-44A8-A158-D2BE8589CC01}"/>
                </c:ext>
              </c:extLst>
            </c:dLbl>
            <c:dLbl>
              <c:idx val="17"/>
              <c:layout>
                <c:manualLayout>
                  <c:x val="9.548500806014995E-17"/>
                  <c:y val="-0.12669683257918557"/>
                </c:manualLayout>
              </c:layout>
              <c:tx>
                <c:rich>
                  <a:bodyPr/>
                  <a:lstStyle/>
                  <a:p>
                    <a:fld id="{21526BD2-9C4E-4AD7-8381-8E218A953C38}"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7FED-44A8-A158-D2BE8589CC01}"/>
                </c:ext>
              </c:extLst>
            </c:dLbl>
            <c:dLbl>
              <c:idx val="18"/>
              <c:layout>
                <c:manualLayout>
                  <c:x val="-0.265625"/>
                  <c:y val="-3.6199095022624382E-2"/>
                </c:manualLayout>
              </c:layout>
              <c:tx>
                <c:rich>
                  <a:bodyPr/>
                  <a:lstStyle/>
                  <a:p>
                    <a:fld id="{4C28A36F-1E08-4070-A8C1-A693F8CC1257}"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7FED-44A8-A158-D2BE8589CC01}"/>
                </c:ext>
              </c:extLst>
            </c:dLbl>
            <c:dLbl>
              <c:idx val="19"/>
              <c:delete val="1"/>
              <c:extLst>
                <c:ext xmlns:c15="http://schemas.microsoft.com/office/drawing/2012/chart" uri="{CE6537A1-D6FC-4f65-9D91-7224C49458BB}"/>
                <c:ext xmlns:c16="http://schemas.microsoft.com/office/drawing/2014/chart" uri="{C3380CC4-5D6E-409C-BE32-E72D297353CC}">
                  <c16:uniqueId val="{00000013-7FED-44A8-A158-D2BE8589CC01}"/>
                </c:ext>
              </c:extLst>
            </c:dLbl>
            <c:dLbl>
              <c:idx val="20"/>
              <c:delete val="1"/>
              <c:extLst>
                <c:ext xmlns:c15="http://schemas.microsoft.com/office/drawing/2012/chart" uri="{CE6537A1-D6FC-4f65-9D91-7224C49458BB}"/>
                <c:ext xmlns:c16="http://schemas.microsoft.com/office/drawing/2014/chart" uri="{C3380CC4-5D6E-409C-BE32-E72D297353CC}">
                  <c16:uniqueId val="{00000014-7FED-44A8-A158-D2BE8589CC01}"/>
                </c:ext>
              </c:extLst>
            </c:dLbl>
            <c:dLbl>
              <c:idx val="21"/>
              <c:delete val="1"/>
              <c:extLst>
                <c:ext xmlns:c15="http://schemas.microsoft.com/office/drawing/2012/chart" uri="{CE6537A1-D6FC-4f65-9D91-7224C49458BB}"/>
                <c:ext xmlns:c16="http://schemas.microsoft.com/office/drawing/2014/chart" uri="{C3380CC4-5D6E-409C-BE32-E72D297353CC}">
                  <c16:uniqueId val="{00000015-7FED-44A8-A158-D2BE8589CC01}"/>
                </c:ext>
              </c:extLst>
            </c:dLbl>
            <c:dLbl>
              <c:idx val="22"/>
              <c:delete val="1"/>
              <c:extLst>
                <c:ext xmlns:c15="http://schemas.microsoft.com/office/drawing/2012/chart" uri="{CE6537A1-D6FC-4f65-9D91-7224C49458BB}"/>
                <c:ext xmlns:c16="http://schemas.microsoft.com/office/drawing/2014/chart" uri="{C3380CC4-5D6E-409C-BE32-E72D297353CC}">
                  <c16:uniqueId val="{00000016-7FED-44A8-A158-D2BE8589CC01}"/>
                </c:ext>
              </c:extLst>
            </c:dLbl>
            <c:dLbl>
              <c:idx val="23"/>
              <c:layout>
                <c:manualLayout>
                  <c:x val="1.5625E-2"/>
                  <c:y val="-9.0497737556561084E-2"/>
                </c:manualLayout>
              </c:layout>
              <c:tx>
                <c:rich>
                  <a:bodyPr/>
                  <a:lstStyle/>
                  <a:p>
                    <a:fld id="{15B3133E-A975-4436-BAB7-4FBFBF662BA6}"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7FED-44A8-A158-D2BE8589CC01}"/>
                </c:ext>
              </c:extLst>
            </c:dLbl>
            <c:dLbl>
              <c:idx val="24"/>
              <c:layout>
                <c:manualLayout>
                  <c:x val="-6.25E-2"/>
                  <c:y val="-0.19306184012066371"/>
                </c:manualLayout>
              </c:layout>
              <c:tx>
                <c:rich>
                  <a:bodyPr/>
                  <a:lstStyle/>
                  <a:p>
                    <a:fld id="{28E2E50E-9A10-4FDA-8C9B-CFBFB4DFB4C7}"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7FED-44A8-A158-D2BE8589CC01}"/>
                </c:ext>
              </c:extLst>
            </c:dLbl>
            <c:spPr>
              <a:noFill/>
              <a:ln>
                <a:noFill/>
              </a:ln>
              <a:effectLst/>
            </c:spPr>
            <c:txPr>
              <a:bodyPr wrap="square" lIns="38100" tIns="19050" rIns="38100" bIns="19050" anchor="ctr">
                <a:spAutoFit/>
              </a:bodyPr>
              <a:lstStyle/>
              <a:p>
                <a:pPr>
                  <a:defRPr>
                    <a:solidFill>
                      <a:schemeClr val="tx1">
                        <a:lumMod val="65000"/>
                        <a:lumOff val="35000"/>
                      </a:schemeClr>
                    </a:solidFill>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a:solidFill>
                        <a:schemeClr val="tx1">
                          <a:lumMod val="65000"/>
                          <a:lumOff val="35000"/>
                        </a:schemeClr>
                      </a:solidFill>
                    </a:ln>
                  </c:spPr>
                </c15:leaderLines>
              </c:ext>
            </c:extLst>
          </c:dLbls>
          <c:trendline>
            <c:spPr>
              <a:ln>
                <a:solidFill>
                  <a:schemeClr val="tx1">
                    <a:lumMod val="65000"/>
                    <a:lumOff val="35000"/>
                  </a:schemeClr>
                </a:solidFill>
              </a:ln>
            </c:spPr>
            <c:trendlineType val="linear"/>
            <c:dispRSqr val="1"/>
            <c:dispEq val="0"/>
            <c:trendlineLbl>
              <c:layout>
                <c:manualLayout>
                  <c:x val="0.20619750656167979"/>
                  <c:y val="-0.50861343689504879"/>
                </c:manualLayout>
              </c:layout>
              <c:numFmt formatCode="General" sourceLinked="0"/>
              <c:txPr>
                <a:bodyPr/>
                <a:lstStyle/>
                <a:p>
                  <a:pPr>
                    <a:defRPr sz="700"/>
                  </a:pPr>
                  <a:endParaRPr lang="en-US"/>
                </a:p>
              </c:txPr>
            </c:trendlineLbl>
          </c:trendline>
          <c:xVal>
            <c:numRef>
              <c:f>'Fig6'!$P$3:$P$27</c:f>
              <c:numCache>
                <c:formatCode>0.0</c:formatCode>
                <c:ptCount val="25"/>
                <c:pt idx="0">
                  <c:v>13991.986999999999</c:v>
                </c:pt>
                <c:pt idx="1">
                  <c:v>13602.448</c:v>
                </c:pt>
                <c:pt idx="2">
                  <c:v>8277.6110000000008</c:v>
                </c:pt>
                <c:pt idx="3">
                  <c:v>2593.7269999999999</c:v>
                </c:pt>
                <c:pt idx="4">
                  <c:v>14854.304</c:v>
                </c:pt>
                <c:pt idx="5">
                  <c:v>5498.0020000000004</c:v>
                </c:pt>
                <c:pt idx="6">
                  <c:v>13301.726000000001</c:v>
                </c:pt>
                <c:pt idx="7">
                  <c:v>13208.094999999999</c:v>
                </c:pt>
                <c:pt idx="8">
                  <c:v>12466.522999999999</c:v>
                </c:pt>
                <c:pt idx="9">
                  <c:v>6762.01</c:v>
                </c:pt>
                <c:pt idx="10">
                  <c:v>10783.391</c:v>
                </c:pt>
                <c:pt idx="11">
                  <c:v>5971.2960000000003</c:v>
                </c:pt>
                <c:pt idx="12">
                  <c:v>10541.606</c:v>
                </c:pt>
                <c:pt idx="13">
                  <c:v>4041.2359999999999</c:v>
                </c:pt>
                <c:pt idx="14">
                  <c:v>4852.9340000000002</c:v>
                </c:pt>
                <c:pt idx="15">
                  <c:v>1422.8969999999999</c:v>
                </c:pt>
                <c:pt idx="16">
                  <c:v>8688.1689999999999</c:v>
                </c:pt>
                <c:pt idx="17">
                  <c:v>15481.451999999999</c:v>
                </c:pt>
                <c:pt idx="18">
                  <c:v>5972.9219999999996</c:v>
                </c:pt>
                <c:pt idx="19">
                  <c:v>7139.64</c:v>
                </c:pt>
                <c:pt idx="20">
                  <c:v>7344.125</c:v>
                </c:pt>
                <c:pt idx="21">
                  <c:v>8851.8080000000009</c:v>
                </c:pt>
                <c:pt idx="22">
                  <c:v>10149.062</c:v>
                </c:pt>
                <c:pt idx="23">
                  <c:v>3361.7130000000002</c:v>
                </c:pt>
                <c:pt idx="24">
                  <c:v>10699.625</c:v>
                </c:pt>
              </c:numCache>
            </c:numRef>
          </c:xVal>
          <c:yVal>
            <c:numRef>
              <c:f>'Fig6'!$Q$3:$Q$27</c:f>
              <c:numCache>
                <c:formatCode>0.0</c:formatCode>
                <c:ptCount val="25"/>
                <c:pt idx="0">
                  <c:v>22.517406463623047</c:v>
                </c:pt>
                <c:pt idx="1">
                  <c:v>20.153650283813477</c:v>
                </c:pt>
                <c:pt idx="2">
                  <c:v>32.328907012939453</c:v>
                </c:pt>
                <c:pt idx="3">
                  <c:v>61.176204681396484</c:v>
                </c:pt>
                <c:pt idx="4">
                  <c:v>17.428260803222656</c:v>
                </c:pt>
                <c:pt idx="5">
                  <c:v>30.586389541625977</c:v>
                </c:pt>
                <c:pt idx="6">
                  <c:v>21.555778503417969</c:v>
                </c:pt>
                <c:pt idx="7">
                  <c:v>20.983837127685547</c:v>
                </c:pt>
                <c:pt idx="8">
                  <c:v>18.731845855712891</c:v>
                </c:pt>
                <c:pt idx="9">
                  <c:v>48.863948822021484</c:v>
                </c:pt>
                <c:pt idx="10">
                  <c:v>30.712656021118164</c:v>
                </c:pt>
                <c:pt idx="11">
                  <c:v>29.920455932617188</c:v>
                </c:pt>
                <c:pt idx="12">
                  <c:v>29.58184814453125</c:v>
                </c:pt>
                <c:pt idx="13">
                  <c:v>19.0408935546875</c:v>
                </c:pt>
                <c:pt idx="14">
                  <c:v>25.652435302734375</c:v>
                </c:pt>
                <c:pt idx="15">
                  <c:v>66.13861083984375</c:v>
                </c:pt>
                <c:pt idx="16">
                  <c:v>15.59487247467041</c:v>
                </c:pt>
                <c:pt idx="17">
                  <c:v>23.203657150268555</c:v>
                </c:pt>
                <c:pt idx="18">
                  <c:v>32.862697601318359</c:v>
                </c:pt>
                <c:pt idx="19">
                  <c:v>25.539710998535156</c:v>
                </c:pt>
                <c:pt idx="20">
                  <c:v>34.245933532714844</c:v>
                </c:pt>
                <c:pt idx="21">
                  <c:v>27.425075531005859</c:v>
                </c:pt>
                <c:pt idx="22">
                  <c:v>25.372140884399414</c:v>
                </c:pt>
                <c:pt idx="23">
                  <c:v>61.195034027099609</c:v>
                </c:pt>
                <c:pt idx="24">
                  <c:v>33.740444183349609</c:v>
                </c:pt>
              </c:numCache>
            </c:numRef>
          </c:yVal>
          <c:smooth val="0"/>
          <c:extLst>
            <c:ext xmlns:c15="http://schemas.microsoft.com/office/drawing/2012/chart" uri="{02D57815-91ED-43cb-92C2-25804820EDAC}">
              <c15:datalabelsRange>
                <c15:f>'Fig6'!$M$3:$M$27</c15:f>
                <c15:dlblRangeCache>
                  <c:ptCount val="25"/>
                  <c:pt idx="0">
                    <c:v>AUT</c:v>
                  </c:pt>
                  <c:pt idx="1">
                    <c:v>BEL</c:v>
                  </c:pt>
                  <c:pt idx="2">
                    <c:v>CAN</c:v>
                  </c:pt>
                  <c:pt idx="3">
                    <c:v>CHL</c:v>
                  </c:pt>
                  <c:pt idx="4">
                    <c:v>DNK</c:v>
                  </c:pt>
                  <c:pt idx="5">
                    <c:v>EST</c:v>
                  </c:pt>
                  <c:pt idx="6">
                    <c:v>FIN</c:v>
                  </c:pt>
                  <c:pt idx="7">
                    <c:v>FRA</c:v>
                  </c:pt>
                  <c:pt idx="8">
                    <c:v>DEU</c:v>
                  </c:pt>
                  <c:pt idx="9">
                    <c:v>GRC</c:v>
                  </c:pt>
                  <c:pt idx="10">
                    <c:v>IRL</c:v>
                  </c:pt>
                  <c:pt idx="11">
                    <c:v>ISR</c:v>
                  </c:pt>
                  <c:pt idx="12">
                    <c:v>ITA</c:v>
                  </c:pt>
                  <c:pt idx="13">
                    <c:v>KOR</c:v>
                  </c:pt>
                  <c:pt idx="14">
                    <c:v>LTU</c:v>
                  </c:pt>
                  <c:pt idx="15">
                    <c:v>MEX</c:v>
                  </c:pt>
                  <c:pt idx="16">
                    <c:v>NLD</c:v>
                  </c:pt>
                  <c:pt idx="17">
                    <c:v>NOR</c:v>
                  </c:pt>
                  <c:pt idx="18">
                    <c:v>POL</c:v>
                  </c:pt>
                  <c:pt idx="19">
                    <c:v>PRT</c:v>
                  </c:pt>
                  <c:pt idx="20">
                    <c:v>SVN</c:v>
                  </c:pt>
                  <c:pt idx="21">
                    <c:v>ESP</c:v>
                  </c:pt>
                  <c:pt idx="22">
                    <c:v>CHE</c:v>
                  </c:pt>
                  <c:pt idx="23">
                    <c:v>TUR</c:v>
                  </c:pt>
                  <c:pt idx="24">
                    <c:v>USA</c:v>
                  </c:pt>
                </c15:dlblRangeCache>
              </c15:datalabelsRange>
            </c:ext>
            <c:ext xmlns:c16="http://schemas.microsoft.com/office/drawing/2014/chart" uri="{C3380CC4-5D6E-409C-BE32-E72D297353CC}">
              <c16:uniqueId val="{00000019-7FED-44A8-A158-D2BE8589CC01}"/>
            </c:ext>
          </c:extLst>
        </c:ser>
        <c:dLbls>
          <c:showLegendKey val="0"/>
          <c:showVal val="0"/>
          <c:showCatName val="0"/>
          <c:showSerName val="0"/>
          <c:showPercent val="0"/>
          <c:showBubbleSize val="0"/>
        </c:dLbls>
        <c:axId val="288740864"/>
        <c:axId val="288742400"/>
      </c:scatterChart>
      <c:valAx>
        <c:axId val="288740864"/>
        <c:scaling>
          <c:orientation val="minMax"/>
          <c:min val="0"/>
        </c:scaling>
        <c:delete val="0"/>
        <c:axPos val="b"/>
        <c:majorGridlines>
          <c:spPr>
            <a:ln w="9525" cmpd="sng">
              <a:noFill/>
              <a:prstDash val="dash"/>
            </a:ln>
          </c:spPr>
        </c:majorGridlines>
        <c:title>
          <c:tx>
            <c:rich>
              <a:bodyPr/>
              <a:lstStyle/>
              <a:p>
                <a:pPr algn="r">
                  <a:defRPr>
                    <a:solidFill>
                      <a:srgbClr val="595959"/>
                    </a:solidFill>
                  </a:defRPr>
                </a:pPr>
                <a:r>
                  <a:rPr lang="en-GB" sz="750" b="0" i="0" u="none" strike="noStrike" baseline="0">
                    <a:solidFill>
                      <a:srgbClr val="595959"/>
                    </a:solidFill>
                    <a:effectLst/>
                  </a:rPr>
                  <a:t>Public social expenditure per capita (USD 2015 PPP)</a:t>
                </a:r>
              </a:p>
              <a:p>
                <a:pPr algn="r">
                  <a:defRPr>
                    <a:solidFill>
                      <a:srgbClr val="595959"/>
                    </a:solidFill>
                  </a:defRPr>
                </a:pPr>
                <a:endParaRPr lang="en-GB">
                  <a:solidFill>
                    <a:srgbClr val="595959"/>
                  </a:solidFill>
                </a:endParaRPr>
              </a:p>
            </c:rich>
          </c:tx>
          <c:layout>
            <c:manualLayout>
              <c:xMode val="edge"/>
              <c:yMode val="edge"/>
              <c:x val="0.76876622504098235"/>
              <c:y val="0.89611710287435242"/>
            </c:manualLayout>
          </c:layout>
          <c:overlay val="0"/>
        </c:title>
        <c:numFmt formatCode="#\ ##0" sourceLinked="0"/>
        <c:majorTickMark val="none"/>
        <c:minorTickMark val="none"/>
        <c:tickLblPos val="low"/>
        <c:spPr>
          <a:noFill/>
          <a:ln w="9525">
            <a:solidFill>
              <a:srgbClr val="8096AD"/>
            </a:solidFill>
            <a:prstDash val="solid"/>
          </a:ln>
          <a:extLst>
            <a:ext uri="{909E8E84-426E-40DD-AFC4-6F175D3DCCD1}">
              <a14:hiddenFill xmlns:a14="http://schemas.microsoft.com/office/drawing/2010/main">
                <a:noFill/>
              </a14:hiddenFill>
            </a:ext>
          </a:extLst>
        </c:spPr>
        <c:txPr>
          <a:bodyPr rot="0" vert="horz"/>
          <a:lstStyle/>
          <a:p>
            <a:pPr>
              <a:defRPr/>
            </a:pPr>
            <a:endParaRPr lang="en-US"/>
          </a:p>
        </c:txPr>
        <c:crossAx val="288742400"/>
        <c:crosses val="autoZero"/>
        <c:crossBetween val="midCat"/>
      </c:valAx>
      <c:valAx>
        <c:axId val="288742400"/>
        <c:scaling>
          <c:orientation val="minMax"/>
          <c:max val="100"/>
          <c:min val="0"/>
        </c:scaling>
        <c:delete val="0"/>
        <c:axPos val="l"/>
        <c:majorGridlines>
          <c:spPr>
            <a:ln w="3175" cmpd="sng">
              <a:solidFill>
                <a:schemeClr val="bg1">
                  <a:lumMod val="85000"/>
                </a:schemeClr>
              </a:solidFill>
              <a:prstDash val="dash"/>
            </a:ln>
          </c:spPr>
        </c:majorGridlines>
        <c:minorGridlines>
          <c:spPr>
            <a:ln w="3175">
              <a:solidFill>
                <a:schemeClr val="bg1">
                  <a:lumMod val="85000"/>
                </a:schemeClr>
              </a:solidFill>
              <a:prstDash val="dash"/>
            </a:ln>
          </c:spPr>
        </c:minorGridlines>
        <c:title>
          <c:tx>
            <c:rich>
              <a:bodyPr rot="0" vert="horz"/>
              <a:lstStyle/>
              <a:p>
                <a:pPr algn="l">
                  <a:defRPr/>
                </a:pPr>
                <a:r>
                  <a:rPr lang="en-GB"/>
                  <a:t>%</a:t>
                </a:r>
              </a:p>
            </c:rich>
          </c:tx>
          <c:layout>
            <c:manualLayout>
              <c:xMode val="edge"/>
              <c:yMode val="edge"/>
              <c:x val="2.4365554988220329E-5"/>
              <c:y val="5.8645384259094326E-3"/>
            </c:manualLayout>
          </c:layout>
          <c:overlay val="0"/>
        </c:title>
        <c:numFmt formatCode="#\ ##0" sourceLinked="0"/>
        <c:majorTickMark val="out"/>
        <c:minorTickMark val="none"/>
        <c:tickLblPos val="nextTo"/>
        <c:spPr>
          <a:noFill/>
          <a:ln w="9525">
            <a:noFill/>
            <a:prstDash val="solid"/>
            <a:tailEnd type="arrow" w="lg" len="med"/>
          </a:ln>
          <a:extLst>
            <a:ext uri="{909E8E84-426E-40DD-AFC4-6F175D3DCCD1}">
              <a14:hiddenFill xmlns:a14="http://schemas.microsoft.com/office/drawing/2010/main">
                <a:noFill/>
              </a14:hiddenFill>
            </a:ext>
          </a:extLst>
        </c:spPr>
        <c:txPr>
          <a:bodyPr rot="0" vert="horz"/>
          <a:lstStyle/>
          <a:p>
            <a:pPr>
              <a:defRPr/>
            </a:pPr>
            <a:endParaRPr lang="en-US"/>
          </a:p>
        </c:txPr>
        <c:crossAx val="288740864"/>
        <c:crosses val="autoZero"/>
        <c:crossBetween val="midCat"/>
        <c:majorUnit val="20"/>
        <c:minorUnit val="10"/>
      </c:valAx>
      <c:spPr>
        <a:noFill/>
        <a:ln w="9525">
          <a:noFill/>
        </a:ln>
      </c:spPr>
    </c:plotArea>
    <c:plotVisOnly val="1"/>
    <c:dispBlanksAs val="gap"/>
    <c:showDLblsOverMax val="1"/>
  </c:chart>
  <c:spPr>
    <a:solidFill>
      <a:schemeClr val="bg1"/>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a:solidFill>
            <a:schemeClr val="tx1">
              <a:lumMod val="65000"/>
              <a:lumOff val="35000"/>
            </a:schemeClr>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419055145963589E-2"/>
          <c:y val="0.1747600043145292"/>
          <c:w val="0.93528510998826042"/>
          <c:h val="0.6010393700787402"/>
        </c:manualLayout>
      </c:layout>
      <c:barChart>
        <c:barDir val="col"/>
        <c:grouping val="clustered"/>
        <c:varyColors val="0"/>
        <c:ser>
          <c:idx val="1"/>
          <c:order val="0"/>
          <c:tx>
            <c:strRef>
              <c:f>'Fig7'!$O$2</c:f>
              <c:strCache>
                <c:ptCount val="1"/>
                <c:pt idx="0">
                  <c:v>Job loss in household</c:v>
                </c:pt>
              </c:strCache>
            </c:strRef>
          </c:tx>
          <c:spPr>
            <a:solidFill>
              <a:srgbClr val="5BBDBE"/>
            </a:solidFill>
            <a:ln w="6350" cap="rnd" cmpd="sng" algn="ctr">
              <a:noFill/>
              <a:prstDash val="solid"/>
              <a:round/>
            </a:ln>
            <a:effectLst/>
            <a:extLst/>
          </c:spPr>
          <c:invertIfNegative val="0"/>
          <c:cat>
            <c:strRef>
              <c:f>'Fig7'!$M$3:$M$29</c:f>
              <c:strCache>
                <c:ptCount val="27"/>
                <c:pt idx="0">
                  <c:v>Greece</c:v>
                </c:pt>
                <c:pt idx="1">
                  <c:v>Chile</c:v>
                </c:pt>
                <c:pt idx="2">
                  <c:v>Spain</c:v>
                </c:pt>
                <c:pt idx="3">
                  <c:v>Mexico</c:v>
                </c:pt>
                <c:pt idx="4">
                  <c:v>Korea</c:v>
                </c:pt>
                <c:pt idx="5">
                  <c:v>Portugal</c:v>
                </c:pt>
                <c:pt idx="6">
                  <c:v>Israel</c:v>
                </c:pt>
                <c:pt idx="7">
                  <c:v>Turkey</c:v>
                </c:pt>
                <c:pt idx="8">
                  <c:v>Italy</c:v>
                </c:pt>
                <c:pt idx="9">
                  <c:v>Lithuania</c:v>
                </c:pt>
                <c:pt idx="10">
                  <c:v>United States</c:v>
                </c:pt>
                <c:pt idx="11">
                  <c:v>Canada</c:v>
                </c:pt>
                <c:pt idx="12">
                  <c:v>Ireland</c:v>
                </c:pt>
                <c:pt idx="13">
                  <c:v>France</c:v>
                </c:pt>
                <c:pt idx="14">
                  <c:v>Slovenia</c:v>
                </c:pt>
                <c:pt idx="15">
                  <c:v>Estonia</c:v>
                </c:pt>
                <c:pt idx="16">
                  <c:v>Poland</c:v>
                </c:pt>
                <c:pt idx="17">
                  <c:v>Switzerland</c:v>
                </c:pt>
                <c:pt idx="18">
                  <c:v>Germany</c:v>
                </c:pt>
                <c:pt idx="19">
                  <c:v>Belgium</c:v>
                </c:pt>
                <c:pt idx="20">
                  <c:v>Netherlands</c:v>
                </c:pt>
                <c:pt idx="21">
                  <c:v>Austria</c:v>
                </c:pt>
                <c:pt idx="22">
                  <c:v>Finland</c:v>
                </c:pt>
                <c:pt idx="23">
                  <c:v>Norway</c:v>
                </c:pt>
                <c:pt idx="24">
                  <c:v>Denmark</c:v>
                </c:pt>
                <c:pt idx="26">
                  <c:v>Average</c:v>
                </c:pt>
              </c:strCache>
            </c:strRef>
          </c:cat>
          <c:val>
            <c:numRef>
              <c:f>'Fig7'!$O$3:$O$29</c:f>
              <c:numCache>
                <c:formatCode>0.0</c:formatCode>
                <c:ptCount val="27"/>
                <c:pt idx="0">
                  <c:v>95.809822082519531</c:v>
                </c:pt>
                <c:pt idx="1">
                  <c:v>89.402839660644531</c:v>
                </c:pt>
                <c:pt idx="2">
                  <c:v>92.07806396484375</c:v>
                </c:pt>
                <c:pt idx="3">
                  <c:v>87.595817565917969</c:v>
                </c:pt>
                <c:pt idx="4">
                  <c:v>95.313568115234375</c:v>
                </c:pt>
                <c:pt idx="5">
                  <c:v>87.228897094726563</c:v>
                </c:pt>
                <c:pt idx="6">
                  <c:v>85.948722839355469</c:v>
                </c:pt>
                <c:pt idx="7">
                  <c:v>84.705696105957031</c:v>
                </c:pt>
                <c:pt idx="8">
                  <c:v>78.917892456054688</c:v>
                </c:pt>
                <c:pt idx="9">
                  <c:v>78.793853759765625</c:v>
                </c:pt>
                <c:pt idx="10">
                  <c:v>87.585365295410156</c:v>
                </c:pt>
                <c:pt idx="11">
                  <c:v>84.208770751953125</c:v>
                </c:pt>
                <c:pt idx="12">
                  <c:v>78.891494750976563</c:v>
                </c:pt>
                <c:pt idx="13">
                  <c:v>80.613166809082031</c:v>
                </c:pt>
                <c:pt idx="14">
                  <c:v>74.339042663574219</c:v>
                </c:pt>
                <c:pt idx="15">
                  <c:v>76.495780944824219</c:v>
                </c:pt>
                <c:pt idx="16">
                  <c:v>58.312786102294922</c:v>
                </c:pt>
                <c:pt idx="17">
                  <c:v>79.667503356933594</c:v>
                </c:pt>
                <c:pt idx="18">
                  <c:v>81.227684020996094</c:v>
                </c:pt>
                <c:pt idx="19">
                  <c:v>80.367622375488281</c:v>
                </c:pt>
                <c:pt idx="20">
                  <c:v>75.367828369140625</c:v>
                </c:pt>
                <c:pt idx="21">
                  <c:v>69.886001586914063</c:v>
                </c:pt>
                <c:pt idx="22">
                  <c:v>84.231460571289063</c:v>
                </c:pt>
                <c:pt idx="23">
                  <c:v>70.101348876953125</c:v>
                </c:pt>
                <c:pt idx="24">
                  <c:v>56.872402191162109</c:v>
                </c:pt>
                <c:pt idx="26">
                  <c:v>80.558537292480466</c:v>
                </c:pt>
              </c:numCache>
            </c:numRef>
          </c:val>
          <c:extLst>
            <c:ext xmlns:c16="http://schemas.microsoft.com/office/drawing/2014/chart" uri="{C3380CC4-5D6E-409C-BE32-E72D297353CC}">
              <c16:uniqueId val="{00000000-0EC0-439C-ACC0-F5BC5D1EAA7A}"/>
            </c:ext>
          </c:extLst>
        </c:ser>
        <c:ser>
          <c:idx val="0"/>
          <c:order val="2"/>
          <c:tx>
            <c:strRef>
              <c:f>'Fig7'!$P$2</c:f>
              <c:strCache>
                <c:ptCount val="1"/>
                <c:pt idx="0">
                  <c:v>No job loss in household</c:v>
                </c:pt>
              </c:strCache>
            </c:strRef>
          </c:tx>
          <c:spPr>
            <a:solidFill>
              <a:srgbClr val="597C8D"/>
            </a:solidFill>
            <a:ln>
              <a:noFill/>
            </a:ln>
          </c:spPr>
          <c:invertIfNegative val="0"/>
          <c:cat>
            <c:strRef>
              <c:f>'Fig7'!$M$3:$M$29</c:f>
              <c:strCache>
                <c:ptCount val="27"/>
                <c:pt idx="0">
                  <c:v>Greece</c:v>
                </c:pt>
                <c:pt idx="1">
                  <c:v>Chile</c:v>
                </c:pt>
                <c:pt idx="2">
                  <c:v>Spain</c:v>
                </c:pt>
                <c:pt idx="3">
                  <c:v>Mexico</c:v>
                </c:pt>
                <c:pt idx="4">
                  <c:v>Korea</c:v>
                </c:pt>
                <c:pt idx="5">
                  <c:v>Portugal</c:v>
                </c:pt>
                <c:pt idx="6">
                  <c:v>Israel</c:v>
                </c:pt>
                <c:pt idx="7">
                  <c:v>Turkey</c:v>
                </c:pt>
                <c:pt idx="8">
                  <c:v>Italy</c:v>
                </c:pt>
                <c:pt idx="9">
                  <c:v>Lithuania</c:v>
                </c:pt>
                <c:pt idx="10">
                  <c:v>United States</c:v>
                </c:pt>
                <c:pt idx="11">
                  <c:v>Canada</c:v>
                </c:pt>
                <c:pt idx="12">
                  <c:v>Ireland</c:v>
                </c:pt>
                <c:pt idx="13">
                  <c:v>France</c:v>
                </c:pt>
                <c:pt idx="14">
                  <c:v>Slovenia</c:v>
                </c:pt>
                <c:pt idx="15">
                  <c:v>Estonia</c:v>
                </c:pt>
                <c:pt idx="16">
                  <c:v>Poland</c:v>
                </c:pt>
                <c:pt idx="17">
                  <c:v>Switzerland</c:v>
                </c:pt>
                <c:pt idx="18">
                  <c:v>Germany</c:v>
                </c:pt>
                <c:pt idx="19">
                  <c:v>Belgium</c:v>
                </c:pt>
                <c:pt idx="20">
                  <c:v>Netherlands</c:v>
                </c:pt>
                <c:pt idx="21">
                  <c:v>Austria</c:v>
                </c:pt>
                <c:pt idx="22">
                  <c:v>Finland</c:v>
                </c:pt>
                <c:pt idx="23">
                  <c:v>Norway</c:v>
                </c:pt>
                <c:pt idx="24">
                  <c:v>Denmark</c:v>
                </c:pt>
                <c:pt idx="26">
                  <c:v>Average</c:v>
                </c:pt>
              </c:strCache>
            </c:strRef>
          </c:cat>
          <c:val>
            <c:numRef>
              <c:f>'Fig7'!$P$3:$P$29</c:f>
              <c:numCache>
                <c:formatCode>0.0</c:formatCode>
                <c:ptCount val="27"/>
                <c:pt idx="0">
                  <c:v>92.814445495605469</c:v>
                </c:pt>
                <c:pt idx="1">
                  <c:v>83.794906616210938</c:v>
                </c:pt>
                <c:pt idx="2">
                  <c:v>82.310691833496094</c:v>
                </c:pt>
                <c:pt idx="3">
                  <c:v>80.249580383300781</c:v>
                </c:pt>
                <c:pt idx="4">
                  <c:v>80.738494873046875</c:v>
                </c:pt>
                <c:pt idx="5">
                  <c:v>80.660125732421875</c:v>
                </c:pt>
                <c:pt idx="6">
                  <c:v>76.712654113769531</c:v>
                </c:pt>
                <c:pt idx="7">
                  <c:v>73.905006408691406</c:v>
                </c:pt>
                <c:pt idx="8">
                  <c:v>73.314506530761719</c:v>
                </c:pt>
                <c:pt idx="9">
                  <c:v>70.958938598632813</c:v>
                </c:pt>
                <c:pt idx="10">
                  <c:v>68.840438842773438</c:v>
                </c:pt>
                <c:pt idx="11">
                  <c:v>67.552947998046875</c:v>
                </c:pt>
                <c:pt idx="12">
                  <c:v>65.649971008300781</c:v>
                </c:pt>
                <c:pt idx="13">
                  <c:v>64.108779907226563</c:v>
                </c:pt>
                <c:pt idx="14">
                  <c:v>64.035987854003906</c:v>
                </c:pt>
                <c:pt idx="15">
                  <c:v>61.518348693847656</c:v>
                </c:pt>
                <c:pt idx="16">
                  <c:v>60.158832550048828</c:v>
                </c:pt>
                <c:pt idx="17">
                  <c:v>56.956298828125</c:v>
                </c:pt>
                <c:pt idx="18">
                  <c:v>54.540206909179688</c:v>
                </c:pt>
                <c:pt idx="19">
                  <c:v>53.053318023681641</c:v>
                </c:pt>
                <c:pt idx="20">
                  <c:v>49.020301818847656</c:v>
                </c:pt>
                <c:pt idx="21">
                  <c:v>47.787223815917969</c:v>
                </c:pt>
                <c:pt idx="22">
                  <c:v>46.521965026855469</c:v>
                </c:pt>
                <c:pt idx="23">
                  <c:v>39.174270629882813</c:v>
                </c:pt>
                <c:pt idx="24">
                  <c:v>33.225616455078125</c:v>
                </c:pt>
                <c:pt idx="26">
                  <c:v>65.104154357910161</c:v>
                </c:pt>
              </c:numCache>
            </c:numRef>
          </c:val>
          <c:extLst>
            <c:ext xmlns:c16="http://schemas.microsoft.com/office/drawing/2014/chart" uri="{C3380CC4-5D6E-409C-BE32-E72D297353CC}">
              <c16:uniqueId val="{00000001-0EC0-439C-ACC0-F5BC5D1EAA7A}"/>
            </c:ext>
          </c:extLst>
        </c:ser>
        <c:dLbls>
          <c:showLegendKey val="0"/>
          <c:showVal val="0"/>
          <c:showCatName val="0"/>
          <c:showSerName val="0"/>
          <c:showPercent val="0"/>
          <c:showBubbleSize val="0"/>
        </c:dLbls>
        <c:gapWidth val="25"/>
        <c:axId val="101269504"/>
        <c:axId val="168642816"/>
      </c:barChart>
      <c:lineChart>
        <c:grouping val="stacked"/>
        <c:varyColors val="0"/>
        <c:ser>
          <c:idx val="2"/>
          <c:order val="1"/>
          <c:tx>
            <c:strRef>
              <c:f>'Fig7'!$N$2</c:f>
              <c:strCache>
                <c:ptCount val="1"/>
                <c:pt idx="0">
                  <c:v>Total</c:v>
                </c:pt>
              </c:strCache>
            </c:strRef>
          </c:tx>
          <c:spPr>
            <a:ln>
              <a:noFill/>
            </a:ln>
          </c:spPr>
          <c:marker>
            <c:symbol val="circle"/>
            <c:size val="6"/>
            <c:spPr>
              <a:solidFill>
                <a:srgbClr val="A154A1"/>
              </a:solidFill>
              <a:ln>
                <a:solidFill>
                  <a:srgbClr val="A154A1"/>
                </a:solidFill>
              </a:ln>
            </c:spPr>
          </c:marker>
          <c:dPt>
            <c:idx val="25"/>
            <c:marker>
              <c:spPr>
                <a:noFill/>
                <a:ln>
                  <a:noFill/>
                </a:ln>
              </c:spPr>
            </c:marker>
            <c:bubble3D val="0"/>
            <c:extLst>
              <c:ext xmlns:c16="http://schemas.microsoft.com/office/drawing/2014/chart" uri="{C3380CC4-5D6E-409C-BE32-E72D297353CC}">
                <c16:uniqueId val="{00000002-0EC0-439C-ACC0-F5BC5D1EAA7A}"/>
              </c:ext>
            </c:extLst>
          </c:dPt>
          <c:cat>
            <c:strRef>
              <c:f>'Fig7'!$M$3:$M$29</c:f>
              <c:strCache>
                <c:ptCount val="27"/>
                <c:pt idx="0">
                  <c:v>Greece</c:v>
                </c:pt>
                <c:pt idx="1">
                  <c:v>Chile</c:v>
                </c:pt>
                <c:pt idx="2">
                  <c:v>Spain</c:v>
                </c:pt>
                <c:pt idx="3">
                  <c:v>Mexico</c:v>
                </c:pt>
                <c:pt idx="4">
                  <c:v>Korea</c:v>
                </c:pt>
                <c:pt idx="5">
                  <c:v>Portugal</c:v>
                </c:pt>
                <c:pt idx="6">
                  <c:v>Israel</c:v>
                </c:pt>
                <c:pt idx="7">
                  <c:v>Turkey</c:v>
                </c:pt>
                <c:pt idx="8">
                  <c:v>Italy</c:v>
                </c:pt>
                <c:pt idx="9">
                  <c:v>Lithuania</c:v>
                </c:pt>
                <c:pt idx="10">
                  <c:v>United States</c:v>
                </c:pt>
                <c:pt idx="11">
                  <c:v>Canada</c:v>
                </c:pt>
                <c:pt idx="12">
                  <c:v>Ireland</c:v>
                </c:pt>
                <c:pt idx="13">
                  <c:v>France</c:v>
                </c:pt>
                <c:pt idx="14">
                  <c:v>Slovenia</c:v>
                </c:pt>
                <c:pt idx="15">
                  <c:v>Estonia</c:v>
                </c:pt>
                <c:pt idx="16">
                  <c:v>Poland</c:v>
                </c:pt>
                <c:pt idx="17">
                  <c:v>Switzerland</c:v>
                </c:pt>
                <c:pt idx="18">
                  <c:v>Germany</c:v>
                </c:pt>
                <c:pt idx="19">
                  <c:v>Belgium</c:v>
                </c:pt>
                <c:pt idx="20">
                  <c:v>Netherlands</c:v>
                </c:pt>
                <c:pt idx="21">
                  <c:v>Austria</c:v>
                </c:pt>
                <c:pt idx="22">
                  <c:v>Finland</c:v>
                </c:pt>
                <c:pt idx="23">
                  <c:v>Norway</c:v>
                </c:pt>
                <c:pt idx="24">
                  <c:v>Denmark</c:v>
                </c:pt>
                <c:pt idx="26">
                  <c:v>Average</c:v>
                </c:pt>
              </c:strCache>
            </c:strRef>
          </c:cat>
          <c:val>
            <c:numRef>
              <c:f>'Fig7'!$N$3:$N$29</c:f>
              <c:numCache>
                <c:formatCode>0.0</c:formatCode>
                <c:ptCount val="27"/>
                <c:pt idx="0">
                  <c:v>93.324867248535156</c:v>
                </c:pt>
                <c:pt idx="1">
                  <c:v>85.531280517578125</c:v>
                </c:pt>
                <c:pt idx="2">
                  <c:v>83.388504028320313</c:v>
                </c:pt>
                <c:pt idx="3">
                  <c:v>82.185653686523438</c:v>
                </c:pt>
                <c:pt idx="4">
                  <c:v>81.943946838378906</c:v>
                </c:pt>
                <c:pt idx="5">
                  <c:v>81.494140625</c:v>
                </c:pt>
                <c:pt idx="6">
                  <c:v>77.917274475097656</c:v>
                </c:pt>
                <c:pt idx="7">
                  <c:v>76.815498352050781</c:v>
                </c:pt>
                <c:pt idx="8">
                  <c:v>73.737113952636719</c:v>
                </c:pt>
                <c:pt idx="9">
                  <c:v>71.848121643066406</c:v>
                </c:pt>
                <c:pt idx="10">
                  <c:v>71.200859069824219</c:v>
                </c:pt>
                <c:pt idx="11">
                  <c:v>69.354255676269531</c:v>
                </c:pt>
                <c:pt idx="12">
                  <c:v>67.249000549316406</c:v>
                </c:pt>
                <c:pt idx="13">
                  <c:v>65.273796081542969</c:v>
                </c:pt>
                <c:pt idx="14">
                  <c:v>64.982383728027344</c:v>
                </c:pt>
                <c:pt idx="15">
                  <c:v>63.555751800537109</c:v>
                </c:pt>
                <c:pt idx="16">
                  <c:v>59.917320251464844</c:v>
                </c:pt>
                <c:pt idx="17">
                  <c:v>59.46051025390625</c:v>
                </c:pt>
                <c:pt idx="18">
                  <c:v>56.004924774169922</c:v>
                </c:pt>
                <c:pt idx="19">
                  <c:v>54.222972869873047</c:v>
                </c:pt>
                <c:pt idx="20">
                  <c:v>50.248115539550781</c:v>
                </c:pt>
                <c:pt idx="21">
                  <c:v>49.778388977050781</c:v>
                </c:pt>
                <c:pt idx="22">
                  <c:v>48.685985565185547</c:v>
                </c:pt>
                <c:pt idx="23">
                  <c:v>41.060806274414063</c:v>
                </c:pt>
                <c:pt idx="24">
                  <c:v>34.336738586425781</c:v>
                </c:pt>
                <c:pt idx="26">
                  <c:v>66.540728454589839</c:v>
                </c:pt>
              </c:numCache>
            </c:numRef>
          </c:val>
          <c:smooth val="0"/>
          <c:extLst>
            <c:ext xmlns:c16="http://schemas.microsoft.com/office/drawing/2014/chart" uri="{C3380CC4-5D6E-409C-BE32-E72D297353CC}">
              <c16:uniqueId val="{00000003-0EC0-439C-ACC0-F5BC5D1EAA7A}"/>
            </c:ext>
          </c:extLst>
        </c:ser>
        <c:dLbls>
          <c:showLegendKey val="0"/>
          <c:showVal val="0"/>
          <c:showCatName val="0"/>
          <c:showSerName val="0"/>
          <c:showPercent val="0"/>
          <c:showBubbleSize val="0"/>
        </c:dLbls>
        <c:marker val="1"/>
        <c:smooth val="0"/>
        <c:axId val="101269504"/>
        <c:axId val="168642816"/>
      </c:lineChart>
      <c:catAx>
        <c:axId val="101269504"/>
        <c:scaling>
          <c:orientation val="minMax"/>
        </c:scaling>
        <c:delete val="0"/>
        <c:axPos val="b"/>
        <c:majorGridlines>
          <c:spPr>
            <a:ln w="9525" cmpd="sng">
              <a:noFill/>
              <a:prstDash val="dash"/>
            </a:ln>
          </c:spPr>
        </c:majorGridlines>
        <c:numFmt formatCode="General" sourceLinked="0"/>
        <c:majorTickMark val="none"/>
        <c:minorTickMark val="none"/>
        <c:tickLblPos val="low"/>
        <c:spPr>
          <a:noFill/>
          <a:ln w="9525">
            <a:solidFill>
              <a:srgbClr val="8096AD"/>
            </a:solidFill>
            <a:prstDash val="solid"/>
          </a:ln>
          <a:extLst>
            <a:ext uri="{909E8E84-426E-40DD-AFC4-6F175D3DCCD1}">
              <a14:hiddenFill xmlns:a14="http://schemas.microsoft.com/office/drawing/2010/main">
                <a:noFill/>
              </a14:hiddenFill>
            </a:ext>
          </a:extLst>
        </c:spPr>
        <c:txPr>
          <a:bodyPr rot="-2700000" vert="horz"/>
          <a:lstStyle/>
          <a:p>
            <a:pPr>
              <a:defRPr/>
            </a:pPr>
            <a:endParaRPr lang="en-US"/>
          </a:p>
        </c:txPr>
        <c:crossAx val="168642816"/>
        <c:crosses val="autoZero"/>
        <c:auto val="1"/>
        <c:lblAlgn val="ctr"/>
        <c:lblOffset val="0"/>
        <c:noMultiLvlLbl val="0"/>
      </c:catAx>
      <c:valAx>
        <c:axId val="168642816"/>
        <c:scaling>
          <c:orientation val="minMax"/>
          <c:max val="100"/>
          <c:min val="0"/>
        </c:scaling>
        <c:delete val="0"/>
        <c:axPos val="l"/>
        <c:majorGridlines>
          <c:spPr>
            <a:ln w="3175" cmpd="sng">
              <a:solidFill>
                <a:schemeClr val="bg1">
                  <a:lumMod val="85000"/>
                </a:schemeClr>
              </a:solidFill>
              <a:prstDash val="dash"/>
            </a:ln>
          </c:spPr>
        </c:majorGridlines>
        <c:minorGridlines>
          <c:spPr>
            <a:ln w="3175">
              <a:solidFill>
                <a:schemeClr val="bg1">
                  <a:lumMod val="85000"/>
                </a:schemeClr>
              </a:solidFill>
              <a:prstDash val="dash"/>
            </a:ln>
          </c:spPr>
        </c:minorGridlines>
        <c:title>
          <c:tx>
            <c:rich>
              <a:bodyPr rot="0" vert="horz"/>
              <a:lstStyle/>
              <a:p>
                <a:pPr>
                  <a:defRPr/>
                </a:pPr>
                <a:r>
                  <a:rPr lang="en-US"/>
                  <a:t>%</a:t>
                </a:r>
              </a:p>
            </c:rich>
          </c:tx>
          <c:layout>
            <c:manualLayout>
              <c:xMode val="edge"/>
              <c:yMode val="edge"/>
              <c:x val="9.1496284854591155E-3"/>
              <c:y val="8.0206018768201909E-2"/>
            </c:manualLayout>
          </c:layout>
          <c:overlay val="0"/>
        </c:title>
        <c:numFmt formatCode="#\ ##0" sourceLinked="0"/>
        <c:majorTickMark val="out"/>
        <c:minorTickMark val="none"/>
        <c:tickLblPos val="nextTo"/>
        <c:spPr>
          <a:noFill/>
          <a:ln w="9525">
            <a:noFill/>
            <a:prstDash val="solid"/>
            <a:tailEnd type="arrow" w="lg" len="med"/>
          </a:ln>
          <a:extLst>
            <a:ext uri="{909E8E84-426E-40DD-AFC4-6F175D3DCCD1}">
              <a14:hiddenFill xmlns:a14="http://schemas.microsoft.com/office/drawing/2010/main">
                <a:noFill/>
              </a14:hiddenFill>
            </a:ext>
          </a:extLst>
        </c:spPr>
        <c:txPr>
          <a:bodyPr rot="0" vert="horz"/>
          <a:lstStyle/>
          <a:p>
            <a:pPr>
              <a:defRPr/>
            </a:pPr>
            <a:endParaRPr lang="en-US"/>
          </a:p>
        </c:txPr>
        <c:crossAx val="101269504"/>
        <c:crosses val="autoZero"/>
        <c:crossBetween val="between"/>
        <c:majorUnit val="20"/>
        <c:minorUnit val="10"/>
      </c:valAx>
      <c:spPr>
        <a:noFill/>
        <a:ln w="9525">
          <a:noFill/>
        </a:ln>
      </c:spPr>
    </c:plotArea>
    <c:legend>
      <c:legendPos val="t"/>
      <c:layout>
        <c:manualLayout>
          <c:xMode val="edge"/>
          <c:yMode val="edge"/>
          <c:x val="0.24178163439021144"/>
          <c:y val="4.6359670558421572E-2"/>
          <c:w val="0.51054710815905513"/>
          <c:h val="6.5729387274866505E-2"/>
        </c:manualLayout>
      </c:layout>
      <c:overlay val="0"/>
      <c:txPr>
        <a:bodyPr/>
        <a:lstStyle/>
        <a:p>
          <a:pPr>
            <a:defRPr>
              <a:solidFill>
                <a:schemeClr val="tx1"/>
              </a:solidFill>
            </a:defRPr>
          </a:pPr>
          <a:endParaRPr lang="en-US"/>
        </a:p>
      </c:txPr>
    </c:legend>
    <c:plotVisOnly val="1"/>
    <c:dispBlanksAs val="gap"/>
    <c:showDLblsOverMax val="1"/>
  </c:chart>
  <c:spPr>
    <a:solidFill>
      <a:schemeClr val="bg1"/>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a:solidFill>
            <a:schemeClr val="tx1">
              <a:lumMod val="65000"/>
              <a:lumOff val="35000"/>
            </a:schemeClr>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0</xdr:rowOff>
    </xdr:from>
    <xdr:to>
      <xdr:col>9</xdr:col>
      <xdr:colOff>65738</xdr:colOff>
      <xdr:row>21</xdr:row>
      <xdr:rowOff>111698</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5</xdr:row>
      <xdr:rowOff>0</xdr:rowOff>
    </xdr:from>
    <xdr:to>
      <xdr:col>9</xdr:col>
      <xdr:colOff>65738</xdr:colOff>
      <xdr:row>22</xdr:row>
      <xdr:rowOff>9525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5</xdr:row>
      <xdr:rowOff>133351</xdr:rowOff>
    </xdr:from>
    <xdr:to>
      <xdr:col>9</xdr:col>
      <xdr:colOff>0</xdr:colOff>
      <xdr:row>21</xdr:row>
      <xdr:rowOff>142875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5</xdr:row>
      <xdr:rowOff>0</xdr:rowOff>
    </xdr:from>
    <xdr:to>
      <xdr:col>9</xdr:col>
      <xdr:colOff>65738</xdr:colOff>
      <xdr:row>22</xdr:row>
      <xdr:rowOff>9525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5</xdr:row>
      <xdr:rowOff>0</xdr:rowOff>
    </xdr:from>
    <xdr:to>
      <xdr:col>9</xdr:col>
      <xdr:colOff>65738</xdr:colOff>
      <xdr:row>22</xdr:row>
      <xdr:rowOff>9525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5</xdr:row>
      <xdr:rowOff>0</xdr:rowOff>
    </xdr:from>
    <xdr:to>
      <xdr:col>9</xdr:col>
      <xdr:colOff>65738</xdr:colOff>
      <xdr:row>22</xdr:row>
      <xdr:rowOff>9525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3</xdr:row>
      <xdr:rowOff>152400</xdr:rowOff>
    </xdr:from>
    <xdr:to>
      <xdr:col>0</xdr:col>
      <xdr:colOff>2790825</xdr:colOff>
      <xdr:row>8</xdr:row>
      <xdr:rowOff>0</xdr:rowOff>
    </xdr:to>
    <xdr:pic>
      <xdr:nvPicPr>
        <xdr:cNvPr id="2" name="Picture 1" descr="https://portal.oecd.org/eshare/pac/PublishingImages/logos/logo_oecd1.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314325"/>
          <a:ext cx="2705100"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4448175</xdr:colOff>
      <xdr:row>4</xdr:row>
      <xdr:rowOff>0</xdr:rowOff>
    </xdr:from>
    <xdr:to>
      <xdr:col>0</xdr:col>
      <xdr:colOff>7153275</xdr:colOff>
      <xdr:row>8</xdr:row>
      <xdr:rowOff>9525</xdr:rowOff>
    </xdr:to>
    <xdr:pic>
      <xdr:nvPicPr>
        <xdr:cNvPr id="3" name="Picture 2" descr="https://portal.oecd.org/eshare/pac/PublishingImages/logos/OCDE.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48175" y="323850"/>
          <a:ext cx="2705100"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6</xdr:row>
      <xdr:rowOff>0</xdr:rowOff>
    </xdr:from>
    <xdr:to>
      <xdr:col>9</xdr:col>
      <xdr:colOff>65738</xdr:colOff>
      <xdr:row>22</xdr:row>
      <xdr:rowOff>142875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246430</xdr:colOff>
      <xdr:row>3</xdr:row>
      <xdr:rowOff>58970</xdr:rowOff>
    </xdr:from>
    <xdr:to>
      <xdr:col>7</xdr:col>
      <xdr:colOff>232781</xdr:colOff>
      <xdr:row>19</xdr:row>
      <xdr:rowOff>106235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0.0097</cdr:x>
      <cdr:y>0.05721</cdr:y>
    </cdr:from>
    <cdr:to>
      <cdr:x>0.05149</cdr:x>
      <cdr:y>0.12438</cdr:y>
    </cdr:to>
    <cdr:sp macro="" textlink="">
      <cdr:nvSpPr>
        <cdr:cNvPr id="2" name="TextBox 1"/>
        <cdr:cNvSpPr txBox="1"/>
      </cdr:nvSpPr>
      <cdr:spPr>
        <a:xfrm xmlns:a="http://schemas.openxmlformats.org/drawingml/2006/main">
          <a:off x="44356" y="156949"/>
          <a:ext cx="191068" cy="18424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800"/>
            <a:t>%</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0</xdr:colOff>
      <xdr:row>6</xdr:row>
      <xdr:rowOff>0</xdr:rowOff>
    </xdr:from>
    <xdr:to>
      <xdr:col>9</xdr:col>
      <xdr:colOff>65738</xdr:colOff>
      <xdr:row>22</xdr:row>
      <xdr:rowOff>142875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5</xdr:row>
      <xdr:rowOff>0</xdr:rowOff>
    </xdr:from>
    <xdr:to>
      <xdr:col>9</xdr:col>
      <xdr:colOff>65738</xdr:colOff>
      <xdr:row>22</xdr:row>
      <xdr:rowOff>9525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6</xdr:row>
      <xdr:rowOff>0</xdr:rowOff>
    </xdr:from>
    <xdr:to>
      <xdr:col>9</xdr:col>
      <xdr:colOff>65738</xdr:colOff>
      <xdr:row>22</xdr:row>
      <xdr:rowOff>142875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xdr:colOff>
      <xdr:row>5</xdr:row>
      <xdr:rowOff>164223</xdr:rowOff>
    </xdr:from>
    <xdr:to>
      <xdr:col>3</xdr:col>
      <xdr:colOff>479536</xdr:colOff>
      <xdr:row>8</xdr:row>
      <xdr:rowOff>19706</xdr:rowOff>
    </xdr:to>
    <xdr:sp macro="" textlink="">
      <xdr:nvSpPr>
        <xdr:cNvPr id="2" name="TextBox 1"/>
        <xdr:cNvSpPr txBox="1"/>
      </xdr:nvSpPr>
      <xdr:spPr>
        <a:xfrm>
          <a:off x="1" y="973848"/>
          <a:ext cx="2308335" cy="3412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750">
              <a:solidFill>
                <a:srgbClr val="595959"/>
              </a:solidFill>
              <a:latin typeface="Arial" panose="020B0604020202020204" pitchFamily="34" charset="0"/>
              <a:cs typeface="Arial" panose="020B0604020202020204" pitchFamily="34" charset="0"/>
            </a:rPr>
            <a:t>Panel A. GDP per capita</a:t>
          </a:r>
        </a:p>
      </xdr:txBody>
    </xdr:sp>
    <xdr:clientData/>
  </xdr:twoCellAnchor>
  <xdr:twoCellAnchor>
    <xdr:from>
      <xdr:col>4</xdr:col>
      <xdr:colOff>72258</xdr:colOff>
      <xdr:row>5</xdr:row>
      <xdr:rowOff>164223</xdr:rowOff>
    </xdr:from>
    <xdr:to>
      <xdr:col>8</xdr:col>
      <xdr:colOff>446690</xdr:colOff>
      <xdr:row>8</xdr:row>
      <xdr:rowOff>19706</xdr:rowOff>
    </xdr:to>
    <xdr:sp macro="" textlink="">
      <xdr:nvSpPr>
        <xdr:cNvPr id="3" name="TextBox 2"/>
        <xdr:cNvSpPr txBox="1"/>
      </xdr:nvSpPr>
      <xdr:spPr>
        <a:xfrm>
          <a:off x="2510658" y="973848"/>
          <a:ext cx="2336582" cy="3412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750">
              <a:solidFill>
                <a:srgbClr val="595959"/>
              </a:solidFill>
              <a:latin typeface="Arial" panose="020B0604020202020204" pitchFamily="34" charset="0"/>
              <a:cs typeface="Arial" panose="020B0604020202020204" pitchFamily="34" charset="0"/>
            </a:rPr>
            <a:t>Panel B. Public</a:t>
          </a:r>
          <a:r>
            <a:rPr lang="en-GB" sz="750" baseline="0">
              <a:solidFill>
                <a:srgbClr val="595959"/>
              </a:solidFill>
              <a:latin typeface="Arial" panose="020B0604020202020204" pitchFamily="34" charset="0"/>
              <a:cs typeface="Arial" panose="020B0604020202020204" pitchFamily="34" charset="0"/>
            </a:rPr>
            <a:t> social expenditure per capita</a:t>
          </a:r>
          <a:endParaRPr lang="en-GB" sz="750">
            <a:solidFill>
              <a:srgbClr val="595959"/>
            </a:solidFill>
            <a:latin typeface="Arial" panose="020B0604020202020204" pitchFamily="34" charset="0"/>
            <a:cs typeface="Arial" panose="020B0604020202020204" pitchFamily="34" charset="0"/>
          </a:endParaRPr>
        </a:p>
      </xdr:txBody>
    </xdr:sp>
    <xdr:clientData/>
  </xdr:twoCellAnchor>
  <xdr:twoCellAnchor>
    <xdr:from>
      <xdr:col>0</xdr:col>
      <xdr:colOff>0</xdr:colOff>
      <xdr:row>8</xdr:row>
      <xdr:rowOff>0</xdr:rowOff>
    </xdr:from>
    <xdr:to>
      <xdr:col>4</xdr:col>
      <xdr:colOff>0</xdr:colOff>
      <xdr:row>21</xdr:row>
      <xdr:rowOff>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8</xdr:row>
      <xdr:rowOff>0</xdr:rowOff>
    </xdr:from>
    <xdr:to>
      <xdr:col>9</xdr:col>
      <xdr:colOff>0</xdr:colOff>
      <xdr:row>21</xdr:row>
      <xdr:rowOff>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oe.cd/RT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stats.oecd.org/OECDStat_Metadata/ShowMetadata.ashx?Dataset=GENDER_EMP&amp;Coords=%5bCOU%5d.%5bDEU%5d&amp;ShowOnWeb=true&amp;Lang=en" TargetMode="External"/><Relationship Id="rId7" Type="http://schemas.openxmlformats.org/officeDocument/2006/relationships/printerSettings" Target="../printerSettings/printerSettings3.bin"/><Relationship Id="rId2" Type="http://schemas.openxmlformats.org/officeDocument/2006/relationships/hyperlink" Target="http://stats.oecd.org/OECDStat_Metadata/ShowMetadata.ashx?Dataset=GENDER_EMP&amp;Coords=%5bIND%5d.%5bEMP4_U%5d&amp;ShowOnWeb=true&amp;Lang=en" TargetMode="External"/><Relationship Id="rId1" Type="http://schemas.openxmlformats.org/officeDocument/2006/relationships/hyperlink" Target="http://stats.oecd.org/OECDStat_Metadata/ShowMetadata.ashx?Dataset=GENDER_EMP&amp;ShowOnWeb=true&amp;Lang=en" TargetMode="External"/><Relationship Id="rId6" Type="http://schemas.openxmlformats.org/officeDocument/2006/relationships/hyperlink" Target="http://stats.oecd.org/Index.aspx?DataSetCode=STLABOUR" TargetMode="External"/><Relationship Id="rId5" Type="http://schemas.openxmlformats.org/officeDocument/2006/relationships/hyperlink" Target="https://stats-1.oecd.org/index.aspx?DatasetCode=GENDER_EMP" TargetMode="External"/><Relationship Id="rId10" Type="http://schemas.openxmlformats.org/officeDocument/2006/relationships/comments" Target="../comments1.xml"/><Relationship Id="rId4" Type="http://schemas.openxmlformats.org/officeDocument/2006/relationships/hyperlink" Target="http://stats.oecd.org/OECDStat_Metadata/ShowMetadata.ashx?Dataset=GENDER_EMP&amp;Coords=%5bCOU%5d.%5bISR%5d&amp;ShowOnWeb=true&amp;Lang=en" TargetMode="External"/><Relationship Id="rId9"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6"/>
  <sheetViews>
    <sheetView workbookViewId="0">
      <selection sqref="A1:XFD1048576"/>
    </sheetView>
  </sheetViews>
  <sheetFormatPr defaultRowHeight="12.75"/>
  <cols>
    <col min="14" max="17" width="9" customWidth="1"/>
    <col min="23" max="25" width="9" customWidth="1"/>
  </cols>
  <sheetData>
    <row r="1" spans="1:26">
      <c r="A1" s="116" t="s">
        <v>49</v>
      </c>
      <c r="B1" s="116"/>
      <c r="C1" s="116"/>
      <c r="D1" s="116"/>
      <c r="E1" s="116"/>
      <c r="F1" s="116"/>
      <c r="G1" s="116"/>
      <c r="H1" s="116"/>
      <c r="I1" s="116"/>
    </row>
    <row r="2" spans="1:26">
      <c r="A2" s="116"/>
      <c r="B2" s="116"/>
      <c r="C2" s="116"/>
      <c r="D2" s="116"/>
      <c r="E2" s="116"/>
      <c r="F2" s="116"/>
      <c r="G2" s="116"/>
      <c r="H2" s="116"/>
      <c r="I2" s="116"/>
    </row>
    <row r="3" spans="1:26" ht="12.75" customHeight="1">
      <c r="A3" s="116" t="s">
        <v>50</v>
      </c>
      <c r="B3" s="116"/>
      <c r="C3" s="116"/>
      <c r="D3" s="116"/>
      <c r="E3" s="116"/>
      <c r="F3" s="116"/>
      <c r="G3" s="116"/>
      <c r="H3" s="116"/>
      <c r="I3" s="116"/>
      <c r="M3" s="10"/>
      <c r="U3" s="10" t="s">
        <v>39</v>
      </c>
    </row>
    <row r="4" spans="1:26">
      <c r="A4" s="116"/>
      <c r="B4" s="116"/>
      <c r="C4" s="116"/>
      <c r="D4" s="116"/>
      <c r="E4" s="116"/>
      <c r="F4" s="116"/>
      <c r="G4" s="116"/>
      <c r="H4" s="116"/>
      <c r="I4" s="116"/>
      <c r="X4">
        <v>39</v>
      </c>
      <c r="Z4">
        <v>40</v>
      </c>
    </row>
    <row r="5" spans="1:26" ht="12.75" customHeight="1">
      <c r="A5" s="116"/>
      <c r="B5" s="116"/>
      <c r="C5" s="116"/>
      <c r="D5" s="116"/>
      <c r="E5" s="116"/>
      <c r="F5" s="116"/>
      <c r="G5" s="116"/>
      <c r="H5" s="116"/>
      <c r="I5" s="116"/>
      <c r="M5" s="117" t="s">
        <v>42</v>
      </c>
      <c r="N5" s="117"/>
      <c r="O5" s="117"/>
      <c r="P5" s="117"/>
      <c r="Q5" s="117"/>
      <c r="R5" s="117"/>
      <c r="S5" s="18"/>
      <c r="U5" s="117" t="s">
        <v>43</v>
      </c>
      <c r="V5" s="117"/>
      <c r="W5" s="117"/>
      <c r="X5" s="117"/>
      <c r="Y5" s="117"/>
      <c r="Z5" s="117"/>
    </row>
    <row r="6" spans="1:26">
      <c r="M6" s="118" t="s">
        <v>41</v>
      </c>
      <c r="N6" s="118"/>
      <c r="O6" s="118"/>
      <c r="P6" s="118"/>
      <c r="Q6" s="118"/>
      <c r="R6" s="118"/>
      <c r="S6" s="19"/>
      <c r="U6" s="118" t="s">
        <v>41</v>
      </c>
      <c r="V6" s="118"/>
      <c r="W6" s="118"/>
      <c r="X6" s="118"/>
      <c r="Y6" s="118"/>
      <c r="Z6" s="118"/>
    </row>
    <row r="7" spans="1:26" ht="12.75" customHeight="1">
      <c r="A7" s="14"/>
      <c r="B7" s="14"/>
      <c r="C7" s="14"/>
      <c r="D7" s="14"/>
      <c r="E7" s="14"/>
      <c r="F7" s="14"/>
      <c r="G7" s="14"/>
      <c r="H7" s="14"/>
      <c r="I7" s="14"/>
      <c r="J7" s="14"/>
      <c r="M7" s="118"/>
      <c r="N7" s="118"/>
      <c r="O7" s="118"/>
      <c r="P7" s="118"/>
      <c r="Q7" s="118"/>
      <c r="R7" s="118"/>
      <c r="S7" s="19"/>
      <c r="U7" s="118"/>
      <c r="V7" s="118"/>
      <c r="W7" s="118"/>
      <c r="X7" s="118"/>
      <c r="Y7" s="118"/>
      <c r="Z7" s="118"/>
    </row>
    <row r="8" spans="1:26">
      <c r="A8" s="15"/>
      <c r="B8" s="15"/>
      <c r="C8" s="15"/>
      <c r="D8" s="15"/>
      <c r="E8" s="15"/>
      <c r="F8" s="15"/>
      <c r="G8" s="15"/>
      <c r="H8" s="15"/>
      <c r="I8" s="15"/>
      <c r="J8" s="15"/>
      <c r="M8" s="19"/>
      <c r="N8" s="19"/>
      <c r="O8" s="19"/>
      <c r="P8" s="19"/>
      <c r="Q8" s="19"/>
      <c r="R8" s="113"/>
      <c r="S8" s="17"/>
      <c r="U8" s="19"/>
      <c r="V8" s="19"/>
      <c r="W8" s="19"/>
      <c r="X8" s="19"/>
      <c r="Y8" s="19"/>
      <c r="Z8" s="113"/>
    </row>
    <row r="9" spans="1:26">
      <c r="A9" s="15"/>
      <c r="B9" s="15"/>
      <c r="C9" s="15"/>
      <c r="D9" s="15"/>
      <c r="E9" s="15"/>
      <c r="F9" s="15"/>
      <c r="G9" s="15"/>
      <c r="H9" s="15"/>
      <c r="I9" s="15"/>
      <c r="J9" s="15"/>
      <c r="M9" s="6"/>
      <c r="N9" s="6"/>
      <c r="O9" s="6"/>
      <c r="P9" s="6"/>
      <c r="Q9" s="6"/>
      <c r="R9" s="113"/>
      <c r="S9" s="17"/>
      <c r="U9" s="6"/>
      <c r="V9" s="6"/>
      <c r="W9" s="6"/>
      <c r="X9" s="6"/>
      <c r="Y9" s="6"/>
      <c r="Z9" s="113"/>
    </row>
    <row r="10" spans="1:26" ht="13.5" thickBot="1">
      <c r="A10" s="15"/>
      <c r="B10" s="15"/>
      <c r="C10" s="15"/>
      <c r="D10" s="15"/>
      <c r="E10" s="15"/>
      <c r="F10" s="15"/>
      <c r="G10" s="15"/>
      <c r="H10" s="15"/>
      <c r="I10" s="15"/>
      <c r="J10" s="15"/>
      <c r="M10" s="3"/>
      <c r="N10" s="1"/>
      <c r="O10" s="1"/>
      <c r="P10" s="1" t="s">
        <v>46</v>
      </c>
      <c r="Q10" s="1"/>
      <c r="R10" s="1" t="s">
        <v>44</v>
      </c>
      <c r="S10" s="20"/>
      <c r="U10" s="3"/>
      <c r="V10" s="4"/>
      <c r="W10" s="4"/>
      <c r="X10" s="1" t="s">
        <v>46</v>
      </c>
      <c r="Y10" s="1" t="s">
        <v>47</v>
      </c>
      <c r="Z10" s="1" t="s">
        <v>44</v>
      </c>
    </row>
    <row r="11" spans="1:26">
      <c r="A11" s="16"/>
      <c r="B11" s="16"/>
      <c r="C11" s="16"/>
      <c r="D11" s="16"/>
      <c r="E11" s="16"/>
      <c r="F11" s="16"/>
      <c r="G11" s="16"/>
      <c r="H11" s="16"/>
      <c r="I11" s="15"/>
      <c r="J11" s="15"/>
      <c r="M11" s="5" t="s">
        <v>28</v>
      </c>
      <c r="N11" s="21" t="s">
        <v>29</v>
      </c>
      <c r="O11" s="21"/>
      <c r="P11" s="2">
        <v>30.249357223510742</v>
      </c>
      <c r="Q11" s="2"/>
      <c r="R11" s="2">
        <v>-30.217388153076172</v>
      </c>
      <c r="S11" s="2"/>
      <c r="U11" s="5" t="s">
        <v>0</v>
      </c>
      <c r="V11" s="5" t="s">
        <v>1</v>
      </c>
      <c r="W11" s="5"/>
      <c r="X11" s="2" t="str">
        <f>IFERROR(VLOOKUP($U11,#REF!,X$4,FALSE),"..")</f>
        <v>..</v>
      </c>
      <c r="Y11" s="2" t="e">
        <f>100-(X11+(-Z11))</f>
        <v>#VALUE!</v>
      </c>
      <c r="Z11" s="2" t="str">
        <f>IFERROR(-(VLOOKUP($U11,#REF!,Z$4,FALSE)),"..")</f>
        <v>..</v>
      </c>
    </row>
    <row r="12" spans="1:26">
      <c r="A12" s="16"/>
      <c r="B12" s="16"/>
      <c r="C12" s="16"/>
      <c r="D12" s="16"/>
      <c r="E12" s="16"/>
      <c r="F12" s="16"/>
      <c r="G12" s="16"/>
      <c r="H12" s="16"/>
      <c r="I12" s="15"/>
      <c r="J12" s="15"/>
      <c r="M12" s="5" t="s">
        <v>4</v>
      </c>
      <c r="N12" s="21" t="s">
        <v>5</v>
      </c>
      <c r="O12" s="21"/>
      <c r="P12" s="2">
        <v>25.439653396606445</v>
      </c>
      <c r="Q12" s="2"/>
      <c r="R12" s="2">
        <v>-45.041187286376953</v>
      </c>
      <c r="S12" s="2"/>
      <c r="U12" s="5" t="s">
        <v>2</v>
      </c>
      <c r="V12" s="5" t="s">
        <v>3</v>
      </c>
      <c r="W12" s="5"/>
      <c r="X12" s="2" t="str">
        <f>IFERROR(VLOOKUP($U12,#REF!,X$4,FALSE),"..")</f>
        <v>..</v>
      </c>
      <c r="Y12" s="2" t="e">
        <f t="shared" ref="Y12:Y31" si="0">100-(X12+(-Z12))</f>
        <v>#VALUE!</v>
      </c>
      <c r="Z12" s="2" t="str">
        <f>IFERROR(-(VLOOKUP($U12,#REF!,Z$4,FALSE)),"..")</f>
        <v>..</v>
      </c>
    </row>
    <row r="13" spans="1:26">
      <c r="A13" s="16"/>
      <c r="B13" s="16"/>
      <c r="C13" s="16"/>
      <c r="D13" s="16"/>
      <c r="E13" s="16"/>
      <c r="F13" s="16"/>
      <c r="G13" s="16"/>
      <c r="H13" s="16"/>
      <c r="I13" s="15"/>
      <c r="J13" s="15"/>
      <c r="M13" s="7" t="s">
        <v>26</v>
      </c>
      <c r="N13" s="22" t="s">
        <v>27</v>
      </c>
      <c r="O13" s="22"/>
      <c r="P13" s="11">
        <v>26.294282913208008</v>
      </c>
      <c r="Q13" s="2"/>
      <c r="R13" s="11">
        <v>-46.194725036621094</v>
      </c>
      <c r="S13" s="11"/>
      <c r="U13" s="5" t="s">
        <v>4</v>
      </c>
      <c r="V13" s="5" t="s">
        <v>5</v>
      </c>
      <c r="W13" s="5"/>
      <c r="X13" s="2" t="str">
        <f>IFERROR(VLOOKUP($U13,#REF!,X$4,FALSE),"..")</f>
        <v>..</v>
      </c>
      <c r="Y13" s="2" t="e">
        <f t="shared" si="0"/>
        <v>#VALUE!</v>
      </c>
      <c r="Z13" s="2" t="str">
        <f>IFERROR(-(VLOOKUP($U13,#REF!,Z$4,FALSE)),"..")</f>
        <v>..</v>
      </c>
    </row>
    <row r="14" spans="1:26">
      <c r="A14" s="16"/>
      <c r="B14" s="16"/>
      <c r="C14" s="16"/>
      <c r="D14" s="16"/>
      <c r="E14" s="16"/>
      <c r="F14" s="16"/>
      <c r="G14" s="16"/>
      <c r="H14" s="16"/>
      <c r="I14" s="15"/>
      <c r="J14" s="15"/>
      <c r="M14" s="5" t="s">
        <v>8</v>
      </c>
      <c r="N14" s="21" t="s">
        <v>9</v>
      </c>
      <c r="O14" s="21"/>
      <c r="P14" s="2">
        <v>16.376314163208008</v>
      </c>
      <c r="Q14" s="2"/>
      <c r="R14" s="2">
        <v>-48.21502685546875</v>
      </c>
      <c r="S14" s="2"/>
      <c r="U14" s="5" t="s">
        <v>6</v>
      </c>
      <c r="V14" s="5" t="s">
        <v>7</v>
      </c>
      <c r="W14" s="5"/>
      <c r="X14" s="2" t="str">
        <f>IFERROR(VLOOKUP($U14,#REF!,X$4,FALSE),"..")</f>
        <v>..</v>
      </c>
      <c r="Y14" s="2" t="e">
        <f t="shared" si="0"/>
        <v>#VALUE!</v>
      </c>
      <c r="Z14" s="2" t="str">
        <f>IFERROR(-(VLOOKUP($U14,#REF!,Z$4,FALSE)),"..")</f>
        <v>..</v>
      </c>
    </row>
    <row r="15" spans="1:26">
      <c r="A15" s="16"/>
      <c r="B15" s="16"/>
      <c r="C15" s="16"/>
      <c r="D15" s="16"/>
      <c r="E15" s="16"/>
      <c r="F15" s="16"/>
      <c r="G15" s="16"/>
      <c r="H15" s="16"/>
      <c r="I15" s="15"/>
      <c r="J15" s="15"/>
      <c r="M15" s="5" t="s">
        <v>20</v>
      </c>
      <c r="N15" s="21" t="s">
        <v>21</v>
      </c>
      <c r="O15" s="21"/>
      <c r="P15" s="2">
        <v>19.723438262939453</v>
      </c>
      <c r="Q15" s="2"/>
      <c r="R15" s="2">
        <v>-51.158542633056641</v>
      </c>
      <c r="S15" s="2"/>
      <c r="U15" s="5" t="s">
        <v>8</v>
      </c>
      <c r="V15" s="5" t="s">
        <v>9</v>
      </c>
      <c r="W15" s="5"/>
      <c r="X15" s="2" t="str">
        <f>IFERROR(VLOOKUP($U15,#REF!,X$4,FALSE),"..")</f>
        <v>..</v>
      </c>
      <c r="Y15" s="2" t="e">
        <f t="shared" si="0"/>
        <v>#VALUE!</v>
      </c>
      <c r="Z15" s="2" t="str">
        <f>IFERROR(-(VLOOKUP($U15,#REF!,Z$4,FALSE)),"..")</f>
        <v>..</v>
      </c>
    </row>
    <row r="16" spans="1:26">
      <c r="A16" s="16"/>
      <c r="B16" s="16"/>
      <c r="C16" s="16"/>
      <c r="D16" s="16"/>
      <c r="E16" s="16"/>
      <c r="F16" s="16"/>
      <c r="G16" s="16"/>
      <c r="H16" s="16"/>
      <c r="I16" s="15"/>
      <c r="J16" s="15"/>
      <c r="M16" s="5" t="s">
        <v>2</v>
      </c>
      <c r="N16" s="21" t="s">
        <v>3</v>
      </c>
      <c r="O16" s="21"/>
      <c r="P16" s="2">
        <v>20.834522247314453</v>
      </c>
      <c r="Q16" s="2"/>
      <c r="R16" s="2">
        <v>-51.519020080566406</v>
      </c>
      <c r="S16" s="2"/>
      <c r="U16" s="5" t="s">
        <v>10</v>
      </c>
      <c r="V16" s="5" t="s">
        <v>11</v>
      </c>
      <c r="W16" s="5"/>
      <c r="X16" s="2" t="str">
        <f>IFERROR(VLOOKUP($U16,#REF!,X$4,FALSE),"..")</f>
        <v>..</v>
      </c>
      <c r="Y16" s="2" t="e">
        <f t="shared" si="0"/>
        <v>#VALUE!</v>
      </c>
      <c r="Z16" s="2" t="str">
        <f>IFERROR(-(VLOOKUP($U16,#REF!,Z$4,FALSE)),"..")</f>
        <v>..</v>
      </c>
    </row>
    <row r="17" spans="1:26">
      <c r="A17" s="16"/>
      <c r="B17" s="16"/>
      <c r="C17" s="16"/>
      <c r="D17" s="16"/>
      <c r="E17" s="16"/>
      <c r="F17" s="16"/>
      <c r="G17" s="16"/>
      <c r="H17" s="16"/>
      <c r="I17" s="15"/>
      <c r="J17" s="15"/>
      <c r="M17" s="7" t="s">
        <v>34</v>
      </c>
      <c r="N17" s="22" t="s">
        <v>35</v>
      </c>
      <c r="O17" s="22"/>
      <c r="P17" s="11">
        <v>26.847816467285156</v>
      </c>
      <c r="Q17" s="2"/>
      <c r="R17" s="11">
        <v>-53.065227508544922</v>
      </c>
      <c r="S17" s="11"/>
      <c r="U17" s="5" t="s">
        <v>12</v>
      </c>
      <c r="V17" s="5" t="s">
        <v>13</v>
      </c>
      <c r="W17" s="5"/>
      <c r="X17" s="2" t="str">
        <f>IFERROR(VLOOKUP($U17,#REF!,X$4,FALSE),"..")</f>
        <v>..</v>
      </c>
      <c r="Y17" s="2" t="e">
        <f t="shared" si="0"/>
        <v>#VALUE!</v>
      </c>
      <c r="Z17" s="2" t="str">
        <f>IFERROR(-(VLOOKUP($U17,#REF!,Z$4,FALSE)),"..")</f>
        <v>..</v>
      </c>
    </row>
    <row r="18" spans="1:26">
      <c r="A18" s="16"/>
      <c r="B18" s="16"/>
      <c r="C18" s="16"/>
      <c r="D18" s="16"/>
      <c r="E18" s="16"/>
      <c r="F18" s="16"/>
      <c r="G18" s="16"/>
      <c r="H18" s="16"/>
      <c r="I18" s="15"/>
      <c r="J18" s="15"/>
      <c r="M18" s="5" t="s">
        <v>16</v>
      </c>
      <c r="N18" s="21" t="s">
        <v>17</v>
      </c>
      <c r="O18" s="21"/>
      <c r="P18" s="2">
        <v>17.903961181640625</v>
      </c>
      <c r="Q18" s="2"/>
      <c r="R18" s="2">
        <v>-55.964618682861328</v>
      </c>
      <c r="S18" s="2"/>
      <c r="U18" s="5" t="s">
        <v>14</v>
      </c>
      <c r="V18" s="5" t="s">
        <v>15</v>
      </c>
      <c r="W18" s="5"/>
      <c r="X18" s="2" t="str">
        <f>IFERROR(VLOOKUP($U18,#REF!,X$4,FALSE),"..")</f>
        <v>..</v>
      </c>
      <c r="Y18" s="2" t="e">
        <f t="shared" si="0"/>
        <v>#VALUE!</v>
      </c>
      <c r="Z18" s="2" t="str">
        <f>IFERROR(-(VLOOKUP($U18,#REF!,Z$4,FALSE)),"..")</f>
        <v>..</v>
      </c>
    </row>
    <row r="19" spans="1:26">
      <c r="A19" s="16"/>
      <c r="B19" s="16"/>
      <c r="C19" s="16"/>
      <c r="D19" s="16"/>
      <c r="E19" s="16"/>
      <c r="F19" s="16"/>
      <c r="G19" s="16"/>
      <c r="H19" s="16"/>
      <c r="I19" s="15"/>
      <c r="J19" s="15"/>
      <c r="M19" s="5" t="s">
        <v>0</v>
      </c>
      <c r="N19" s="21" t="s">
        <v>1</v>
      </c>
      <c r="O19" s="21"/>
      <c r="P19" s="2">
        <v>14.977334022521973</v>
      </c>
      <c r="Q19" s="2"/>
      <c r="R19" s="2">
        <v>-56.786376953125</v>
      </c>
      <c r="S19" s="2"/>
      <c r="U19" s="5" t="s">
        <v>16</v>
      </c>
      <c r="V19" s="5" t="s">
        <v>17</v>
      </c>
      <c r="W19" s="5"/>
      <c r="X19" s="2" t="str">
        <f>IFERROR(VLOOKUP($U19,#REF!,X$4,FALSE),"..")</f>
        <v>..</v>
      </c>
      <c r="Y19" s="2" t="e">
        <f t="shared" si="0"/>
        <v>#VALUE!</v>
      </c>
      <c r="Z19" s="2" t="str">
        <f>IFERROR(-(VLOOKUP($U19,#REF!,Z$4,FALSE)),"..")</f>
        <v>..</v>
      </c>
    </row>
    <row r="20" spans="1:26">
      <c r="A20" s="16"/>
      <c r="B20" s="16"/>
      <c r="C20" s="16"/>
      <c r="D20" s="16"/>
      <c r="E20" s="16"/>
      <c r="F20" s="16"/>
      <c r="G20" s="16"/>
      <c r="H20" s="16"/>
      <c r="I20" s="15"/>
      <c r="J20" s="15"/>
      <c r="M20" s="5" t="s">
        <v>24</v>
      </c>
      <c r="N20" s="21" t="s">
        <v>25</v>
      </c>
      <c r="O20" s="21"/>
      <c r="P20" s="2">
        <v>14.4820556640625</v>
      </c>
      <c r="Q20" s="2"/>
      <c r="R20" s="2">
        <v>-62.174026489257813</v>
      </c>
      <c r="S20" s="2"/>
      <c r="U20" s="5" t="s">
        <v>18</v>
      </c>
      <c r="V20" s="5" t="s">
        <v>19</v>
      </c>
      <c r="W20" s="5"/>
      <c r="X20" s="2" t="str">
        <f>IFERROR(VLOOKUP($U20,#REF!,X$4,FALSE),"..")</f>
        <v>..</v>
      </c>
      <c r="Y20" s="2" t="e">
        <f t="shared" si="0"/>
        <v>#VALUE!</v>
      </c>
      <c r="Z20" s="2" t="str">
        <f>IFERROR(-(VLOOKUP($U20,#REF!,Z$4,FALSE)),"..")</f>
        <v>..</v>
      </c>
    </row>
    <row r="21" spans="1:26">
      <c r="A21" s="16"/>
      <c r="B21" s="16"/>
      <c r="C21" s="16"/>
      <c r="D21" s="16"/>
      <c r="E21" s="16"/>
      <c r="F21" s="16"/>
      <c r="G21" s="16"/>
      <c r="H21" s="16"/>
      <c r="I21" s="15"/>
      <c r="J21" s="15"/>
      <c r="M21" s="5" t="s">
        <v>22</v>
      </c>
      <c r="N21" s="21" t="s">
        <v>23</v>
      </c>
      <c r="O21" s="21"/>
      <c r="P21" s="2">
        <v>18.900936126708984</v>
      </c>
      <c r="Q21" s="2"/>
      <c r="R21" s="2">
        <v>-64.275619506835938</v>
      </c>
      <c r="S21" s="2"/>
      <c r="U21" s="5" t="s">
        <v>20</v>
      </c>
      <c r="V21" s="5" t="s">
        <v>21</v>
      </c>
      <c r="W21" s="5"/>
      <c r="X21" s="2" t="str">
        <f>IFERROR(VLOOKUP($U21,#REF!,X$4,FALSE),"..")</f>
        <v>..</v>
      </c>
      <c r="Y21" s="2" t="e">
        <f t="shared" si="0"/>
        <v>#VALUE!</v>
      </c>
      <c r="Z21" s="2" t="str">
        <f>IFERROR(-(VLOOKUP($U21,#REF!,Z$4,FALSE)),"..")</f>
        <v>..</v>
      </c>
    </row>
    <row r="22" spans="1:26">
      <c r="A22" s="16"/>
      <c r="B22" s="16"/>
      <c r="C22" s="16"/>
      <c r="D22" s="16"/>
      <c r="E22" s="16"/>
      <c r="F22" s="16"/>
      <c r="G22" s="16"/>
      <c r="H22" s="16"/>
      <c r="I22" s="15"/>
      <c r="J22" s="15"/>
      <c r="M22" s="5" t="s">
        <v>6</v>
      </c>
      <c r="N22" s="21" t="s">
        <v>7</v>
      </c>
      <c r="O22" s="21"/>
      <c r="P22" s="2">
        <v>12.580397605895996</v>
      </c>
      <c r="Q22" s="2"/>
      <c r="R22" s="2">
        <v>-67.802604675292969</v>
      </c>
      <c r="S22" s="2"/>
      <c r="U22" s="5" t="s">
        <v>22</v>
      </c>
      <c r="V22" s="5" t="s">
        <v>23</v>
      </c>
      <c r="W22" s="5"/>
      <c r="X22" s="2" t="str">
        <f>IFERROR(VLOOKUP($U22,#REF!,X$4,FALSE),"..")</f>
        <v>..</v>
      </c>
      <c r="Y22" s="2" t="e">
        <f t="shared" si="0"/>
        <v>#VALUE!</v>
      </c>
      <c r="Z22" s="2" t="str">
        <f>IFERROR(-(VLOOKUP($U22,#REF!,Z$4,FALSE)),"..")</f>
        <v>..</v>
      </c>
    </row>
    <row r="23" spans="1:26">
      <c r="A23" s="9"/>
      <c r="B23" s="9"/>
      <c r="C23" s="9"/>
      <c r="D23" s="9"/>
      <c r="E23" s="9"/>
      <c r="F23" s="9"/>
      <c r="G23" s="9"/>
      <c r="H23" s="9"/>
      <c r="I23" s="8"/>
      <c r="J23" s="8"/>
      <c r="M23" s="5" t="s">
        <v>12</v>
      </c>
      <c r="N23" s="21" t="s">
        <v>13</v>
      </c>
      <c r="O23" s="21"/>
      <c r="P23" s="2">
        <v>15.705342292785645</v>
      </c>
      <c r="Q23" s="2"/>
      <c r="R23" s="2">
        <v>-68.339035034179688</v>
      </c>
      <c r="S23" s="2"/>
      <c r="U23" s="5" t="s">
        <v>24</v>
      </c>
      <c r="V23" s="5" t="s">
        <v>25</v>
      </c>
      <c r="W23" s="5"/>
      <c r="X23" s="2" t="str">
        <f>IFERROR(VLOOKUP($U23,#REF!,X$4,FALSE),"..")</f>
        <v>..</v>
      </c>
      <c r="Y23" s="2" t="e">
        <f t="shared" si="0"/>
        <v>#VALUE!</v>
      </c>
      <c r="Z23" s="2" t="str">
        <f>IFERROR(-(VLOOKUP($U23,#REF!,Z$4,FALSE)),"..")</f>
        <v>..</v>
      </c>
    </row>
    <row r="24" spans="1:26" ht="12.75" customHeight="1">
      <c r="A24" s="114" t="s">
        <v>48</v>
      </c>
      <c r="B24" s="114"/>
      <c r="C24" s="114"/>
      <c r="D24" s="114"/>
      <c r="E24" s="114"/>
      <c r="F24" s="114"/>
      <c r="G24" s="114"/>
      <c r="H24" s="114"/>
      <c r="I24" s="114"/>
      <c r="J24" s="8"/>
      <c r="M24" s="5" t="s">
        <v>10</v>
      </c>
      <c r="N24" s="21" t="s">
        <v>11</v>
      </c>
      <c r="O24" s="21"/>
      <c r="P24" s="2">
        <v>8.927708625793457</v>
      </c>
      <c r="Q24" s="2"/>
      <c r="R24" s="2">
        <v>-68.486366271972656</v>
      </c>
      <c r="S24" s="2"/>
      <c r="U24" s="5" t="s">
        <v>26</v>
      </c>
      <c r="V24" s="5" t="s">
        <v>27</v>
      </c>
      <c r="W24" s="5"/>
      <c r="X24" s="2" t="str">
        <f>IFERROR(VLOOKUP($U24,#REF!,X$4,FALSE),"..")</f>
        <v>..</v>
      </c>
      <c r="Y24" s="2" t="e">
        <f t="shared" si="0"/>
        <v>#VALUE!</v>
      </c>
      <c r="Z24" s="2" t="str">
        <f>IFERROR(-(VLOOKUP($U24,#REF!,Z$4,FALSE)),"..")</f>
        <v>..</v>
      </c>
    </row>
    <row r="25" spans="1:26">
      <c r="A25" s="114"/>
      <c r="B25" s="114"/>
      <c r="C25" s="114"/>
      <c r="D25" s="114"/>
      <c r="E25" s="114"/>
      <c r="F25" s="114"/>
      <c r="G25" s="114"/>
      <c r="H25" s="114"/>
      <c r="I25" s="114"/>
      <c r="J25" s="8"/>
      <c r="M25" s="5" t="s">
        <v>30</v>
      </c>
      <c r="N25" s="21" t="s">
        <v>31</v>
      </c>
      <c r="O25" s="21"/>
      <c r="P25" s="2">
        <v>13.456042289733887</v>
      </c>
      <c r="Q25" s="2"/>
      <c r="R25" s="2">
        <v>-69.965278625488281</v>
      </c>
      <c r="S25" s="2"/>
      <c r="U25" s="5" t="s">
        <v>28</v>
      </c>
      <c r="V25" s="5" t="s">
        <v>29</v>
      </c>
      <c r="W25" s="5"/>
      <c r="X25" s="2" t="str">
        <f>IFERROR(VLOOKUP($U25,#REF!,X$4,FALSE),"..")</f>
        <v>..</v>
      </c>
      <c r="Y25" s="2" t="e">
        <f t="shared" si="0"/>
        <v>#VALUE!</v>
      </c>
      <c r="Z25" s="2" t="str">
        <f>IFERROR(-(VLOOKUP($U25,#REF!,Z$4,FALSE)),"..")</f>
        <v>..</v>
      </c>
    </row>
    <row r="26" spans="1:26">
      <c r="A26" s="114"/>
      <c r="B26" s="114"/>
      <c r="C26" s="114"/>
      <c r="D26" s="114"/>
      <c r="E26" s="114"/>
      <c r="F26" s="114"/>
      <c r="G26" s="114"/>
      <c r="H26" s="114"/>
      <c r="I26" s="114"/>
      <c r="J26" s="8"/>
      <c r="M26" s="5" t="s">
        <v>18</v>
      </c>
      <c r="N26" s="21" t="s">
        <v>19</v>
      </c>
      <c r="O26" s="21"/>
      <c r="P26" s="2">
        <v>6.9909787178039551</v>
      </c>
      <c r="Q26" s="2"/>
      <c r="R26" s="2">
        <v>-70.048103332519531</v>
      </c>
      <c r="S26" s="2"/>
      <c r="U26" s="5" t="s">
        <v>30</v>
      </c>
      <c r="V26" s="5" t="s">
        <v>31</v>
      </c>
      <c r="W26" s="5"/>
      <c r="X26" s="2" t="str">
        <f>IFERROR(VLOOKUP($U26,#REF!,X$4,FALSE),"..")</f>
        <v>..</v>
      </c>
      <c r="Y26" s="2" t="e">
        <f t="shared" si="0"/>
        <v>#VALUE!</v>
      </c>
      <c r="Z26" s="2" t="str">
        <f>IFERROR(-(VLOOKUP($U26,#REF!,Z$4,FALSE)),"..")</f>
        <v>..</v>
      </c>
    </row>
    <row r="27" spans="1:26">
      <c r="A27" s="114"/>
      <c r="B27" s="114"/>
      <c r="C27" s="114"/>
      <c r="D27" s="114"/>
      <c r="E27" s="114"/>
      <c r="F27" s="114"/>
      <c r="G27" s="114"/>
      <c r="H27" s="114"/>
      <c r="I27" s="114"/>
      <c r="J27" s="8"/>
      <c r="M27" s="5" t="s">
        <v>14</v>
      </c>
      <c r="N27" s="21" t="s">
        <v>15</v>
      </c>
      <c r="O27" s="21"/>
      <c r="P27" s="2">
        <v>11.526829719543457</v>
      </c>
      <c r="Q27" s="2"/>
      <c r="R27" s="2">
        <v>-71.698417663574219</v>
      </c>
      <c r="S27" s="2"/>
      <c r="U27" s="5" t="s">
        <v>32</v>
      </c>
      <c r="V27" s="5" t="s">
        <v>33</v>
      </c>
      <c r="W27" s="5"/>
      <c r="X27" s="2" t="str">
        <f>IFERROR(VLOOKUP($U27,#REF!,X$4,FALSE),"..")</f>
        <v>..</v>
      </c>
      <c r="Y27" s="2" t="e">
        <f t="shared" si="0"/>
        <v>#VALUE!</v>
      </c>
      <c r="Z27" s="2" t="str">
        <f>IFERROR(-(VLOOKUP($U27,#REF!,Z$4,FALSE)),"..")</f>
        <v>..</v>
      </c>
    </row>
    <row r="28" spans="1:26">
      <c r="A28" s="114"/>
      <c r="B28" s="114"/>
      <c r="C28" s="114"/>
      <c r="D28" s="114"/>
      <c r="E28" s="114"/>
      <c r="F28" s="114"/>
      <c r="G28" s="114"/>
      <c r="H28" s="114"/>
      <c r="I28" s="114"/>
      <c r="J28" s="8"/>
      <c r="M28" s="7" t="s">
        <v>36</v>
      </c>
      <c r="N28" s="22" t="s">
        <v>37</v>
      </c>
      <c r="O28" s="22"/>
      <c r="P28" s="11">
        <v>6.9180183410644531</v>
      </c>
      <c r="Q28" s="2"/>
      <c r="R28" s="11">
        <v>-80.026626586914063</v>
      </c>
      <c r="S28" s="11"/>
      <c r="U28" s="7" t="s">
        <v>34</v>
      </c>
      <c r="V28" s="7" t="s">
        <v>35</v>
      </c>
      <c r="W28" s="7"/>
      <c r="X28" s="11" t="str">
        <f>IFERROR(VLOOKUP($U28,#REF!,X$4,FALSE),"..")</f>
        <v>..</v>
      </c>
      <c r="Y28" s="11" t="e">
        <f t="shared" si="0"/>
        <v>#VALUE!</v>
      </c>
      <c r="Z28" s="11" t="str">
        <f>IFERROR(-(VLOOKUP($U28,#REF!,Z$4,FALSE)),"..")</f>
        <v>..</v>
      </c>
    </row>
    <row r="29" spans="1:26">
      <c r="A29" s="115" t="s">
        <v>40</v>
      </c>
      <c r="B29" s="115"/>
      <c r="C29" s="115"/>
      <c r="D29" s="115"/>
      <c r="E29" s="115"/>
      <c r="F29" s="115"/>
      <c r="G29" s="115"/>
      <c r="H29" s="115"/>
      <c r="I29" s="115"/>
      <c r="J29" s="8"/>
      <c r="M29" s="7" t="s">
        <v>32</v>
      </c>
      <c r="N29" s="22" t="s">
        <v>33</v>
      </c>
      <c r="O29" s="22"/>
      <c r="P29" s="11">
        <v>5.7995395660400391</v>
      </c>
      <c r="Q29" s="2"/>
      <c r="R29" s="11">
        <v>-81.80157470703125</v>
      </c>
      <c r="S29" s="11"/>
      <c r="U29" s="7" t="s">
        <v>36</v>
      </c>
      <c r="V29" s="7" t="s">
        <v>37</v>
      </c>
      <c r="W29" s="7"/>
      <c r="X29" s="11" t="str">
        <f>IFERROR(VLOOKUP($U29,#REF!,X$4,FALSE),"..")</f>
        <v>..</v>
      </c>
      <c r="Y29" s="11" t="e">
        <f t="shared" si="0"/>
        <v>#VALUE!</v>
      </c>
      <c r="Z29" s="11" t="str">
        <f>IFERROR(-(VLOOKUP($U29,#REF!,Z$4,FALSE)),"..")</f>
        <v>..</v>
      </c>
    </row>
    <row r="30" spans="1:26">
      <c r="A30" s="115"/>
      <c r="B30" s="115"/>
      <c r="C30" s="115"/>
      <c r="D30" s="115"/>
      <c r="E30" s="115"/>
      <c r="F30" s="115"/>
      <c r="G30" s="115"/>
      <c r="H30" s="115"/>
      <c r="I30" s="115"/>
      <c r="J30" s="8"/>
      <c r="M30" s="7"/>
      <c r="N30" s="22"/>
      <c r="O30" s="22"/>
      <c r="P30" s="11"/>
      <c r="Q30" s="2"/>
      <c r="R30" s="11"/>
      <c r="S30" s="11"/>
      <c r="U30" s="7"/>
      <c r="V30" s="7"/>
      <c r="W30" s="7"/>
      <c r="X30" s="11"/>
      <c r="Y30" s="11"/>
      <c r="Z30" s="11"/>
    </row>
    <row r="31" spans="1:26" ht="13.5" thickBot="1">
      <c r="A31" s="8"/>
      <c r="B31" s="8"/>
      <c r="C31" s="8"/>
      <c r="D31" s="8"/>
      <c r="E31" s="8"/>
      <c r="F31" s="8"/>
      <c r="G31" s="8"/>
      <c r="H31" s="8"/>
      <c r="I31" s="8"/>
      <c r="J31" s="8"/>
      <c r="M31" s="12" t="s">
        <v>45</v>
      </c>
      <c r="N31" s="23" t="s">
        <v>38</v>
      </c>
      <c r="O31" s="23"/>
      <c r="P31" s="13">
        <v>16.522869938298275</v>
      </c>
      <c r="Q31" s="13"/>
      <c r="R31" s="13">
        <v>-60.146303478040196</v>
      </c>
      <c r="S31" s="11"/>
      <c r="U31" s="12" t="s">
        <v>45</v>
      </c>
      <c r="V31" s="12" t="s">
        <v>38</v>
      </c>
      <c r="W31" s="12"/>
      <c r="X31" s="13" t="str">
        <f>IFERROR(VLOOKUP($U31,#REF!,X$4,FALSE),"..")</f>
        <v>..</v>
      </c>
      <c r="Y31" s="13" t="e">
        <f t="shared" si="0"/>
        <v>#VALUE!</v>
      </c>
      <c r="Z31" s="13" t="str">
        <f>IFERROR(-(VLOOKUP($U31,#REF!,Z$4,FALSE)),"..")</f>
        <v>..</v>
      </c>
    </row>
    <row r="32" spans="1:26">
      <c r="A32" s="8"/>
      <c r="B32" s="8"/>
      <c r="C32" s="8"/>
      <c r="D32" s="8"/>
      <c r="E32" s="8"/>
      <c r="F32" s="8"/>
      <c r="G32" s="8"/>
      <c r="H32" s="8"/>
      <c r="I32" s="8"/>
      <c r="J32" s="8"/>
    </row>
    <row r="33" spans="1:10">
      <c r="A33" s="8"/>
      <c r="B33" s="8"/>
      <c r="C33" s="8"/>
      <c r="D33" s="8"/>
      <c r="E33" s="8"/>
      <c r="F33" s="8"/>
      <c r="G33" s="8"/>
      <c r="H33" s="8"/>
      <c r="I33" s="8"/>
      <c r="J33" s="8"/>
    </row>
    <row r="34" spans="1:10">
      <c r="A34" s="8"/>
      <c r="B34" s="8"/>
      <c r="C34" s="8"/>
      <c r="D34" s="8"/>
      <c r="E34" s="8"/>
      <c r="F34" s="8"/>
      <c r="G34" s="8"/>
      <c r="H34" s="8"/>
      <c r="I34" s="8"/>
      <c r="J34" s="8"/>
    </row>
    <row r="35" spans="1:10">
      <c r="A35" s="8"/>
      <c r="B35" s="8"/>
      <c r="C35" s="8"/>
      <c r="D35" s="8"/>
      <c r="E35" s="8"/>
      <c r="F35" s="8"/>
      <c r="G35" s="8"/>
      <c r="H35" s="8"/>
      <c r="I35" s="8"/>
    </row>
    <row r="36" spans="1:10">
      <c r="A36" s="8"/>
      <c r="B36" s="8"/>
      <c r="C36" s="8"/>
      <c r="D36" s="8"/>
      <c r="E36" s="8"/>
      <c r="F36" s="8"/>
      <c r="G36" s="8"/>
      <c r="H36" s="8"/>
      <c r="I36" s="8"/>
    </row>
  </sheetData>
  <mergeCells count="10">
    <mergeCell ref="R8:R9"/>
    <mergeCell ref="Z8:Z9"/>
    <mergeCell ref="A24:I28"/>
    <mergeCell ref="A29:I30"/>
    <mergeCell ref="A1:I2"/>
    <mergeCell ref="A3:I5"/>
    <mergeCell ref="M5:R5"/>
    <mergeCell ref="U5:Z5"/>
    <mergeCell ref="M6:R7"/>
    <mergeCell ref="U6:Z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1"/>
  <sheetViews>
    <sheetView showGridLines="0" zoomScaleNormal="100" workbookViewId="0">
      <selection sqref="A1:I2"/>
    </sheetView>
  </sheetViews>
  <sheetFormatPr defaultColWidth="9.140625" defaultRowHeight="12.75"/>
  <cols>
    <col min="1" max="10" width="9.140625" style="8"/>
    <col min="11" max="11" width="12.140625" style="8" bestFit="1" customWidth="1"/>
    <col min="12" max="12" width="9.140625" style="8"/>
    <col min="13" max="13" width="11.28515625" style="8" customWidth="1"/>
    <col min="14" max="16384" width="9.140625" style="8"/>
  </cols>
  <sheetData>
    <row r="1" spans="1:18">
      <c r="A1" s="123" t="s">
        <v>183</v>
      </c>
      <c r="B1" s="123"/>
      <c r="C1" s="123"/>
      <c r="D1" s="123"/>
      <c r="E1" s="123"/>
      <c r="F1" s="123"/>
      <c r="G1" s="123"/>
      <c r="H1" s="123"/>
      <c r="I1" s="123"/>
      <c r="K1" s="112" t="s">
        <v>221</v>
      </c>
    </row>
    <row r="2" spans="1:18" ht="12.75" customHeight="1">
      <c r="A2" s="123"/>
      <c r="B2" s="123"/>
      <c r="C2" s="123"/>
      <c r="D2" s="123"/>
      <c r="E2" s="123"/>
      <c r="F2" s="123"/>
      <c r="G2" s="123"/>
      <c r="H2" s="123"/>
      <c r="I2" s="123"/>
      <c r="N2" s="153" t="s">
        <v>128</v>
      </c>
      <c r="O2" s="153" t="s">
        <v>61</v>
      </c>
      <c r="P2" s="153" t="s">
        <v>147</v>
      </c>
    </row>
    <row r="3" spans="1:18" ht="12.75" customHeight="1">
      <c r="A3" s="122" t="s">
        <v>184</v>
      </c>
      <c r="B3" s="122"/>
      <c r="C3" s="122"/>
      <c r="D3" s="122"/>
      <c r="E3" s="122"/>
      <c r="F3" s="122"/>
      <c r="G3" s="122"/>
      <c r="H3" s="122"/>
      <c r="I3" s="122"/>
      <c r="M3" s="96"/>
      <c r="N3" s="154"/>
      <c r="O3" s="154"/>
      <c r="P3" s="154"/>
    </row>
    <row r="4" spans="1:18">
      <c r="A4" s="122"/>
      <c r="B4" s="122"/>
      <c r="C4" s="122"/>
      <c r="D4" s="122"/>
      <c r="E4" s="122"/>
      <c r="F4" s="122"/>
      <c r="G4" s="122"/>
      <c r="H4" s="122"/>
      <c r="I4" s="122"/>
      <c r="M4" s="97" t="s">
        <v>19</v>
      </c>
      <c r="N4" s="26">
        <v>90.073524475097656</v>
      </c>
      <c r="O4" s="26">
        <v>87.814430236816406</v>
      </c>
      <c r="P4" s="26">
        <v>90.537551879882813</v>
      </c>
      <c r="R4" s="98"/>
    </row>
    <row r="5" spans="1:18" ht="12.75" customHeight="1">
      <c r="A5" s="122"/>
      <c r="B5" s="122"/>
      <c r="C5" s="122"/>
      <c r="D5" s="122"/>
      <c r="E5" s="122"/>
      <c r="F5" s="122"/>
      <c r="G5" s="122"/>
      <c r="H5" s="122"/>
      <c r="I5" s="122"/>
      <c r="M5" s="99" t="s">
        <v>7</v>
      </c>
      <c r="N5" s="100">
        <v>82.292434692382813</v>
      </c>
      <c r="O5" s="100">
        <v>89.069725036621094</v>
      </c>
      <c r="P5" s="100">
        <v>79.252853393554688</v>
      </c>
      <c r="R5" s="98"/>
    </row>
    <row r="6" spans="1:18" ht="12.75" customHeight="1">
      <c r="A6" s="15"/>
      <c r="B6" s="15"/>
      <c r="C6" s="15"/>
      <c r="D6" s="15"/>
      <c r="E6" s="15"/>
      <c r="F6" s="15"/>
      <c r="G6" s="15"/>
      <c r="H6" s="15"/>
      <c r="I6" s="15"/>
      <c r="J6" s="15"/>
      <c r="K6" s="15"/>
      <c r="M6" s="97" t="s">
        <v>25</v>
      </c>
      <c r="N6" s="26">
        <v>80.700912475585938</v>
      </c>
      <c r="O6" s="26">
        <v>88.145294189453125</v>
      </c>
      <c r="P6" s="26">
        <v>78.036880493164063</v>
      </c>
      <c r="R6" s="98"/>
    </row>
    <row r="7" spans="1:18" ht="12.75" customHeight="1">
      <c r="A7" s="15"/>
      <c r="B7" s="15"/>
      <c r="C7" s="15"/>
      <c r="D7" s="15"/>
      <c r="E7" s="15"/>
      <c r="F7" s="15"/>
      <c r="G7" s="15"/>
      <c r="H7" s="15"/>
      <c r="I7" s="15"/>
      <c r="J7" s="15"/>
      <c r="K7" s="15"/>
      <c r="M7" s="99" t="s">
        <v>55</v>
      </c>
      <c r="N7" s="100">
        <v>76.57196044921875</v>
      </c>
      <c r="O7" s="100">
        <v>85.689399719238281</v>
      </c>
      <c r="P7" s="100">
        <v>75.441070556640625</v>
      </c>
      <c r="R7" s="98"/>
    </row>
    <row r="8" spans="1:18" ht="12.75" customHeight="1">
      <c r="A8" s="15"/>
      <c r="B8" s="15"/>
      <c r="C8" s="15"/>
      <c r="D8" s="15"/>
      <c r="E8" s="15"/>
      <c r="F8" s="15"/>
      <c r="G8" s="15"/>
      <c r="H8" s="15"/>
      <c r="I8" s="15"/>
      <c r="J8" s="15"/>
      <c r="K8" s="15"/>
      <c r="M8" s="97" t="s">
        <v>31</v>
      </c>
      <c r="N8" s="26">
        <v>76.283889770507813</v>
      </c>
      <c r="O8" s="26">
        <v>78.076919555664063</v>
      </c>
      <c r="P8" s="26">
        <v>76.023124694824219</v>
      </c>
      <c r="R8" s="98"/>
    </row>
    <row r="9" spans="1:18">
      <c r="A9" s="15"/>
      <c r="B9" s="15"/>
      <c r="C9" s="15"/>
      <c r="D9" s="15"/>
      <c r="E9" s="15"/>
      <c r="F9" s="15"/>
      <c r="G9" s="15"/>
      <c r="H9" s="15"/>
      <c r="I9" s="15"/>
      <c r="J9" s="15"/>
      <c r="K9" s="15"/>
      <c r="M9" s="99" t="s">
        <v>57</v>
      </c>
      <c r="N9" s="100">
        <v>75.998291015625</v>
      </c>
      <c r="O9" s="100">
        <v>86.597885131835938</v>
      </c>
      <c r="P9" s="100">
        <v>72.088371276855469</v>
      </c>
      <c r="R9" s="98"/>
    </row>
    <row r="10" spans="1:18">
      <c r="A10" s="15"/>
      <c r="B10" s="15"/>
      <c r="C10" s="15"/>
      <c r="D10" s="15"/>
      <c r="E10" s="15"/>
      <c r="F10" s="15"/>
      <c r="G10" s="15"/>
      <c r="H10" s="15"/>
      <c r="I10" s="15"/>
      <c r="J10" s="15"/>
      <c r="K10" s="15"/>
      <c r="M10" s="97" t="s">
        <v>23</v>
      </c>
      <c r="N10" s="26">
        <v>63.557399749755859</v>
      </c>
      <c r="O10" s="26">
        <v>77.960342407226563</v>
      </c>
      <c r="P10" s="26">
        <v>62.38250732421875</v>
      </c>
      <c r="R10" s="98"/>
    </row>
    <row r="11" spans="1:18">
      <c r="A11" s="15"/>
      <c r="B11" s="15"/>
      <c r="C11" s="15"/>
      <c r="D11" s="15"/>
      <c r="E11" s="15"/>
      <c r="F11" s="15"/>
      <c r="G11" s="15"/>
      <c r="H11" s="15"/>
      <c r="I11" s="15"/>
      <c r="J11" s="15"/>
      <c r="K11" s="15"/>
      <c r="M11" s="99" t="s">
        <v>52</v>
      </c>
      <c r="N11" s="100">
        <v>62.7427978515625</v>
      </c>
      <c r="O11" s="100">
        <v>80.368492126464844</v>
      </c>
      <c r="P11" s="100">
        <v>60.099159240722656</v>
      </c>
      <c r="R11" s="98"/>
    </row>
    <row r="12" spans="1:18">
      <c r="A12" s="15"/>
      <c r="B12" s="15"/>
      <c r="C12" s="15"/>
      <c r="D12" s="15"/>
      <c r="E12" s="15"/>
      <c r="F12" s="15"/>
      <c r="G12" s="15"/>
      <c r="H12" s="15"/>
      <c r="I12" s="15"/>
      <c r="J12" s="15"/>
      <c r="K12" s="15"/>
      <c r="M12" s="97" t="s">
        <v>35</v>
      </c>
      <c r="N12" s="26">
        <v>61.853534698486328</v>
      </c>
      <c r="O12" s="26">
        <v>83.463104248046875</v>
      </c>
      <c r="P12" s="26">
        <v>58.740364074707031</v>
      </c>
      <c r="R12" s="98"/>
    </row>
    <row r="13" spans="1:18">
      <c r="A13" s="15"/>
      <c r="B13" s="15"/>
      <c r="C13" s="15"/>
      <c r="D13" s="15"/>
      <c r="E13" s="15"/>
      <c r="F13" s="15"/>
      <c r="G13" s="15"/>
      <c r="H13" s="15"/>
      <c r="I13" s="15"/>
      <c r="J13" s="15"/>
      <c r="K13" s="15"/>
      <c r="M13" s="99" t="s">
        <v>15</v>
      </c>
      <c r="N13" s="100">
        <v>59.590751647949219</v>
      </c>
      <c r="O13" s="100">
        <v>83.985153198242188</v>
      </c>
      <c r="P13" s="100">
        <v>57.737998962402344</v>
      </c>
      <c r="R13" s="98"/>
    </row>
    <row r="14" spans="1:18">
      <c r="A14" s="16"/>
      <c r="B14" s="16"/>
      <c r="C14" s="16"/>
      <c r="D14" s="16"/>
      <c r="E14" s="16"/>
      <c r="F14" s="16"/>
      <c r="G14" s="16"/>
      <c r="H14" s="16"/>
      <c r="I14" s="15"/>
      <c r="J14" s="15"/>
      <c r="K14" s="15"/>
      <c r="M14" s="97" t="s">
        <v>33</v>
      </c>
      <c r="N14" s="26">
        <v>59.469688415527344</v>
      </c>
      <c r="O14" s="26">
        <v>67.307655334472656</v>
      </c>
      <c r="P14" s="26">
        <v>58.676902770996094</v>
      </c>
      <c r="R14" s="98"/>
    </row>
    <row r="15" spans="1:18">
      <c r="A15" s="16"/>
      <c r="B15" s="16"/>
      <c r="C15" s="16"/>
      <c r="D15" s="16"/>
      <c r="E15" s="16"/>
      <c r="F15" s="16"/>
      <c r="G15" s="16"/>
      <c r="H15" s="16"/>
      <c r="I15" s="15"/>
      <c r="J15" s="15"/>
      <c r="K15" s="15"/>
      <c r="M15" s="99" t="s">
        <v>11</v>
      </c>
      <c r="N15" s="100">
        <v>57.224010467529297</v>
      </c>
      <c r="O15" s="100">
        <v>70.629295349121094</v>
      </c>
      <c r="P15" s="100">
        <v>55.113346099853516</v>
      </c>
      <c r="R15" s="98"/>
    </row>
    <row r="16" spans="1:18">
      <c r="A16" s="16"/>
      <c r="B16" s="16"/>
      <c r="C16" s="16"/>
      <c r="D16" s="16"/>
      <c r="E16" s="16"/>
      <c r="F16" s="16"/>
      <c r="G16" s="16"/>
      <c r="H16" s="16"/>
      <c r="I16" s="15"/>
      <c r="J16" s="15"/>
      <c r="K16" s="15"/>
      <c r="M16" s="97" t="s">
        <v>5</v>
      </c>
      <c r="N16" s="26">
        <v>56.561134338378906</v>
      </c>
      <c r="O16" s="26">
        <v>76.542213439941406</v>
      </c>
      <c r="P16" s="26">
        <v>54.138160705566406</v>
      </c>
      <c r="R16" s="98"/>
    </row>
    <row r="17" spans="1:18">
      <c r="A17" s="16"/>
      <c r="B17" s="16"/>
      <c r="C17" s="16"/>
      <c r="D17" s="16"/>
      <c r="E17" s="16"/>
      <c r="F17" s="16"/>
      <c r="G17" s="16"/>
      <c r="H17" s="16"/>
      <c r="I17" s="15"/>
      <c r="J17" s="15"/>
      <c r="K17" s="15"/>
      <c r="M17" s="99" t="s">
        <v>53</v>
      </c>
      <c r="N17" s="100">
        <v>56.283905029296875</v>
      </c>
      <c r="O17" s="100">
        <v>70.761589050292969</v>
      </c>
      <c r="P17" s="100">
        <v>54.978542327880859</v>
      </c>
      <c r="R17" s="98"/>
    </row>
    <row r="18" spans="1:18">
      <c r="A18" s="16"/>
      <c r="B18" s="16"/>
      <c r="C18" s="16"/>
      <c r="D18" s="16"/>
      <c r="E18" s="16"/>
      <c r="F18" s="16"/>
      <c r="G18" s="16"/>
      <c r="H18" s="16"/>
      <c r="I18" s="15"/>
      <c r="J18" s="15"/>
      <c r="K18" s="15"/>
      <c r="M18" s="97" t="s">
        <v>54</v>
      </c>
      <c r="N18" s="26">
        <v>55.227176666259766</v>
      </c>
      <c r="O18" s="26">
        <v>63.976947784423828</v>
      </c>
      <c r="P18" s="26">
        <v>53.910194396972656</v>
      </c>
      <c r="R18" s="98"/>
    </row>
    <row r="19" spans="1:18">
      <c r="A19" s="16"/>
      <c r="B19" s="16"/>
      <c r="C19" s="16"/>
      <c r="D19" s="16"/>
      <c r="E19" s="16"/>
      <c r="F19" s="16"/>
      <c r="G19" s="16"/>
      <c r="H19" s="16"/>
      <c r="I19" s="15"/>
      <c r="J19" s="15"/>
      <c r="K19" s="15"/>
      <c r="M19" s="99" t="s">
        <v>21</v>
      </c>
      <c r="N19" s="100">
        <v>54.527549743652344</v>
      </c>
      <c r="O19" s="100">
        <v>69.060623168945313</v>
      </c>
      <c r="P19" s="100">
        <v>52.531509399414063</v>
      </c>
      <c r="R19" s="98"/>
    </row>
    <row r="20" spans="1:18">
      <c r="A20" s="16"/>
      <c r="B20" s="16"/>
      <c r="C20" s="16"/>
      <c r="D20" s="16"/>
      <c r="E20" s="16"/>
      <c r="F20" s="16"/>
      <c r="G20" s="16"/>
      <c r="H20" s="16"/>
      <c r="I20" s="15"/>
      <c r="J20" s="15"/>
      <c r="K20" s="15"/>
      <c r="M20" s="97" t="s">
        <v>37</v>
      </c>
      <c r="N20" s="26">
        <v>52.349788665771484</v>
      </c>
      <c r="O20" s="26">
        <v>69.73663330078125</v>
      </c>
      <c r="P20" s="26">
        <v>50.123958587646484</v>
      </c>
      <c r="R20" s="98"/>
    </row>
    <row r="21" spans="1:18">
      <c r="A21" s="16"/>
      <c r="B21" s="16"/>
      <c r="C21" s="16"/>
      <c r="D21" s="16"/>
      <c r="E21" s="16"/>
      <c r="F21" s="16"/>
      <c r="G21" s="16"/>
      <c r="H21" s="16"/>
      <c r="I21" s="15"/>
      <c r="J21" s="15"/>
      <c r="K21" s="15"/>
      <c r="M21" s="99" t="s">
        <v>56</v>
      </c>
      <c r="N21" s="100">
        <v>51.221702575683594</v>
      </c>
      <c r="O21" s="100">
        <v>73.923904418945313</v>
      </c>
      <c r="P21" s="100">
        <v>48.408260345458984</v>
      </c>
      <c r="R21" s="98"/>
    </row>
    <row r="22" spans="1:18">
      <c r="A22" s="16"/>
      <c r="B22" s="16"/>
      <c r="C22" s="16"/>
      <c r="D22" s="16"/>
      <c r="E22" s="16"/>
      <c r="F22" s="16"/>
      <c r="G22" s="16"/>
      <c r="H22" s="16"/>
      <c r="I22" s="15"/>
      <c r="J22" s="15"/>
      <c r="K22" s="15"/>
      <c r="M22" s="97" t="s">
        <v>3</v>
      </c>
      <c r="N22" s="26">
        <v>48.397663116455078</v>
      </c>
      <c r="O22" s="26">
        <v>79.544708251953125</v>
      </c>
      <c r="P22" s="26">
        <v>47.004219055175781</v>
      </c>
      <c r="R22" s="98"/>
    </row>
    <row r="23" spans="1:18">
      <c r="A23" s="122" t="s">
        <v>185</v>
      </c>
      <c r="B23" s="122"/>
      <c r="C23" s="122"/>
      <c r="D23" s="122"/>
      <c r="E23" s="122"/>
      <c r="F23" s="122"/>
      <c r="G23" s="122"/>
      <c r="H23" s="122"/>
      <c r="I23" s="122"/>
      <c r="J23" s="15"/>
      <c r="M23" s="99" t="s">
        <v>17</v>
      </c>
      <c r="N23" s="100">
        <v>47.474411010742188</v>
      </c>
      <c r="O23" s="100">
        <v>68.099685668945313</v>
      </c>
      <c r="P23" s="100">
        <v>46.27667236328125</v>
      </c>
      <c r="R23" s="98"/>
    </row>
    <row r="24" spans="1:18" ht="12.75" customHeight="1">
      <c r="A24" s="122"/>
      <c r="B24" s="122"/>
      <c r="C24" s="122"/>
      <c r="D24" s="122"/>
      <c r="E24" s="122"/>
      <c r="F24" s="122"/>
      <c r="G24" s="122"/>
      <c r="H24" s="122"/>
      <c r="I24" s="122"/>
      <c r="J24" s="15"/>
      <c r="M24" s="97" t="s">
        <v>1</v>
      </c>
      <c r="N24" s="26">
        <v>43.552719116210938</v>
      </c>
      <c r="O24" s="26">
        <v>66.259429931640625</v>
      </c>
      <c r="P24" s="26">
        <v>41.304172515869141</v>
      </c>
      <c r="R24" s="98"/>
    </row>
    <row r="25" spans="1:18">
      <c r="A25" s="122"/>
      <c r="B25" s="122"/>
      <c r="C25" s="122"/>
      <c r="D25" s="122"/>
      <c r="E25" s="122"/>
      <c r="F25" s="122"/>
      <c r="G25" s="122"/>
      <c r="H25" s="122"/>
      <c r="I25" s="122"/>
      <c r="J25" s="15"/>
      <c r="M25" s="99" t="s">
        <v>13</v>
      </c>
      <c r="N25" s="100">
        <v>41.826450347900391</v>
      </c>
      <c r="O25" s="100">
        <v>65.949043273925781</v>
      </c>
      <c r="P25" s="100">
        <v>40.357860565185547</v>
      </c>
      <c r="R25" s="98"/>
    </row>
    <row r="26" spans="1:18">
      <c r="A26" s="122"/>
      <c r="B26" s="122"/>
      <c r="C26" s="122"/>
      <c r="D26" s="122"/>
      <c r="E26" s="122"/>
      <c r="F26" s="122"/>
      <c r="G26" s="122"/>
      <c r="H26" s="122"/>
      <c r="I26" s="122"/>
      <c r="M26" s="97" t="s">
        <v>29</v>
      </c>
      <c r="N26" s="26">
        <v>40.692844390869141</v>
      </c>
      <c r="O26" s="26">
        <v>60.223625183105469</v>
      </c>
      <c r="P26" s="26">
        <v>39.424083709716797</v>
      </c>
      <c r="R26" s="98"/>
    </row>
    <row r="27" spans="1:18">
      <c r="A27" s="122" t="s">
        <v>51</v>
      </c>
      <c r="B27" s="122"/>
      <c r="C27" s="122"/>
      <c r="D27" s="122"/>
      <c r="E27" s="122"/>
      <c r="F27" s="122"/>
      <c r="G27" s="122"/>
      <c r="H27" s="122"/>
      <c r="I27" s="122"/>
      <c r="M27" s="99" t="s">
        <v>27</v>
      </c>
      <c r="N27" s="100">
        <v>39.462806701660156</v>
      </c>
      <c r="O27" s="100">
        <v>61.263221740722656</v>
      </c>
      <c r="P27" s="100">
        <v>38.397235870361328</v>
      </c>
      <c r="R27" s="98"/>
    </row>
    <row r="28" spans="1:18">
      <c r="A28" s="122"/>
      <c r="B28" s="122"/>
      <c r="C28" s="122"/>
      <c r="D28" s="122"/>
      <c r="E28" s="122"/>
      <c r="F28" s="122"/>
      <c r="G28" s="122"/>
      <c r="H28" s="122"/>
      <c r="I28" s="122"/>
      <c r="M28" s="97" t="s">
        <v>9</v>
      </c>
      <c r="N28" s="26">
        <v>32.632919311523438</v>
      </c>
      <c r="O28" s="26">
        <v>56.225730895996094</v>
      </c>
      <c r="P28" s="26">
        <v>31.469675064086914</v>
      </c>
      <c r="R28" s="98"/>
    </row>
    <row r="29" spans="1:18">
      <c r="M29" s="99"/>
      <c r="N29" s="100"/>
      <c r="O29" s="100"/>
      <c r="P29" s="100"/>
      <c r="R29" s="98"/>
    </row>
    <row r="30" spans="1:18">
      <c r="M30" s="101" t="s">
        <v>38</v>
      </c>
      <c r="N30" s="29">
        <v>58.662810668945312</v>
      </c>
      <c r="O30" s="29">
        <v>74.427002105712887</v>
      </c>
      <c r="P30" s="29">
        <v>56.898187026977538</v>
      </c>
      <c r="R30" s="98"/>
    </row>
    <row r="31" spans="1:18">
      <c r="R31" s="98"/>
    </row>
  </sheetData>
  <mergeCells count="7">
    <mergeCell ref="A27:I28"/>
    <mergeCell ref="A1:I2"/>
    <mergeCell ref="N2:N3"/>
    <mergeCell ref="O2:O3"/>
    <mergeCell ref="P2:P3"/>
    <mergeCell ref="A3:I5"/>
    <mergeCell ref="A23:I26"/>
  </mergeCells>
  <hyperlinks>
    <hyperlink ref="K1" location="ReadMe!Print_Area" display="Back to ReadMe"/>
  </hyperlinks>
  <pageMargins left="0.70866141732283472" right="0.70866141732283472"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9"/>
  <sheetViews>
    <sheetView showGridLines="0" zoomScaleNormal="100" workbookViewId="0">
      <selection sqref="A1:I2"/>
    </sheetView>
  </sheetViews>
  <sheetFormatPr defaultColWidth="9.140625" defaultRowHeight="12.75"/>
  <cols>
    <col min="1" max="10" width="9.140625" style="15"/>
    <col min="11" max="11" width="12.140625" style="15" bestFit="1" customWidth="1"/>
    <col min="12" max="12" width="9.140625" style="102"/>
    <col min="13" max="13" width="40.5703125" style="15" customWidth="1"/>
    <col min="14" max="14" width="9" style="15" customWidth="1"/>
    <col min="15" max="16384" width="9.140625" style="15"/>
  </cols>
  <sheetData>
    <row r="1" spans="1:19">
      <c r="A1" s="151" t="s">
        <v>186</v>
      </c>
      <c r="B1" s="151"/>
      <c r="C1" s="151"/>
      <c r="D1" s="151"/>
      <c r="E1" s="151"/>
      <c r="F1" s="151"/>
      <c r="G1" s="151"/>
      <c r="H1" s="151"/>
      <c r="I1" s="151"/>
      <c r="K1" s="112" t="s">
        <v>221</v>
      </c>
      <c r="M1" s="56"/>
      <c r="N1" s="56"/>
      <c r="O1" s="94"/>
      <c r="P1" s="57"/>
    </row>
    <row r="2" spans="1:19">
      <c r="A2" s="151"/>
      <c r="B2" s="151"/>
      <c r="C2" s="151"/>
      <c r="D2" s="151"/>
      <c r="E2" s="151"/>
      <c r="F2" s="151"/>
      <c r="G2" s="151"/>
      <c r="H2" s="151"/>
      <c r="I2" s="151"/>
      <c r="M2" s="59"/>
      <c r="N2" s="59" t="s">
        <v>128</v>
      </c>
      <c r="O2" s="59" t="s">
        <v>61</v>
      </c>
      <c r="P2" s="59" t="s">
        <v>147</v>
      </c>
    </row>
    <row r="3" spans="1:19" ht="12.75" customHeight="1">
      <c r="A3" s="122" t="s">
        <v>187</v>
      </c>
      <c r="B3" s="122"/>
      <c r="C3" s="122"/>
      <c r="D3" s="122"/>
      <c r="E3" s="122"/>
      <c r="F3" s="122"/>
      <c r="G3" s="122"/>
      <c r="H3" s="122"/>
      <c r="I3" s="122"/>
      <c r="L3" s="103" t="s">
        <v>188</v>
      </c>
      <c r="M3" s="25" t="s">
        <v>189</v>
      </c>
      <c r="N3" s="26">
        <v>61.205919952392577</v>
      </c>
      <c r="O3" s="26">
        <v>66.800097961425777</v>
      </c>
      <c r="P3" s="26">
        <v>60.409082946777346</v>
      </c>
      <c r="S3" s="104"/>
    </row>
    <row r="4" spans="1:19">
      <c r="A4" s="122"/>
      <c r="B4" s="122"/>
      <c r="C4" s="122"/>
      <c r="D4" s="122"/>
      <c r="E4" s="122"/>
      <c r="F4" s="122"/>
      <c r="G4" s="122"/>
      <c r="H4" s="122"/>
      <c r="I4" s="122"/>
      <c r="L4" s="103" t="s">
        <v>190</v>
      </c>
      <c r="M4" s="61" t="s">
        <v>191</v>
      </c>
      <c r="N4" s="95">
        <v>58.662810668945312</v>
      </c>
      <c r="O4" s="95">
        <v>74.427002105712887</v>
      </c>
      <c r="P4" s="95">
        <v>56.898187026977538</v>
      </c>
      <c r="S4" s="104"/>
    </row>
    <row r="5" spans="1:19" ht="12.75" customHeight="1">
      <c r="A5" s="122"/>
      <c r="B5" s="122"/>
      <c r="C5" s="122"/>
      <c r="D5" s="122"/>
      <c r="E5" s="122"/>
      <c r="F5" s="122"/>
      <c r="G5" s="122"/>
      <c r="H5" s="122"/>
      <c r="I5" s="122"/>
      <c r="L5" s="103" t="s">
        <v>192</v>
      </c>
      <c r="M5" s="25" t="s">
        <v>192</v>
      </c>
      <c r="N5" s="26">
        <v>56.49077163696289</v>
      </c>
      <c r="O5" s="26">
        <v>63.25641815185547</v>
      </c>
      <c r="P5" s="26">
        <v>55.561997528076169</v>
      </c>
      <c r="S5" s="104"/>
    </row>
    <row r="6" spans="1:19" ht="12.75" customHeight="1">
      <c r="L6" s="103" t="s">
        <v>193</v>
      </c>
      <c r="M6" s="61" t="s">
        <v>193</v>
      </c>
      <c r="N6" s="95">
        <v>54.646022796630859</v>
      </c>
      <c r="O6" s="95">
        <v>75.015522766113278</v>
      </c>
      <c r="P6" s="95">
        <v>52.443917922973633</v>
      </c>
      <c r="S6" s="104"/>
    </row>
    <row r="7" spans="1:19" ht="12.75" customHeight="1">
      <c r="L7" s="103" t="s">
        <v>194</v>
      </c>
      <c r="M7" s="25" t="s">
        <v>194</v>
      </c>
      <c r="N7" s="26">
        <v>50.122614212036133</v>
      </c>
      <c r="O7" s="26">
        <v>57.051672973632812</v>
      </c>
      <c r="P7" s="26">
        <v>49.032428588867191</v>
      </c>
      <c r="S7" s="104"/>
    </row>
    <row r="8" spans="1:19" ht="12.75" customHeight="1">
      <c r="L8" s="103" t="s">
        <v>195</v>
      </c>
      <c r="M8" s="61" t="s">
        <v>195</v>
      </c>
      <c r="N8" s="95">
        <v>46.861691055297854</v>
      </c>
      <c r="O8" s="95">
        <v>52.437391586303711</v>
      </c>
      <c r="P8" s="95">
        <v>46.080109634399413</v>
      </c>
      <c r="S8" s="104"/>
    </row>
    <row r="9" spans="1:19">
      <c r="L9" s="103" t="s">
        <v>196</v>
      </c>
      <c r="M9" s="25" t="s">
        <v>197</v>
      </c>
      <c r="N9" s="26">
        <v>44.059079742431642</v>
      </c>
      <c r="O9" s="26">
        <v>58.587357482910157</v>
      </c>
      <c r="P9" s="26">
        <v>42.313369522094725</v>
      </c>
      <c r="S9" s="104"/>
    </row>
    <row r="10" spans="1:19">
      <c r="A10" s="16"/>
      <c r="B10" s="16"/>
      <c r="C10" s="16"/>
      <c r="D10" s="16"/>
      <c r="E10" s="16"/>
      <c r="F10" s="16"/>
      <c r="G10" s="16"/>
      <c r="H10" s="16"/>
      <c r="I10" s="16"/>
      <c r="L10" s="103" t="s">
        <v>198</v>
      </c>
      <c r="M10" s="59" t="s">
        <v>199</v>
      </c>
      <c r="N10" s="105">
        <v>43.285341339111326</v>
      </c>
      <c r="O10" s="105">
        <v>52.710214614868164</v>
      </c>
      <c r="P10" s="105">
        <v>41.992250366210939</v>
      </c>
      <c r="S10" s="104"/>
    </row>
    <row r="11" spans="1:19">
      <c r="A11" s="16"/>
      <c r="B11" s="16"/>
      <c r="C11" s="16"/>
      <c r="D11" s="16"/>
      <c r="E11" s="16"/>
      <c r="F11" s="16"/>
      <c r="G11" s="16"/>
      <c r="H11" s="16"/>
      <c r="I11" s="16"/>
    </row>
    <row r="12" spans="1:19">
      <c r="A12" s="16"/>
      <c r="B12" s="16"/>
      <c r="C12" s="16"/>
      <c r="D12" s="16"/>
      <c r="E12" s="16"/>
      <c r="F12" s="16"/>
      <c r="G12" s="16"/>
      <c r="H12" s="16"/>
      <c r="I12" s="16"/>
    </row>
    <row r="13" spans="1:19">
      <c r="A13" s="16"/>
      <c r="B13" s="16"/>
      <c r="C13" s="16"/>
      <c r="D13" s="16"/>
      <c r="E13" s="16"/>
      <c r="F13" s="16"/>
      <c r="G13" s="16"/>
      <c r="H13" s="16"/>
      <c r="I13" s="16"/>
    </row>
    <row r="14" spans="1:19">
      <c r="A14" s="16"/>
      <c r="B14" s="16"/>
      <c r="C14" s="16"/>
      <c r="D14" s="16"/>
      <c r="E14" s="16"/>
      <c r="F14" s="16"/>
      <c r="G14" s="16"/>
      <c r="H14" s="16"/>
      <c r="I14" s="16"/>
    </row>
    <row r="15" spans="1:19">
      <c r="A15" s="16"/>
      <c r="B15" s="16"/>
      <c r="C15" s="16"/>
      <c r="D15" s="16"/>
      <c r="E15" s="16"/>
      <c r="F15" s="16"/>
      <c r="G15" s="16"/>
      <c r="H15" s="16"/>
      <c r="I15" s="16"/>
    </row>
    <row r="16" spans="1:19">
      <c r="A16" s="16"/>
      <c r="B16" s="16"/>
      <c r="C16" s="16"/>
      <c r="D16" s="16"/>
      <c r="E16" s="16"/>
      <c r="F16" s="16"/>
      <c r="G16" s="16"/>
      <c r="H16" s="16"/>
      <c r="I16" s="16"/>
    </row>
    <row r="17" spans="1:9">
      <c r="A17" s="16"/>
      <c r="B17" s="16"/>
      <c r="C17" s="16"/>
      <c r="D17" s="16"/>
      <c r="E17" s="16"/>
      <c r="F17" s="16"/>
      <c r="G17" s="16"/>
      <c r="H17" s="16"/>
      <c r="I17" s="16"/>
    </row>
    <row r="18" spans="1:9">
      <c r="A18" s="16"/>
      <c r="B18" s="16"/>
      <c r="C18" s="16"/>
      <c r="D18" s="16"/>
      <c r="E18" s="16"/>
      <c r="F18" s="16"/>
      <c r="G18" s="16"/>
      <c r="H18" s="16"/>
      <c r="I18" s="16"/>
    </row>
    <row r="19" spans="1:9">
      <c r="A19" s="16"/>
      <c r="B19" s="16"/>
      <c r="C19" s="16"/>
      <c r="D19" s="16"/>
      <c r="E19" s="16"/>
      <c r="F19" s="16"/>
      <c r="G19" s="16"/>
      <c r="H19" s="16"/>
      <c r="I19" s="16"/>
    </row>
    <row r="20" spans="1:9">
      <c r="A20" s="16"/>
      <c r="B20" s="16"/>
      <c r="C20" s="16"/>
      <c r="D20" s="16"/>
      <c r="E20" s="16"/>
      <c r="F20" s="16"/>
      <c r="G20" s="16"/>
      <c r="H20" s="16"/>
      <c r="I20" s="16"/>
    </row>
    <row r="21" spans="1:9">
      <c r="A21" s="16"/>
      <c r="B21" s="16"/>
      <c r="C21" s="16"/>
      <c r="D21" s="16"/>
      <c r="E21" s="16"/>
      <c r="F21" s="16"/>
      <c r="G21" s="16"/>
      <c r="H21" s="16"/>
      <c r="I21" s="16"/>
    </row>
    <row r="22" spans="1:9">
      <c r="A22" s="16"/>
      <c r="B22" s="16"/>
      <c r="C22" s="16"/>
      <c r="D22" s="16"/>
      <c r="E22" s="16"/>
      <c r="F22" s="16"/>
      <c r="G22" s="16"/>
      <c r="H22" s="16"/>
      <c r="I22" s="16"/>
    </row>
    <row r="24" spans="1:9" ht="12.75" customHeight="1">
      <c r="A24" s="122" t="s">
        <v>185</v>
      </c>
      <c r="B24" s="122"/>
      <c r="C24" s="122"/>
      <c r="D24" s="122"/>
      <c r="E24" s="122"/>
      <c r="F24" s="122"/>
      <c r="G24" s="122"/>
      <c r="H24" s="122"/>
      <c r="I24" s="122"/>
    </row>
    <row r="25" spans="1:9">
      <c r="A25" s="122"/>
      <c r="B25" s="122"/>
      <c r="C25" s="122"/>
      <c r="D25" s="122"/>
      <c r="E25" s="122"/>
      <c r="F25" s="122"/>
      <c r="G25" s="122"/>
      <c r="H25" s="122"/>
      <c r="I25" s="122"/>
    </row>
    <row r="26" spans="1:9">
      <c r="A26" s="122"/>
      <c r="B26" s="122"/>
      <c r="C26" s="122"/>
      <c r="D26" s="122"/>
      <c r="E26" s="122"/>
      <c r="F26" s="122"/>
      <c r="G26" s="122"/>
      <c r="H26" s="122"/>
      <c r="I26" s="122"/>
    </row>
    <row r="27" spans="1:9">
      <c r="A27" s="122"/>
      <c r="B27" s="122"/>
      <c r="C27" s="122"/>
      <c r="D27" s="122"/>
      <c r="E27" s="122"/>
      <c r="F27" s="122"/>
      <c r="G27" s="122"/>
      <c r="H27" s="122"/>
      <c r="I27" s="122"/>
    </row>
    <row r="28" spans="1:9">
      <c r="A28" s="122" t="s">
        <v>51</v>
      </c>
      <c r="B28" s="122"/>
      <c r="C28" s="122"/>
      <c r="D28" s="122"/>
      <c r="E28" s="122"/>
      <c r="F28" s="122"/>
      <c r="G28" s="122"/>
      <c r="H28" s="122"/>
      <c r="I28" s="122"/>
    </row>
    <row r="29" spans="1:9">
      <c r="A29" s="122"/>
      <c r="B29" s="122"/>
      <c r="C29" s="122"/>
      <c r="D29" s="122"/>
      <c r="E29" s="122"/>
      <c r="F29" s="122"/>
      <c r="G29" s="122"/>
      <c r="H29" s="122"/>
      <c r="I29" s="122"/>
    </row>
  </sheetData>
  <mergeCells count="4">
    <mergeCell ref="A1:I2"/>
    <mergeCell ref="A3:I5"/>
    <mergeCell ref="A24:I27"/>
    <mergeCell ref="A28:I29"/>
  </mergeCells>
  <hyperlinks>
    <hyperlink ref="K1" location="ReadMe!Print_Area" display="Back to ReadMe"/>
  </hyperlinks>
  <pageMargins left="0.70866141732283472" right="0.70866141732283472" top="0.74803149606299213" bottom="0.7480314960629921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9"/>
  <sheetViews>
    <sheetView showGridLines="0" zoomScaleNormal="100" workbookViewId="0">
      <selection sqref="A1:I2"/>
    </sheetView>
  </sheetViews>
  <sheetFormatPr defaultColWidth="9.140625" defaultRowHeight="12.75"/>
  <cols>
    <col min="1" max="10" width="9.140625" style="15"/>
    <col min="11" max="11" width="12.140625" style="15" bestFit="1" customWidth="1"/>
    <col min="12" max="12" width="9.140625" style="15"/>
    <col min="13" max="13" width="40.5703125" style="15" customWidth="1"/>
    <col min="14" max="15" width="9.140625" style="15"/>
    <col min="16" max="16" width="9" style="15" customWidth="1"/>
    <col min="17" max="16384" width="9.140625" style="15"/>
  </cols>
  <sheetData>
    <row r="1" spans="1:16">
      <c r="A1" s="151" t="s">
        <v>200</v>
      </c>
      <c r="B1" s="151"/>
      <c r="C1" s="151"/>
      <c r="D1" s="151"/>
      <c r="E1" s="151"/>
      <c r="F1" s="151"/>
      <c r="G1" s="151"/>
      <c r="H1" s="151"/>
      <c r="I1" s="151"/>
      <c r="K1" s="112" t="s">
        <v>221</v>
      </c>
      <c r="M1" s="56"/>
      <c r="N1" s="57"/>
      <c r="O1" s="94"/>
      <c r="P1" s="56"/>
    </row>
    <row r="2" spans="1:16">
      <c r="A2" s="151"/>
      <c r="B2" s="151"/>
      <c r="C2" s="151"/>
      <c r="D2" s="151"/>
      <c r="E2" s="151"/>
      <c r="F2" s="151"/>
      <c r="G2" s="151"/>
      <c r="H2" s="151"/>
      <c r="I2" s="151"/>
      <c r="M2" s="59"/>
      <c r="N2" s="59" t="s">
        <v>128</v>
      </c>
      <c r="O2" s="59" t="s">
        <v>61</v>
      </c>
      <c r="P2" s="59" t="s">
        <v>147</v>
      </c>
    </row>
    <row r="3" spans="1:16" ht="12.75" customHeight="1">
      <c r="A3" s="122" t="s">
        <v>201</v>
      </c>
      <c r="B3" s="122"/>
      <c r="C3" s="122"/>
      <c r="D3" s="122"/>
      <c r="E3" s="122"/>
      <c r="F3" s="122"/>
      <c r="G3" s="122"/>
      <c r="H3" s="122"/>
      <c r="I3" s="122"/>
      <c r="M3" s="25" t="s">
        <v>7</v>
      </c>
      <c r="N3" s="26">
        <v>92.912239074707031</v>
      </c>
      <c r="O3" s="26">
        <v>94.524314880371094</v>
      </c>
      <c r="P3" s="26">
        <v>92.189231872558594</v>
      </c>
    </row>
    <row r="4" spans="1:16">
      <c r="A4" s="122"/>
      <c r="B4" s="122"/>
      <c r="C4" s="122"/>
      <c r="D4" s="122"/>
      <c r="E4" s="122"/>
      <c r="F4" s="122"/>
      <c r="G4" s="122"/>
      <c r="H4" s="122"/>
      <c r="I4" s="122"/>
      <c r="M4" s="61" t="s">
        <v>25</v>
      </c>
      <c r="N4" s="95">
        <v>89.840156555175781</v>
      </c>
      <c r="O4" s="95">
        <v>90.9539794921875</v>
      </c>
      <c r="P4" s="95">
        <v>89.441566467285156</v>
      </c>
    </row>
    <row r="5" spans="1:16" ht="12.75" customHeight="1">
      <c r="A5" s="122"/>
      <c r="B5" s="122"/>
      <c r="C5" s="122"/>
      <c r="D5" s="122"/>
      <c r="E5" s="122"/>
      <c r="F5" s="122"/>
      <c r="G5" s="122"/>
      <c r="H5" s="122"/>
      <c r="I5" s="122"/>
      <c r="M5" s="25" t="s">
        <v>31</v>
      </c>
      <c r="N5" s="26">
        <v>88.762062072753906</v>
      </c>
      <c r="O5" s="26">
        <v>92.947853088378906</v>
      </c>
      <c r="P5" s="26">
        <v>88.1533203125</v>
      </c>
    </row>
    <row r="6" spans="1:16" ht="12.75" customHeight="1">
      <c r="M6" s="61" t="s">
        <v>19</v>
      </c>
      <c r="N6" s="95">
        <v>84.395309448242188</v>
      </c>
      <c r="O6" s="95">
        <v>81.423530578613281</v>
      </c>
      <c r="P6" s="95">
        <v>85.005722045898438</v>
      </c>
    </row>
    <row r="7" spans="1:16" ht="12.75" customHeight="1">
      <c r="M7" s="25" t="s">
        <v>55</v>
      </c>
      <c r="N7" s="26">
        <v>84.374313354492188</v>
      </c>
      <c r="O7" s="26">
        <v>85.161880493164063</v>
      </c>
      <c r="P7" s="26">
        <v>84.276626586914063</v>
      </c>
    </row>
    <row r="8" spans="1:16" ht="12.75" customHeight="1">
      <c r="M8" s="61" t="s">
        <v>52</v>
      </c>
      <c r="N8" s="95">
        <v>80.680290222167969</v>
      </c>
      <c r="O8" s="95">
        <v>82.053535461425781</v>
      </c>
      <c r="P8" s="95">
        <v>80.474319458007813</v>
      </c>
    </row>
    <row r="9" spans="1:16">
      <c r="M9" s="25" t="s">
        <v>57</v>
      </c>
      <c r="N9" s="26">
        <v>78.474494934082031</v>
      </c>
      <c r="O9" s="26">
        <v>75.345024108886719</v>
      </c>
      <c r="P9" s="26">
        <v>79.628875732421875</v>
      </c>
    </row>
    <row r="10" spans="1:16">
      <c r="A10" s="16"/>
      <c r="B10" s="16"/>
      <c r="C10" s="16"/>
      <c r="D10" s="16"/>
      <c r="E10" s="16"/>
      <c r="F10" s="16"/>
      <c r="G10" s="16"/>
      <c r="H10" s="16"/>
      <c r="I10" s="16"/>
      <c r="M10" s="61" t="s">
        <v>37</v>
      </c>
      <c r="N10" s="95">
        <v>78.013656616210938</v>
      </c>
      <c r="O10" s="95">
        <v>73.042304992675781</v>
      </c>
      <c r="P10" s="95">
        <v>78.650077819824219</v>
      </c>
    </row>
    <row r="11" spans="1:16">
      <c r="A11" s="16"/>
      <c r="B11" s="16"/>
      <c r="C11" s="16"/>
      <c r="D11" s="16"/>
      <c r="E11" s="16"/>
      <c r="F11" s="16"/>
      <c r="G11" s="16"/>
      <c r="H11" s="16"/>
      <c r="I11" s="16"/>
      <c r="M11" s="25" t="s">
        <v>33</v>
      </c>
      <c r="N11" s="26">
        <v>77.239242553710938</v>
      </c>
      <c r="O11" s="26">
        <v>69.711990356445313</v>
      </c>
      <c r="P11" s="26">
        <v>78.000602722167969</v>
      </c>
    </row>
    <row r="12" spans="1:16">
      <c r="A12" s="16"/>
      <c r="B12" s="16"/>
      <c r="C12" s="16"/>
      <c r="D12" s="16"/>
      <c r="E12" s="16"/>
      <c r="F12" s="16"/>
      <c r="G12" s="16"/>
      <c r="H12" s="16"/>
      <c r="I12" s="16"/>
      <c r="M12" s="61" t="s">
        <v>11</v>
      </c>
      <c r="N12" s="95">
        <v>73.557876586914063</v>
      </c>
      <c r="O12" s="95">
        <v>78.00396728515625</v>
      </c>
      <c r="P12" s="95">
        <v>72.857841491699219</v>
      </c>
    </row>
    <row r="13" spans="1:16">
      <c r="A13" s="16"/>
      <c r="B13" s="16"/>
      <c r="C13" s="16"/>
      <c r="D13" s="16"/>
      <c r="E13" s="16"/>
      <c r="F13" s="16"/>
      <c r="G13" s="16"/>
      <c r="H13" s="16"/>
      <c r="I13" s="16"/>
      <c r="M13" s="25" t="s">
        <v>21</v>
      </c>
      <c r="N13" s="26">
        <v>70.193222045898438</v>
      </c>
      <c r="O13" s="26">
        <v>67.180000305175781</v>
      </c>
      <c r="P13" s="26">
        <v>70.607078552246094</v>
      </c>
    </row>
    <row r="14" spans="1:16">
      <c r="A14" s="16"/>
      <c r="B14" s="16"/>
      <c r="C14" s="16"/>
      <c r="D14" s="16"/>
      <c r="E14" s="16"/>
      <c r="F14" s="16"/>
      <c r="G14" s="16"/>
      <c r="H14" s="16"/>
      <c r="I14" s="16"/>
      <c r="M14" s="61" t="s">
        <v>54</v>
      </c>
      <c r="N14" s="95">
        <v>70.158309936523438</v>
      </c>
      <c r="O14" s="95">
        <v>72.30218505859375</v>
      </c>
      <c r="P14" s="95">
        <v>69.835624694824219</v>
      </c>
    </row>
    <row r="15" spans="1:16">
      <c r="A15" s="16"/>
      <c r="B15" s="16"/>
      <c r="C15" s="16"/>
      <c r="D15" s="16"/>
      <c r="E15" s="16"/>
      <c r="F15" s="16"/>
      <c r="G15" s="16"/>
      <c r="H15" s="16"/>
      <c r="I15" s="16"/>
      <c r="M15" s="25" t="s">
        <v>23</v>
      </c>
      <c r="N15" s="26">
        <v>68.129585266113281</v>
      </c>
      <c r="O15" s="26">
        <v>71.404853820800781</v>
      </c>
      <c r="P15" s="26">
        <v>67.862411499023438</v>
      </c>
    </row>
    <row r="16" spans="1:16">
      <c r="A16" s="16"/>
      <c r="B16" s="16"/>
      <c r="C16" s="16"/>
      <c r="D16" s="16"/>
      <c r="E16" s="16"/>
      <c r="F16" s="16"/>
      <c r="G16" s="16"/>
      <c r="H16" s="16"/>
      <c r="I16" s="16"/>
      <c r="M16" s="61" t="s">
        <v>53</v>
      </c>
      <c r="N16" s="95">
        <v>65.632919311523438</v>
      </c>
      <c r="O16" s="95">
        <v>66.288948059082031</v>
      </c>
      <c r="P16" s="95">
        <v>65.573760986328125</v>
      </c>
    </row>
    <row r="17" spans="1:16">
      <c r="A17" s="16"/>
      <c r="B17" s="16"/>
      <c r="C17" s="16"/>
      <c r="D17" s="16"/>
      <c r="E17" s="16"/>
      <c r="F17" s="16"/>
      <c r="G17" s="16"/>
      <c r="H17" s="16"/>
      <c r="I17" s="16"/>
      <c r="M17" s="25" t="s">
        <v>1</v>
      </c>
      <c r="N17" s="26">
        <v>62.353984832763672</v>
      </c>
      <c r="O17" s="26">
        <v>69.867530822753906</v>
      </c>
      <c r="P17" s="26">
        <v>61.609954833984375</v>
      </c>
    </row>
    <row r="18" spans="1:16">
      <c r="A18" s="16"/>
      <c r="B18" s="16"/>
      <c r="C18" s="16"/>
      <c r="D18" s="16"/>
      <c r="E18" s="16"/>
      <c r="F18" s="16"/>
      <c r="G18" s="16"/>
      <c r="H18" s="16"/>
      <c r="I18" s="16"/>
      <c r="M18" s="61" t="s">
        <v>3</v>
      </c>
      <c r="N18" s="95">
        <v>61.077285766601563</v>
      </c>
      <c r="O18" s="95">
        <v>61.608917236328125</v>
      </c>
      <c r="P18" s="95">
        <v>61.053501129150391</v>
      </c>
    </row>
    <row r="19" spans="1:16">
      <c r="A19" s="16"/>
      <c r="B19" s="16"/>
      <c r="C19" s="16"/>
      <c r="D19" s="16"/>
      <c r="E19" s="16"/>
      <c r="F19" s="16"/>
      <c r="G19" s="16"/>
      <c r="H19" s="16"/>
      <c r="I19" s="16"/>
      <c r="M19" s="25" t="s">
        <v>35</v>
      </c>
      <c r="N19" s="26">
        <v>60.605030059814453</v>
      </c>
      <c r="O19" s="26">
        <v>68.495079040527344</v>
      </c>
      <c r="P19" s="26">
        <v>59.468353271484375</v>
      </c>
    </row>
    <row r="20" spans="1:16">
      <c r="A20" s="16"/>
      <c r="B20" s="16"/>
      <c r="C20" s="16"/>
      <c r="D20" s="16"/>
      <c r="E20" s="16"/>
      <c r="F20" s="16"/>
      <c r="G20" s="16"/>
      <c r="H20" s="16"/>
      <c r="I20" s="16"/>
      <c r="M20" s="61" t="s">
        <v>17</v>
      </c>
      <c r="N20" s="95">
        <v>59.238998413085938</v>
      </c>
      <c r="O20" s="95">
        <v>63.652820587158203</v>
      </c>
      <c r="P20" s="95">
        <v>58.982681274414063</v>
      </c>
    </row>
    <row r="21" spans="1:16">
      <c r="A21" s="16"/>
      <c r="B21" s="16"/>
      <c r="C21" s="16"/>
      <c r="D21" s="16"/>
      <c r="E21" s="16"/>
      <c r="F21" s="16"/>
      <c r="G21" s="16"/>
      <c r="H21" s="16"/>
      <c r="I21" s="16"/>
      <c r="M21" s="25" t="s">
        <v>5</v>
      </c>
      <c r="N21" s="26">
        <v>56.660724639892578</v>
      </c>
      <c r="O21" s="26">
        <v>66.550636291503906</v>
      </c>
      <c r="P21" s="26">
        <v>55.461441040039063</v>
      </c>
    </row>
    <row r="22" spans="1:16">
      <c r="A22" s="16"/>
      <c r="B22" s="16"/>
      <c r="C22" s="16"/>
      <c r="D22" s="16"/>
      <c r="E22" s="16"/>
      <c r="F22" s="16"/>
      <c r="G22" s="16"/>
      <c r="H22" s="16"/>
      <c r="I22" s="16"/>
      <c r="M22" s="61" t="s">
        <v>13</v>
      </c>
      <c r="N22" s="95">
        <v>52.618492126464844</v>
      </c>
      <c r="O22" s="95">
        <v>55.827800750732422</v>
      </c>
      <c r="P22" s="95">
        <v>52.423107147216797</v>
      </c>
    </row>
    <row r="23" spans="1:16">
      <c r="M23" s="25" t="s">
        <v>56</v>
      </c>
      <c r="N23" s="26">
        <v>50.961929321289063</v>
      </c>
      <c r="O23" s="26">
        <v>55.067295074462891</v>
      </c>
      <c r="P23" s="26">
        <v>50.453163146972656</v>
      </c>
    </row>
    <row r="24" spans="1:16" ht="12.75" customHeight="1">
      <c r="A24" s="122" t="s">
        <v>202</v>
      </c>
      <c r="B24" s="122"/>
      <c r="C24" s="122"/>
      <c r="D24" s="122"/>
      <c r="E24" s="122"/>
      <c r="F24" s="122"/>
      <c r="G24" s="122"/>
      <c r="H24" s="122"/>
      <c r="I24" s="122"/>
      <c r="M24" s="61" t="s">
        <v>15</v>
      </c>
      <c r="N24" s="95">
        <v>50.686286926269531</v>
      </c>
      <c r="O24" s="95">
        <v>53.475421905517578</v>
      </c>
      <c r="P24" s="95">
        <v>50.474452972412109</v>
      </c>
    </row>
    <row r="25" spans="1:16">
      <c r="A25" s="122"/>
      <c r="B25" s="122"/>
      <c r="C25" s="122"/>
      <c r="D25" s="122"/>
      <c r="E25" s="122"/>
      <c r="F25" s="122"/>
      <c r="G25" s="122"/>
      <c r="H25" s="122"/>
      <c r="I25" s="122"/>
      <c r="M25" s="25" t="s">
        <v>27</v>
      </c>
      <c r="N25" s="26">
        <v>50.068050384521484</v>
      </c>
      <c r="O25" s="26">
        <v>49.577461242675781</v>
      </c>
      <c r="P25" s="26">
        <v>50.092029571533203</v>
      </c>
    </row>
    <row r="26" spans="1:16">
      <c r="A26" s="122"/>
      <c r="B26" s="122"/>
      <c r="C26" s="122"/>
      <c r="D26" s="122"/>
      <c r="E26" s="122"/>
      <c r="F26" s="122"/>
      <c r="G26" s="122"/>
      <c r="H26" s="122"/>
      <c r="I26" s="122"/>
      <c r="M26" s="61" t="s">
        <v>29</v>
      </c>
      <c r="N26" s="95">
        <v>45.388298034667969</v>
      </c>
      <c r="O26" s="95">
        <v>40.532855987548828</v>
      </c>
      <c r="P26" s="95">
        <v>45.703716278076172</v>
      </c>
    </row>
    <row r="27" spans="1:16">
      <c r="A27" s="122"/>
      <c r="B27" s="122"/>
      <c r="C27" s="122"/>
      <c r="D27" s="122"/>
      <c r="E27" s="122"/>
      <c r="F27" s="122"/>
      <c r="G27" s="122"/>
      <c r="H27" s="122"/>
      <c r="I27" s="122"/>
      <c r="M27" s="25" t="s">
        <v>9</v>
      </c>
      <c r="N27" s="26">
        <v>41.242496490478516</v>
      </c>
      <c r="O27" s="26">
        <v>55.3272705078125</v>
      </c>
      <c r="P27" s="26">
        <v>40.548046112060547</v>
      </c>
    </row>
    <row r="28" spans="1:16">
      <c r="A28" s="122" t="s">
        <v>51</v>
      </c>
      <c r="B28" s="122"/>
      <c r="C28" s="122"/>
      <c r="D28" s="122"/>
      <c r="E28" s="122"/>
      <c r="F28" s="122"/>
      <c r="G28" s="122"/>
      <c r="H28" s="122"/>
      <c r="I28" s="122"/>
      <c r="M28" s="61"/>
      <c r="N28" s="95"/>
      <c r="O28" s="95"/>
      <c r="P28" s="95"/>
    </row>
    <row r="29" spans="1:16">
      <c r="A29" s="122"/>
      <c r="B29" s="122"/>
      <c r="C29" s="122"/>
      <c r="D29" s="122"/>
      <c r="E29" s="122"/>
      <c r="F29" s="122"/>
      <c r="G29" s="122"/>
      <c r="H29" s="122"/>
      <c r="I29" s="122"/>
      <c r="M29" s="28" t="s">
        <v>38</v>
      </c>
      <c r="N29" s="29">
        <v>67.730610198974603</v>
      </c>
      <c r="O29" s="29">
        <v>69.613098297119137</v>
      </c>
      <c r="P29" s="29">
        <v>67.553100280761726</v>
      </c>
    </row>
  </sheetData>
  <mergeCells count="4">
    <mergeCell ref="A1:I2"/>
    <mergeCell ref="A3:I5"/>
    <mergeCell ref="A24:I27"/>
    <mergeCell ref="A28:I29"/>
  </mergeCells>
  <hyperlinks>
    <hyperlink ref="K1" location="ReadMe!Print_Area" display="Back to ReadMe"/>
  </hyperlinks>
  <pageMargins left="0.70866141732283472" right="0.70866141732283472" top="0.74803149606299213" bottom="0.74803149606299213"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8"/>
  <sheetViews>
    <sheetView showGridLines="0" zoomScaleNormal="100" workbookViewId="0">
      <selection sqref="A1:I2"/>
    </sheetView>
  </sheetViews>
  <sheetFormatPr defaultColWidth="9.140625" defaultRowHeight="12.75"/>
  <cols>
    <col min="1" max="10" width="9.140625" style="15"/>
    <col min="11" max="11" width="12.140625" style="15" bestFit="1" customWidth="1"/>
    <col min="12" max="12" width="9.140625" style="102"/>
    <col min="13" max="13" width="40.5703125" style="15" customWidth="1"/>
    <col min="14" max="14" width="9" style="15" customWidth="1"/>
    <col min="15" max="16384" width="9.140625" style="15"/>
  </cols>
  <sheetData>
    <row r="1" spans="1:16">
      <c r="A1" s="151" t="s">
        <v>203</v>
      </c>
      <c r="B1" s="151"/>
      <c r="C1" s="151"/>
      <c r="D1" s="151"/>
      <c r="E1" s="151"/>
      <c r="F1" s="151"/>
      <c r="G1" s="151"/>
      <c r="H1" s="151"/>
      <c r="I1" s="151"/>
      <c r="K1" s="112" t="s">
        <v>221</v>
      </c>
      <c r="M1" s="56"/>
      <c r="N1" s="56"/>
      <c r="O1" s="94"/>
      <c r="P1" s="57"/>
    </row>
    <row r="2" spans="1:16">
      <c r="A2" s="151"/>
      <c r="B2" s="151"/>
      <c r="C2" s="151"/>
      <c r="D2" s="151"/>
      <c r="E2" s="151"/>
      <c r="F2" s="151"/>
      <c r="G2" s="151"/>
      <c r="H2" s="151"/>
      <c r="I2" s="151"/>
      <c r="M2" s="59"/>
      <c r="N2" s="59" t="s">
        <v>128</v>
      </c>
      <c r="O2" s="59" t="s">
        <v>61</v>
      </c>
      <c r="P2" s="59" t="s">
        <v>147</v>
      </c>
    </row>
    <row r="3" spans="1:16" ht="12.75" customHeight="1">
      <c r="A3" s="122" t="s">
        <v>204</v>
      </c>
      <c r="B3" s="122"/>
      <c r="C3" s="122"/>
      <c r="D3" s="122"/>
      <c r="E3" s="122"/>
      <c r="F3" s="122"/>
      <c r="G3" s="122"/>
      <c r="H3" s="122"/>
      <c r="I3" s="122"/>
      <c r="L3" s="106" t="s">
        <v>205</v>
      </c>
      <c r="M3" s="25" t="s">
        <v>206</v>
      </c>
      <c r="N3" s="26">
        <v>69.940885925292974</v>
      </c>
      <c r="O3" s="26">
        <v>71.445515594482416</v>
      </c>
      <c r="P3" s="26">
        <v>69.660478210449213</v>
      </c>
    </row>
    <row r="4" spans="1:16">
      <c r="A4" s="122"/>
      <c r="B4" s="122"/>
      <c r="C4" s="122"/>
      <c r="D4" s="122"/>
      <c r="E4" s="122"/>
      <c r="F4" s="122"/>
      <c r="G4" s="122"/>
      <c r="H4" s="122"/>
      <c r="I4" s="122"/>
      <c r="L4" s="106" t="s">
        <v>207</v>
      </c>
      <c r="M4" s="61" t="s">
        <v>208</v>
      </c>
      <c r="N4" s="95">
        <v>68.952266235351559</v>
      </c>
      <c r="O4" s="95">
        <v>69.405795745849616</v>
      </c>
      <c r="P4" s="95">
        <v>68.744162292480468</v>
      </c>
    </row>
    <row r="5" spans="1:16" ht="12.75" customHeight="1">
      <c r="A5" s="122"/>
      <c r="B5" s="122"/>
      <c r="C5" s="122"/>
      <c r="D5" s="122"/>
      <c r="E5" s="122"/>
      <c r="F5" s="122"/>
      <c r="G5" s="122"/>
      <c r="H5" s="122"/>
      <c r="I5" s="122"/>
      <c r="L5" s="106" t="s">
        <v>209</v>
      </c>
      <c r="M5" s="25" t="s">
        <v>210</v>
      </c>
      <c r="N5" s="26">
        <v>66.006233673095707</v>
      </c>
      <c r="O5" s="26">
        <v>68.861761169433592</v>
      </c>
      <c r="P5" s="26">
        <v>65.599056091308597</v>
      </c>
    </row>
    <row r="6" spans="1:16" ht="12.75" customHeight="1">
      <c r="L6" s="103"/>
      <c r="M6" s="61" t="s">
        <v>211</v>
      </c>
      <c r="N6" s="95">
        <v>61.172137145996096</v>
      </c>
      <c r="O6" s="95">
        <v>65.468476562500001</v>
      </c>
      <c r="P6" s="95">
        <v>60.782207641601559</v>
      </c>
    </row>
    <row r="7" spans="1:16" ht="12.75" customHeight="1">
      <c r="L7" s="103"/>
      <c r="M7" s="25" t="s">
        <v>207</v>
      </c>
      <c r="N7" s="26">
        <v>58.470859375000003</v>
      </c>
      <c r="O7" s="26">
        <v>61.009188156127927</v>
      </c>
      <c r="P7" s="26">
        <v>58.141174621582032</v>
      </c>
    </row>
    <row r="8" spans="1:16" ht="12.75" customHeight="1">
      <c r="L8" s="103"/>
      <c r="M8" s="61" t="s">
        <v>212</v>
      </c>
      <c r="N8" s="95">
        <v>54.844701614379886</v>
      </c>
      <c r="O8" s="95">
        <v>60.786117477416994</v>
      </c>
      <c r="P8" s="95">
        <v>54.059119186401368</v>
      </c>
    </row>
    <row r="9" spans="1:16">
      <c r="L9" s="103"/>
      <c r="M9" s="25" t="s">
        <v>213</v>
      </c>
      <c r="N9" s="26">
        <v>53.602898864746095</v>
      </c>
      <c r="O9" s="26">
        <v>54.530195922851561</v>
      </c>
      <c r="P9" s="26">
        <v>53.33956474304199</v>
      </c>
    </row>
    <row r="10" spans="1:16">
      <c r="A10" s="16"/>
      <c r="B10" s="16"/>
      <c r="C10" s="16"/>
      <c r="D10" s="16"/>
      <c r="E10" s="16"/>
      <c r="F10" s="16"/>
      <c r="G10" s="16"/>
      <c r="H10" s="16"/>
      <c r="I10" s="16"/>
      <c r="L10" s="103"/>
      <c r="M10" s="61" t="s">
        <v>214</v>
      </c>
      <c r="N10" s="95">
        <v>50.852607650756838</v>
      </c>
      <c r="O10" s="95">
        <v>58.039689102172851</v>
      </c>
      <c r="P10" s="95">
        <v>50.09148361206055</v>
      </c>
    </row>
    <row r="11" spans="1:16">
      <c r="A11" s="16"/>
      <c r="B11" s="16"/>
      <c r="C11" s="16"/>
      <c r="D11" s="16"/>
      <c r="E11" s="16"/>
      <c r="F11" s="16"/>
      <c r="G11" s="16"/>
      <c r="H11" s="16"/>
      <c r="I11" s="16"/>
      <c r="L11" s="103"/>
      <c r="M11" s="25" t="s">
        <v>215</v>
      </c>
      <c r="N11" s="26">
        <v>50.575857772827149</v>
      </c>
      <c r="O11" s="26">
        <v>56.486009292602539</v>
      </c>
      <c r="P11" s="26">
        <v>49.76626152038574</v>
      </c>
    </row>
    <row r="12" spans="1:16">
      <c r="A12" s="16"/>
      <c r="B12" s="16"/>
      <c r="C12" s="16"/>
      <c r="D12" s="16"/>
      <c r="E12" s="16"/>
      <c r="F12" s="16"/>
      <c r="G12" s="16"/>
      <c r="H12" s="16"/>
      <c r="I12" s="16"/>
      <c r="M12" s="22" t="s">
        <v>205</v>
      </c>
      <c r="N12" s="11">
        <v>50.573246154785153</v>
      </c>
      <c r="O12" s="11">
        <v>57.128565521240233</v>
      </c>
      <c r="P12" s="11">
        <v>49.796649932861328</v>
      </c>
    </row>
    <row r="13" spans="1:16">
      <c r="A13" s="16"/>
      <c r="B13" s="16"/>
      <c r="C13" s="16"/>
      <c r="D13" s="16"/>
      <c r="E13" s="16"/>
      <c r="F13" s="16"/>
      <c r="G13" s="16"/>
      <c r="H13" s="16"/>
      <c r="I13" s="16"/>
      <c r="M13" s="28" t="s">
        <v>216</v>
      </c>
      <c r="N13" s="29">
        <v>49.401363220214847</v>
      </c>
      <c r="O13" s="29">
        <v>60.320001831054689</v>
      </c>
      <c r="P13" s="29">
        <v>48.107777099609372</v>
      </c>
    </row>
    <row r="14" spans="1:16">
      <c r="A14" s="16"/>
      <c r="B14" s="16"/>
      <c r="C14" s="16"/>
      <c r="D14" s="16"/>
      <c r="E14" s="16"/>
      <c r="F14" s="16"/>
      <c r="G14" s="16"/>
      <c r="H14" s="16"/>
      <c r="I14" s="16"/>
    </row>
    <row r="15" spans="1:16">
      <c r="A15" s="16"/>
      <c r="B15" s="16"/>
      <c r="C15" s="16"/>
      <c r="D15" s="16"/>
      <c r="E15" s="16"/>
      <c r="F15" s="16"/>
      <c r="G15" s="16"/>
      <c r="H15" s="16"/>
      <c r="I15" s="16"/>
    </row>
    <row r="16" spans="1:16">
      <c r="A16" s="16"/>
      <c r="B16" s="16"/>
      <c r="C16" s="16"/>
      <c r="D16" s="16"/>
      <c r="E16" s="16"/>
      <c r="F16" s="16"/>
      <c r="G16" s="16"/>
      <c r="H16" s="16"/>
      <c r="I16" s="16"/>
    </row>
    <row r="17" spans="1:22">
      <c r="A17" s="16"/>
      <c r="B17" s="16"/>
      <c r="C17" s="16"/>
      <c r="D17" s="16"/>
      <c r="E17" s="16"/>
      <c r="F17" s="16"/>
      <c r="G17" s="16"/>
      <c r="H17" s="16"/>
      <c r="I17" s="16"/>
    </row>
    <row r="18" spans="1:22">
      <c r="A18" s="16"/>
      <c r="B18" s="16"/>
      <c r="C18" s="16"/>
      <c r="D18" s="16"/>
      <c r="E18" s="16"/>
      <c r="F18" s="16"/>
      <c r="G18" s="16"/>
      <c r="H18" s="16"/>
      <c r="I18" s="16"/>
    </row>
    <row r="19" spans="1:22">
      <c r="A19" s="16"/>
      <c r="B19" s="16"/>
      <c r="C19" s="16"/>
      <c r="D19" s="16"/>
      <c r="E19" s="16"/>
      <c r="F19" s="16"/>
      <c r="G19" s="16"/>
      <c r="H19" s="16"/>
      <c r="I19" s="16"/>
    </row>
    <row r="20" spans="1:22">
      <c r="A20" s="16"/>
      <c r="B20" s="16"/>
      <c r="C20" s="16"/>
      <c r="D20" s="16"/>
      <c r="E20" s="16"/>
      <c r="F20" s="16"/>
      <c r="G20" s="16"/>
      <c r="H20" s="16"/>
      <c r="I20" s="16"/>
    </row>
    <row r="21" spans="1:22">
      <c r="A21" s="16"/>
      <c r="B21" s="16"/>
      <c r="C21" s="16"/>
      <c r="D21" s="16"/>
      <c r="E21" s="16"/>
      <c r="F21" s="16"/>
      <c r="G21" s="16"/>
      <c r="H21" s="16"/>
      <c r="I21" s="16"/>
      <c r="Q21" s="104"/>
      <c r="R21" s="104"/>
      <c r="S21" s="104"/>
      <c r="T21" s="104"/>
      <c r="U21" s="104"/>
      <c r="V21" s="104"/>
    </row>
    <row r="22" spans="1:22">
      <c r="A22" s="16"/>
      <c r="B22" s="16"/>
      <c r="C22" s="16"/>
      <c r="D22" s="16"/>
      <c r="E22" s="16"/>
      <c r="F22" s="16"/>
      <c r="G22" s="16"/>
      <c r="H22" s="16"/>
      <c r="I22" s="16"/>
    </row>
    <row r="24" spans="1:22" ht="12.75" customHeight="1">
      <c r="A24" s="122" t="s">
        <v>217</v>
      </c>
      <c r="B24" s="122"/>
      <c r="C24" s="122"/>
      <c r="D24" s="122"/>
      <c r="E24" s="122"/>
      <c r="F24" s="122"/>
      <c r="G24" s="122"/>
      <c r="H24" s="122"/>
      <c r="I24" s="122"/>
      <c r="N24" s="104"/>
      <c r="O24" s="104"/>
      <c r="P24" s="104"/>
    </row>
    <row r="25" spans="1:22">
      <c r="A25" s="122"/>
      <c r="B25" s="122"/>
      <c r="C25" s="122"/>
      <c r="D25" s="122"/>
      <c r="E25" s="122"/>
      <c r="F25" s="122"/>
      <c r="G25" s="122"/>
      <c r="H25" s="122"/>
      <c r="I25" s="122"/>
    </row>
    <row r="26" spans="1:22">
      <c r="A26" s="122"/>
      <c r="B26" s="122"/>
      <c r="C26" s="122"/>
      <c r="D26" s="122"/>
      <c r="E26" s="122"/>
      <c r="F26" s="122"/>
      <c r="G26" s="122"/>
      <c r="H26" s="122"/>
      <c r="I26" s="122"/>
    </row>
    <row r="27" spans="1:22">
      <c r="A27" s="122"/>
      <c r="B27" s="122"/>
      <c r="C27" s="122"/>
      <c r="D27" s="122"/>
      <c r="E27" s="122"/>
      <c r="F27" s="122"/>
      <c r="G27" s="122"/>
      <c r="H27" s="122"/>
      <c r="I27" s="122"/>
    </row>
    <row r="28" spans="1:22">
      <c r="A28" s="122" t="s">
        <v>51</v>
      </c>
      <c r="B28" s="122"/>
      <c r="C28" s="122"/>
      <c r="D28" s="122"/>
      <c r="E28" s="122"/>
      <c r="F28" s="122"/>
      <c r="G28" s="122"/>
      <c r="H28" s="122"/>
      <c r="I28" s="122"/>
    </row>
    <row r="29" spans="1:22">
      <c r="A29" s="122"/>
      <c r="B29" s="122"/>
      <c r="C29" s="122"/>
      <c r="D29" s="122"/>
      <c r="E29" s="122"/>
      <c r="F29" s="122"/>
      <c r="G29" s="122"/>
      <c r="H29" s="122"/>
      <c r="I29" s="122"/>
    </row>
    <row r="30" spans="1:22">
      <c r="N30" s="104"/>
    </row>
    <row r="31" spans="1:22">
      <c r="N31" s="104"/>
    </row>
    <row r="32" spans="1:22">
      <c r="N32" s="104"/>
    </row>
    <row r="33" spans="14:14">
      <c r="N33" s="104"/>
    </row>
    <row r="34" spans="14:14">
      <c r="N34" s="104"/>
    </row>
    <row r="35" spans="14:14">
      <c r="N35" s="104"/>
    </row>
    <row r="36" spans="14:14">
      <c r="N36" s="104"/>
    </row>
    <row r="37" spans="14:14">
      <c r="N37" s="104"/>
    </row>
    <row r="38" spans="14:14">
      <c r="N38" s="104"/>
    </row>
  </sheetData>
  <mergeCells count="4">
    <mergeCell ref="A1:I2"/>
    <mergeCell ref="A3:I5"/>
    <mergeCell ref="A24:I27"/>
    <mergeCell ref="A28:I29"/>
  </mergeCells>
  <hyperlinks>
    <hyperlink ref="K1" location="ReadMe!Print_Area" display="Back to ReadMe"/>
  </hyperlinks>
  <pageMargins left="0.70866141732283472" right="0.70866141732283472" top="0.74803149606299213" bottom="0.7480314960629921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0"/>
  <sheetViews>
    <sheetView showGridLines="0" zoomScaleNormal="100" workbookViewId="0"/>
  </sheetViews>
  <sheetFormatPr defaultColWidth="9.140625" defaultRowHeight="12.75"/>
  <cols>
    <col min="1" max="1" width="11.85546875" style="66" customWidth="1"/>
    <col min="2" max="2" width="14.42578125" style="66" customWidth="1"/>
    <col min="3" max="12" width="12.5703125" style="66" customWidth="1"/>
    <col min="13" max="13" width="12.140625" style="66" bestFit="1" customWidth="1"/>
    <col min="14" max="16384" width="9.140625" style="66"/>
  </cols>
  <sheetData>
    <row r="1" spans="1:13">
      <c r="A1" s="65" t="s">
        <v>162</v>
      </c>
      <c r="B1" s="65"/>
      <c r="C1" s="65"/>
      <c r="D1" s="65"/>
      <c r="E1" s="65"/>
      <c r="F1" s="65"/>
      <c r="G1" s="65"/>
      <c r="H1" s="65"/>
      <c r="I1" s="65"/>
      <c r="J1" s="65"/>
      <c r="K1" s="65"/>
      <c r="M1" s="112" t="s">
        <v>221</v>
      </c>
    </row>
    <row r="2" spans="1:13">
      <c r="A2" s="67" t="s">
        <v>150</v>
      </c>
      <c r="B2" s="67"/>
      <c r="C2" s="67"/>
      <c r="D2" s="67"/>
      <c r="E2" s="67"/>
      <c r="F2" s="67"/>
      <c r="G2" s="67"/>
      <c r="H2" s="67"/>
      <c r="I2" s="67"/>
      <c r="J2" s="67"/>
      <c r="K2" s="67"/>
    </row>
    <row r="3" spans="1:13">
      <c r="A3" s="68"/>
    </row>
    <row r="5" spans="1:13" ht="15" customHeight="1">
      <c r="A5" s="69"/>
      <c r="B5" s="155" t="s">
        <v>151</v>
      </c>
      <c r="C5" s="155" t="s">
        <v>152</v>
      </c>
      <c r="D5" s="155" t="s">
        <v>153</v>
      </c>
      <c r="E5" s="155" t="s">
        <v>154</v>
      </c>
      <c r="F5" s="155" t="s">
        <v>155</v>
      </c>
      <c r="G5" s="155" t="s">
        <v>156</v>
      </c>
      <c r="H5" s="155" t="s">
        <v>157</v>
      </c>
      <c r="I5" s="155" t="s">
        <v>158</v>
      </c>
      <c r="J5" s="157" t="s">
        <v>159</v>
      </c>
      <c r="K5" s="159" t="s">
        <v>160</v>
      </c>
    </row>
    <row r="6" spans="1:13" ht="12.75" customHeight="1">
      <c r="A6" s="69"/>
      <c r="B6" s="155"/>
      <c r="C6" s="155"/>
      <c r="D6" s="155"/>
      <c r="E6" s="155"/>
      <c r="F6" s="155"/>
      <c r="G6" s="155"/>
      <c r="H6" s="155"/>
      <c r="I6" s="155"/>
      <c r="J6" s="157"/>
      <c r="K6" s="159"/>
    </row>
    <row r="7" spans="1:13">
      <c r="A7" s="70"/>
      <c r="B7" s="155"/>
      <c r="C7" s="155"/>
      <c r="D7" s="155"/>
      <c r="E7" s="155"/>
      <c r="F7" s="155"/>
      <c r="G7" s="155"/>
      <c r="H7" s="155"/>
      <c r="I7" s="155"/>
      <c r="J7" s="157"/>
      <c r="K7" s="159"/>
    </row>
    <row r="8" spans="1:13" ht="12.75" customHeight="1">
      <c r="A8" s="70"/>
      <c r="B8" s="155"/>
      <c r="C8" s="155"/>
      <c r="D8" s="155"/>
      <c r="E8" s="155"/>
      <c r="F8" s="155"/>
      <c r="G8" s="155"/>
      <c r="H8" s="155"/>
      <c r="I8" s="155"/>
      <c r="J8" s="157"/>
      <c r="K8" s="159"/>
    </row>
    <row r="9" spans="1:13">
      <c r="A9" s="71"/>
      <c r="B9" s="156"/>
      <c r="C9" s="156"/>
      <c r="D9" s="156"/>
      <c r="E9" s="156"/>
      <c r="F9" s="156"/>
      <c r="G9" s="156"/>
      <c r="H9" s="156"/>
      <c r="I9" s="156"/>
      <c r="J9" s="158"/>
      <c r="K9" s="160"/>
    </row>
    <row r="10" spans="1:13">
      <c r="A10" s="72" t="s">
        <v>1</v>
      </c>
      <c r="B10" s="73">
        <v>4.1607680320739746</v>
      </c>
      <c r="C10" s="74">
        <v>15.932096481323242</v>
      </c>
      <c r="D10" s="74">
        <v>5.1540813446044922</v>
      </c>
      <c r="E10" s="74">
        <v>2.3164207935333252</v>
      </c>
      <c r="F10" s="74">
        <v>1.6655899286270142</v>
      </c>
      <c r="G10" s="74">
        <v>1.0906260013580322</v>
      </c>
      <c r="H10" s="74">
        <v>0.60747981071472168</v>
      </c>
      <c r="I10" s="74">
        <v>0.653087317943573</v>
      </c>
      <c r="J10" s="73">
        <v>22.517406463623047</v>
      </c>
      <c r="K10" s="75">
        <v>77.482589721679688</v>
      </c>
    </row>
    <row r="11" spans="1:13">
      <c r="A11" s="66" t="s">
        <v>3</v>
      </c>
      <c r="B11" s="76">
        <v>4.1547427177429199</v>
      </c>
      <c r="C11" s="77">
        <v>11.019484519958496</v>
      </c>
      <c r="D11" s="77">
        <v>5.2822046279907227</v>
      </c>
      <c r="E11" s="77">
        <v>2.5838427543640137</v>
      </c>
      <c r="F11" s="77">
        <v>1.4329677820205688</v>
      </c>
      <c r="G11" s="77">
        <v>3.0064394474029541</v>
      </c>
      <c r="H11" s="77">
        <v>1.3786970376968384</v>
      </c>
      <c r="I11" s="77">
        <v>1.3199743032455444</v>
      </c>
      <c r="J11" s="76">
        <v>20.153650283813477</v>
      </c>
      <c r="K11" s="78">
        <v>79.846343994140625</v>
      </c>
    </row>
    <row r="12" spans="1:13">
      <c r="A12" s="72" t="s">
        <v>5</v>
      </c>
      <c r="B12" s="73">
        <v>8.8308897018432617</v>
      </c>
      <c r="C12" s="74">
        <v>20.772829055786133</v>
      </c>
      <c r="D12" s="74">
        <v>6.634852409362793</v>
      </c>
      <c r="E12" s="74">
        <v>12.533241271972656</v>
      </c>
      <c r="F12" s="74">
        <v>2.6934676170349121</v>
      </c>
      <c r="G12" s="74">
        <v>4.1461830139160156</v>
      </c>
      <c r="H12" s="74">
        <v>0.77897489070892334</v>
      </c>
      <c r="I12" s="74">
        <v>0.72582530975341797</v>
      </c>
      <c r="J12" s="73">
        <v>32.328907012939453</v>
      </c>
      <c r="K12" s="75">
        <v>67.671089172363281</v>
      </c>
    </row>
    <row r="13" spans="1:13" s="79" customFormat="1">
      <c r="A13" s="66" t="s">
        <v>7</v>
      </c>
      <c r="B13" s="76">
        <v>28.645853042602539</v>
      </c>
      <c r="C13" s="77">
        <v>42.602699279785156</v>
      </c>
      <c r="D13" s="77">
        <v>18.688796997070313</v>
      </c>
      <c r="E13" s="77">
        <v>16.317037582397461</v>
      </c>
      <c r="F13" s="77">
        <v>6.7050814628601074</v>
      </c>
      <c r="G13" s="77">
        <v>6.7751116752624512</v>
      </c>
      <c r="H13" s="77">
        <v>1.354986310005188</v>
      </c>
      <c r="I13" s="77">
        <v>2.5438601970672607</v>
      </c>
      <c r="J13" s="76">
        <v>61.176204681396484</v>
      </c>
      <c r="K13" s="78">
        <v>38.823795318603516</v>
      </c>
    </row>
    <row r="14" spans="1:13" s="79" customFormat="1">
      <c r="A14" s="72" t="s">
        <v>9</v>
      </c>
      <c r="B14" s="73">
        <v>1.4116674661636353</v>
      </c>
      <c r="C14" s="74">
        <v>9.2694311141967773</v>
      </c>
      <c r="D14" s="74">
        <v>4.985999584197998</v>
      </c>
      <c r="E14" s="74">
        <v>3.8754422664642334</v>
      </c>
      <c r="F14" s="74">
        <v>1.1525492668151855</v>
      </c>
      <c r="G14" s="74">
        <v>2.286081075668335</v>
      </c>
      <c r="H14" s="74">
        <v>0.97215640544891357</v>
      </c>
      <c r="I14" s="74">
        <v>0.56114566326141357</v>
      </c>
      <c r="J14" s="73">
        <v>17.428260803222656</v>
      </c>
      <c r="K14" s="75">
        <v>82.571739196777344</v>
      </c>
    </row>
    <row r="15" spans="1:13" s="79" customFormat="1">
      <c r="A15" s="66" t="s">
        <v>11</v>
      </c>
      <c r="B15" s="76">
        <v>7.0866308212280273</v>
      </c>
      <c r="C15" s="77">
        <v>17.933597564697266</v>
      </c>
      <c r="D15" s="77">
        <v>9.1056737899780273</v>
      </c>
      <c r="E15" s="77">
        <v>7.9255847930908203</v>
      </c>
      <c r="F15" s="77">
        <v>2.2179429531097412</v>
      </c>
      <c r="G15" s="77">
        <v>4.565093994140625</v>
      </c>
      <c r="H15" s="77">
        <v>2.0695276260375977</v>
      </c>
      <c r="I15" s="77">
        <v>0.91296851634979248</v>
      </c>
      <c r="J15" s="76">
        <v>30.586389541625977</v>
      </c>
      <c r="K15" s="78">
        <v>69.413604736328125</v>
      </c>
    </row>
    <row r="16" spans="1:13" s="79" customFormat="1">
      <c r="A16" s="72" t="s">
        <v>13</v>
      </c>
      <c r="B16" s="73">
        <v>6.885190486907959</v>
      </c>
      <c r="C16" s="74">
        <v>13.627370834350586</v>
      </c>
      <c r="D16" s="74">
        <v>5.6059107780456543</v>
      </c>
      <c r="E16" s="74">
        <v>4.2339382171630859</v>
      </c>
      <c r="F16" s="74">
        <v>1.5822814702987671</v>
      </c>
      <c r="G16" s="74">
        <v>1.6089463233947754</v>
      </c>
      <c r="H16" s="74">
        <v>0.54544609785079956</v>
      </c>
      <c r="I16" s="74">
        <v>0.74871021509170532</v>
      </c>
      <c r="J16" s="73">
        <v>21.555778503417969</v>
      </c>
      <c r="K16" s="75">
        <v>78.444221496582031</v>
      </c>
    </row>
    <row r="17" spans="1:11" s="79" customFormat="1">
      <c r="A17" s="66" t="s">
        <v>15</v>
      </c>
      <c r="B17" s="76">
        <v>6.5073556900024414</v>
      </c>
      <c r="C17" s="77">
        <v>10.260402679443359</v>
      </c>
      <c r="D17" s="77">
        <v>4.5903878211975098</v>
      </c>
      <c r="E17" s="77">
        <v>3.2959964275360107</v>
      </c>
      <c r="F17" s="77">
        <v>1.4532773494720459</v>
      </c>
      <c r="G17" s="77">
        <v>2.8811638355255127</v>
      </c>
      <c r="H17" s="77">
        <v>0.61527866125106812</v>
      </c>
      <c r="I17" s="77">
        <v>0.35981950163841248</v>
      </c>
      <c r="J17" s="76">
        <v>20.983837127685547</v>
      </c>
      <c r="K17" s="78">
        <v>79.016159057617188</v>
      </c>
    </row>
    <row r="18" spans="1:11" s="79" customFormat="1">
      <c r="A18" s="72" t="s">
        <v>17</v>
      </c>
      <c r="B18" s="73">
        <v>3.886164665222168</v>
      </c>
      <c r="C18" s="74">
        <v>12.21180534362793</v>
      </c>
      <c r="D18" s="74">
        <v>5.0545253753662109</v>
      </c>
      <c r="E18" s="74">
        <v>3.2556831836700439</v>
      </c>
      <c r="F18" s="74">
        <v>1.6314287185668945</v>
      </c>
      <c r="G18" s="74">
        <v>1.9677411317825317</v>
      </c>
      <c r="H18" s="74">
        <v>0.38686269521713257</v>
      </c>
      <c r="I18" s="74">
        <v>0.87385308742523193</v>
      </c>
      <c r="J18" s="73">
        <v>18.731845855712891</v>
      </c>
      <c r="K18" s="75">
        <v>81.268157958984375</v>
      </c>
    </row>
    <row r="19" spans="1:11" s="79" customFormat="1">
      <c r="A19" s="66" t="s">
        <v>19</v>
      </c>
      <c r="B19" s="76">
        <v>27.484184265136719</v>
      </c>
      <c r="C19" s="77">
        <v>20.082317352294922</v>
      </c>
      <c r="D19" s="77">
        <v>16.340507507324219</v>
      </c>
      <c r="E19" s="77">
        <v>2.4181385040283203</v>
      </c>
      <c r="F19" s="77">
        <v>1.9768698215484619</v>
      </c>
      <c r="G19" s="77">
        <v>13.766929626464844</v>
      </c>
      <c r="H19" s="77">
        <v>1.3342418670654297</v>
      </c>
      <c r="I19" s="77">
        <v>0.4482332170009613</v>
      </c>
      <c r="J19" s="76">
        <v>48.863948822021484</v>
      </c>
      <c r="K19" s="78">
        <v>51.136051177978516</v>
      </c>
    </row>
    <row r="20" spans="1:11" s="79" customFormat="1">
      <c r="A20" s="72" t="s">
        <v>21</v>
      </c>
      <c r="B20" s="73">
        <v>9.5987787246704102</v>
      </c>
      <c r="C20" s="74">
        <v>20.405847549438477</v>
      </c>
      <c r="D20" s="74">
        <v>7.8281617164611816</v>
      </c>
      <c r="E20" s="74">
        <v>7.9758882522583008</v>
      </c>
      <c r="F20" s="74">
        <v>1.5493834018707275</v>
      </c>
      <c r="G20" s="74">
        <v>2.2244925498962402</v>
      </c>
      <c r="H20" s="74">
        <v>0.91627836227416992</v>
      </c>
      <c r="I20" s="74">
        <v>0.83038544654846191</v>
      </c>
      <c r="J20" s="73">
        <v>30.712656021118164</v>
      </c>
      <c r="K20" s="75">
        <v>69.287338256835938</v>
      </c>
    </row>
    <row r="21" spans="1:11" s="79" customFormat="1">
      <c r="A21" s="66" t="s">
        <v>52</v>
      </c>
      <c r="B21" s="76">
        <v>8.3315563201904297</v>
      </c>
      <c r="C21" s="77">
        <v>18.165227890014648</v>
      </c>
      <c r="D21" s="77">
        <v>9.2484102249145508</v>
      </c>
      <c r="E21" s="77">
        <v>9.652679443359375</v>
      </c>
      <c r="F21" s="77">
        <v>2.8583328723907471</v>
      </c>
      <c r="G21" s="77">
        <v>2.0552623271942139</v>
      </c>
      <c r="H21" s="77">
        <v>0.84468191862106323</v>
      </c>
      <c r="I21" s="77">
        <v>0.24710988998413086</v>
      </c>
      <c r="J21" s="76">
        <v>29.920455932617188</v>
      </c>
      <c r="K21" s="78">
        <v>70.079544067382813</v>
      </c>
    </row>
    <row r="22" spans="1:11" s="79" customFormat="1">
      <c r="A22" s="72" t="s">
        <v>23</v>
      </c>
      <c r="B22" s="73">
        <v>9.7198781967163086</v>
      </c>
      <c r="C22" s="74">
        <v>16.915515899658203</v>
      </c>
      <c r="D22" s="74">
        <v>5.9879698753356934</v>
      </c>
      <c r="E22" s="74">
        <v>5.5435380935668945</v>
      </c>
      <c r="F22" s="74">
        <v>3.3739275932312012</v>
      </c>
      <c r="G22" s="74">
        <v>1.6945427656173706</v>
      </c>
      <c r="H22" s="74">
        <v>1.3948464393615723</v>
      </c>
      <c r="I22" s="74">
        <v>0.35944581031799316</v>
      </c>
      <c r="J22" s="73">
        <v>29.58184814453125</v>
      </c>
      <c r="K22" s="75">
        <v>70.41815185546875</v>
      </c>
    </row>
    <row r="23" spans="1:11" s="79" customFormat="1">
      <c r="A23" s="66" t="s">
        <v>53</v>
      </c>
      <c r="B23" s="76">
        <v>4.019136905670166</v>
      </c>
      <c r="C23" s="77">
        <v>6.8423576354980469</v>
      </c>
      <c r="D23" s="77">
        <v>5.8076481819152832</v>
      </c>
      <c r="E23" s="77">
        <v>6.7140450477600098</v>
      </c>
      <c r="F23" s="77">
        <v>1.7900291681289673</v>
      </c>
      <c r="G23" s="77">
        <v>2.4499404430389404</v>
      </c>
      <c r="H23" s="77">
        <v>1.1373943090438843</v>
      </c>
      <c r="I23" s="77">
        <v>0.70883530378341675</v>
      </c>
      <c r="J23" s="76">
        <v>19.0408935546875</v>
      </c>
      <c r="K23" s="78">
        <v>80.9591064453125</v>
      </c>
    </row>
    <row r="24" spans="1:11" s="79" customFormat="1">
      <c r="A24" s="72" t="s">
        <v>37</v>
      </c>
      <c r="B24" s="73">
        <v>6.3575201034545898</v>
      </c>
      <c r="C24" s="74">
        <v>14.393345832824707</v>
      </c>
      <c r="D24" s="74">
        <v>8.1520309448242188</v>
      </c>
      <c r="E24" s="74">
        <v>3.4532933235168457</v>
      </c>
      <c r="F24" s="74">
        <v>2.3139615058898926</v>
      </c>
      <c r="G24" s="74">
        <v>2.7806236743927002</v>
      </c>
      <c r="H24" s="74">
        <v>1.5848885774612427</v>
      </c>
      <c r="I24" s="74">
        <v>0.53502416610717773</v>
      </c>
      <c r="J24" s="73">
        <v>25.652435302734375</v>
      </c>
      <c r="K24" s="75">
        <v>74.347564697265625</v>
      </c>
    </row>
    <row r="25" spans="1:11" s="79" customFormat="1">
      <c r="A25" s="66" t="s">
        <v>25</v>
      </c>
      <c r="B25" s="76">
        <v>26.392158508300781</v>
      </c>
      <c r="C25" s="77">
        <v>40.076084136962891</v>
      </c>
      <c r="D25" s="77">
        <v>26.974588394165039</v>
      </c>
      <c r="E25" s="77">
        <v>18.746896743774414</v>
      </c>
      <c r="F25" s="77">
        <v>6.9529204368591309</v>
      </c>
      <c r="G25" s="77">
        <v>10.67594051361084</v>
      </c>
      <c r="H25" s="77">
        <v>1.3230201005935669</v>
      </c>
      <c r="I25" s="77">
        <v>2.1717252731323242</v>
      </c>
      <c r="J25" s="76">
        <v>66.13861083984375</v>
      </c>
      <c r="K25" s="78">
        <v>33.861385345458984</v>
      </c>
    </row>
    <row r="26" spans="1:11" s="79" customFormat="1">
      <c r="A26" s="72" t="s">
        <v>27</v>
      </c>
      <c r="B26" s="73">
        <v>3.2934329509735107</v>
      </c>
      <c r="C26" s="74">
        <v>9.0029134750366211</v>
      </c>
      <c r="D26" s="74">
        <v>3.7934010028839111</v>
      </c>
      <c r="E26" s="74">
        <v>2.4080238342285156</v>
      </c>
      <c r="F26" s="74">
        <v>2.1670567989349365</v>
      </c>
      <c r="G26" s="74">
        <v>2.0404078960418701</v>
      </c>
      <c r="H26" s="74">
        <v>0.51901847124099731</v>
      </c>
      <c r="I26" s="74">
        <v>1.0799757242202759</v>
      </c>
      <c r="J26" s="73">
        <v>15.59487247467041</v>
      </c>
      <c r="K26" s="75">
        <v>84.405120849609375</v>
      </c>
    </row>
    <row r="27" spans="1:11" s="79" customFormat="1">
      <c r="A27" s="66" t="s">
        <v>29</v>
      </c>
      <c r="B27" s="76">
        <v>5.2358684539794922</v>
      </c>
      <c r="C27" s="77">
        <v>13.045978546142578</v>
      </c>
      <c r="D27" s="77">
        <v>7.177980899810791</v>
      </c>
      <c r="E27" s="77">
        <v>3.9620275497436523</v>
      </c>
      <c r="F27" s="77">
        <v>2.6165151596069336</v>
      </c>
      <c r="G27" s="77">
        <v>3.7516622543334961</v>
      </c>
      <c r="H27" s="77">
        <v>1.4831234216690063</v>
      </c>
      <c r="I27" s="77">
        <v>0.6133841872215271</v>
      </c>
      <c r="J27" s="76">
        <v>23.203657150268555</v>
      </c>
      <c r="K27" s="78">
        <v>76.796340942382813</v>
      </c>
    </row>
    <row r="28" spans="1:11" s="79" customFormat="1">
      <c r="A28" s="72" t="s">
        <v>54</v>
      </c>
      <c r="B28" s="73">
        <v>12.108266830444336</v>
      </c>
      <c r="C28" s="74">
        <v>10.251400947570801</v>
      </c>
      <c r="D28" s="74">
        <v>9.8450775146484375</v>
      </c>
      <c r="E28" s="74">
        <v>8.0572080612182617</v>
      </c>
      <c r="F28" s="74">
        <v>3.3898870944976807</v>
      </c>
      <c r="G28" s="74">
        <v>7.2899909019470215</v>
      </c>
      <c r="H28" s="74">
        <v>1.8960294723510742</v>
      </c>
      <c r="I28" s="74">
        <v>1.094072699546814</v>
      </c>
      <c r="J28" s="73">
        <v>32.862697601318359</v>
      </c>
      <c r="K28" s="75">
        <v>67.137298583984375</v>
      </c>
    </row>
    <row r="29" spans="1:11" s="79" customFormat="1">
      <c r="A29" s="66" t="s">
        <v>31</v>
      </c>
      <c r="B29" s="76">
        <v>7.0098953247070313</v>
      </c>
      <c r="C29" s="77">
        <v>16.982606887817383</v>
      </c>
      <c r="D29" s="77">
        <v>5.7475185394287109</v>
      </c>
      <c r="E29" s="77">
        <v>5.1687655448913574</v>
      </c>
      <c r="F29" s="77">
        <v>2.1406879425048828</v>
      </c>
      <c r="G29" s="77">
        <v>1.9301701784133911</v>
      </c>
      <c r="H29" s="77">
        <v>0.44880318641662598</v>
      </c>
      <c r="I29" s="77">
        <v>0.60468071699142456</v>
      </c>
      <c r="J29" s="76">
        <v>25.539710998535156</v>
      </c>
      <c r="K29" s="78">
        <v>74.460289001464844</v>
      </c>
    </row>
    <row r="30" spans="1:11" s="79" customFormat="1">
      <c r="A30" s="72" t="s">
        <v>33</v>
      </c>
      <c r="B30" s="73">
        <v>12.893885612487793</v>
      </c>
      <c r="C30" s="74">
        <v>23.39801025390625</v>
      </c>
      <c r="D30" s="74">
        <v>8.9599933624267578</v>
      </c>
      <c r="E30" s="74">
        <v>7.0754075050354004</v>
      </c>
      <c r="F30" s="74">
        <v>3.6859397888183594</v>
      </c>
      <c r="G30" s="74">
        <v>2.7653961181640625</v>
      </c>
      <c r="H30" s="74">
        <v>0.84993410110473633</v>
      </c>
      <c r="I30" s="74">
        <v>1.0705528259277344</v>
      </c>
      <c r="J30" s="73">
        <v>34.245933532714844</v>
      </c>
      <c r="K30" s="75">
        <v>65.754066467285156</v>
      </c>
    </row>
    <row r="31" spans="1:11" s="79" customFormat="1">
      <c r="A31" s="66" t="s">
        <v>55</v>
      </c>
      <c r="B31" s="76">
        <v>6.6569156646728516</v>
      </c>
      <c r="C31" s="77">
        <v>18.918741226196289</v>
      </c>
      <c r="D31" s="77">
        <v>5.5618381500244141</v>
      </c>
      <c r="E31" s="77">
        <v>4.3902297019958496</v>
      </c>
      <c r="F31" s="77">
        <v>1.9886530637741089</v>
      </c>
      <c r="G31" s="77">
        <v>1.6313499212265015</v>
      </c>
      <c r="H31" s="77">
        <v>0.30378150939941406</v>
      </c>
      <c r="I31" s="77">
        <v>0.60628718137741089</v>
      </c>
      <c r="J31" s="76">
        <v>27.425075531005859</v>
      </c>
      <c r="K31" s="78">
        <v>72.574928283691406</v>
      </c>
    </row>
    <row r="32" spans="1:11" s="79" customFormat="1">
      <c r="A32" s="72" t="s">
        <v>56</v>
      </c>
      <c r="B32" s="73">
        <v>6.7778162956237793</v>
      </c>
      <c r="C32" s="74">
        <v>14.462539672851563</v>
      </c>
      <c r="D32" s="74">
        <v>6.9778828620910645</v>
      </c>
      <c r="E32" s="74">
        <v>3.4583203792572021</v>
      </c>
      <c r="F32" s="74">
        <v>2.9808549880981445</v>
      </c>
      <c r="G32" s="74">
        <v>3.1704444885253906</v>
      </c>
      <c r="H32" s="74">
        <v>1.2067520618438721</v>
      </c>
      <c r="I32" s="74">
        <v>0.75391477346420288</v>
      </c>
      <c r="J32" s="73">
        <v>25.372140884399414</v>
      </c>
      <c r="K32" s="75">
        <v>74.627861022949219</v>
      </c>
    </row>
    <row r="33" spans="1:27" s="79" customFormat="1">
      <c r="A33" s="66" t="s">
        <v>57</v>
      </c>
      <c r="B33" s="76">
        <v>28.504169464111328</v>
      </c>
      <c r="C33" s="77">
        <v>28.518819808959961</v>
      </c>
      <c r="D33" s="77">
        <v>22.204076766967773</v>
      </c>
      <c r="E33" s="77">
        <v>23.786689758300781</v>
      </c>
      <c r="F33" s="77">
        <v>9.2657756805419922</v>
      </c>
      <c r="G33" s="77">
        <v>6.2220597267150879</v>
      </c>
      <c r="H33" s="77">
        <v>5.3022937774658203</v>
      </c>
      <c r="I33" s="77">
        <v>3.3673391342163086</v>
      </c>
      <c r="J33" s="76">
        <v>61.195034027099609</v>
      </c>
      <c r="K33" s="78">
        <v>38.804965972900391</v>
      </c>
    </row>
    <row r="34" spans="1:27" s="79" customFormat="1">
      <c r="A34" s="72" t="s">
        <v>35</v>
      </c>
      <c r="B34" s="73">
        <v>12.223758697509766</v>
      </c>
      <c r="C34" s="74">
        <v>20.192422866821289</v>
      </c>
      <c r="D34" s="74">
        <v>10.764012336730957</v>
      </c>
      <c r="E34" s="74">
        <v>12.666662216186523</v>
      </c>
      <c r="F34" s="74">
        <v>5.8253645896911621</v>
      </c>
      <c r="G34" s="74">
        <v>5.6396169662475586</v>
      </c>
      <c r="H34" s="74">
        <v>2.5105991363525391</v>
      </c>
      <c r="I34" s="74">
        <v>1.127859354019165</v>
      </c>
      <c r="J34" s="73">
        <v>33.740444183349609</v>
      </c>
      <c r="K34" s="75">
        <v>66.259559631347656</v>
      </c>
    </row>
    <row r="35" spans="1:27" s="79" customFormat="1">
      <c r="A35" s="80" t="s">
        <v>38</v>
      </c>
      <c r="B35" s="81">
        <v>10.327059397697449</v>
      </c>
      <c r="C35" s="82">
        <v>17.811353874206542</v>
      </c>
      <c r="D35" s="82">
        <v>9.0589412403106682</v>
      </c>
      <c r="E35" s="82">
        <v>7.2726000499725343</v>
      </c>
      <c r="F35" s="82">
        <v>3.0164298582077027</v>
      </c>
      <c r="G35" s="82">
        <v>3.9366486740112303</v>
      </c>
      <c r="H35" s="82">
        <v>1.2706038498878478</v>
      </c>
      <c r="I35" s="82">
        <v>0.97272279262542727</v>
      </c>
      <c r="J35" s="81">
        <v>30.982107810974121</v>
      </c>
      <c r="K35" s="83">
        <v>69.017890930175781</v>
      </c>
    </row>
    <row r="37" spans="1:27">
      <c r="A37" s="161" t="s">
        <v>161</v>
      </c>
      <c r="B37" s="161"/>
      <c r="C37" s="161"/>
      <c r="D37" s="161"/>
      <c r="E37" s="161"/>
      <c r="F37" s="161"/>
      <c r="G37" s="161"/>
      <c r="H37" s="161"/>
      <c r="I37" s="161"/>
      <c r="J37" s="161"/>
      <c r="K37" s="161"/>
    </row>
    <row r="38" spans="1:27" ht="12.75" customHeight="1">
      <c r="A38" s="161"/>
      <c r="B38" s="161"/>
      <c r="C38" s="161"/>
      <c r="D38" s="161"/>
      <c r="E38" s="161"/>
      <c r="F38" s="161"/>
      <c r="G38" s="161"/>
      <c r="H38" s="161"/>
      <c r="I38" s="161"/>
      <c r="J38" s="161"/>
      <c r="K38" s="161"/>
      <c r="L38" s="84"/>
      <c r="M38" s="84"/>
      <c r="N38" s="84"/>
      <c r="O38" s="84"/>
      <c r="P38" s="84"/>
      <c r="Q38" s="84"/>
      <c r="R38" s="84"/>
      <c r="S38" s="84"/>
      <c r="T38" s="84"/>
      <c r="U38" s="84"/>
      <c r="V38" s="84"/>
      <c r="W38" s="84"/>
      <c r="X38" s="84"/>
      <c r="Y38" s="84"/>
      <c r="Z38" s="84"/>
      <c r="AA38" s="84"/>
    </row>
    <row r="39" spans="1:27" ht="12.75" customHeight="1">
      <c r="A39" s="161"/>
      <c r="B39" s="161"/>
      <c r="C39" s="161"/>
      <c r="D39" s="161"/>
      <c r="E39" s="161"/>
      <c r="F39" s="161"/>
      <c r="G39" s="161"/>
      <c r="H39" s="161"/>
      <c r="I39" s="161"/>
      <c r="J39" s="161"/>
      <c r="K39" s="161"/>
      <c r="L39" s="84"/>
      <c r="M39" s="84"/>
      <c r="N39" s="84"/>
      <c r="O39" s="84"/>
      <c r="P39" s="84"/>
      <c r="Q39" s="84"/>
      <c r="R39" s="84"/>
      <c r="S39" s="84"/>
      <c r="T39" s="84"/>
      <c r="U39" s="84"/>
      <c r="V39" s="84"/>
      <c r="W39" s="84"/>
      <c r="X39" s="84"/>
      <c r="Y39" s="84"/>
      <c r="Z39" s="84"/>
      <c r="AA39" s="84"/>
    </row>
    <row r="40" spans="1:27">
      <c r="A40" s="66" t="s">
        <v>163</v>
      </c>
    </row>
  </sheetData>
  <mergeCells count="11">
    <mergeCell ref="H5:H9"/>
    <mergeCell ref="I5:I9"/>
    <mergeCell ref="J5:J9"/>
    <mergeCell ref="K5:K9"/>
    <mergeCell ref="A37:K39"/>
    <mergeCell ref="B5:B9"/>
    <mergeCell ref="C5:C9"/>
    <mergeCell ref="D5:D9"/>
    <mergeCell ref="E5:E9"/>
    <mergeCell ref="F5:F9"/>
    <mergeCell ref="G5:G9"/>
  </mergeCells>
  <conditionalFormatting sqref="J35 J10:J11 A10:A35">
    <cfRule type="cellIs" dxfId="29" priority="30" operator="equal">
      <formula>"(u)"</formula>
    </cfRule>
  </conditionalFormatting>
  <conditionalFormatting sqref="J30:J34 J12:J25">
    <cfRule type="cellIs" dxfId="28" priority="29" operator="equal">
      <formula>"(u)"</formula>
    </cfRule>
  </conditionalFormatting>
  <conditionalFormatting sqref="J26:J29">
    <cfRule type="cellIs" dxfId="27" priority="28" operator="equal">
      <formula>"(u)"</formula>
    </cfRule>
  </conditionalFormatting>
  <conditionalFormatting sqref="K10:K11 K35">
    <cfRule type="cellIs" dxfId="26" priority="27" operator="equal">
      <formula>"(u)"</formula>
    </cfRule>
  </conditionalFormatting>
  <conditionalFormatting sqref="K12:K25 K30:K34">
    <cfRule type="cellIs" dxfId="25" priority="26" operator="equal">
      <formula>"(u)"</formula>
    </cfRule>
  </conditionalFormatting>
  <conditionalFormatting sqref="K26:K29">
    <cfRule type="cellIs" dxfId="24" priority="25" operator="equal">
      <formula>"(u)"</formula>
    </cfRule>
  </conditionalFormatting>
  <conditionalFormatting sqref="H35 H10:H11">
    <cfRule type="cellIs" dxfId="23" priority="24" operator="equal">
      <formula>"(u)"</formula>
    </cfRule>
  </conditionalFormatting>
  <conditionalFormatting sqref="H30:H34 H12:H25">
    <cfRule type="cellIs" dxfId="22" priority="23" operator="equal">
      <formula>"(u)"</formula>
    </cfRule>
  </conditionalFormatting>
  <conditionalFormatting sqref="H26:H29">
    <cfRule type="cellIs" dxfId="21" priority="22" operator="equal">
      <formula>"(u)"</formula>
    </cfRule>
  </conditionalFormatting>
  <conditionalFormatting sqref="I10:I11 I35">
    <cfRule type="cellIs" dxfId="20" priority="21" operator="equal">
      <formula>"(u)"</formula>
    </cfRule>
  </conditionalFormatting>
  <conditionalFormatting sqref="I12:I25 I30:I34">
    <cfRule type="cellIs" dxfId="19" priority="20" operator="equal">
      <formula>"(u)"</formula>
    </cfRule>
  </conditionalFormatting>
  <conditionalFormatting sqref="I26:I29">
    <cfRule type="cellIs" dxfId="18" priority="19" operator="equal">
      <formula>"(u)"</formula>
    </cfRule>
  </conditionalFormatting>
  <conditionalFormatting sqref="B35 B10:B11">
    <cfRule type="cellIs" dxfId="17" priority="18" operator="equal">
      <formula>"(u)"</formula>
    </cfRule>
  </conditionalFormatting>
  <conditionalFormatting sqref="B30:B34 B12:B25">
    <cfRule type="cellIs" dxfId="16" priority="17" operator="equal">
      <formula>"(u)"</formula>
    </cfRule>
  </conditionalFormatting>
  <conditionalFormatting sqref="B26:B29">
    <cfRule type="cellIs" dxfId="15" priority="16" operator="equal">
      <formula>"(u)"</formula>
    </cfRule>
  </conditionalFormatting>
  <conditionalFormatting sqref="C10:C11 C35">
    <cfRule type="cellIs" dxfId="14" priority="15" operator="equal">
      <formula>"(u)"</formula>
    </cfRule>
  </conditionalFormatting>
  <conditionalFormatting sqref="C12:C25 C30:C34">
    <cfRule type="cellIs" dxfId="13" priority="14" operator="equal">
      <formula>"(u)"</formula>
    </cfRule>
  </conditionalFormatting>
  <conditionalFormatting sqref="C26:C29">
    <cfRule type="cellIs" dxfId="12" priority="13" operator="equal">
      <formula>"(u)"</formula>
    </cfRule>
  </conditionalFormatting>
  <conditionalFormatting sqref="F35 F10:F11">
    <cfRule type="cellIs" dxfId="11" priority="12" operator="equal">
      <formula>"(u)"</formula>
    </cfRule>
  </conditionalFormatting>
  <conditionalFormatting sqref="F30:F34 F12:F25">
    <cfRule type="cellIs" dxfId="10" priority="11" operator="equal">
      <formula>"(u)"</formula>
    </cfRule>
  </conditionalFormatting>
  <conditionalFormatting sqref="F26:F29">
    <cfRule type="cellIs" dxfId="9" priority="10" operator="equal">
      <formula>"(u)"</formula>
    </cfRule>
  </conditionalFormatting>
  <conditionalFormatting sqref="G10:G11 G35">
    <cfRule type="cellIs" dxfId="8" priority="9" operator="equal">
      <formula>"(u)"</formula>
    </cfRule>
  </conditionalFormatting>
  <conditionalFormatting sqref="G12:G25 G30:G34">
    <cfRule type="cellIs" dxfId="7" priority="8" operator="equal">
      <formula>"(u)"</formula>
    </cfRule>
  </conditionalFormatting>
  <conditionalFormatting sqref="G26:G29">
    <cfRule type="cellIs" dxfId="6" priority="7" operator="equal">
      <formula>"(u)"</formula>
    </cfRule>
  </conditionalFormatting>
  <conditionalFormatting sqref="D35 D10:D11">
    <cfRule type="cellIs" dxfId="5" priority="6" operator="equal">
      <formula>"(u)"</formula>
    </cfRule>
  </conditionalFormatting>
  <conditionalFormatting sqref="D30:D34 D12:D25">
    <cfRule type="cellIs" dxfId="4" priority="5" operator="equal">
      <formula>"(u)"</formula>
    </cfRule>
  </conditionalFormatting>
  <conditionalFormatting sqref="D26:D29">
    <cfRule type="cellIs" dxfId="3" priority="4" operator="equal">
      <formula>"(u)"</formula>
    </cfRule>
  </conditionalFormatting>
  <conditionalFormatting sqref="E10:E11 E35">
    <cfRule type="cellIs" dxfId="2" priority="3" operator="equal">
      <formula>"(u)"</formula>
    </cfRule>
  </conditionalFormatting>
  <conditionalFormatting sqref="E12:E25 E30:E34">
    <cfRule type="cellIs" dxfId="1" priority="2" operator="equal">
      <formula>"(u)"</formula>
    </cfRule>
  </conditionalFormatting>
  <conditionalFormatting sqref="E26:E29">
    <cfRule type="cellIs" dxfId="0" priority="1" operator="equal">
      <formula>"(u)"</formula>
    </cfRule>
  </conditionalFormatting>
  <hyperlinks>
    <hyperlink ref="M1" location="ReadMe!Print_Area" display="Back to ReadMe"/>
  </hyperlinks>
  <pageMargins left="0.70866141732283472" right="0.70866141732283472" top="0.74803149606299213" bottom="0.74803149606299213" header="0.31496062992125984" footer="0.31496062992125984"/>
  <pageSetup paperSize="9" scale="6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47"/>
  <sheetViews>
    <sheetView showGridLines="0" tabSelected="1" zoomScaleNormal="100" zoomScalePageLayoutView="85" workbookViewId="0">
      <selection activeCell="A3" sqref="A3"/>
    </sheetView>
  </sheetViews>
  <sheetFormatPr defaultRowHeight="12.75"/>
  <cols>
    <col min="1" max="1" width="111.42578125" style="107" customWidth="1"/>
  </cols>
  <sheetData>
    <row r="1" spans="1:1">
      <c r="A1" s="109" t="s">
        <v>218</v>
      </c>
    </row>
    <row r="2" spans="1:1">
      <c r="A2" s="110" t="s">
        <v>220</v>
      </c>
    </row>
    <row r="3" spans="1:1" ht="27">
      <c r="A3" s="162" t="s">
        <v>222</v>
      </c>
    </row>
    <row r="4" spans="1:1">
      <c r="A4" s="111"/>
    </row>
    <row r="5" spans="1:1">
      <c r="A5" s="110"/>
    </row>
    <row r="6" spans="1:1">
      <c r="A6" s="110"/>
    </row>
    <row r="7" spans="1:1">
      <c r="A7" s="110"/>
    </row>
    <row r="8" spans="1:1">
      <c r="A8" s="110"/>
    </row>
    <row r="11" spans="1:1">
      <c r="A11" s="108" t="str">
        <f>'Fig1'!A1</f>
        <v>Figure 1. Almost half of all households have suffered some form of job-related disruption</v>
      </c>
    </row>
    <row r="12" spans="1:1" ht="25.5">
      <c r="A12" s="107" t="str">
        <f>'Fig1'!A3</f>
        <v>Percent of respondents reporting that either they or a member of their household have/has lost a job (including self-employment/own business), and percent reporting any form of job-related disruption in the household, since the start of the COVID-19 pandemic, 2020</v>
      </c>
    </row>
    <row r="14" spans="1:1">
      <c r="A14" s="108" t="str">
        <f>'Fig2'!A1</f>
        <v>Figure 2. Youth unemployment rose during the pandemic</v>
      </c>
    </row>
    <row r="15" spans="1:1">
      <c r="A15" s="107" t="str">
        <f>'Fig2'!A2</f>
        <v>Unemployment rates for youth and non-youth working age populations, women and men, OECD unweighted averages, Q1 2019 to Q3 2020</v>
      </c>
    </row>
    <row r="17" spans="1:1">
      <c r="A17" s="108" t="str">
        <f>'Fig3'!A1</f>
        <v>Figure 3. Young people and parents are among the most likely to report job-related disruption in their households during COVID-19</v>
      </c>
    </row>
    <row r="18" spans="1:1" ht="28.5" customHeight="1">
      <c r="A18" s="30" t="str">
        <f>'Fig3'!A3</f>
        <v>Percent of respondents reporting that either they or a member of their household have/has lost a job (including self-employment/own business), and percent reporting any form of job-related disruption in the household, since the start of the COVID-19 pandemic, by selected socio-economic characteristics, unweighted cross-country average, 2020</v>
      </c>
    </row>
    <row r="20" spans="1:1">
      <c r="A20" s="108" t="str">
        <f>'Fig4'!A1</f>
        <v>Figure 4. Almost one-third of respondents report financial difficulties since the start of the crisis</v>
      </c>
    </row>
    <row r="21" spans="1:1" ht="25.5">
      <c r="A21" s="107" t="str">
        <f>'Fig4'!A3</f>
        <v>Percent of respondents reporting at least one financial difficulty since the start of the COVID-19 pandemic, by reported experience of job loss in the household since the start of the pandemic, 2020</v>
      </c>
    </row>
    <row r="23" spans="1:1" ht="15" customHeight="1">
      <c r="A23" s="108" t="str">
        <f>'Fig5'!A1</f>
        <v>Figure 5. Young people, parents, and those in low-income households are the most likely groups to report having run into financial difficulties since the start of the crisis</v>
      </c>
    </row>
    <row r="24" spans="1:1" ht="25.5">
      <c r="A24" s="107" t="str">
        <f>'Fig5'!A3</f>
        <v>Percent of respondents reporting at least one financial difficulty since the start of the COVID-19 pandemic, by selected socio-economic characteristics, unweighted cross-country average, 2020</v>
      </c>
    </row>
    <row r="26" spans="1:1">
      <c r="A26" s="108" t="str">
        <f>'Fig6'!A1</f>
        <v>Figure 6. Fewer respondents report suffering financial difficulties in richer countries and in countries that historically spent more on social programmes</v>
      </c>
    </row>
    <row r="27" spans="1:1" ht="25.5">
      <c r="A27" s="107" t="str">
        <f>'Fig6'!A3</f>
        <v>Percent of respondents reporting experience of financial difficulties in the household since the start of the COVID-19 pandemic, GDP per capita (USD 2015 PPP), and total public social expenditure per capita (USD 2015 PPP)</v>
      </c>
    </row>
    <row r="29" spans="1:1">
      <c r="A29" s="108" t="str">
        <f>'Fig7'!A1</f>
        <v>Figure 7. Most people are concerned about their finances and social and economic well-being</v>
      </c>
    </row>
    <row r="30" spans="1:1" ht="25.5">
      <c r="A30" s="107" t="str">
        <f>'Fig7'!A3</f>
        <v>Percent of respondents who are "somewhat" or "very" concerned about their household’s finances and overall social and economic well-being over the next year or two, by reported experience of job loss (including self-employment/own business) since the start of the COVID-19 pandemic, 2020</v>
      </c>
    </row>
    <row r="32" spans="1:1">
      <c r="A32" s="108" t="str">
        <f>'Fig8'!A1</f>
        <v>Figure 8. Three-quarters of respondents experiencing job loss are concerned about their ability make ends meet</v>
      </c>
    </row>
    <row r="33" spans="1:1" ht="25.5">
      <c r="A33" s="107" t="str">
        <f>'Fig8'!A3</f>
        <v>Percent of respondents who are "somewhat" or "very" concerned about "not being able to pay all expenses and make ends meet", by reported experience of job loss in the household since the start of the COVID-19 pandemic, 2020</v>
      </c>
    </row>
    <row r="35" spans="1:1">
      <c r="A35" s="108" t="str">
        <f>'Fig9'!A1</f>
        <v>Figure 9. Respondents experiencing job loss are worried about the next two years</v>
      </c>
    </row>
    <row r="36" spans="1:1" ht="25.5">
      <c r="A36" s="107" t="str">
        <f>'Fig9'!A3</f>
        <v>Percent of respondents who are "somewhat" or "very" concerned about each short-term risk, by reported experience of job loss in the household since the start of the COVID-19 pandemic, unweighted cross-country average, 2020</v>
      </c>
    </row>
    <row r="38" spans="1:1">
      <c r="A38" s="108" t="str">
        <f>'Fig10'!A1</f>
        <v>Figure 10. Demands for greater government support are common, regardless of job security during the pandemic</v>
      </c>
    </row>
    <row r="39" spans="1:1" ht="25.5">
      <c r="A39" s="107" t="str">
        <f>'Fig10'!A3</f>
        <v>Percent of respondents responding "more" or "much more" when asked “Do you think the government should be doing less, about the same, or more to ensure your economic and social security and well-being?”, by reported experience of job loss in the household since the start of the pandemic, 2020</v>
      </c>
    </row>
    <row r="41" spans="1:1">
      <c r="A41" s="108" t="str">
        <f>'Fig11'!A1</f>
        <v>Figure 11. Respondents experiencing job loss during the pandemic are more likely to call for government action on pocketbook issues</v>
      </c>
    </row>
    <row r="42" spans="1:1" ht="25.5">
      <c r="A42" s="107" t="str">
        <f>'Fig11'!A3</f>
        <v>Percent of respondents reporting that they would like government to spend "more" or "much more" on each policy area, by reported experience of job loss in the household since the start of the COVID-19 pandemic, unweighted cross-country average, 2020</v>
      </c>
    </row>
    <row r="44" spans="1:1">
      <c r="A44" s="108" t="str">
        <f>'Tab1'!A1</f>
        <v>Table 1. Nearly one-third of households in OECD had trouble paying bills during COVID-19</v>
      </c>
    </row>
    <row r="45" spans="1:1">
      <c r="A45" s="107" t="str">
        <f>'Tab1'!A2</f>
        <v>Percent of respondents reporting each of the following financial difficulties since the start of the COVID-19 pandemic, 2020</v>
      </c>
    </row>
    <row r="47" spans="1:1">
      <c r="A47" s="111" t="s">
        <v>219</v>
      </c>
    </row>
  </sheetData>
  <hyperlinks>
    <hyperlink ref="A11" location="'Fig1'!Print_Area" display="'Fig1'!Print_Area"/>
    <hyperlink ref="A14" location="'Fig2'!Print_Area" display="'Fig2'!Print_Area"/>
    <hyperlink ref="A17" location="'Fig3'!Print_Area" display="'Fig3'!Print_Area"/>
    <hyperlink ref="A20" location="'Fig4'!Print_Area" display="'Fig4'!Print_Area"/>
    <hyperlink ref="A23" location="'Fig5'!Print_Area" display="'Fig5'!Print_Area"/>
    <hyperlink ref="A44" location="'Tab1'!Print_Area" display="'Tab1'!Print_Area"/>
    <hyperlink ref="A41" location="'Fig11'!Print_Area" display="'Fig11'!Print_Area"/>
    <hyperlink ref="A38" location="'Fig10'!Print_Area" display="'Fig10'!Print_Area"/>
    <hyperlink ref="A35" location="'Fig9'!Print_Area" display="'Fig9'!Print_Area"/>
    <hyperlink ref="A32" location="'Fig8'!Print_Area" display="'Fig8'!Print_Area"/>
    <hyperlink ref="A29" location="'Fig7'!Print_Area" display="'Fig7'!Print_Area"/>
    <hyperlink ref="A26" location="'Fig6'!A1" display="'Fig6'!A1"/>
    <hyperlink ref="A47" r:id="rId1"/>
  </hyperlinks>
  <pageMargins left="0.70866141732283472" right="0.70866141732283472" top="0.74803149606299213" bottom="0.74803149606299213" header="0.31496062992125984" footer="0.31496062992125984"/>
  <pageSetup paperSize="9" scale="97"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showGridLines="0" zoomScale="115" zoomScaleNormal="115" workbookViewId="0">
      <selection sqref="A1:I2"/>
    </sheetView>
  </sheetViews>
  <sheetFormatPr defaultColWidth="9.140625" defaultRowHeight="12.75"/>
  <cols>
    <col min="1" max="10" width="9.140625" style="8"/>
    <col min="11" max="11" width="12.28515625" style="8" bestFit="1" customWidth="1"/>
    <col min="12" max="12" width="9.140625" style="8"/>
    <col min="13" max="13" width="9.7109375" style="8" bestFit="1" customWidth="1"/>
    <col min="14" max="16384" width="9.140625" style="8"/>
  </cols>
  <sheetData>
    <row r="1" spans="1:15" ht="12.75" customHeight="1">
      <c r="A1" s="123" t="s">
        <v>63</v>
      </c>
      <c r="B1" s="123"/>
      <c r="C1" s="123"/>
      <c r="D1" s="123"/>
      <c r="E1" s="123"/>
      <c r="F1" s="123"/>
      <c r="G1" s="123"/>
      <c r="H1" s="123"/>
      <c r="I1" s="123"/>
      <c r="K1" s="112" t="s">
        <v>221</v>
      </c>
    </row>
    <row r="2" spans="1:15">
      <c r="A2" s="123"/>
      <c r="B2" s="123"/>
      <c r="C2" s="123"/>
      <c r="D2" s="123"/>
      <c r="E2" s="123"/>
      <c r="F2" s="123"/>
      <c r="G2" s="123"/>
      <c r="H2" s="123"/>
      <c r="I2" s="123"/>
    </row>
    <row r="3" spans="1:15" ht="12.75" customHeight="1">
      <c r="A3" s="121" t="s">
        <v>60</v>
      </c>
      <c r="B3" s="121"/>
      <c r="C3" s="121"/>
      <c r="D3" s="121"/>
      <c r="E3" s="121"/>
      <c r="F3" s="121"/>
      <c r="G3" s="121"/>
      <c r="H3" s="121"/>
      <c r="I3" s="121"/>
      <c r="M3" s="24"/>
      <c r="N3" s="119" t="s">
        <v>61</v>
      </c>
      <c r="O3" s="119" t="s">
        <v>62</v>
      </c>
    </row>
    <row r="4" spans="1:15" ht="12.75" customHeight="1">
      <c r="A4" s="121"/>
      <c r="B4" s="121"/>
      <c r="C4" s="121"/>
      <c r="D4" s="121"/>
      <c r="E4" s="121"/>
      <c r="F4" s="121"/>
      <c r="G4" s="121"/>
      <c r="H4" s="121"/>
      <c r="I4" s="121"/>
      <c r="M4" s="24"/>
      <c r="N4" s="119"/>
      <c r="O4" s="119"/>
    </row>
    <row r="5" spans="1:15" ht="12.75" customHeight="1">
      <c r="A5" s="121"/>
      <c r="B5" s="121"/>
      <c r="C5" s="121"/>
      <c r="D5" s="121"/>
      <c r="E5" s="121"/>
      <c r="F5" s="121"/>
      <c r="G5" s="121"/>
      <c r="H5" s="121"/>
      <c r="I5" s="121"/>
      <c r="M5" s="6"/>
      <c r="N5" s="119"/>
      <c r="O5" s="119"/>
    </row>
    <row r="6" spans="1:15" ht="12.75" customHeight="1">
      <c r="M6" s="27"/>
      <c r="N6" s="120"/>
      <c r="O6" s="120"/>
    </row>
    <row r="7" spans="1:15" ht="12.75" customHeight="1">
      <c r="A7" s="15"/>
      <c r="B7" s="15"/>
      <c r="C7" s="15"/>
      <c r="D7" s="15"/>
      <c r="E7" s="15"/>
      <c r="F7" s="15"/>
      <c r="G7" s="15"/>
      <c r="H7" s="15"/>
      <c r="I7" s="15"/>
      <c r="J7" s="15"/>
      <c r="M7" s="25" t="s">
        <v>25</v>
      </c>
      <c r="N7" s="26">
        <v>26.354587554931641</v>
      </c>
      <c r="O7" s="26">
        <v>65.407356262207031</v>
      </c>
    </row>
    <row r="8" spans="1:15">
      <c r="A8" s="15"/>
      <c r="B8" s="15"/>
      <c r="C8" s="15"/>
      <c r="D8" s="15"/>
      <c r="E8" s="15"/>
      <c r="F8" s="15"/>
      <c r="G8" s="15"/>
      <c r="H8" s="15"/>
      <c r="I8" s="15"/>
      <c r="J8" s="15"/>
      <c r="M8" s="22" t="s">
        <v>7</v>
      </c>
      <c r="N8" s="11">
        <v>30.962860107421875</v>
      </c>
      <c r="O8" s="11">
        <v>64.118721008300781</v>
      </c>
    </row>
    <row r="9" spans="1:15">
      <c r="A9" s="15"/>
      <c r="B9" s="15"/>
      <c r="C9" s="15"/>
      <c r="D9" s="15"/>
      <c r="E9" s="15"/>
      <c r="F9" s="15"/>
      <c r="G9" s="15"/>
      <c r="H9" s="15"/>
      <c r="I9" s="15"/>
      <c r="J9" s="15"/>
      <c r="M9" s="25" t="s">
        <v>52</v>
      </c>
      <c r="N9" s="26">
        <v>13.042553901672363</v>
      </c>
      <c r="O9" s="26">
        <v>61.962924957275391</v>
      </c>
    </row>
    <row r="10" spans="1:15">
      <c r="A10" s="15"/>
      <c r="B10" s="15"/>
      <c r="C10" s="15"/>
      <c r="D10" s="15"/>
      <c r="E10" s="15"/>
      <c r="F10" s="15"/>
      <c r="G10" s="15"/>
      <c r="H10" s="15"/>
      <c r="I10" s="15"/>
      <c r="J10" s="15"/>
      <c r="M10" s="22" t="s">
        <v>57</v>
      </c>
      <c r="N10" s="11">
        <v>26.947263717651367</v>
      </c>
      <c r="O10" s="11">
        <v>57.762001037597656</v>
      </c>
    </row>
    <row r="11" spans="1:15">
      <c r="A11" s="16"/>
      <c r="B11" s="16"/>
      <c r="C11" s="16"/>
      <c r="D11" s="16"/>
      <c r="E11" s="16"/>
      <c r="F11" s="16"/>
      <c r="G11" s="16"/>
      <c r="H11" s="16"/>
      <c r="I11" s="15"/>
      <c r="J11" s="15"/>
      <c r="M11" s="25" t="s">
        <v>11</v>
      </c>
      <c r="N11" s="26">
        <v>13.60317325592041</v>
      </c>
      <c r="O11" s="26">
        <v>51.877456665039063</v>
      </c>
    </row>
    <row r="12" spans="1:15">
      <c r="A12" s="16"/>
      <c r="B12" s="16"/>
      <c r="C12" s="16"/>
      <c r="D12" s="16"/>
      <c r="E12" s="16"/>
      <c r="F12" s="16"/>
      <c r="G12" s="16"/>
      <c r="H12" s="16"/>
      <c r="I12" s="15"/>
      <c r="J12" s="15"/>
      <c r="M12" s="22" t="s">
        <v>19</v>
      </c>
      <c r="N12" s="11">
        <v>17.04029655456543</v>
      </c>
      <c r="O12" s="11">
        <v>51.349342346191406</v>
      </c>
    </row>
    <row r="13" spans="1:15">
      <c r="A13" s="16"/>
      <c r="B13" s="16"/>
      <c r="C13" s="16"/>
      <c r="D13" s="16"/>
      <c r="E13" s="16"/>
      <c r="F13" s="16"/>
      <c r="G13" s="16"/>
      <c r="H13" s="16"/>
      <c r="I13" s="15"/>
      <c r="J13" s="15"/>
      <c r="M13" s="25" t="s">
        <v>37</v>
      </c>
      <c r="N13" s="26">
        <v>11.348942756652832</v>
      </c>
      <c r="O13" s="26">
        <v>50.103546142578125</v>
      </c>
    </row>
    <row r="14" spans="1:15">
      <c r="A14" s="16"/>
      <c r="B14" s="16"/>
      <c r="C14" s="16"/>
      <c r="D14" s="16"/>
      <c r="E14" s="16"/>
      <c r="F14" s="16"/>
      <c r="G14" s="16"/>
      <c r="H14" s="16"/>
      <c r="I14" s="15"/>
      <c r="J14" s="15"/>
      <c r="M14" s="22" t="s">
        <v>55</v>
      </c>
      <c r="N14" s="11">
        <v>11.034848213195801</v>
      </c>
      <c r="O14" s="11">
        <v>49.716350555419922</v>
      </c>
    </row>
    <row r="15" spans="1:15">
      <c r="A15" s="16"/>
      <c r="B15" s="16"/>
      <c r="C15" s="16"/>
      <c r="D15" s="16"/>
      <c r="E15" s="16"/>
      <c r="F15" s="16"/>
      <c r="G15" s="16"/>
      <c r="H15" s="16"/>
      <c r="I15" s="15"/>
      <c r="J15" s="15"/>
      <c r="M15" s="25" t="s">
        <v>1</v>
      </c>
      <c r="N15" s="26">
        <v>9.0103092193603516</v>
      </c>
      <c r="O15" s="26">
        <v>48.640422821044922</v>
      </c>
    </row>
    <row r="16" spans="1:15">
      <c r="A16" s="16"/>
      <c r="B16" s="16"/>
      <c r="C16" s="16"/>
      <c r="D16" s="16"/>
      <c r="E16" s="16"/>
      <c r="F16" s="16"/>
      <c r="G16" s="16"/>
      <c r="H16" s="16"/>
      <c r="I16" s="15"/>
      <c r="J16" s="15"/>
      <c r="M16" s="22" t="s">
        <v>33</v>
      </c>
      <c r="N16" s="11">
        <v>9.1855640411376953</v>
      </c>
      <c r="O16" s="11">
        <v>48.113502502441406</v>
      </c>
    </row>
    <row r="17" spans="1:15">
      <c r="A17" s="16"/>
      <c r="B17" s="16"/>
      <c r="C17" s="16"/>
      <c r="D17" s="16"/>
      <c r="E17" s="16"/>
      <c r="F17" s="16"/>
      <c r="G17" s="16"/>
      <c r="H17" s="16"/>
      <c r="I17" s="15"/>
      <c r="J17" s="15"/>
      <c r="M17" s="25" t="s">
        <v>21</v>
      </c>
      <c r="N17" s="26">
        <v>12.07590389251709</v>
      </c>
      <c r="O17" s="26">
        <v>47.990219116210938</v>
      </c>
    </row>
    <row r="18" spans="1:15">
      <c r="A18" s="16"/>
      <c r="B18" s="16"/>
      <c r="C18" s="16"/>
      <c r="D18" s="16"/>
      <c r="E18" s="16"/>
      <c r="F18" s="16"/>
      <c r="G18" s="16"/>
      <c r="H18" s="16"/>
      <c r="I18" s="15"/>
      <c r="J18" s="15"/>
      <c r="M18" s="22" t="s">
        <v>56</v>
      </c>
      <c r="N18" s="11">
        <v>11.026340484619141</v>
      </c>
      <c r="O18" s="11">
        <v>46.692146301269531</v>
      </c>
    </row>
    <row r="19" spans="1:15">
      <c r="A19" s="16"/>
      <c r="B19" s="16"/>
      <c r="C19" s="16"/>
      <c r="D19" s="16"/>
      <c r="E19" s="16"/>
      <c r="F19" s="16"/>
      <c r="G19" s="16"/>
      <c r="H19" s="16"/>
      <c r="I19" s="15"/>
      <c r="J19" s="15"/>
      <c r="M19" s="25" t="s">
        <v>31</v>
      </c>
      <c r="N19" s="26">
        <v>12.696623802185059</v>
      </c>
      <c r="O19" s="26">
        <v>46.432605743408203</v>
      </c>
    </row>
    <row r="20" spans="1:15">
      <c r="A20" s="16"/>
      <c r="B20" s="16"/>
      <c r="C20" s="16"/>
      <c r="D20" s="16"/>
      <c r="E20" s="16"/>
      <c r="F20" s="16"/>
      <c r="G20" s="16"/>
      <c r="H20" s="16"/>
      <c r="I20" s="15"/>
      <c r="J20" s="15"/>
      <c r="M20" s="22" t="s">
        <v>54</v>
      </c>
      <c r="N20" s="11">
        <v>13.08250904083252</v>
      </c>
      <c r="O20" s="11">
        <v>46.214786529541016</v>
      </c>
    </row>
    <row r="21" spans="1:15">
      <c r="A21" s="16"/>
      <c r="B21" s="16"/>
      <c r="C21" s="16"/>
      <c r="D21" s="16"/>
      <c r="E21" s="16"/>
      <c r="F21" s="16"/>
      <c r="G21" s="16"/>
      <c r="H21" s="16"/>
      <c r="I21" s="15"/>
      <c r="J21" s="15"/>
      <c r="M21" s="25" t="s">
        <v>5</v>
      </c>
      <c r="N21" s="26">
        <v>10.81489372253418</v>
      </c>
      <c r="O21" s="26">
        <v>42.957523345947266</v>
      </c>
    </row>
    <row r="22" spans="1:15">
      <c r="A22" s="16"/>
      <c r="B22" s="16"/>
      <c r="C22" s="16"/>
      <c r="D22" s="16"/>
      <c r="E22" s="16"/>
      <c r="F22" s="16"/>
      <c r="G22" s="16"/>
      <c r="H22" s="16"/>
      <c r="I22" s="15"/>
      <c r="J22" s="15"/>
      <c r="M22" s="22" t="s">
        <v>35</v>
      </c>
      <c r="N22" s="11">
        <v>12.592323303222656</v>
      </c>
      <c r="O22" s="11">
        <v>41.242698669433594</v>
      </c>
    </row>
    <row r="23" spans="1:15">
      <c r="A23" s="9"/>
      <c r="B23" s="9"/>
      <c r="C23" s="9"/>
      <c r="D23" s="9"/>
      <c r="E23" s="9"/>
      <c r="F23" s="9"/>
      <c r="G23" s="9"/>
      <c r="H23" s="9"/>
      <c r="M23" s="25" t="s">
        <v>23</v>
      </c>
      <c r="N23" s="26">
        <v>7.542048454284668</v>
      </c>
      <c r="O23" s="26">
        <v>38.749519348144531</v>
      </c>
    </row>
    <row r="24" spans="1:15">
      <c r="A24" s="121" t="s">
        <v>58</v>
      </c>
      <c r="B24" s="121"/>
      <c r="C24" s="121"/>
      <c r="D24" s="121"/>
      <c r="E24" s="121"/>
      <c r="F24" s="121"/>
      <c r="G24" s="121"/>
      <c r="H24" s="121"/>
      <c r="I24" s="121"/>
      <c r="M24" s="22" t="s">
        <v>29</v>
      </c>
      <c r="N24" s="11">
        <v>6.0999488830566406</v>
      </c>
      <c r="O24" s="11">
        <v>35.829563140869141</v>
      </c>
    </row>
    <row r="25" spans="1:15">
      <c r="A25" s="121"/>
      <c r="B25" s="121"/>
      <c r="C25" s="121"/>
      <c r="D25" s="121"/>
      <c r="E25" s="121"/>
      <c r="F25" s="121"/>
      <c r="G25" s="121"/>
      <c r="H25" s="121"/>
      <c r="I25" s="121"/>
      <c r="M25" s="25" t="s">
        <v>17</v>
      </c>
      <c r="N25" s="26">
        <v>5.4884133338928223</v>
      </c>
      <c r="O25" s="26">
        <v>35.371112823486328</v>
      </c>
    </row>
    <row r="26" spans="1:15">
      <c r="A26" s="121"/>
      <c r="B26" s="121"/>
      <c r="C26" s="121"/>
      <c r="D26" s="121"/>
      <c r="E26" s="121"/>
      <c r="F26" s="121"/>
      <c r="G26" s="121"/>
      <c r="H26" s="121"/>
      <c r="I26" s="121"/>
      <c r="M26" s="22" t="s">
        <v>13</v>
      </c>
      <c r="N26" s="11">
        <v>5.7386651039123535</v>
      </c>
      <c r="O26" s="11">
        <v>35.230339050292969</v>
      </c>
    </row>
    <row r="27" spans="1:15">
      <c r="A27" s="122" t="s">
        <v>51</v>
      </c>
      <c r="B27" s="122"/>
      <c r="C27" s="122"/>
      <c r="D27" s="122"/>
      <c r="E27" s="122"/>
      <c r="F27" s="122"/>
      <c r="G27" s="122"/>
      <c r="H27" s="122"/>
      <c r="I27" s="122"/>
      <c r="M27" s="25" t="s">
        <v>53</v>
      </c>
      <c r="N27" s="26">
        <v>8.2706527709960938</v>
      </c>
      <c r="O27" s="26">
        <v>35.102901458740234</v>
      </c>
    </row>
    <row r="28" spans="1:15">
      <c r="A28" s="122"/>
      <c r="B28" s="122"/>
      <c r="C28" s="122"/>
      <c r="D28" s="122"/>
      <c r="E28" s="122"/>
      <c r="F28" s="122"/>
      <c r="G28" s="122"/>
      <c r="H28" s="122"/>
      <c r="I28" s="122"/>
      <c r="M28" s="22" t="s">
        <v>15</v>
      </c>
      <c r="N28" s="11">
        <v>7.058861255645752</v>
      </c>
      <c r="O28" s="11">
        <v>34.774330139160156</v>
      </c>
    </row>
    <row r="29" spans="1:15">
      <c r="M29" s="25" t="s">
        <v>9</v>
      </c>
      <c r="N29" s="26">
        <v>4.6988306045532227</v>
      </c>
      <c r="O29" s="26">
        <v>26.022464752197266</v>
      </c>
    </row>
    <row r="30" spans="1:15">
      <c r="M30" s="22" t="s">
        <v>3</v>
      </c>
      <c r="N30" s="11">
        <v>4.2821846008300781</v>
      </c>
      <c r="O30" s="11">
        <v>23.652641296386719</v>
      </c>
    </row>
    <row r="31" spans="1:15">
      <c r="M31" s="25" t="s">
        <v>27</v>
      </c>
      <c r="N31" s="26">
        <v>4.6600656509399414</v>
      </c>
      <c r="O31" s="26">
        <v>21.439231872558594</v>
      </c>
    </row>
    <row r="32" spans="1:15">
      <c r="M32" s="22"/>
      <c r="N32" s="11"/>
      <c r="O32" s="11" t="s">
        <v>59</v>
      </c>
    </row>
    <row r="33" spans="13:15">
      <c r="M33" s="28" t="s">
        <v>38</v>
      </c>
      <c r="N33" s="29">
        <v>11.78634656906128</v>
      </c>
      <c r="O33" s="29">
        <v>44.270148315429687</v>
      </c>
    </row>
  </sheetData>
  <sortState ref="Q7:S31">
    <sortCondition descending="1" ref="S7:S31"/>
  </sortState>
  <mergeCells count="6">
    <mergeCell ref="O3:O6"/>
    <mergeCell ref="A24:I26"/>
    <mergeCell ref="A27:I28"/>
    <mergeCell ref="A3:I5"/>
    <mergeCell ref="A1:I2"/>
    <mergeCell ref="N3:N6"/>
  </mergeCells>
  <hyperlinks>
    <hyperlink ref="K1" location="ReadMe!Print_Area" display="Back to ReadMe"/>
  </hyperlinks>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55"/>
  <sheetViews>
    <sheetView showGridLines="0" zoomScaleNormal="100" workbookViewId="0">
      <selection sqref="A1:H1"/>
    </sheetView>
  </sheetViews>
  <sheetFormatPr defaultRowHeight="12.75"/>
  <cols>
    <col min="1" max="9" width="9.140625" style="32"/>
    <col min="10" max="10" width="12.140625" style="32" bestFit="1" customWidth="1"/>
    <col min="11" max="11" width="13.140625" style="32" customWidth="1"/>
    <col min="12" max="12" width="24.42578125" style="32" hidden="1" customWidth="1"/>
    <col min="13" max="13" width="2.140625" style="32" hidden="1" customWidth="1"/>
    <col min="14" max="16384" width="9.140625" style="32"/>
  </cols>
  <sheetData>
    <row r="1" spans="1:35">
      <c r="A1" s="124" t="s">
        <v>123</v>
      </c>
      <c r="B1" s="124"/>
      <c r="C1" s="124"/>
      <c r="D1" s="124"/>
      <c r="E1" s="124"/>
      <c r="F1" s="124"/>
      <c r="G1" s="124"/>
      <c r="H1" s="124"/>
      <c r="I1" s="50"/>
      <c r="J1" s="112" t="s">
        <v>221</v>
      </c>
      <c r="K1" s="31"/>
      <c r="L1" s="31" t="s">
        <v>64</v>
      </c>
    </row>
    <row r="2" spans="1:35" ht="27" customHeight="1">
      <c r="A2" s="132" t="s">
        <v>124</v>
      </c>
      <c r="B2" s="132"/>
      <c r="C2" s="132"/>
      <c r="D2" s="132"/>
      <c r="E2" s="132"/>
      <c r="F2" s="132"/>
      <c r="G2" s="132"/>
      <c r="H2" s="132"/>
      <c r="I2" s="50"/>
      <c r="K2" s="33" t="s">
        <v>65</v>
      </c>
    </row>
    <row r="3" spans="1:35">
      <c r="A3" s="50"/>
      <c r="B3" s="50"/>
      <c r="C3" s="50"/>
      <c r="D3" s="50"/>
      <c r="E3" s="50"/>
      <c r="F3" s="50"/>
      <c r="G3" s="50"/>
      <c r="H3" s="50"/>
      <c r="I3" s="50"/>
      <c r="K3" s="135" t="s">
        <v>66</v>
      </c>
      <c r="L3" s="136"/>
      <c r="M3" s="137"/>
      <c r="N3" s="138" t="s">
        <v>67</v>
      </c>
      <c r="O3" s="139"/>
      <c r="P3" s="139"/>
      <c r="Q3" s="139"/>
      <c r="R3" s="139"/>
      <c r="S3" s="139"/>
      <c r="T3" s="139"/>
      <c r="U3" s="139"/>
      <c r="V3" s="139"/>
      <c r="W3" s="139"/>
      <c r="X3" s="139"/>
      <c r="Y3" s="139"/>
      <c r="Z3" s="139"/>
      <c r="AA3" s="139"/>
      <c r="AB3" s="139"/>
      <c r="AC3" s="139"/>
      <c r="AD3" s="139"/>
      <c r="AE3" s="139"/>
      <c r="AF3" s="139"/>
      <c r="AG3" s="140"/>
    </row>
    <row r="4" spans="1:35">
      <c r="A4" s="50"/>
      <c r="B4" s="50"/>
      <c r="C4" s="50"/>
      <c r="D4" s="50"/>
      <c r="E4" s="50"/>
      <c r="F4" s="50"/>
      <c r="G4" s="50"/>
      <c r="H4" s="50"/>
      <c r="I4" s="50"/>
      <c r="K4" s="135" t="s">
        <v>68</v>
      </c>
      <c r="L4" s="136"/>
      <c r="M4" s="137"/>
      <c r="N4" s="141" t="s">
        <v>69</v>
      </c>
      <c r="O4" s="142"/>
      <c r="P4" s="142"/>
      <c r="Q4" s="142"/>
      <c r="R4" s="142"/>
      <c r="S4" s="142"/>
      <c r="T4" s="142"/>
      <c r="U4" s="142"/>
      <c r="V4" s="142"/>
      <c r="W4" s="142"/>
      <c r="X4" s="142"/>
      <c r="Y4" s="142"/>
      <c r="Z4" s="142"/>
      <c r="AA4" s="142"/>
      <c r="AB4" s="142"/>
      <c r="AC4" s="142"/>
      <c r="AD4" s="142"/>
      <c r="AE4" s="142"/>
      <c r="AF4" s="142"/>
      <c r="AG4" s="143"/>
    </row>
    <row r="5" spans="1:35">
      <c r="A5" s="50"/>
      <c r="B5" s="50"/>
      <c r="C5" s="50"/>
      <c r="D5" s="50"/>
      <c r="E5" s="50"/>
      <c r="F5" s="50"/>
      <c r="G5" s="50"/>
      <c r="H5" s="50"/>
      <c r="I5" s="50"/>
      <c r="K5" s="135" t="s">
        <v>70</v>
      </c>
      <c r="L5" s="136"/>
      <c r="M5" s="137"/>
      <c r="N5" s="141" t="s">
        <v>71</v>
      </c>
      <c r="O5" s="142"/>
      <c r="P5" s="142"/>
      <c r="Q5" s="142"/>
      <c r="R5" s="142"/>
      <c r="S5" s="142"/>
      <c r="T5" s="142"/>
      <c r="U5" s="142"/>
      <c r="V5" s="142"/>
      <c r="W5" s="142"/>
      <c r="X5" s="142"/>
      <c r="Y5" s="142"/>
      <c r="Z5" s="142"/>
      <c r="AA5" s="142"/>
      <c r="AB5" s="142"/>
      <c r="AC5" s="142"/>
      <c r="AD5" s="142"/>
      <c r="AE5" s="142"/>
      <c r="AF5" s="142"/>
      <c r="AG5" s="143"/>
    </row>
    <row r="6" spans="1:35">
      <c r="A6" s="50"/>
      <c r="B6" s="50"/>
      <c r="C6" s="50"/>
      <c r="D6" s="50"/>
      <c r="E6" s="50"/>
      <c r="F6" s="50"/>
      <c r="G6" s="50"/>
      <c r="H6" s="50"/>
      <c r="I6" s="50"/>
      <c r="K6" s="144" t="s">
        <v>72</v>
      </c>
      <c r="L6" s="145"/>
      <c r="M6" s="146"/>
      <c r="N6" s="34" t="s">
        <v>73</v>
      </c>
      <c r="O6" s="34" t="s">
        <v>74</v>
      </c>
      <c r="P6" s="34" t="s">
        <v>75</v>
      </c>
      <c r="Q6" s="34" t="s">
        <v>76</v>
      </c>
      <c r="R6" s="34" t="s">
        <v>77</v>
      </c>
      <c r="S6" s="34" t="s">
        <v>78</v>
      </c>
      <c r="T6" s="34" t="s">
        <v>79</v>
      </c>
      <c r="U6" s="34" t="s">
        <v>80</v>
      </c>
      <c r="V6" s="34" t="s">
        <v>81</v>
      </c>
      <c r="W6" s="34" t="s">
        <v>82</v>
      </c>
      <c r="X6" s="34" t="s">
        <v>83</v>
      </c>
      <c r="Y6" s="34" t="s">
        <v>84</v>
      </c>
      <c r="Z6" s="34" t="s">
        <v>85</v>
      </c>
      <c r="AA6" s="34" t="s">
        <v>86</v>
      </c>
      <c r="AB6" s="34" t="s">
        <v>87</v>
      </c>
      <c r="AC6" s="34" t="s">
        <v>88</v>
      </c>
      <c r="AD6" s="34" t="s">
        <v>89</v>
      </c>
      <c r="AE6" s="34" t="s">
        <v>90</v>
      </c>
      <c r="AF6" s="34" t="s">
        <v>91</v>
      </c>
      <c r="AG6" s="34" t="s">
        <v>92</v>
      </c>
    </row>
    <row r="7" spans="1:35" ht="13.5">
      <c r="A7" s="50"/>
      <c r="B7" s="50"/>
      <c r="C7" s="50"/>
      <c r="D7" s="50"/>
      <c r="E7" s="50"/>
      <c r="F7" s="50"/>
      <c r="G7" s="50"/>
      <c r="H7" s="50"/>
      <c r="I7" s="50"/>
      <c r="K7" s="147" t="s">
        <v>93</v>
      </c>
      <c r="L7" s="148"/>
      <c r="M7" s="35" t="s">
        <v>94</v>
      </c>
      <c r="N7" s="35" t="s">
        <v>94</v>
      </c>
      <c r="O7" s="35" t="s">
        <v>94</v>
      </c>
      <c r="P7" s="35" t="s">
        <v>94</v>
      </c>
      <c r="Q7" s="35" t="s">
        <v>94</v>
      </c>
      <c r="R7" s="35" t="s">
        <v>94</v>
      </c>
      <c r="S7" s="35" t="s">
        <v>94</v>
      </c>
      <c r="T7" s="35" t="s">
        <v>94</v>
      </c>
      <c r="U7" s="35" t="s">
        <v>94</v>
      </c>
      <c r="V7" s="35" t="s">
        <v>94</v>
      </c>
      <c r="W7" s="35" t="s">
        <v>94</v>
      </c>
      <c r="X7" s="35" t="s">
        <v>94</v>
      </c>
      <c r="Y7" s="35" t="s">
        <v>94</v>
      </c>
      <c r="Z7" s="35" t="s">
        <v>94</v>
      </c>
      <c r="AA7" s="35" t="s">
        <v>94</v>
      </c>
      <c r="AB7" s="35" t="s">
        <v>94</v>
      </c>
      <c r="AC7" s="35" t="s">
        <v>94</v>
      </c>
      <c r="AD7" s="35" t="s">
        <v>94</v>
      </c>
      <c r="AE7" s="35" t="s">
        <v>94</v>
      </c>
      <c r="AF7" s="35" t="s">
        <v>94</v>
      </c>
      <c r="AG7" s="35" t="s">
        <v>94</v>
      </c>
    </row>
    <row r="8" spans="1:35" ht="13.5" customHeight="1">
      <c r="A8" s="50"/>
      <c r="B8" s="50"/>
      <c r="C8" s="50"/>
      <c r="D8" s="50"/>
      <c r="E8" s="50"/>
      <c r="F8" s="50"/>
      <c r="G8" s="50"/>
      <c r="H8" s="50"/>
      <c r="I8" s="50"/>
      <c r="K8" s="125" t="s">
        <v>95</v>
      </c>
      <c r="L8" s="126"/>
      <c r="M8" s="35" t="s">
        <v>94</v>
      </c>
      <c r="N8" s="36">
        <v>9.5</v>
      </c>
      <c r="O8" s="36">
        <v>9</v>
      </c>
      <c r="P8" s="36">
        <v>9.3000000000000007</v>
      </c>
      <c r="Q8" s="36">
        <v>9.6999999999999993</v>
      </c>
      <c r="R8" s="36">
        <v>11.5</v>
      </c>
      <c r="S8" s="36">
        <v>11.7</v>
      </c>
      <c r="T8" s="36">
        <v>11.5</v>
      </c>
      <c r="U8" s="36">
        <v>11.5</v>
      </c>
      <c r="V8" s="36">
        <v>13.7</v>
      </c>
      <c r="W8" s="36">
        <v>13.3</v>
      </c>
      <c r="X8" s="36">
        <v>13.1</v>
      </c>
      <c r="Y8" s="36">
        <v>12.3</v>
      </c>
      <c r="Z8" s="36">
        <v>11.5</v>
      </c>
      <c r="AA8" s="36">
        <v>12</v>
      </c>
      <c r="AB8" s="36">
        <v>11.8</v>
      </c>
      <c r="AC8" s="36">
        <v>11.9</v>
      </c>
      <c r="AD8" s="36">
        <v>12</v>
      </c>
      <c r="AE8" s="36">
        <v>15.5</v>
      </c>
      <c r="AF8" s="36">
        <v>15.1</v>
      </c>
      <c r="AG8" s="36" t="s">
        <v>96</v>
      </c>
    </row>
    <row r="9" spans="1:35" ht="13.5">
      <c r="A9" s="50"/>
      <c r="B9" s="50"/>
      <c r="C9" s="50"/>
      <c r="D9" s="50"/>
      <c r="E9" s="50"/>
      <c r="F9" s="50"/>
      <c r="G9" s="50"/>
      <c r="H9" s="50"/>
      <c r="I9" s="50"/>
      <c r="K9" s="125" t="s">
        <v>1</v>
      </c>
      <c r="L9" s="126"/>
      <c r="M9" s="35" t="s">
        <v>94</v>
      </c>
      <c r="N9" s="37">
        <v>8.8000000000000007</v>
      </c>
      <c r="O9" s="37">
        <v>10.199999999999999</v>
      </c>
      <c r="P9" s="37">
        <v>10.199999999999999</v>
      </c>
      <c r="Q9" s="37">
        <v>8.6</v>
      </c>
      <c r="R9" s="37">
        <v>10.199999999999999</v>
      </c>
      <c r="S9" s="37">
        <v>9.8000000000000007</v>
      </c>
      <c r="T9" s="37">
        <v>9.8000000000000007</v>
      </c>
      <c r="U9" s="37">
        <v>8.1999999999999993</v>
      </c>
      <c r="V9" s="37">
        <v>9.4</v>
      </c>
      <c r="W9" s="37">
        <v>10.6</v>
      </c>
      <c r="X9" s="37">
        <v>10.7</v>
      </c>
      <c r="Y9" s="37">
        <v>11.7</v>
      </c>
      <c r="Z9" s="37">
        <v>7.7</v>
      </c>
      <c r="AA9" s="37">
        <v>8.5</v>
      </c>
      <c r="AB9" s="37">
        <v>9.3000000000000007</v>
      </c>
      <c r="AC9" s="37">
        <v>8.6999999999999993</v>
      </c>
      <c r="AD9" s="37">
        <v>9.6</v>
      </c>
      <c r="AE9" s="37">
        <v>11.8</v>
      </c>
      <c r="AF9" s="37">
        <v>10.5</v>
      </c>
      <c r="AG9" s="37" t="s">
        <v>96</v>
      </c>
    </row>
    <row r="10" spans="1:35" ht="13.5">
      <c r="A10" s="50"/>
      <c r="B10" s="50"/>
      <c r="C10" s="50"/>
      <c r="D10" s="50"/>
      <c r="E10" s="50"/>
      <c r="F10" s="50"/>
      <c r="G10" s="50"/>
      <c r="H10" s="50"/>
      <c r="I10" s="50"/>
      <c r="K10" s="125" t="s">
        <v>3</v>
      </c>
      <c r="L10" s="126"/>
      <c r="M10" s="35" t="s">
        <v>94</v>
      </c>
      <c r="N10" s="36">
        <v>19</v>
      </c>
      <c r="O10" s="36">
        <v>20.8</v>
      </c>
      <c r="P10" s="36">
        <v>18.100000000000001</v>
      </c>
      <c r="Q10" s="36">
        <v>17.3</v>
      </c>
      <c r="R10" s="36">
        <v>24.8</v>
      </c>
      <c r="S10" s="36">
        <v>22.4</v>
      </c>
      <c r="T10" s="36">
        <v>21.1</v>
      </c>
      <c r="U10" s="36">
        <v>21.4</v>
      </c>
      <c r="V10" s="36">
        <v>20.5</v>
      </c>
      <c r="W10" s="36">
        <v>21.2</v>
      </c>
      <c r="X10" s="36">
        <v>21.2</v>
      </c>
      <c r="Y10" s="36">
        <v>25.7</v>
      </c>
      <c r="Z10" s="36">
        <v>15.8</v>
      </c>
      <c r="AA10" s="36">
        <v>14.3</v>
      </c>
      <c r="AB10" s="36">
        <v>12.2</v>
      </c>
      <c r="AC10" s="36">
        <v>14.7</v>
      </c>
      <c r="AD10" s="36">
        <v>12.6</v>
      </c>
      <c r="AE10" s="36">
        <v>16.100000000000001</v>
      </c>
      <c r="AF10" s="36">
        <v>16.600000000000001</v>
      </c>
      <c r="AG10" s="36" t="s">
        <v>96</v>
      </c>
    </row>
    <row r="11" spans="1:35" ht="13.5">
      <c r="A11" s="50"/>
      <c r="B11" s="50"/>
      <c r="C11" s="50"/>
      <c r="D11" s="50"/>
      <c r="E11" s="50"/>
      <c r="F11" s="50"/>
      <c r="G11" s="50"/>
      <c r="H11" s="50"/>
      <c r="I11" s="50"/>
      <c r="K11" s="125" t="s">
        <v>5</v>
      </c>
      <c r="L11" s="126"/>
      <c r="M11" s="35" t="s">
        <v>94</v>
      </c>
      <c r="N11" s="37">
        <v>11.3</v>
      </c>
      <c r="O11" s="37">
        <v>11.3</v>
      </c>
      <c r="P11" s="37">
        <v>11</v>
      </c>
      <c r="Q11" s="37">
        <v>11.2</v>
      </c>
      <c r="R11" s="37">
        <v>15.4</v>
      </c>
      <c r="S11" s="37">
        <v>14.9</v>
      </c>
      <c r="T11" s="37">
        <v>14.7</v>
      </c>
      <c r="U11" s="37">
        <v>14.2</v>
      </c>
      <c r="V11" s="37">
        <v>13</v>
      </c>
      <c r="W11" s="37">
        <v>13.3</v>
      </c>
      <c r="X11" s="37">
        <v>13.3</v>
      </c>
      <c r="Y11" s="37">
        <v>13</v>
      </c>
      <c r="Z11" s="37">
        <v>10.9</v>
      </c>
      <c r="AA11" s="37">
        <v>10.5</v>
      </c>
      <c r="AB11" s="37">
        <v>11.7</v>
      </c>
      <c r="AC11" s="37">
        <v>11.3</v>
      </c>
      <c r="AD11" s="37">
        <v>12.5</v>
      </c>
      <c r="AE11" s="37">
        <v>28</v>
      </c>
      <c r="AF11" s="37">
        <v>22.1</v>
      </c>
      <c r="AG11" s="37">
        <v>18</v>
      </c>
      <c r="AI11" s="38"/>
    </row>
    <row r="12" spans="1:35" ht="13.5">
      <c r="A12" s="50"/>
      <c r="B12" s="50"/>
      <c r="C12" s="50"/>
      <c r="D12" s="50"/>
      <c r="E12" s="50"/>
      <c r="F12" s="50"/>
      <c r="G12" s="50"/>
      <c r="H12" s="50"/>
      <c r="I12" s="50"/>
      <c r="K12" s="125" t="s">
        <v>7</v>
      </c>
      <c r="L12" s="126"/>
      <c r="M12" s="35" t="s">
        <v>94</v>
      </c>
      <c r="N12" s="36">
        <v>17.2</v>
      </c>
      <c r="O12" s="36">
        <v>17</v>
      </c>
      <c r="P12" s="36">
        <v>18.100000000000001</v>
      </c>
      <c r="Q12" s="36">
        <v>18.8</v>
      </c>
      <c r="R12" s="36">
        <v>20.8</v>
      </c>
      <c r="S12" s="36">
        <v>18.2</v>
      </c>
      <c r="T12" s="36">
        <v>17.5</v>
      </c>
      <c r="U12" s="36">
        <v>17.899999999999999</v>
      </c>
      <c r="V12" s="36">
        <v>15.1</v>
      </c>
      <c r="W12" s="36">
        <v>15.8</v>
      </c>
      <c r="X12" s="36">
        <v>15</v>
      </c>
      <c r="Y12" s="36">
        <v>15.2</v>
      </c>
      <c r="Z12" s="36">
        <v>16.899999999999999</v>
      </c>
      <c r="AA12" s="36">
        <v>18.100000000000001</v>
      </c>
      <c r="AB12" s="36">
        <v>18.8</v>
      </c>
      <c r="AC12" s="36">
        <v>20.399999999999999</v>
      </c>
      <c r="AD12" s="36">
        <v>19.899999999999999</v>
      </c>
      <c r="AE12" s="36">
        <v>27.6</v>
      </c>
      <c r="AF12" s="36">
        <v>27.4</v>
      </c>
      <c r="AG12" s="36" t="s">
        <v>96</v>
      </c>
    </row>
    <row r="13" spans="1:35" ht="13.5">
      <c r="A13" s="50"/>
      <c r="B13" s="50"/>
      <c r="C13" s="50"/>
      <c r="D13" s="50"/>
      <c r="E13" s="50"/>
      <c r="F13" s="50"/>
      <c r="G13" s="50"/>
      <c r="H13" s="50"/>
      <c r="I13" s="50"/>
      <c r="K13" s="125" t="s">
        <v>97</v>
      </c>
      <c r="L13" s="126"/>
      <c r="M13" s="35" t="s">
        <v>94</v>
      </c>
      <c r="N13" s="37">
        <v>23</v>
      </c>
      <c r="O13" s="37">
        <v>22.7</v>
      </c>
      <c r="P13" s="37">
        <v>21.5</v>
      </c>
      <c r="Q13" s="37">
        <v>21.6</v>
      </c>
      <c r="R13" s="37">
        <v>23</v>
      </c>
      <c r="S13" s="37">
        <v>24.5</v>
      </c>
      <c r="T13" s="37">
        <v>22.5</v>
      </c>
      <c r="U13" s="37">
        <v>23.3</v>
      </c>
      <c r="V13" s="37">
        <v>17.3</v>
      </c>
      <c r="W13" s="37">
        <v>17.7</v>
      </c>
      <c r="X13" s="37">
        <v>18.399999999999999</v>
      </c>
      <c r="Y13" s="37">
        <v>17.3</v>
      </c>
      <c r="Z13" s="37">
        <v>20.399999999999999</v>
      </c>
      <c r="AA13" s="37">
        <v>20.5</v>
      </c>
      <c r="AB13" s="37">
        <v>22</v>
      </c>
      <c r="AC13" s="37">
        <v>20.399999999999999</v>
      </c>
      <c r="AD13" s="37">
        <v>21.7</v>
      </c>
      <c r="AE13" s="37">
        <v>33</v>
      </c>
      <c r="AF13" s="37">
        <v>28.9</v>
      </c>
      <c r="AG13" s="37" t="s">
        <v>96</v>
      </c>
    </row>
    <row r="14" spans="1:35" ht="13.5">
      <c r="A14" s="50"/>
      <c r="B14" s="50"/>
      <c r="C14" s="50"/>
      <c r="D14" s="50"/>
      <c r="E14" s="50"/>
      <c r="F14" s="50"/>
      <c r="G14" s="50"/>
      <c r="H14" s="50"/>
      <c r="I14" s="50"/>
      <c r="K14" s="125" t="s">
        <v>98</v>
      </c>
      <c r="L14" s="126"/>
      <c r="M14" s="35" t="s">
        <v>94</v>
      </c>
      <c r="N14" s="36">
        <v>12.2</v>
      </c>
      <c r="O14" s="36">
        <v>11</v>
      </c>
      <c r="P14" s="36">
        <v>10</v>
      </c>
      <c r="Q14" s="36">
        <v>9.6999999999999993</v>
      </c>
      <c r="R14" s="36">
        <v>19.3</v>
      </c>
      <c r="S14" s="36">
        <v>18.7</v>
      </c>
      <c r="T14" s="36">
        <v>17.899999999999999</v>
      </c>
      <c r="U14" s="36">
        <v>17.5</v>
      </c>
      <c r="V14" s="36">
        <v>14.4</v>
      </c>
      <c r="W14" s="36">
        <v>12.5</v>
      </c>
      <c r="X14" s="36">
        <v>12</v>
      </c>
      <c r="Y14" s="36">
        <v>11.5</v>
      </c>
      <c r="Z14" s="36">
        <v>5.8</v>
      </c>
      <c r="AA14" s="36">
        <v>5.7</v>
      </c>
      <c r="AB14" s="36">
        <v>5.5</v>
      </c>
      <c r="AC14" s="36">
        <v>5.5</v>
      </c>
      <c r="AD14" s="36">
        <v>5.9</v>
      </c>
      <c r="AE14" s="36">
        <v>7.2</v>
      </c>
      <c r="AF14" s="36">
        <v>8.6</v>
      </c>
      <c r="AG14" s="36" t="s">
        <v>96</v>
      </c>
    </row>
    <row r="15" spans="1:35" ht="13.5">
      <c r="A15" s="50"/>
      <c r="B15" s="50"/>
      <c r="C15" s="50"/>
      <c r="D15" s="50"/>
      <c r="E15" s="50"/>
      <c r="F15" s="50"/>
      <c r="G15" s="50"/>
      <c r="H15" s="50"/>
      <c r="I15" s="50"/>
      <c r="K15" s="125" t="s">
        <v>9</v>
      </c>
      <c r="L15" s="126"/>
      <c r="M15" s="35" t="s">
        <v>94</v>
      </c>
      <c r="N15" s="37">
        <v>7.2</v>
      </c>
      <c r="O15" s="37">
        <v>7.3</v>
      </c>
      <c r="P15" s="37">
        <v>8.3000000000000007</v>
      </c>
      <c r="Q15" s="37">
        <v>7.3</v>
      </c>
      <c r="R15" s="37">
        <v>15.4</v>
      </c>
      <c r="S15" s="37">
        <v>15</v>
      </c>
      <c r="T15" s="37">
        <v>15.9</v>
      </c>
      <c r="U15" s="37">
        <v>16.100000000000001</v>
      </c>
      <c r="V15" s="37">
        <v>11.7</v>
      </c>
      <c r="W15" s="37">
        <v>11.4</v>
      </c>
      <c r="X15" s="37">
        <v>13.1</v>
      </c>
      <c r="Y15" s="37">
        <v>12.4</v>
      </c>
      <c r="Z15" s="37">
        <v>10.9</v>
      </c>
      <c r="AA15" s="37">
        <v>9</v>
      </c>
      <c r="AB15" s="37">
        <v>9.8000000000000007</v>
      </c>
      <c r="AC15" s="37">
        <v>10.5</v>
      </c>
      <c r="AD15" s="37">
        <v>10</v>
      </c>
      <c r="AE15" s="37">
        <v>11.7</v>
      </c>
      <c r="AF15" s="37">
        <v>12</v>
      </c>
      <c r="AG15" s="37" t="s">
        <v>96</v>
      </c>
    </row>
    <row r="16" spans="1:35" ht="13.5">
      <c r="A16" s="50"/>
      <c r="B16" s="50"/>
      <c r="C16" s="50"/>
      <c r="D16" s="50"/>
      <c r="E16" s="50"/>
      <c r="F16" s="50"/>
      <c r="G16" s="50"/>
      <c r="H16" s="50"/>
      <c r="I16" s="50"/>
      <c r="K16" s="125" t="s">
        <v>11</v>
      </c>
      <c r="L16" s="126"/>
      <c r="M16" s="35" t="s">
        <v>94</v>
      </c>
      <c r="N16" s="36">
        <v>11.8</v>
      </c>
      <c r="O16" s="36">
        <v>11</v>
      </c>
      <c r="P16" s="36">
        <v>10.5</v>
      </c>
      <c r="Q16" s="36">
        <v>6.9</v>
      </c>
      <c r="R16" s="36">
        <v>38.700000000000003</v>
      </c>
      <c r="S16" s="36">
        <v>38.5</v>
      </c>
      <c r="T16" s="36">
        <v>29.7</v>
      </c>
      <c r="U16" s="36">
        <v>23.7</v>
      </c>
      <c r="V16" s="36">
        <v>13.1</v>
      </c>
      <c r="W16" s="36">
        <v>11.2</v>
      </c>
      <c r="X16" s="36">
        <v>12.2</v>
      </c>
      <c r="Y16" s="36">
        <v>16.2</v>
      </c>
      <c r="Z16" s="36">
        <v>7</v>
      </c>
      <c r="AA16" s="36">
        <v>14.1</v>
      </c>
      <c r="AB16" s="36">
        <v>14.1</v>
      </c>
      <c r="AC16" s="36">
        <v>8.6</v>
      </c>
      <c r="AD16" s="36">
        <v>9.4</v>
      </c>
      <c r="AE16" s="36">
        <v>18.3</v>
      </c>
      <c r="AF16" s="36">
        <v>22.7</v>
      </c>
      <c r="AG16" s="36" t="s">
        <v>96</v>
      </c>
    </row>
    <row r="17" spans="1:33" ht="13.5">
      <c r="A17" s="50"/>
      <c r="B17" s="50"/>
      <c r="C17" s="50"/>
      <c r="D17" s="50"/>
      <c r="E17" s="50"/>
      <c r="F17" s="50"/>
      <c r="G17" s="50"/>
      <c r="H17" s="50"/>
      <c r="I17" s="50"/>
      <c r="K17" s="125" t="s">
        <v>13</v>
      </c>
      <c r="L17" s="126"/>
      <c r="M17" s="35" t="s">
        <v>94</v>
      </c>
      <c r="N17" s="37">
        <v>18.5</v>
      </c>
      <c r="O17" s="37">
        <v>15.9</v>
      </c>
      <c r="P17" s="37">
        <v>15.4</v>
      </c>
      <c r="Q17" s="37">
        <v>16.3</v>
      </c>
      <c r="R17" s="37">
        <v>22.2</v>
      </c>
      <c r="S17" s="37">
        <v>21.4</v>
      </c>
      <c r="T17" s="37">
        <v>20.5</v>
      </c>
      <c r="U17" s="37">
        <v>21.5</v>
      </c>
      <c r="V17" s="37">
        <v>22</v>
      </c>
      <c r="W17" s="37">
        <v>22.8</v>
      </c>
      <c r="X17" s="37">
        <v>22.9</v>
      </c>
      <c r="Y17" s="37">
        <v>22</v>
      </c>
      <c r="Z17" s="37">
        <v>16.8</v>
      </c>
      <c r="AA17" s="37">
        <v>16.399999999999999</v>
      </c>
      <c r="AB17" s="37">
        <v>17.600000000000001</v>
      </c>
      <c r="AC17" s="37">
        <v>18</v>
      </c>
      <c r="AD17" s="37">
        <v>19.2</v>
      </c>
      <c r="AE17" s="37">
        <v>22.2</v>
      </c>
      <c r="AF17" s="37">
        <v>22.4</v>
      </c>
      <c r="AG17" s="37" t="s">
        <v>96</v>
      </c>
    </row>
    <row r="18" spans="1:33" ht="13.5">
      <c r="A18" s="50"/>
      <c r="B18" s="50"/>
      <c r="C18" s="50"/>
      <c r="D18" s="50"/>
      <c r="E18" s="50"/>
      <c r="F18" s="50"/>
      <c r="G18" s="50"/>
      <c r="H18" s="50"/>
      <c r="I18" s="50"/>
      <c r="K18" s="125" t="s">
        <v>15</v>
      </c>
      <c r="L18" s="126"/>
      <c r="M18" s="35" t="s">
        <v>94</v>
      </c>
      <c r="N18" s="36">
        <v>20.2</v>
      </c>
      <c r="O18" s="36">
        <v>19.2</v>
      </c>
      <c r="P18" s="36">
        <v>18</v>
      </c>
      <c r="Q18" s="36">
        <v>17.899999999999999</v>
      </c>
      <c r="R18" s="36">
        <v>22.6</v>
      </c>
      <c r="S18" s="36">
        <v>23</v>
      </c>
      <c r="T18" s="36">
        <v>22.9</v>
      </c>
      <c r="U18" s="36">
        <v>21.6</v>
      </c>
      <c r="V18" s="36">
        <v>24.9</v>
      </c>
      <c r="W18" s="36">
        <v>24.7</v>
      </c>
      <c r="X18" s="36">
        <v>24.7</v>
      </c>
      <c r="Y18" s="36">
        <v>24.5</v>
      </c>
      <c r="Z18" s="36">
        <v>19.8</v>
      </c>
      <c r="AA18" s="36">
        <v>19.2</v>
      </c>
      <c r="AB18" s="36">
        <v>19.3</v>
      </c>
      <c r="AC18" s="36">
        <v>20.100000000000001</v>
      </c>
      <c r="AD18" s="36">
        <v>19.100000000000001</v>
      </c>
      <c r="AE18" s="36">
        <v>21</v>
      </c>
      <c r="AF18" s="36">
        <v>22</v>
      </c>
      <c r="AG18" s="36" t="s">
        <v>96</v>
      </c>
    </row>
    <row r="19" spans="1:33" ht="13.5">
      <c r="A19" s="50"/>
      <c r="B19" s="50"/>
      <c r="C19" s="50"/>
      <c r="D19" s="50"/>
      <c r="E19" s="50"/>
      <c r="F19" s="50"/>
      <c r="G19" s="50"/>
      <c r="H19" s="50"/>
      <c r="I19" s="50"/>
      <c r="K19" s="133" t="s">
        <v>17</v>
      </c>
      <c r="L19" s="134"/>
      <c r="M19" s="35" t="s">
        <v>94</v>
      </c>
      <c r="N19" s="37">
        <v>12.4</v>
      </c>
      <c r="O19" s="37">
        <v>12.2</v>
      </c>
      <c r="P19" s="37">
        <v>11.5</v>
      </c>
      <c r="Q19" s="37">
        <v>11.6</v>
      </c>
      <c r="R19" s="37">
        <v>11.1</v>
      </c>
      <c r="S19" s="37">
        <v>9.6</v>
      </c>
      <c r="T19" s="37">
        <v>9.5</v>
      </c>
      <c r="U19" s="37">
        <v>9.1</v>
      </c>
      <c r="V19" s="37">
        <v>7.3</v>
      </c>
      <c r="W19" s="37">
        <v>7</v>
      </c>
      <c r="X19" s="37">
        <v>7.5</v>
      </c>
      <c r="Y19" s="37">
        <v>7.1</v>
      </c>
      <c r="Z19" s="37">
        <v>5.7</v>
      </c>
      <c r="AA19" s="37">
        <v>5.4</v>
      </c>
      <c r="AB19" s="37">
        <v>6.2</v>
      </c>
      <c r="AC19" s="37">
        <v>5.8</v>
      </c>
      <c r="AD19" s="37" t="s">
        <v>96</v>
      </c>
      <c r="AE19" s="37" t="s">
        <v>96</v>
      </c>
      <c r="AF19" s="37" t="s">
        <v>96</v>
      </c>
      <c r="AG19" s="37" t="s">
        <v>96</v>
      </c>
    </row>
    <row r="20" spans="1:33" ht="13.5">
      <c r="A20" s="50"/>
      <c r="B20" s="50"/>
      <c r="C20" s="50"/>
      <c r="D20" s="50"/>
      <c r="E20" s="50"/>
      <c r="F20" s="50"/>
      <c r="G20" s="50"/>
      <c r="H20" s="50"/>
      <c r="I20" s="50"/>
      <c r="K20" s="125" t="s">
        <v>19</v>
      </c>
      <c r="L20" s="126"/>
      <c r="M20" s="35" t="s">
        <v>94</v>
      </c>
      <c r="N20" s="36">
        <v>23.9</v>
      </c>
      <c r="O20" s="36">
        <v>22.5</v>
      </c>
      <c r="P20" s="36">
        <v>22.7</v>
      </c>
      <c r="Q20" s="36">
        <v>21.6</v>
      </c>
      <c r="R20" s="36">
        <v>29.4</v>
      </c>
      <c r="S20" s="36">
        <v>31.8</v>
      </c>
      <c r="T20" s="36">
        <v>33.9</v>
      </c>
      <c r="U20" s="36">
        <v>36.799999999999997</v>
      </c>
      <c r="V20" s="36">
        <v>50.1</v>
      </c>
      <c r="W20" s="36">
        <v>49.8</v>
      </c>
      <c r="X20" s="36">
        <v>50.7</v>
      </c>
      <c r="Y20" s="36">
        <v>48.6</v>
      </c>
      <c r="Z20" s="36">
        <v>38.5</v>
      </c>
      <c r="AA20" s="36">
        <v>34.299999999999997</v>
      </c>
      <c r="AB20" s="36">
        <v>34.4</v>
      </c>
      <c r="AC20" s="36">
        <v>33.5</v>
      </c>
      <c r="AD20" s="36">
        <v>32.299999999999997</v>
      </c>
      <c r="AE20" s="36">
        <v>36</v>
      </c>
      <c r="AF20" s="36">
        <v>35.9</v>
      </c>
      <c r="AG20" s="36" t="s">
        <v>96</v>
      </c>
    </row>
    <row r="21" spans="1:33" ht="13.5">
      <c r="A21" s="50"/>
      <c r="B21" s="50"/>
      <c r="C21" s="50"/>
      <c r="D21" s="50"/>
      <c r="E21" s="50"/>
      <c r="F21" s="50"/>
      <c r="G21" s="50"/>
      <c r="H21" s="50"/>
      <c r="I21" s="50"/>
      <c r="K21" s="125" t="s">
        <v>99</v>
      </c>
      <c r="L21" s="126"/>
      <c r="M21" s="35" t="s">
        <v>94</v>
      </c>
      <c r="N21" s="37">
        <v>18.5</v>
      </c>
      <c r="O21" s="37">
        <v>16.8</v>
      </c>
      <c r="P21" s="37">
        <v>17.5</v>
      </c>
      <c r="Q21" s="37">
        <v>19.399999999999999</v>
      </c>
      <c r="R21" s="37">
        <v>26.7</v>
      </c>
      <c r="S21" s="37">
        <v>27.2</v>
      </c>
      <c r="T21" s="37">
        <v>26</v>
      </c>
      <c r="U21" s="37">
        <v>25.7</v>
      </c>
      <c r="V21" s="37">
        <v>19</v>
      </c>
      <c r="W21" s="37">
        <v>18.5</v>
      </c>
      <c r="X21" s="37">
        <v>16.100000000000001</v>
      </c>
      <c r="Y21" s="37">
        <v>15.7</v>
      </c>
      <c r="Z21" s="37">
        <v>11</v>
      </c>
      <c r="AA21" s="37">
        <v>11.4</v>
      </c>
      <c r="AB21" s="37">
        <v>10.8</v>
      </c>
      <c r="AC21" s="37">
        <v>12.5</v>
      </c>
      <c r="AD21" s="37">
        <v>11.4</v>
      </c>
      <c r="AE21" s="37">
        <v>15.2</v>
      </c>
      <c r="AF21" s="37">
        <v>12.8</v>
      </c>
      <c r="AG21" s="37" t="s">
        <v>96</v>
      </c>
    </row>
    <row r="22" spans="1:33" ht="18" customHeight="1">
      <c r="A22" s="132" t="s">
        <v>125</v>
      </c>
      <c r="B22" s="132"/>
      <c r="C22" s="132"/>
      <c r="D22" s="132"/>
      <c r="E22" s="132"/>
      <c r="F22" s="132"/>
      <c r="G22" s="132"/>
      <c r="H22" s="132"/>
      <c r="I22" s="50"/>
      <c r="K22" s="125" t="s">
        <v>100</v>
      </c>
      <c r="L22" s="126"/>
      <c r="M22" s="35" t="s">
        <v>94</v>
      </c>
      <c r="N22" s="36">
        <v>7.3</v>
      </c>
      <c r="O22" s="36">
        <v>6.4</v>
      </c>
      <c r="P22" s="36">
        <v>6.5</v>
      </c>
      <c r="Q22" s="36">
        <v>7.3</v>
      </c>
      <c r="R22" s="36">
        <v>15.6</v>
      </c>
      <c r="S22" s="36">
        <v>18.3</v>
      </c>
      <c r="T22" s="36">
        <v>15.5</v>
      </c>
      <c r="U22" s="36">
        <v>15.6</v>
      </c>
      <c r="V22" s="36">
        <v>9.3000000000000007</v>
      </c>
      <c r="W22" s="36">
        <v>8.9</v>
      </c>
      <c r="X22" s="36">
        <v>8.5</v>
      </c>
      <c r="Y22" s="36">
        <v>8.5</v>
      </c>
      <c r="Z22" s="36">
        <v>7.4</v>
      </c>
      <c r="AA22" s="36">
        <v>7</v>
      </c>
      <c r="AB22" s="36">
        <v>10.5</v>
      </c>
      <c r="AC22" s="36">
        <v>10.1</v>
      </c>
      <c r="AD22" s="36">
        <v>8</v>
      </c>
      <c r="AE22" s="36">
        <v>12.7</v>
      </c>
      <c r="AF22" s="36">
        <v>9.8000000000000007</v>
      </c>
      <c r="AG22" s="36" t="s">
        <v>96</v>
      </c>
    </row>
    <row r="23" spans="1:33" ht="13.5">
      <c r="A23" s="132"/>
      <c r="B23" s="132"/>
      <c r="C23" s="132"/>
      <c r="D23" s="132"/>
      <c r="E23" s="132"/>
      <c r="F23" s="132"/>
      <c r="G23" s="132"/>
      <c r="H23" s="132"/>
      <c r="I23" s="50"/>
      <c r="K23" s="125" t="s">
        <v>21</v>
      </c>
      <c r="L23" s="126"/>
      <c r="M23" s="35" t="s">
        <v>94</v>
      </c>
      <c r="N23" s="37">
        <v>8.6999999999999993</v>
      </c>
      <c r="O23" s="37">
        <v>10.1</v>
      </c>
      <c r="P23" s="37">
        <v>8.6</v>
      </c>
      <c r="Q23" s="37">
        <v>9.1999999999999993</v>
      </c>
      <c r="R23" s="37">
        <v>27.5</v>
      </c>
      <c r="S23" s="37">
        <v>27.5</v>
      </c>
      <c r="T23" s="37">
        <v>27.7</v>
      </c>
      <c r="U23" s="37">
        <v>29.9</v>
      </c>
      <c r="V23" s="37">
        <v>22.1</v>
      </c>
      <c r="W23" s="37">
        <v>19.7</v>
      </c>
      <c r="X23" s="37">
        <v>19.5</v>
      </c>
      <c r="Y23" s="37">
        <v>19.600000000000001</v>
      </c>
      <c r="Z23" s="37">
        <v>12.9</v>
      </c>
      <c r="AA23" s="37">
        <v>13.2</v>
      </c>
      <c r="AB23" s="37">
        <v>12</v>
      </c>
      <c r="AC23" s="37">
        <v>11.7</v>
      </c>
      <c r="AD23" s="37">
        <v>12.8</v>
      </c>
      <c r="AE23" s="37">
        <v>13.9</v>
      </c>
      <c r="AF23" s="37">
        <v>17.3</v>
      </c>
      <c r="AG23" s="37" t="s">
        <v>96</v>
      </c>
    </row>
    <row r="24" spans="1:33" ht="13.5">
      <c r="A24" s="132"/>
      <c r="B24" s="132"/>
      <c r="C24" s="132"/>
      <c r="D24" s="132"/>
      <c r="E24" s="132"/>
      <c r="F24" s="132"/>
      <c r="G24" s="132"/>
      <c r="H24" s="132"/>
      <c r="I24" s="50"/>
      <c r="K24" s="133" t="s">
        <v>52</v>
      </c>
      <c r="L24" s="134"/>
      <c r="M24" s="35" t="s">
        <v>94</v>
      </c>
      <c r="N24" s="36">
        <v>17.8</v>
      </c>
      <c r="O24" s="36">
        <v>15.9</v>
      </c>
      <c r="P24" s="36">
        <v>14.7</v>
      </c>
      <c r="Q24" s="36">
        <v>15.7</v>
      </c>
      <c r="R24" s="36">
        <v>15.5</v>
      </c>
      <c r="S24" s="36">
        <v>12.4</v>
      </c>
      <c r="T24" s="36">
        <v>14.7</v>
      </c>
      <c r="U24" s="36">
        <v>12.1</v>
      </c>
      <c r="V24" s="36">
        <v>9.6</v>
      </c>
      <c r="W24" s="36">
        <v>9.3000000000000007</v>
      </c>
      <c r="X24" s="36">
        <v>9.1</v>
      </c>
      <c r="Y24" s="36">
        <v>9.1999999999999993</v>
      </c>
      <c r="Z24" s="36">
        <v>6.8</v>
      </c>
      <c r="AA24" s="36">
        <v>7</v>
      </c>
      <c r="AB24" s="36">
        <v>6</v>
      </c>
      <c r="AC24" s="36">
        <v>6.9</v>
      </c>
      <c r="AD24" s="36">
        <v>6.1</v>
      </c>
      <c r="AE24" s="36">
        <v>8.6</v>
      </c>
      <c r="AF24" s="36">
        <v>8</v>
      </c>
      <c r="AG24" s="36" t="s">
        <v>96</v>
      </c>
    </row>
    <row r="25" spans="1:33" ht="13.5">
      <c r="A25" s="132"/>
      <c r="B25" s="132"/>
      <c r="C25" s="132"/>
      <c r="D25" s="132"/>
      <c r="E25" s="132"/>
      <c r="F25" s="132"/>
      <c r="G25" s="132"/>
      <c r="H25" s="132"/>
      <c r="I25" s="50"/>
      <c r="K25" s="125" t="s">
        <v>23</v>
      </c>
      <c r="L25" s="126"/>
      <c r="M25" s="35" t="s">
        <v>94</v>
      </c>
      <c r="N25" s="37">
        <v>19.7</v>
      </c>
      <c r="O25" s="37">
        <v>19.399999999999999</v>
      </c>
      <c r="P25" s="37">
        <v>20.8</v>
      </c>
      <c r="Q25" s="37">
        <v>21.6</v>
      </c>
      <c r="R25" s="37">
        <v>27.1</v>
      </c>
      <c r="S25" s="37">
        <v>28.8</v>
      </c>
      <c r="T25" s="37">
        <v>27.7</v>
      </c>
      <c r="U25" s="37">
        <v>28</v>
      </c>
      <c r="V25" s="37">
        <v>42.5</v>
      </c>
      <c r="W25" s="37">
        <v>42.1</v>
      </c>
      <c r="X25" s="37">
        <v>38.5</v>
      </c>
      <c r="Y25" s="37">
        <v>38.200000000000003</v>
      </c>
      <c r="Z25" s="37">
        <v>30.9</v>
      </c>
      <c r="AA25" s="37">
        <v>29.8</v>
      </c>
      <c r="AB25" s="37">
        <v>28.7</v>
      </c>
      <c r="AC25" s="37">
        <v>27.2</v>
      </c>
      <c r="AD25" s="37">
        <v>27.7</v>
      </c>
      <c r="AE25" s="37">
        <v>26.6</v>
      </c>
      <c r="AF25" s="37">
        <v>34.1</v>
      </c>
      <c r="AG25" s="37" t="s">
        <v>96</v>
      </c>
    </row>
    <row r="26" spans="1:33" ht="13.5">
      <c r="A26" s="132"/>
      <c r="B26" s="132"/>
      <c r="C26" s="132"/>
      <c r="D26" s="132"/>
      <c r="E26" s="132"/>
      <c r="F26" s="132"/>
      <c r="G26" s="132"/>
      <c r="H26" s="132"/>
      <c r="I26" s="50"/>
      <c r="K26" s="125" t="s">
        <v>101</v>
      </c>
      <c r="L26" s="126"/>
      <c r="M26" s="35" t="s">
        <v>94</v>
      </c>
      <c r="N26" s="36">
        <v>8.3000000000000007</v>
      </c>
      <c r="O26" s="36">
        <v>7.2</v>
      </c>
      <c r="P26" s="36">
        <v>7.6</v>
      </c>
      <c r="Q26" s="36">
        <v>7.9</v>
      </c>
      <c r="R26" s="36">
        <v>9.4</v>
      </c>
      <c r="S26" s="36">
        <v>9.9</v>
      </c>
      <c r="T26" s="36">
        <v>8.8000000000000007</v>
      </c>
      <c r="U26" s="36">
        <v>9.1999999999999993</v>
      </c>
      <c r="V26" s="36">
        <v>6.1</v>
      </c>
      <c r="W26" s="36">
        <v>5.4</v>
      </c>
      <c r="X26" s="36">
        <v>5.5</v>
      </c>
      <c r="Y26" s="36">
        <v>5.3</v>
      </c>
      <c r="Z26" s="36">
        <v>3.5</v>
      </c>
      <c r="AA26" s="36">
        <v>3.7</v>
      </c>
      <c r="AB26" s="36">
        <v>4</v>
      </c>
      <c r="AC26" s="36">
        <v>3.9</v>
      </c>
      <c r="AD26" s="36">
        <v>3.9</v>
      </c>
      <c r="AE26" s="36">
        <v>4.7</v>
      </c>
      <c r="AF26" s="36">
        <v>4.7</v>
      </c>
      <c r="AG26" s="36" t="s">
        <v>96</v>
      </c>
    </row>
    <row r="27" spans="1:33" ht="13.5">
      <c r="A27" s="132"/>
      <c r="B27" s="132"/>
      <c r="C27" s="132"/>
      <c r="D27" s="132"/>
      <c r="E27" s="132"/>
      <c r="F27" s="132"/>
      <c r="G27" s="132"/>
      <c r="H27" s="132"/>
      <c r="I27" s="50"/>
      <c r="K27" s="125" t="s">
        <v>53</v>
      </c>
      <c r="L27" s="126"/>
      <c r="M27" s="35" t="s">
        <v>94</v>
      </c>
      <c r="N27" s="37">
        <v>8.4</v>
      </c>
      <c r="O27" s="37">
        <v>8.9</v>
      </c>
      <c r="P27" s="37">
        <v>9.1</v>
      </c>
      <c r="Q27" s="37">
        <v>8.5</v>
      </c>
      <c r="R27" s="37">
        <v>10.7</v>
      </c>
      <c r="S27" s="37">
        <v>9.8000000000000007</v>
      </c>
      <c r="T27" s="37">
        <v>9.4</v>
      </c>
      <c r="U27" s="37">
        <v>9.1</v>
      </c>
      <c r="V27" s="37">
        <v>10.8</v>
      </c>
      <c r="W27" s="37">
        <v>10.7</v>
      </c>
      <c r="X27" s="37">
        <v>10.1</v>
      </c>
      <c r="Y27" s="37">
        <v>10.4</v>
      </c>
      <c r="Z27" s="37">
        <v>10.4</v>
      </c>
      <c r="AA27" s="37">
        <v>11.4</v>
      </c>
      <c r="AB27" s="37">
        <v>10</v>
      </c>
      <c r="AC27" s="37">
        <v>9.9</v>
      </c>
      <c r="AD27" s="37">
        <v>9.9</v>
      </c>
      <c r="AE27" s="37">
        <v>11.2</v>
      </c>
      <c r="AF27" s="37">
        <v>10.6</v>
      </c>
      <c r="AG27" s="37" t="s">
        <v>96</v>
      </c>
    </row>
    <row r="28" spans="1:33" ht="13.5">
      <c r="A28" s="50"/>
      <c r="B28" s="50"/>
      <c r="C28" s="50"/>
      <c r="D28" s="50"/>
      <c r="E28" s="50"/>
      <c r="F28" s="50"/>
      <c r="G28" s="50"/>
      <c r="H28" s="50"/>
      <c r="I28" s="50"/>
      <c r="K28" s="125" t="s">
        <v>102</v>
      </c>
      <c r="L28" s="126"/>
      <c r="M28" s="35" t="s">
        <v>94</v>
      </c>
      <c r="N28" s="36">
        <v>11.7</v>
      </c>
      <c r="O28" s="36">
        <v>11.7</v>
      </c>
      <c r="P28" s="36">
        <v>11.3</v>
      </c>
      <c r="Q28" s="36">
        <v>7.6</v>
      </c>
      <c r="R28" s="36">
        <v>39.9</v>
      </c>
      <c r="S28" s="36">
        <v>36.9</v>
      </c>
      <c r="T28" s="36">
        <v>34.799999999999997</v>
      </c>
      <c r="U28" s="36">
        <v>32.4</v>
      </c>
      <c r="V28" s="36">
        <v>14.8</v>
      </c>
      <c r="W28" s="36">
        <v>16</v>
      </c>
      <c r="X28" s="36">
        <v>16.3</v>
      </c>
      <c r="Y28" s="36">
        <v>18.100000000000001</v>
      </c>
      <c r="Z28" s="36">
        <v>13.5</v>
      </c>
      <c r="AA28" s="36">
        <v>15.6</v>
      </c>
      <c r="AB28" s="36">
        <v>11.1</v>
      </c>
      <c r="AC28" s="36">
        <v>9.6999999999999993</v>
      </c>
      <c r="AD28" s="36">
        <v>13.9</v>
      </c>
      <c r="AE28" s="36">
        <v>18.2</v>
      </c>
      <c r="AF28" s="36">
        <v>14.1</v>
      </c>
      <c r="AG28" s="36" t="s">
        <v>96</v>
      </c>
    </row>
    <row r="29" spans="1:33" ht="13.5">
      <c r="A29" s="50"/>
      <c r="B29" s="50"/>
      <c r="C29" s="50"/>
      <c r="D29" s="50"/>
      <c r="E29" s="50"/>
      <c r="F29" s="50"/>
      <c r="G29" s="50"/>
      <c r="H29" s="50"/>
      <c r="I29" s="50"/>
      <c r="K29" s="125" t="s">
        <v>103</v>
      </c>
      <c r="L29" s="126"/>
      <c r="M29" s="35" t="s">
        <v>94</v>
      </c>
      <c r="N29" s="37">
        <v>14.2</v>
      </c>
      <c r="O29" s="37">
        <v>14.2</v>
      </c>
      <c r="P29" s="37">
        <v>18.8</v>
      </c>
      <c r="Q29" s="37">
        <v>13.7</v>
      </c>
      <c r="R29" s="37">
        <v>14.3</v>
      </c>
      <c r="S29" s="37">
        <v>16.3</v>
      </c>
      <c r="T29" s="37">
        <v>12.9</v>
      </c>
      <c r="U29" s="37">
        <v>14</v>
      </c>
      <c r="V29" s="37">
        <v>18.7</v>
      </c>
      <c r="W29" s="37">
        <v>12</v>
      </c>
      <c r="X29" s="37">
        <v>17.100000000000001</v>
      </c>
      <c r="Y29" s="37">
        <v>21.1</v>
      </c>
      <c r="Z29" s="37">
        <v>12.6</v>
      </c>
      <c r="AA29" s="37">
        <v>17.600000000000001</v>
      </c>
      <c r="AB29" s="37">
        <v>20</v>
      </c>
      <c r="AC29" s="37">
        <v>16.600000000000001</v>
      </c>
      <c r="AD29" s="37">
        <v>16.2</v>
      </c>
      <c r="AE29" s="37">
        <v>23</v>
      </c>
      <c r="AF29" s="37">
        <v>26.2</v>
      </c>
      <c r="AG29" s="37" t="s">
        <v>96</v>
      </c>
    </row>
    <row r="30" spans="1:33" ht="13.5">
      <c r="A30" s="50"/>
      <c r="B30" s="50"/>
      <c r="C30" s="50"/>
      <c r="D30" s="50"/>
      <c r="E30" s="50"/>
      <c r="F30" s="50"/>
      <c r="G30" s="50"/>
      <c r="H30" s="50"/>
      <c r="I30" s="50"/>
      <c r="K30" s="125" t="s">
        <v>25</v>
      </c>
      <c r="L30" s="126"/>
      <c r="M30" s="35" t="s">
        <v>94</v>
      </c>
      <c r="N30" s="36">
        <v>7.4</v>
      </c>
      <c r="O30" s="36">
        <v>7.2</v>
      </c>
      <c r="P30" s="36">
        <v>7.2</v>
      </c>
      <c r="Q30" s="36">
        <v>7</v>
      </c>
      <c r="R30" s="36">
        <v>9.8000000000000007</v>
      </c>
      <c r="S30" s="36">
        <v>9.6</v>
      </c>
      <c r="T30" s="36">
        <v>9.8000000000000007</v>
      </c>
      <c r="U30" s="36">
        <v>9.9</v>
      </c>
      <c r="V30" s="36">
        <v>8.6999999999999993</v>
      </c>
      <c r="W30" s="36">
        <v>8.9</v>
      </c>
      <c r="X30" s="36">
        <v>8.5</v>
      </c>
      <c r="Y30" s="36">
        <v>8.4</v>
      </c>
      <c r="Z30" s="36">
        <v>7.2</v>
      </c>
      <c r="AA30" s="36">
        <v>7.2</v>
      </c>
      <c r="AB30" s="36">
        <v>7.3</v>
      </c>
      <c r="AC30" s="36">
        <v>7.2</v>
      </c>
      <c r="AD30" s="36">
        <v>7.3</v>
      </c>
      <c r="AE30" s="36" t="s">
        <v>96</v>
      </c>
      <c r="AF30" s="36" t="s">
        <v>96</v>
      </c>
      <c r="AG30" s="36" t="s">
        <v>96</v>
      </c>
    </row>
    <row r="31" spans="1:33" ht="13.5">
      <c r="A31" s="50"/>
      <c r="B31" s="50"/>
      <c r="C31" s="50"/>
      <c r="D31" s="50"/>
      <c r="E31" s="50"/>
      <c r="F31" s="50"/>
      <c r="G31" s="50"/>
      <c r="H31" s="50"/>
      <c r="I31" s="50"/>
      <c r="K31" s="125" t="s">
        <v>27</v>
      </c>
      <c r="L31" s="126"/>
      <c r="M31" s="35" t="s">
        <v>94</v>
      </c>
      <c r="N31" s="37">
        <v>9.6</v>
      </c>
      <c r="O31" s="37">
        <v>9.4</v>
      </c>
      <c r="P31" s="37">
        <v>9.5</v>
      </c>
      <c r="Q31" s="37">
        <v>9</v>
      </c>
      <c r="R31" s="37">
        <v>11.4</v>
      </c>
      <c r="S31" s="37">
        <v>11.3</v>
      </c>
      <c r="T31" s="37">
        <v>10.9</v>
      </c>
      <c r="U31" s="37">
        <v>10.6</v>
      </c>
      <c r="V31" s="37">
        <v>11.3</v>
      </c>
      <c r="W31" s="37">
        <v>11.2</v>
      </c>
      <c r="X31" s="37">
        <v>11.2</v>
      </c>
      <c r="Y31" s="37">
        <v>11.2</v>
      </c>
      <c r="Z31" s="37">
        <v>6.7</v>
      </c>
      <c r="AA31" s="37">
        <v>6.5</v>
      </c>
      <c r="AB31" s="37">
        <v>6.7</v>
      </c>
      <c r="AC31" s="37">
        <v>7</v>
      </c>
      <c r="AD31" s="37">
        <v>6.6</v>
      </c>
      <c r="AE31" s="37">
        <v>9.6999999999999993</v>
      </c>
      <c r="AF31" s="37">
        <v>10.4</v>
      </c>
      <c r="AG31" s="37" t="s">
        <v>96</v>
      </c>
    </row>
    <row r="32" spans="1:33" ht="13.5">
      <c r="A32" s="50"/>
      <c r="B32" s="50"/>
      <c r="C32" s="50"/>
      <c r="D32" s="50"/>
      <c r="E32" s="50"/>
      <c r="F32" s="50"/>
      <c r="G32" s="50"/>
      <c r="H32" s="50"/>
      <c r="I32" s="50"/>
      <c r="K32" s="125" t="s">
        <v>104</v>
      </c>
      <c r="L32" s="126"/>
      <c r="M32" s="35" t="s">
        <v>94</v>
      </c>
      <c r="N32" s="36">
        <v>11.2</v>
      </c>
      <c r="O32" s="36">
        <v>9.5</v>
      </c>
      <c r="P32" s="36">
        <v>10.3</v>
      </c>
      <c r="Q32" s="36">
        <v>8.6999999999999993</v>
      </c>
      <c r="R32" s="36">
        <v>15.7</v>
      </c>
      <c r="S32" s="36">
        <v>17.899999999999999</v>
      </c>
      <c r="T32" s="36">
        <v>16.399999999999999</v>
      </c>
      <c r="U32" s="36">
        <v>16.399999999999999</v>
      </c>
      <c r="V32" s="36">
        <v>13.7</v>
      </c>
      <c r="W32" s="36">
        <v>13.9</v>
      </c>
      <c r="X32" s="36">
        <v>14.8</v>
      </c>
      <c r="Y32" s="36">
        <v>13</v>
      </c>
      <c r="Z32" s="36">
        <v>11.9</v>
      </c>
      <c r="AA32" s="36">
        <v>10.9</v>
      </c>
      <c r="AB32" s="36">
        <v>10.9</v>
      </c>
      <c r="AC32" s="36">
        <v>11.4</v>
      </c>
      <c r="AD32" s="36">
        <v>11.9</v>
      </c>
      <c r="AE32" s="36">
        <v>10.5</v>
      </c>
      <c r="AF32" s="36">
        <v>13.6</v>
      </c>
      <c r="AG32" s="36" t="s">
        <v>96</v>
      </c>
    </row>
    <row r="33" spans="11:33" ht="13.5">
      <c r="K33" s="125" t="s">
        <v>29</v>
      </c>
      <c r="L33" s="126"/>
      <c r="M33" s="35" t="s">
        <v>94</v>
      </c>
      <c r="N33" s="37">
        <v>8.4</v>
      </c>
      <c r="O33" s="37">
        <v>7.7</v>
      </c>
      <c r="P33" s="37">
        <v>7.1</v>
      </c>
      <c r="Q33" s="37">
        <v>6.5</v>
      </c>
      <c r="R33" s="37">
        <v>9.3000000000000007</v>
      </c>
      <c r="S33" s="37">
        <v>10.4</v>
      </c>
      <c r="T33" s="37">
        <v>8</v>
      </c>
      <c r="U33" s="37">
        <v>9.5</v>
      </c>
      <c r="V33" s="37">
        <v>9.3000000000000007</v>
      </c>
      <c r="W33" s="37">
        <v>10.199999999999999</v>
      </c>
      <c r="X33" s="37">
        <v>10.4</v>
      </c>
      <c r="Y33" s="37">
        <v>9.8000000000000007</v>
      </c>
      <c r="Z33" s="37">
        <v>10.199999999999999</v>
      </c>
      <c r="AA33" s="37">
        <v>9.4</v>
      </c>
      <c r="AB33" s="37">
        <v>9.8000000000000007</v>
      </c>
      <c r="AC33" s="37">
        <v>10.4</v>
      </c>
      <c r="AD33" s="37">
        <v>10.3</v>
      </c>
      <c r="AE33" s="37">
        <v>11.4</v>
      </c>
      <c r="AF33" s="37">
        <v>11.9</v>
      </c>
      <c r="AG33" s="37" t="s">
        <v>96</v>
      </c>
    </row>
    <row r="34" spans="11:33" ht="13.5">
      <c r="K34" s="125" t="s">
        <v>54</v>
      </c>
      <c r="L34" s="126"/>
      <c r="M34" s="35" t="s">
        <v>94</v>
      </c>
      <c r="N34" s="36">
        <v>24.4</v>
      </c>
      <c r="O34" s="36">
        <v>22.3</v>
      </c>
      <c r="P34" s="36">
        <v>21</v>
      </c>
      <c r="Q34" s="36">
        <v>18.8</v>
      </c>
      <c r="R34" s="36">
        <v>23.3</v>
      </c>
      <c r="S34" s="36">
        <v>23.7</v>
      </c>
      <c r="T34" s="36">
        <v>23.7</v>
      </c>
      <c r="U34" s="36">
        <v>24</v>
      </c>
      <c r="V34" s="36">
        <v>22.2</v>
      </c>
      <c r="W34" s="36">
        <v>21</v>
      </c>
      <c r="X34" s="36">
        <v>19.8</v>
      </c>
      <c r="Y34" s="36">
        <v>20</v>
      </c>
      <c r="Z34" s="36">
        <v>10.199999999999999</v>
      </c>
      <c r="AA34" s="36">
        <v>11.3</v>
      </c>
      <c r="AB34" s="36">
        <v>10.3</v>
      </c>
      <c r="AC34" s="36">
        <v>7.7</v>
      </c>
      <c r="AD34" s="36">
        <v>8.6</v>
      </c>
      <c r="AE34" s="36">
        <v>10.1</v>
      </c>
      <c r="AF34" s="36">
        <v>11.9</v>
      </c>
      <c r="AG34" s="36" t="s">
        <v>96</v>
      </c>
    </row>
    <row r="35" spans="11:33" ht="13.5">
      <c r="K35" s="125" t="s">
        <v>31</v>
      </c>
      <c r="L35" s="126"/>
      <c r="M35" s="35" t="s">
        <v>94</v>
      </c>
      <c r="N35" s="37">
        <v>17.5</v>
      </c>
      <c r="O35" s="37">
        <v>16.600000000000001</v>
      </c>
      <c r="P35" s="37">
        <v>16.2</v>
      </c>
      <c r="Q35" s="37">
        <v>16.5</v>
      </c>
      <c r="R35" s="37">
        <v>22.4</v>
      </c>
      <c r="S35" s="37">
        <v>22.2</v>
      </c>
      <c r="T35" s="37">
        <v>23.8</v>
      </c>
      <c r="U35" s="37">
        <v>22.6</v>
      </c>
      <c r="V35" s="37">
        <v>32.799999999999997</v>
      </c>
      <c r="W35" s="37">
        <v>31.4</v>
      </c>
      <c r="X35" s="37">
        <v>31.5</v>
      </c>
      <c r="Y35" s="37">
        <v>32.1</v>
      </c>
      <c r="Z35" s="37">
        <v>16.5</v>
      </c>
      <c r="AA35" s="37">
        <v>19.3</v>
      </c>
      <c r="AB35" s="37">
        <v>18.3</v>
      </c>
      <c r="AC35" s="37">
        <v>19</v>
      </c>
      <c r="AD35" s="37">
        <v>18.5</v>
      </c>
      <c r="AE35" s="37">
        <v>21.3</v>
      </c>
      <c r="AF35" s="37">
        <v>26.8</v>
      </c>
      <c r="AG35" s="37" t="s">
        <v>96</v>
      </c>
    </row>
    <row r="36" spans="11:33" ht="13.5">
      <c r="K36" s="125" t="s">
        <v>105</v>
      </c>
      <c r="L36" s="126"/>
      <c r="M36" s="35" t="s">
        <v>94</v>
      </c>
      <c r="N36" s="36">
        <v>20.5</v>
      </c>
      <c r="O36" s="36">
        <v>20.2</v>
      </c>
      <c r="P36" s="36">
        <v>20.9</v>
      </c>
      <c r="Q36" s="36">
        <v>19.7</v>
      </c>
      <c r="R36" s="36">
        <v>33.6</v>
      </c>
      <c r="S36" s="36">
        <v>33.1</v>
      </c>
      <c r="T36" s="36">
        <v>33.6</v>
      </c>
      <c r="U36" s="36">
        <v>33.9</v>
      </c>
      <c r="V36" s="36">
        <v>26.6</v>
      </c>
      <c r="W36" s="36">
        <v>26.9</v>
      </c>
      <c r="X36" s="36">
        <v>26.8</v>
      </c>
      <c r="Y36" s="36">
        <v>25.6</v>
      </c>
      <c r="Z36" s="36">
        <v>14.9</v>
      </c>
      <c r="AA36" s="36">
        <v>16.5</v>
      </c>
      <c r="AB36" s="36">
        <v>16.7</v>
      </c>
      <c r="AC36" s="36">
        <v>16.399999999999999</v>
      </c>
      <c r="AD36" s="36">
        <v>16.8</v>
      </c>
      <c r="AE36" s="36">
        <v>20.399999999999999</v>
      </c>
      <c r="AF36" s="36">
        <v>20.2</v>
      </c>
      <c r="AG36" s="36" t="s">
        <v>96</v>
      </c>
    </row>
    <row r="37" spans="11:33" ht="13.5">
      <c r="K37" s="125" t="s">
        <v>33</v>
      </c>
      <c r="L37" s="126"/>
      <c r="M37" s="35" t="s">
        <v>94</v>
      </c>
      <c r="N37" s="37">
        <v>10.4</v>
      </c>
      <c r="O37" s="37">
        <v>8.6999999999999993</v>
      </c>
      <c r="P37" s="37">
        <v>9.6</v>
      </c>
      <c r="Q37" s="37">
        <v>11.7</v>
      </c>
      <c r="R37" s="37">
        <v>13.2</v>
      </c>
      <c r="S37" s="37">
        <v>16.899999999999999</v>
      </c>
      <c r="T37" s="37">
        <v>14.1</v>
      </c>
      <c r="U37" s="37">
        <v>14.4</v>
      </c>
      <c r="V37" s="37">
        <v>17.5</v>
      </c>
      <c r="W37" s="37">
        <v>16.899999999999999</v>
      </c>
      <c r="X37" s="37">
        <v>14</v>
      </c>
      <c r="Y37" s="37">
        <v>16.7</v>
      </c>
      <c r="Z37" s="37">
        <v>8.9</v>
      </c>
      <c r="AA37" s="37">
        <v>7.4</v>
      </c>
      <c r="AB37" s="37">
        <v>8.3000000000000007</v>
      </c>
      <c r="AC37" s="37">
        <v>7.9</v>
      </c>
      <c r="AD37" s="37">
        <v>10.5</v>
      </c>
      <c r="AE37" s="37">
        <v>17.399999999999999</v>
      </c>
      <c r="AF37" s="37">
        <v>16.100000000000001</v>
      </c>
      <c r="AG37" s="37" t="s">
        <v>96</v>
      </c>
    </row>
    <row r="38" spans="11:33" ht="13.5">
      <c r="K38" s="125" t="s">
        <v>55</v>
      </c>
      <c r="L38" s="126"/>
      <c r="M38" s="35" t="s">
        <v>94</v>
      </c>
      <c r="N38" s="36">
        <v>17.3</v>
      </c>
      <c r="O38" s="36">
        <v>17.8</v>
      </c>
      <c r="P38" s="36">
        <v>18.3</v>
      </c>
      <c r="Q38" s="36">
        <v>19</v>
      </c>
      <c r="R38" s="36">
        <v>40</v>
      </c>
      <c r="S38" s="36">
        <v>41.2</v>
      </c>
      <c r="T38" s="36">
        <v>41.8</v>
      </c>
      <c r="U38" s="36">
        <v>43</v>
      </c>
      <c r="V38" s="36">
        <v>50.2</v>
      </c>
      <c r="W38" s="36">
        <v>48.8</v>
      </c>
      <c r="X38" s="36">
        <v>47.8</v>
      </c>
      <c r="Y38" s="36">
        <v>46.5</v>
      </c>
      <c r="Z38" s="36">
        <v>33.4</v>
      </c>
      <c r="AA38" s="36">
        <v>32.9</v>
      </c>
      <c r="AB38" s="36">
        <v>32.700000000000003</v>
      </c>
      <c r="AC38" s="36">
        <v>31.2</v>
      </c>
      <c r="AD38" s="36">
        <v>32.1</v>
      </c>
      <c r="AE38" s="36">
        <v>39.5</v>
      </c>
      <c r="AF38" s="36">
        <v>41.6</v>
      </c>
      <c r="AG38" s="36" t="s">
        <v>96</v>
      </c>
    </row>
    <row r="39" spans="11:33" ht="13.5">
      <c r="K39" s="125" t="s">
        <v>106</v>
      </c>
      <c r="L39" s="126"/>
      <c r="M39" s="35" t="s">
        <v>94</v>
      </c>
      <c r="N39" s="37">
        <v>19.8</v>
      </c>
      <c r="O39" s="37">
        <v>19.100000000000001</v>
      </c>
      <c r="P39" s="37">
        <v>18.899999999999999</v>
      </c>
      <c r="Q39" s="37">
        <v>19.3</v>
      </c>
      <c r="R39" s="37">
        <v>26.4</v>
      </c>
      <c r="S39" s="37">
        <v>25</v>
      </c>
      <c r="T39" s="37">
        <v>24.3</v>
      </c>
      <c r="U39" s="37">
        <v>23.6</v>
      </c>
      <c r="V39" s="37">
        <v>21.3</v>
      </c>
      <c r="W39" s="37">
        <v>21</v>
      </c>
      <c r="X39" s="37">
        <v>20.2</v>
      </c>
      <c r="Y39" s="37">
        <v>19</v>
      </c>
      <c r="Z39" s="37">
        <v>20.9</v>
      </c>
      <c r="AA39" s="37">
        <v>19.7</v>
      </c>
      <c r="AB39" s="37">
        <v>19.600000000000001</v>
      </c>
      <c r="AC39" s="37">
        <v>20.2</v>
      </c>
      <c r="AD39" s="37">
        <v>20.399999999999999</v>
      </c>
      <c r="AE39" s="37">
        <v>25.4</v>
      </c>
      <c r="AF39" s="37">
        <v>25.7</v>
      </c>
      <c r="AG39" s="37" t="s">
        <v>96</v>
      </c>
    </row>
    <row r="40" spans="11:33" ht="13.5">
      <c r="K40" s="125" t="s">
        <v>56</v>
      </c>
      <c r="L40" s="126"/>
      <c r="M40" s="35" t="s">
        <v>94</v>
      </c>
      <c r="N40" s="36" t="s">
        <v>96</v>
      </c>
      <c r="O40" s="36">
        <v>7.1</v>
      </c>
      <c r="P40" s="36" t="s">
        <v>96</v>
      </c>
      <c r="Q40" s="36" t="s">
        <v>96</v>
      </c>
      <c r="R40" s="36">
        <v>8.9</v>
      </c>
      <c r="S40" s="36">
        <v>8.9</v>
      </c>
      <c r="T40" s="36">
        <v>7.8</v>
      </c>
      <c r="U40" s="36">
        <v>7.3</v>
      </c>
      <c r="V40" s="36">
        <v>7.8</v>
      </c>
      <c r="W40" s="36">
        <v>8.6</v>
      </c>
      <c r="X40" s="36">
        <v>8.9</v>
      </c>
      <c r="Y40" s="36">
        <v>10</v>
      </c>
      <c r="Z40" s="36">
        <v>7.3</v>
      </c>
      <c r="AA40" s="36">
        <v>8.1</v>
      </c>
      <c r="AB40" s="36">
        <v>8.4</v>
      </c>
      <c r="AC40" s="36">
        <v>8.1999999999999993</v>
      </c>
      <c r="AD40" s="36">
        <v>8</v>
      </c>
      <c r="AE40" s="36">
        <v>10.5</v>
      </c>
      <c r="AF40" s="36">
        <v>9.3000000000000007</v>
      </c>
      <c r="AG40" s="36" t="s">
        <v>96</v>
      </c>
    </row>
    <row r="41" spans="11:33" ht="13.5">
      <c r="K41" s="125" t="s">
        <v>57</v>
      </c>
      <c r="L41" s="126"/>
      <c r="M41" s="35" t="s">
        <v>94</v>
      </c>
      <c r="N41" s="37">
        <v>17</v>
      </c>
      <c r="O41" s="37">
        <v>17.100000000000001</v>
      </c>
      <c r="P41" s="37">
        <v>17.600000000000001</v>
      </c>
      <c r="Q41" s="37">
        <v>17.3</v>
      </c>
      <c r="R41" s="37">
        <v>21.7</v>
      </c>
      <c r="S41" s="37">
        <v>19.600000000000001</v>
      </c>
      <c r="T41" s="37">
        <v>19.3</v>
      </c>
      <c r="U41" s="37">
        <v>18.399999999999999</v>
      </c>
      <c r="V41" s="37">
        <v>18.8</v>
      </c>
      <c r="W41" s="37">
        <v>18.600000000000001</v>
      </c>
      <c r="X41" s="37">
        <v>18.100000000000001</v>
      </c>
      <c r="Y41" s="37">
        <v>18.5</v>
      </c>
      <c r="Z41" s="37">
        <v>24.7</v>
      </c>
      <c r="AA41" s="37">
        <v>25.3</v>
      </c>
      <c r="AB41" s="37">
        <v>27.2</v>
      </c>
      <c r="AC41" s="37">
        <v>23.8</v>
      </c>
      <c r="AD41" s="37">
        <v>23.1</v>
      </c>
      <c r="AE41" s="37">
        <v>27.1</v>
      </c>
      <c r="AF41" s="37">
        <v>25.9</v>
      </c>
      <c r="AG41" s="37" t="s">
        <v>96</v>
      </c>
    </row>
    <row r="42" spans="11:33" ht="13.5">
      <c r="K42" s="125" t="s">
        <v>107</v>
      </c>
      <c r="L42" s="126"/>
      <c r="M42" s="35" t="s">
        <v>94</v>
      </c>
      <c r="N42" s="36">
        <v>14.5</v>
      </c>
      <c r="O42" s="36">
        <v>14.7</v>
      </c>
      <c r="P42" s="36">
        <v>14.4</v>
      </c>
      <c r="Q42" s="36">
        <v>13.5</v>
      </c>
      <c r="R42" s="36">
        <v>20.100000000000001</v>
      </c>
      <c r="S42" s="36">
        <v>19.8</v>
      </c>
      <c r="T42" s="36">
        <v>19.100000000000001</v>
      </c>
      <c r="U42" s="36">
        <v>20.5</v>
      </c>
      <c r="V42" s="36">
        <v>15.6</v>
      </c>
      <c r="W42" s="36">
        <v>15.4</v>
      </c>
      <c r="X42" s="36">
        <v>14.2</v>
      </c>
      <c r="Y42" s="36">
        <v>13.4</v>
      </c>
      <c r="Z42" s="36">
        <v>10.7</v>
      </c>
      <c r="AA42" s="36">
        <v>11.3</v>
      </c>
      <c r="AB42" s="36">
        <v>11.6</v>
      </c>
      <c r="AC42" s="36">
        <v>11.1</v>
      </c>
      <c r="AD42" s="36">
        <v>11.8</v>
      </c>
      <c r="AE42" s="36">
        <v>12.5</v>
      </c>
      <c r="AF42" s="36">
        <v>14.3</v>
      </c>
      <c r="AG42" s="36" t="s">
        <v>96</v>
      </c>
    </row>
    <row r="43" spans="11:33" ht="13.5">
      <c r="K43" s="125" t="s">
        <v>35</v>
      </c>
      <c r="L43" s="126"/>
      <c r="M43" s="35" t="s">
        <v>94</v>
      </c>
      <c r="N43" s="37">
        <v>10.1</v>
      </c>
      <c r="O43" s="37">
        <v>10.3</v>
      </c>
      <c r="P43" s="37">
        <v>10.8</v>
      </c>
      <c r="Q43" s="37">
        <v>11.1</v>
      </c>
      <c r="R43" s="37">
        <v>18.8</v>
      </c>
      <c r="S43" s="37">
        <v>18.600000000000001</v>
      </c>
      <c r="T43" s="37">
        <v>18</v>
      </c>
      <c r="U43" s="37">
        <v>18.399999999999999</v>
      </c>
      <c r="V43" s="37">
        <v>12.1</v>
      </c>
      <c r="W43" s="37">
        <v>12</v>
      </c>
      <c r="X43" s="37">
        <v>11.3</v>
      </c>
      <c r="Y43" s="37">
        <v>11.1</v>
      </c>
      <c r="Z43" s="37">
        <v>8.9</v>
      </c>
      <c r="AA43" s="37">
        <v>8.1</v>
      </c>
      <c r="AB43" s="37">
        <v>8.3000000000000007</v>
      </c>
      <c r="AC43" s="37">
        <v>8.3000000000000007</v>
      </c>
      <c r="AD43" s="37">
        <v>8.8000000000000007</v>
      </c>
      <c r="AE43" s="37">
        <v>24.3</v>
      </c>
      <c r="AF43" s="37">
        <v>15.6</v>
      </c>
      <c r="AG43" s="37">
        <v>12</v>
      </c>
    </row>
    <row r="44" spans="11:33" s="44" customFormat="1" ht="13.5">
      <c r="K44" s="127" t="s">
        <v>108</v>
      </c>
      <c r="L44" s="128"/>
      <c r="M44" s="46" t="s">
        <v>94</v>
      </c>
      <c r="N44" s="47">
        <f>AVERAGE(N9:N43)</f>
        <v>14.358823529411763</v>
      </c>
      <c r="O44" s="47">
        <f t="shared" ref="O44:AF44" si="0">AVERAGE(O9:O43)</f>
        <v>13.697142857142858</v>
      </c>
      <c r="P44" s="47">
        <f t="shared" si="0"/>
        <v>13.882352941176473</v>
      </c>
      <c r="Q44" s="47">
        <f t="shared" si="0"/>
        <v>13.464705882352941</v>
      </c>
      <c r="R44" s="47">
        <f t="shared" si="0"/>
        <v>20.405714285714286</v>
      </c>
      <c r="S44" s="47">
        <f t="shared" si="0"/>
        <v>20.374285714285715</v>
      </c>
      <c r="T44" s="47">
        <f t="shared" si="0"/>
        <v>19.542857142857137</v>
      </c>
      <c r="U44" s="47">
        <f t="shared" si="0"/>
        <v>19.42285714285714</v>
      </c>
      <c r="V44" s="47">
        <f t="shared" si="0"/>
        <v>18.274285714285718</v>
      </c>
      <c r="W44" s="47">
        <f t="shared" si="0"/>
        <v>17.868571428571425</v>
      </c>
      <c r="X44" s="47">
        <f t="shared" si="0"/>
        <v>17.711428571428574</v>
      </c>
      <c r="Y44" s="47">
        <f t="shared" si="0"/>
        <v>17.902857142857144</v>
      </c>
      <c r="Z44" s="47">
        <f t="shared" si="0"/>
        <v>13.645714285714282</v>
      </c>
      <c r="AA44" s="47">
        <f t="shared" si="0"/>
        <v>13.902857142857144</v>
      </c>
      <c r="AB44" s="47">
        <f t="shared" si="0"/>
        <v>14.002857142857144</v>
      </c>
      <c r="AC44" s="47">
        <f t="shared" si="0"/>
        <v>13.594285714285711</v>
      </c>
      <c r="AD44" s="47">
        <f t="shared" si="0"/>
        <v>14.023529411764708</v>
      </c>
      <c r="AE44" s="47">
        <f t="shared" si="0"/>
        <v>18.396969696969695</v>
      </c>
      <c r="AF44" s="47">
        <f t="shared" si="0"/>
        <v>18.484848484848484</v>
      </c>
      <c r="AG44" s="45" t="s">
        <v>96</v>
      </c>
    </row>
    <row r="45" spans="11:33" s="44" customFormat="1" ht="42">
      <c r="K45" s="48" t="s">
        <v>109</v>
      </c>
      <c r="L45" s="49"/>
      <c r="M45" s="46"/>
      <c r="N45" s="47">
        <v>5.3914285714285697</v>
      </c>
      <c r="O45" s="47">
        <v>5.1861111111111109</v>
      </c>
      <c r="P45" s="47">
        <v>5.0885714285714272</v>
      </c>
      <c r="Q45" s="47">
        <v>4.9914285714285711</v>
      </c>
      <c r="R45" s="47">
        <v>7.9722222222222223</v>
      </c>
      <c r="S45" s="47">
        <v>7.9138888888888896</v>
      </c>
      <c r="T45" s="47">
        <v>7.7694444444444457</v>
      </c>
      <c r="U45" s="47">
        <v>7.7138888888888886</v>
      </c>
      <c r="V45" s="47">
        <v>7.3444444444444441</v>
      </c>
      <c r="W45" s="47">
        <v>7.2277777777777779</v>
      </c>
      <c r="X45" s="47">
        <v>7.0472222222222216</v>
      </c>
      <c r="Y45" s="47">
        <v>6.9138888888888888</v>
      </c>
      <c r="Z45" s="47">
        <v>5.2833333333333323</v>
      </c>
      <c r="AA45" s="47">
        <v>5.1583333333333341</v>
      </c>
      <c r="AB45" s="47">
        <v>5.1611111111111088</v>
      </c>
      <c r="AC45" s="47">
        <v>5.1166666666666663</v>
      </c>
      <c r="AD45" s="47">
        <v>5.2257142857142842</v>
      </c>
      <c r="AE45" s="47">
        <v>6.6264705882352946</v>
      </c>
      <c r="AF45" s="47">
        <v>6.897058823529413</v>
      </c>
      <c r="AG45" s="45">
        <v>6.6</v>
      </c>
    </row>
    <row r="46" spans="11:33" ht="13.5">
      <c r="K46" s="129" t="s">
        <v>110</v>
      </c>
      <c r="L46" s="39" t="s">
        <v>111</v>
      </c>
      <c r="M46" s="35" t="s">
        <v>94</v>
      </c>
      <c r="N46" s="37">
        <v>21.6</v>
      </c>
      <c r="O46" s="37">
        <v>21.8</v>
      </c>
      <c r="P46" s="37">
        <v>21.1</v>
      </c>
      <c r="Q46" s="37">
        <v>20.3</v>
      </c>
      <c r="R46" s="37">
        <v>17.2</v>
      </c>
      <c r="S46" s="37">
        <v>16.2</v>
      </c>
      <c r="T46" s="37">
        <v>15.9</v>
      </c>
      <c r="U46" s="37">
        <v>14.8</v>
      </c>
      <c r="V46" s="37">
        <v>15.2</v>
      </c>
      <c r="W46" s="37">
        <v>17.100000000000001</v>
      </c>
      <c r="X46" s="37">
        <v>19.5</v>
      </c>
      <c r="Y46" s="37" t="s">
        <v>96</v>
      </c>
      <c r="Z46" s="37" t="s">
        <v>96</v>
      </c>
      <c r="AA46" s="37" t="s">
        <v>96</v>
      </c>
      <c r="AB46" s="37" t="s">
        <v>96</v>
      </c>
      <c r="AC46" s="37" t="s">
        <v>96</v>
      </c>
      <c r="AD46" s="37" t="s">
        <v>96</v>
      </c>
      <c r="AE46" s="37" t="s">
        <v>96</v>
      </c>
      <c r="AF46" s="37" t="s">
        <v>96</v>
      </c>
      <c r="AG46" s="37" t="s">
        <v>96</v>
      </c>
    </row>
    <row r="47" spans="11:33" ht="13.5">
      <c r="K47" s="130"/>
      <c r="L47" s="39" t="s">
        <v>112</v>
      </c>
      <c r="M47" s="35" t="s">
        <v>94</v>
      </c>
      <c r="N47" s="36" t="s">
        <v>96</v>
      </c>
      <c r="O47" s="36" t="s">
        <v>96</v>
      </c>
      <c r="P47" s="36" t="s">
        <v>96</v>
      </c>
      <c r="Q47" s="36" t="s">
        <v>96</v>
      </c>
      <c r="R47" s="36">
        <v>18.100000000000001</v>
      </c>
      <c r="S47" s="36">
        <v>17</v>
      </c>
      <c r="T47" s="36">
        <v>16.600000000000001</v>
      </c>
      <c r="U47" s="36">
        <v>16</v>
      </c>
      <c r="V47" s="36">
        <v>14.5</v>
      </c>
      <c r="W47" s="36">
        <v>15.5</v>
      </c>
      <c r="X47" s="36">
        <v>16.7</v>
      </c>
      <c r="Y47" s="36">
        <v>17</v>
      </c>
      <c r="Z47" s="36">
        <v>15.6</v>
      </c>
      <c r="AA47" s="36">
        <v>15.1</v>
      </c>
      <c r="AB47" s="36">
        <v>15.5</v>
      </c>
      <c r="AC47" s="36">
        <v>15.6</v>
      </c>
      <c r="AD47" s="36">
        <v>14.6</v>
      </c>
      <c r="AE47" s="36">
        <v>18.899999999999999</v>
      </c>
      <c r="AF47" s="36">
        <v>18.100000000000001</v>
      </c>
      <c r="AG47" s="36" t="s">
        <v>96</v>
      </c>
    </row>
    <row r="48" spans="11:33" ht="13.5">
      <c r="K48" s="131"/>
      <c r="L48" s="39" t="s">
        <v>113</v>
      </c>
      <c r="M48" s="35" t="s">
        <v>94</v>
      </c>
      <c r="N48" s="37" t="s">
        <v>96</v>
      </c>
      <c r="O48" s="37" t="s">
        <v>96</v>
      </c>
      <c r="P48" s="37" t="s">
        <v>96</v>
      </c>
      <c r="Q48" s="37" t="s">
        <v>96</v>
      </c>
      <c r="R48" s="37">
        <v>49.9</v>
      </c>
      <c r="S48" s="37">
        <v>51.6</v>
      </c>
      <c r="T48" s="37">
        <v>52.2</v>
      </c>
      <c r="U48" s="37">
        <v>51.1</v>
      </c>
      <c r="V48" s="37">
        <v>49.6</v>
      </c>
      <c r="W48" s="37">
        <v>49.6</v>
      </c>
      <c r="X48" s="37">
        <v>49.8</v>
      </c>
      <c r="Y48" s="37">
        <v>51.4</v>
      </c>
      <c r="Z48" s="37">
        <v>54.5</v>
      </c>
      <c r="AA48" s="37">
        <v>56.1</v>
      </c>
      <c r="AB48" s="37">
        <v>58.1</v>
      </c>
      <c r="AC48" s="37">
        <v>59.1</v>
      </c>
      <c r="AD48" s="37">
        <v>58.4</v>
      </c>
      <c r="AE48" s="37">
        <v>52</v>
      </c>
      <c r="AF48" s="37">
        <v>61.2</v>
      </c>
      <c r="AG48" s="37" t="s">
        <v>96</v>
      </c>
    </row>
    <row r="49" spans="11:12">
      <c r="K49" s="40" t="s">
        <v>114</v>
      </c>
    </row>
    <row r="50" spans="11:12">
      <c r="K50" s="41" t="s">
        <v>115</v>
      </c>
    </row>
    <row r="51" spans="11:12">
      <c r="K51" s="42" t="s">
        <v>116</v>
      </c>
      <c r="L51" s="41" t="s">
        <v>117</v>
      </c>
    </row>
    <row r="52" spans="11:12">
      <c r="K52" s="42" t="s">
        <v>118</v>
      </c>
      <c r="L52" s="41" t="s">
        <v>119</v>
      </c>
    </row>
    <row r="53" spans="11:12">
      <c r="K53" s="42" t="s">
        <v>120</v>
      </c>
      <c r="L53" s="41" t="s">
        <v>121</v>
      </c>
    </row>
    <row r="55" spans="11:12">
      <c r="K55" s="43" t="s">
        <v>122</v>
      </c>
    </row>
  </sheetData>
  <mergeCells count="49">
    <mergeCell ref="K11:L11"/>
    <mergeCell ref="K3:M3"/>
    <mergeCell ref="N3:AG3"/>
    <mergeCell ref="K4:M4"/>
    <mergeCell ref="N4:AG4"/>
    <mergeCell ref="K5:M5"/>
    <mergeCell ref="N5:AG5"/>
    <mergeCell ref="K6:M6"/>
    <mergeCell ref="K7:L7"/>
    <mergeCell ref="K8:L8"/>
    <mergeCell ref="K9:L9"/>
    <mergeCell ref="K10:L10"/>
    <mergeCell ref="K23:L23"/>
    <mergeCell ref="K12:L12"/>
    <mergeCell ref="K13:L13"/>
    <mergeCell ref="K14:L14"/>
    <mergeCell ref="K15:L15"/>
    <mergeCell ref="K16:L16"/>
    <mergeCell ref="K17:L17"/>
    <mergeCell ref="K18:L18"/>
    <mergeCell ref="K19:L19"/>
    <mergeCell ref="K20:L20"/>
    <mergeCell ref="K21:L21"/>
    <mergeCell ref="K22:L22"/>
    <mergeCell ref="K33:L33"/>
    <mergeCell ref="K34:L34"/>
    <mergeCell ref="K35:L35"/>
    <mergeCell ref="K24:L24"/>
    <mergeCell ref="K25:L25"/>
    <mergeCell ref="K26:L26"/>
    <mergeCell ref="K27:L27"/>
    <mergeCell ref="K28:L28"/>
    <mergeCell ref="K29:L29"/>
    <mergeCell ref="A1:H1"/>
    <mergeCell ref="K42:L42"/>
    <mergeCell ref="K43:L43"/>
    <mergeCell ref="K44:L44"/>
    <mergeCell ref="K46:K48"/>
    <mergeCell ref="A2:H2"/>
    <mergeCell ref="A22:H27"/>
    <mergeCell ref="K36:L36"/>
    <mergeCell ref="K37:L37"/>
    <mergeCell ref="K38:L38"/>
    <mergeCell ref="K39:L39"/>
    <mergeCell ref="K40:L40"/>
    <mergeCell ref="K41:L41"/>
    <mergeCell ref="K30:L30"/>
    <mergeCell ref="K31:L31"/>
    <mergeCell ref="K32:L32"/>
  </mergeCells>
  <hyperlinks>
    <hyperlink ref="K2" r:id="rId1" display="http://stats.oecd.org/OECDStat_Metadata/ShowMetadata.ashx?Dataset=GENDER_EMP&amp;ShowOnWeb=true&amp;Lang=en"/>
    <hyperlink ref="N3" r:id="rId2" display="http://stats.oecd.org/OECDStat_Metadata/ShowMetadata.ashx?Dataset=GENDER_EMP&amp;Coords=[IND].[EMP4_U]&amp;ShowOnWeb=true&amp;Lang=en"/>
    <hyperlink ref="K19" r:id="rId3" display="http://stats.oecd.org/OECDStat_Metadata/ShowMetadata.ashx?Dataset=GENDER_EMP&amp;Coords=[COU].[DEU]&amp;ShowOnWeb=true&amp;Lang=en"/>
    <hyperlink ref="K24" r:id="rId4" display="http://stats.oecd.org/OECDStat_Metadata/ShowMetadata.ashx?Dataset=GENDER_EMP&amp;Coords=[COU].[ISR]&amp;ShowOnWeb=true&amp;Lang=en"/>
    <hyperlink ref="K49" r:id="rId5" display="https://stats-1.oecd.org/index.aspx?DatasetCode=GENDER_EMP"/>
    <hyperlink ref="K55" r:id="rId6"/>
    <hyperlink ref="J1" location="ReadMe!Print_Area" display="Back to ReadMe"/>
  </hyperlinks>
  <pageMargins left="0.70866141732283472" right="0.70866141732283472" top="0.74803149606299213" bottom="0.74803149606299213" header="0.31496062992125984" footer="0.31496062992125984"/>
  <pageSetup paperSize="9" orientation="portrait" r:id="rId7"/>
  <drawing r:id="rId8"/>
  <legacyDrawing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8"/>
  <sheetViews>
    <sheetView showGridLines="0" zoomScaleNormal="100" workbookViewId="0">
      <selection sqref="A1:I2"/>
    </sheetView>
  </sheetViews>
  <sheetFormatPr defaultColWidth="9.140625" defaultRowHeight="12.75"/>
  <cols>
    <col min="1" max="10" width="9.140625" style="8"/>
    <col min="11" max="11" width="12.140625" style="8" bestFit="1" customWidth="1"/>
    <col min="12" max="12" width="9.140625" style="8"/>
    <col min="13" max="14" width="9.7109375" style="8" bestFit="1" customWidth="1"/>
    <col min="15" max="16" width="9.140625" style="51"/>
    <col min="17" max="16384" width="9.140625" style="8"/>
  </cols>
  <sheetData>
    <row r="1" spans="1:16" ht="12.75" customHeight="1">
      <c r="A1" s="123" t="s">
        <v>126</v>
      </c>
      <c r="B1" s="123"/>
      <c r="C1" s="123"/>
      <c r="D1" s="123"/>
      <c r="E1" s="123"/>
      <c r="F1" s="123"/>
      <c r="G1" s="123"/>
      <c r="H1" s="123"/>
      <c r="I1" s="123"/>
      <c r="K1" s="112" t="s">
        <v>221</v>
      </c>
    </row>
    <row r="2" spans="1:16">
      <c r="A2" s="123"/>
      <c r="B2" s="123"/>
      <c r="C2" s="123"/>
      <c r="D2" s="123"/>
      <c r="E2" s="123"/>
      <c r="F2" s="123"/>
      <c r="G2" s="123"/>
      <c r="H2" s="123"/>
      <c r="I2" s="123"/>
    </row>
    <row r="3" spans="1:16" ht="12.75" customHeight="1">
      <c r="A3" s="121" t="s">
        <v>127</v>
      </c>
      <c r="B3" s="121"/>
      <c r="C3" s="121"/>
      <c r="D3" s="121"/>
      <c r="E3" s="121"/>
      <c r="F3" s="121"/>
      <c r="G3" s="121"/>
      <c r="H3" s="121"/>
      <c r="I3" s="121"/>
      <c r="M3" s="24"/>
      <c r="N3" s="24"/>
      <c r="O3" s="149" t="s">
        <v>61</v>
      </c>
      <c r="P3" s="149" t="s">
        <v>62</v>
      </c>
    </row>
    <row r="4" spans="1:16" ht="12.75" customHeight="1">
      <c r="A4" s="121"/>
      <c r="B4" s="121"/>
      <c r="C4" s="121"/>
      <c r="D4" s="121"/>
      <c r="E4" s="121"/>
      <c r="F4" s="121"/>
      <c r="G4" s="121"/>
      <c r="H4" s="121"/>
      <c r="I4" s="121"/>
      <c r="M4" s="24"/>
      <c r="N4" s="24"/>
      <c r="O4" s="149"/>
      <c r="P4" s="149"/>
    </row>
    <row r="5" spans="1:16" ht="12.75" customHeight="1">
      <c r="A5" s="121"/>
      <c r="B5" s="121"/>
      <c r="C5" s="121"/>
      <c r="D5" s="121"/>
      <c r="E5" s="121"/>
      <c r="F5" s="121"/>
      <c r="G5" s="121"/>
      <c r="H5" s="121"/>
      <c r="I5" s="121"/>
      <c r="M5" s="6"/>
      <c r="N5" s="6"/>
      <c r="O5" s="149"/>
      <c r="P5" s="149"/>
    </row>
    <row r="6" spans="1:16" ht="12.75" customHeight="1">
      <c r="M6" s="27"/>
      <c r="N6" s="27"/>
      <c r="O6" s="150"/>
      <c r="P6" s="150"/>
    </row>
    <row r="7" spans="1:16" ht="12.75" customHeight="1">
      <c r="A7" s="15"/>
      <c r="B7" s="15"/>
      <c r="C7" s="15"/>
      <c r="D7" s="15"/>
      <c r="E7" s="15"/>
      <c r="F7" s="15"/>
      <c r="G7" s="15"/>
      <c r="H7" s="15"/>
      <c r="I7" s="15"/>
      <c r="J7" s="15"/>
      <c r="M7" s="25"/>
      <c r="N7" s="25" t="s">
        <v>128</v>
      </c>
      <c r="O7" s="52">
        <v>11.78634656906128</v>
      </c>
      <c r="P7" s="52">
        <v>44.270148315429687</v>
      </c>
    </row>
    <row r="8" spans="1:16">
      <c r="A8" s="15"/>
      <c r="B8" s="15"/>
      <c r="C8" s="15"/>
      <c r="D8" s="15"/>
      <c r="E8" s="15"/>
      <c r="F8" s="15"/>
      <c r="G8" s="15"/>
      <c r="H8" s="15"/>
      <c r="I8" s="15"/>
      <c r="J8" s="15"/>
      <c r="M8" s="22" t="s">
        <v>59</v>
      </c>
      <c r="N8" s="22"/>
      <c r="O8" s="53"/>
      <c r="P8" s="53"/>
    </row>
    <row r="9" spans="1:16">
      <c r="A9" s="15"/>
      <c r="B9" s="15"/>
      <c r="C9" s="15"/>
      <c r="D9" s="15"/>
      <c r="E9" s="15"/>
      <c r="F9" s="15"/>
      <c r="G9" s="15"/>
      <c r="H9" s="15"/>
      <c r="I9" s="15"/>
      <c r="J9" s="15"/>
      <c r="M9" s="25" t="s">
        <v>129</v>
      </c>
      <c r="N9" s="25" t="s">
        <v>130</v>
      </c>
      <c r="O9" s="52">
        <v>11.244161081314086</v>
      </c>
      <c r="P9" s="52">
        <v>42.676345367431644</v>
      </c>
    </row>
    <row r="10" spans="1:16">
      <c r="A10" s="15"/>
      <c r="B10" s="15"/>
      <c r="C10" s="15"/>
      <c r="D10" s="15"/>
      <c r="E10" s="15"/>
      <c r="F10" s="15"/>
      <c r="G10" s="15"/>
      <c r="H10" s="15"/>
      <c r="I10" s="15"/>
      <c r="J10" s="15"/>
      <c r="M10" s="22"/>
      <c r="N10" s="22" t="s">
        <v>131</v>
      </c>
      <c r="O10" s="53">
        <v>12.264518508911133</v>
      </c>
      <c r="P10" s="53">
        <v>45.781473922729489</v>
      </c>
    </row>
    <row r="11" spans="1:16">
      <c r="A11" s="16"/>
      <c r="B11" s="16"/>
      <c r="C11" s="16"/>
      <c r="D11" s="16"/>
      <c r="E11" s="16"/>
      <c r="F11" s="16"/>
      <c r="G11" s="16"/>
      <c r="H11" s="16"/>
      <c r="I11" s="15"/>
      <c r="J11" s="15"/>
      <c r="M11" s="25" t="s">
        <v>59</v>
      </c>
      <c r="N11" s="25"/>
      <c r="O11" s="52"/>
      <c r="P11" s="52"/>
    </row>
    <row r="12" spans="1:16">
      <c r="A12" s="16"/>
      <c r="B12" s="16"/>
      <c r="C12" s="16"/>
      <c r="D12" s="16"/>
      <c r="E12" s="16"/>
      <c r="F12" s="16"/>
      <c r="G12" s="16"/>
      <c r="H12" s="16"/>
      <c r="I12" s="15"/>
      <c r="J12" s="15"/>
      <c r="M12" s="22" t="s">
        <v>132</v>
      </c>
      <c r="N12" s="22" t="s">
        <v>133</v>
      </c>
      <c r="O12" s="53">
        <v>14.603709926605225</v>
      </c>
      <c r="P12" s="53">
        <v>51.205296936035154</v>
      </c>
    </row>
    <row r="13" spans="1:16">
      <c r="A13" s="16"/>
      <c r="B13" s="16"/>
      <c r="C13" s="16"/>
      <c r="D13" s="16"/>
      <c r="E13" s="16"/>
      <c r="F13" s="16"/>
      <c r="G13" s="16"/>
      <c r="H13" s="16"/>
      <c r="I13" s="15"/>
      <c r="J13" s="15"/>
      <c r="M13" s="25"/>
      <c r="N13" s="25" t="s">
        <v>134</v>
      </c>
      <c r="O13" s="52">
        <v>11.970141830444335</v>
      </c>
      <c r="P13" s="52">
        <v>46.018129577636721</v>
      </c>
    </row>
    <row r="14" spans="1:16">
      <c r="A14" s="16"/>
      <c r="B14" s="16"/>
      <c r="C14" s="16"/>
      <c r="D14" s="16"/>
      <c r="E14" s="16"/>
      <c r="F14" s="16"/>
      <c r="G14" s="16"/>
      <c r="H14" s="16"/>
      <c r="I14" s="15"/>
      <c r="J14" s="15"/>
      <c r="M14" s="22"/>
      <c r="N14" s="22" t="s">
        <v>135</v>
      </c>
      <c r="O14" s="53">
        <v>9.887185544967652</v>
      </c>
      <c r="P14" s="53">
        <v>37.301619949340818</v>
      </c>
    </row>
    <row r="15" spans="1:16">
      <c r="A15" s="16"/>
      <c r="B15" s="16"/>
      <c r="C15" s="16"/>
      <c r="D15" s="16"/>
      <c r="E15" s="16"/>
      <c r="F15" s="16"/>
      <c r="G15" s="16"/>
      <c r="H15" s="16"/>
      <c r="I15" s="15"/>
      <c r="J15" s="15"/>
      <c r="M15" s="25" t="s">
        <v>59</v>
      </c>
      <c r="N15" s="25"/>
      <c r="O15" s="52"/>
      <c r="P15" s="52"/>
    </row>
    <row r="16" spans="1:16">
      <c r="A16" s="16"/>
      <c r="B16" s="16"/>
      <c r="C16" s="16"/>
      <c r="D16" s="16"/>
      <c r="E16" s="16"/>
      <c r="F16" s="16"/>
      <c r="G16" s="16"/>
      <c r="H16" s="16"/>
      <c r="I16" s="15"/>
      <c r="J16" s="15"/>
      <c r="M16" s="22" t="s">
        <v>136</v>
      </c>
      <c r="N16" s="22" t="s">
        <v>137</v>
      </c>
      <c r="O16" s="53">
        <v>12.112470302581787</v>
      </c>
      <c r="P16" s="53">
        <v>44.204254989624026</v>
      </c>
    </row>
    <row r="17" spans="1:16">
      <c r="A17" s="16"/>
      <c r="B17" s="16"/>
      <c r="C17" s="16"/>
      <c r="D17" s="16"/>
      <c r="E17" s="16"/>
      <c r="F17" s="16"/>
      <c r="G17" s="16"/>
      <c r="H17" s="16"/>
      <c r="I17" s="15"/>
      <c r="J17" s="15"/>
      <c r="M17" s="25"/>
      <c r="N17" s="25" t="s">
        <v>138</v>
      </c>
      <c r="O17" s="52">
        <v>10.987113895416259</v>
      </c>
      <c r="P17" s="52">
        <v>44.10564453125</v>
      </c>
    </row>
    <row r="18" spans="1:16">
      <c r="A18" s="16"/>
      <c r="B18" s="16"/>
      <c r="C18" s="16"/>
      <c r="D18" s="16"/>
      <c r="E18" s="16"/>
      <c r="F18" s="16"/>
      <c r="G18" s="16"/>
      <c r="H18" s="16"/>
      <c r="I18" s="15"/>
      <c r="J18" s="15"/>
      <c r="M18" s="22" t="s">
        <v>59</v>
      </c>
      <c r="N18" s="22"/>
      <c r="O18" s="53"/>
      <c r="P18" s="53"/>
    </row>
    <row r="19" spans="1:16">
      <c r="A19" s="16"/>
      <c r="B19" s="16"/>
      <c r="C19" s="16"/>
      <c r="D19" s="16"/>
      <c r="E19" s="16"/>
      <c r="F19" s="16"/>
      <c r="G19" s="16"/>
      <c r="H19" s="16"/>
      <c r="I19" s="15"/>
      <c r="J19" s="15"/>
      <c r="M19" s="25" t="s">
        <v>139</v>
      </c>
      <c r="N19" s="25" t="s">
        <v>140</v>
      </c>
      <c r="O19" s="52">
        <v>13.913479385375977</v>
      </c>
      <c r="P19" s="52">
        <v>46.034156799316406</v>
      </c>
    </row>
    <row r="20" spans="1:16">
      <c r="A20" s="16"/>
      <c r="B20" s="16"/>
      <c r="C20" s="16"/>
      <c r="D20" s="16"/>
      <c r="E20" s="16"/>
      <c r="F20" s="16"/>
      <c r="G20" s="16"/>
      <c r="H20" s="16"/>
      <c r="I20" s="15"/>
      <c r="J20" s="15"/>
      <c r="M20" s="22"/>
      <c r="N20" s="22" t="s">
        <v>141</v>
      </c>
      <c r="O20" s="53">
        <v>11.222100648880005</v>
      </c>
      <c r="P20" s="53">
        <v>44.64475051879883</v>
      </c>
    </row>
    <row r="21" spans="1:16">
      <c r="A21" s="16"/>
      <c r="B21" s="16"/>
      <c r="C21" s="16"/>
      <c r="D21" s="16"/>
      <c r="E21" s="16"/>
      <c r="F21" s="16"/>
      <c r="G21" s="16"/>
      <c r="H21" s="16"/>
      <c r="I21" s="15"/>
      <c r="J21" s="15"/>
      <c r="M21" s="25"/>
      <c r="N21" s="25" t="s">
        <v>138</v>
      </c>
      <c r="O21" s="52">
        <v>10.403561792373658</v>
      </c>
      <c r="P21" s="52">
        <v>41.989844818115238</v>
      </c>
    </row>
    <row r="22" spans="1:16">
      <c r="A22" s="16"/>
      <c r="B22" s="16"/>
      <c r="C22" s="16"/>
      <c r="D22" s="16"/>
      <c r="E22" s="16"/>
      <c r="F22" s="16"/>
      <c r="G22" s="16"/>
      <c r="H22" s="16"/>
      <c r="I22" s="15"/>
      <c r="J22" s="15"/>
      <c r="M22" s="22" t="s">
        <v>59</v>
      </c>
      <c r="N22" s="22"/>
      <c r="O22" s="53"/>
      <c r="P22" s="53"/>
    </row>
    <row r="23" spans="1:16">
      <c r="A23" s="9"/>
      <c r="B23" s="9"/>
      <c r="C23" s="9"/>
      <c r="D23" s="9"/>
      <c r="E23" s="9"/>
      <c r="F23" s="9"/>
      <c r="G23" s="9"/>
      <c r="H23" s="9"/>
      <c r="M23" s="25" t="s">
        <v>142</v>
      </c>
      <c r="N23" s="25" t="s">
        <v>143</v>
      </c>
      <c r="O23" s="52">
        <v>12.700203971862793</v>
      </c>
      <c r="P23" s="52">
        <v>49.418330841064453</v>
      </c>
    </row>
    <row r="24" spans="1:16">
      <c r="A24" s="121" t="s">
        <v>144</v>
      </c>
      <c r="B24" s="121"/>
      <c r="C24" s="121"/>
      <c r="D24" s="121"/>
      <c r="E24" s="121"/>
      <c r="F24" s="121"/>
      <c r="G24" s="121"/>
      <c r="H24" s="121"/>
      <c r="I24" s="121"/>
      <c r="M24" s="54"/>
      <c r="N24" s="54" t="s">
        <v>145</v>
      </c>
      <c r="O24" s="55">
        <v>11.239656391143798</v>
      </c>
      <c r="P24" s="55">
        <v>41.953151245117191</v>
      </c>
    </row>
    <row r="25" spans="1:16">
      <c r="A25" s="121"/>
      <c r="B25" s="121"/>
      <c r="C25" s="121"/>
      <c r="D25" s="121"/>
      <c r="E25" s="121"/>
      <c r="F25" s="121"/>
      <c r="G25" s="121"/>
      <c r="H25" s="121"/>
      <c r="I25" s="121"/>
    </row>
    <row r="26" spans="1:16">
      <c r="A26" s="121"/>
      <c r="B26" s="121"/>
      <c r="C26" s="121"/>
      <c r="D26" s="121"/>
      <c r="E26" s="121"/>
      <c r="F26" s="121"/>
      <c r="G26" s="121"/>
      <c r="H26" s="121"/>
      <c r="I26" s="121"/>
    </row>
    <row r="27" spans="1:16">
      <c r="A27" s="122" t="s">
        <v>51</v>
      </c>
      <c r="B27" s="122"/>
      <c r="C27" s="122"/>
      <c r="D27" s="122"/>
      <c r="E27" s="122"/>
      <c r="F27" s="122"/>
      <c r="G27" s="122"/>
      <c r="H27" s="122"/>
      <c r="I27" s="122"/>
    </row>
    <row r="28" spans="1:16">
      <c r="A28" s="122"/>
      <c r="B28" s="122"/>
      <c r="C28" s="122"/>
      <c r="D28" s="122"/>
      <c r="E28" s="122"/>
      <c r="F28" s="122"/>
      <c r="G28" s="122"/>
      <c r="H28" s="122"/>
      <c r="I28" s="122"/>
    </row>
  </sheetData>
  <mergeCells count="6">
    <mergeCell ref="A27:I28"/>
    <mergeCell ref="A1:I2"/>
    <mergeCell ref="A3:I5"/>
    <mergeCell ref="O3:O6"/>
    <mergeCell ref="P3:P6"/>
    <mergeCell ref="A24:I26"/>
  </mergeCells>
  <hyperlinks>
    <hyperlink ref="K1" location="ReadMe!Print_Area" display="Back to ReadMe"/>
  </hyperlinks>
  <pageMargins left="0.70866141732283472" right="0.70866141732283472"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9"/>
  <sheetViews>
    <sheetView showGridLines="0" zoomScaleNormal="100" workbookViewId="0">
      <selection sqref="A1:I2"/>
    </sheetView>
  </sheetViews>
  <sheetFormatPr defaultColWidth="9.140625" defaultRowHeight="12.75"/>
  <cols>
    <col min="1" max="10" width="9.140625" style="15"/>
    <col min="11" max="11" width="12.140625" style="15" bestFit="1" customWidth="1"/>
    <col min="12" max="12" width="9.140625" style="15"/>
    <col min="13" max="13" width="10.7109375" style="15" customWidth="1"/>
    <col min="14" max="14" width="4.28515625" style="64" bestFit="1" customWidth="1"/>
    <col min="15" max="15" width="15.5703125" style="64" bestFit="1" customWidth="1"/>
    <col min="16" max="16" width="17.7109375" style="64" bestFit="1" customWidth="1"/>
    <col min="17" max="16384" width="9.140625" style="15"/>
  </cols>
  <sheetData>
    <row r="1" spans="1:16">
      <c r="A1" s="151" t="s">
        <v>146</v>
      </c>
      <c r="B1" s="151"/>
      <c r="C1" s="151"/>
      <c r="D1" s="151"/>
      <c r="E1" s="151"/>
      <c r="F1" s="151"/>
      <c r="G1" s="151"/>
      <c r="H1" s="151"/>
      <c r="I1" s="151"/>
      <c r="K1" s="112" t="s">
        <v>221</v>
      </c>
      <c r="M1" s="56"/>
      <c r="N1" s="57"/>
      <c r="O1" s="57"/>
      <c r="P1" s="58"/>
    </row>
    <row r="2" spans="1:16">
      <c r="A2" s="151"/>
      <c r="B2" s="151"/>
      <c r="C2" s="151"/>
      <c r="D2" s="151"/>
      <c r="E2" s="151"/>
      <c r="F2" s="151"/>
      <c r="G2" s="151"/>
      <c r="H2" s="151"/>
      <c r="I2" s="151"/>
      <c r="M2" s="59"/>
      <c r="N2" s="60" t="s">
        <v>128</v>
      </c>
      <c r="O2" s="60" t="s">
        <v>61</v>
      </c>
      <c r="P2" s="60" t="s">
        <v>147</v>
      </c>
    </row>
    <row r="3" spans="1:16" ht="12.75" customHeight="1">
      <c r="A3" s="122" t="s">
        <v>148</v>
      </c>
      <c r="B3" s="122"/>
      <c r="C3" s="122"/>
      <c r="D3" s="122"/>
      <c r="E3" s="122"/>
      <c r="F3" s="122"/>
      <c r="G3" s="122"/>
      <c r="H3" s="122"/>
      <c r="I3" s="122"/>
      <c r="M3" s="25" t="s">
        <v>25</v>
      </c>
      <c r="N3" s="52">
        <v>66.13861083984375</v>
      </c>
      <c r="O3" s="52">
        <v>90.463302612304688</v>
      </c>
      <c r="P3" s="52">
        <v>57.433837890625</v>
      </c>
    </row>
    <row r="4" spans="1:16">
      <c r="A4" s="122"/>
      <c r="B4" s="122"/>
      <c r="C4" s="122"/>
      <c r="D4" s="122"/>
      <c r="E4" s="122"/>
      <c r="F4" s="122"/>
      <c r="G4" s="122"/>
      <c r="H4" s="122"/>
      <c r="I4" s="122"/>
      <c r="M4" s="61" t="s">
        <v>57</v>
      </c>
      <c r="N4" s="62">
        <v>61.195034027099609</v>
      </c>
      <c r="O4" s="62">
        <v>92.171859741210938</v>
      </c>
      <c r="P4" s="62">
        <v>49.768486022949219</v>
      </c>
    </row>
    <row r="5" spans="1:16" ht="12.75" customHeight="1">
      <c r="A5" s="122"/>
      <c r="B5" s="122"/>
      <c r="C5" s="122"/>
      <c r="D5" s="122"/>
      <c r="E5" s="122"/>
      <c r="F5" s="122"/>
      <c r="G5" s="122"/>
      <c r="H5" s="122"/>
      <c r="I5" s="122"/>
      <c r="M5" s="25" t="s">
        <v>7</v>
      </c>
      <c r="N5" s="52">
        <v>61.176204681396484</v>
      </c>
      <c r="O5" s="52">
        <v>84.735542297363281</v>
      </c>
      <c r="P5" s="52">
        <v>50.609947204589844</v>
      </c>
    </row>
    <row r="6" spans="1:16" ht="12.75" customHeight="1">
      <c r="M6" s="61" t="s">
        <v>19</v>
      </c>
      <c r="N6" s="62">
        <v>48.863948822021484</v>
      </c>
      <c r="O6" s="62">
        <v>79.248977661132813</v>
      </c>
      <c r="P6" s="62">
        <v>42.622726440429688</v>
      </c>
    </row>
    <row r="7" spans="1:16" ht="12.75" customHeight="1">
      <c r="M7" s="25" t="s">
        <v>33</v>
      </c>
      <c r="N7" s="52">
        <v>34.245933532714844</v>
      </c>
      <c r="O7" s="52">
        <v>76.776542663574219</v>
      </c>
      <c r="P7" s="52">
        <v>29.944110870361328</v>
      </c>
    </row>
    <row r="8" spans="1:16" ht="12.75" customHeight="1">
      <c r="M8" s="61" t="s">
        <v>35</v>
      </c>
      <c r="N8" s="62">
        <v>33.740444183349609</v>
      </c>
      <c r="O8" s="62">
        <v>76.060699462890625</v>
      </c>
      <c r="P8" s="62">
        <v>27.643606185913086</v>
      </c>
    </row>
    <row r="9" spans="1:16">
      <c r="M9" s="25" t="s">
        <v>54</v>
      </c>
      <c r="N9" s="52">
        <v>32.862697601318359</v>
      </c>
      <c r="O9" s="52">
        <v>64.641021728515625</v>
      </c>
      <c r="P9" s="52">
        <v>28.079540252685547</v>
      </c>
    </row>
    <row r="10" spans="1:16">
      <c r="A10" s="16"/>
      <c r="B10" s="16"/>
      <c r="C10" s="16"/>
      <c r="D10" s="16"/>
      <c r="E10" s="16"/>
      <c r="F10" s="16"/>
      <c r="G10" s="16"/>
      <c r="H10" s="16"/>
      <c r="I10" s="16"/>
      <c r="M10" s="61" t="s">
        <v>5</v>
      </c>
      <c r="N10" s="62">
        <v>32.328907012939453</v>
      </c>
      <c r="O10" s="62">
        <v>71.239158630371094</v>
      </c>
      <c r="P10" s="62">
        <v>27.610513687133789</v>
      </c>
    </row>
    <row r="11" spans="1:16">
      <c r="A11" s="16"/>
      <c r="B11" s="16"/>
      <c r="C11" s="16"/>
      <c r="D11" s="16"/>
      <c r="E11" s="16"/>
      <c r="F11" s="16"/>
      <c r="G11" s="16"/>
      <c r="H11" s="16"/>
      <c r="I11" s="16"/>
      <c r="M11" s="25" t="s">
        <v>21</v>
      </c>
      <c r="N11" s="52">
        <v>30.712656021118164</v>
      </c>
      <c r="O11" s="52">
        <v>62.611301422119141</v>
      </c>
      <c r="P11" s="52">
        <v>26.331546783447266</v>
      </c>
    </row>
    <row r="12" spans="1:16">
      <c r="A12" s="16"/>
      <c r="B12" s="16"/>
      <c r="C12" s="16"/>
      <c r="D12" s="16"/>
      <c r="E12" s="16"/>
      <c r="F12" s="16"/>
      <c r="G12" s="16"/>
      <c r="H12" s="16"/>
      <c r="I12" s="16"/>
      <c r="M12" s="61" t="s">
        <v>11</v>
      </c>
      <c r="N12" s="62">
        <v>30.586389541625977</v>
      </c>
      <c r="O12" s="62">
        <v>59.38385009765625</v>
      </c>
      <c r="P12" s="62">
        <v>26.052230834960938</v>
      </c>
    </row>
    <row r="13" spans="1:16">
      <c r="A13" s="16"/>
      <c r="B13" s="16"/>
      <c r="C13" s="16"/>
      <c r="D13" s="16"/>
      <c r="E13" s="16"/>
      <c r="F13" s="16"/>
      <c r="G13" s="16"/>
      <c r="H13" s="16"/>
      <c r="I13" s="16"/>
      <c r="M13" s="25" t="s">
        <v>52</v>
      </c>
      <c r="N13" s="52">
        <v>29.920455932617188</v>
      </c>
      <c r="O13" s="52">
        <v>61.043262481689453</v>
      </c>
      <c r="P13" s="52">
        <v>25.252414703369141</v>
      </c>
    </row>
    <row r="14" spans="1:16">
      <c r="A14" s="16"/>
      <c r="B14" s="16"/>
      <c r="C14" s="16"/>
      <c r="D14" s="16"/>
      <c r="E14" s="16"/>
      <c r="F14" s="16"/>
      <c r="G14" s="16"/>
      <c r="H14" s="16"/>
      <c r="I14" s="16"/>
      <c r="M14" s="61" t="s">
        <v>23</v>
      </c>
      <c r="N14" s="62">
        <v>29.58184814453125</v>
      </c>
      <c r="O14" s="62">
        <v>74.135711669921875</v>
      </c>
      <c r="P14" s="62">
        <v>25.947469711303711</v>
      </c>
    </row>
    <row r="15" spans="1:16">
      <c r="A15" s="16"/>
      <c r="B15" s="16"/>
      <c r="C15" s="16"/>
      <c r="D15" s="16"/>
      <c r="E15" s="16"/>
      <c r="F15" s="16"/>
      <c r="G15" s="16"/>
      <c r="H15" s="16"/>
      <c r="I15" s="16"/>
      <c r="M15" s="25" t="s">
        <v>55</v>
      </c>
      <c r="N15" s="52">
        <v>27.425075531005859</v>
      </c>
      <c r="O15" s="52">
        <v>55.511528015136719</v>
      </c>
      <c r="P15" s="52">
        <v>23.941352844238281</v>
      </c>
    </row>
    <row r="16" spans="1:16">
      <c r="A16" s="16"/>
      <c r="B16" s="16"/>
      <c r="C16" s="16"/>
      <c r="D16" s="16"/>
      <c r="E16" s="16"/>
      <c r="F16" s="16"/>
      <c r="G16" s="16"/>
      <c r="H16" s="16"/>
      <c r="I16" s="16"/>
      <c r="M16" s="61" t="s">
        <v>37</v>
      </c>
      <c r="N16" s="62">
        <v>25.652435302734375</v>
      </c>
      <c r="O16" s="62">
        <v>63.741367340087891</v>
      </c>
      <c r="P16" s="62">
        <v>20.776361465454102</v>
      </c>
    </row>
    <row r="17" spans="1:16">
      <c r="A17" s="16"/>
      <c r="B17" s="16"/>
      <c r="C17" s="16"/>
      <c r="D17" s="16"/>
      <c r="E17" s="16"/>
      <c r="F17" s="16"/>
      <c r="G17" s="16"/>
      <c r="H17" s="16"/>
      <c r="I17" s="16"/>
      <c r="M17" s="25" t="s">
        <v>31</v>
      </c>
      <c r="N17" s="52">
        <v>25.539710998535156</v>
      </c>
      <c r="O17" s="52">
        <v>54.977886199951172</v>
      </c>
      <c r="P17" s="52">
        <v>21.25848388671875</v>
      </c>
    </row>
    <row r="18" spans="1:16">
      <c r="A18" s="16"/>
      <c r="B18" s="16"/>
      <c r="C18" s="16"/>
      <c r="D18" s="16"/>
      <c r="E18" s="16"/>
      <c r="F18" s="16"/>
      <c r="G18" s="16"/>
      <c r="H18" s="16"/>
      <c r="I18" s="16"/>
      <c r="M18" s="61" t="s">
        <v>56</v>
      </c>
      <c r="N18" s="62">
        <v>25.372140884399414</v>
      </c>
      <c r="O18" s="62">
        <v>68.199760437011719</v>
      </c>
      <c r="P18" s="62">
        <v>20.064594268798828</v>
      </c>
    </row>
    <row r="19" spans="1:16">
      <c r="A19" s="16"/>
      <c r="B19" s="16"/>
      <c r="C19" s="16"/>
      <c r="D19" s="16"/>
      <c r="E19" s="16"/>
      <c r="F19" s="16"/>
      <c r="G19" s="16"/>
      <c r="H19" s="16"/>
      <c r="I19" s="16"/>
      <c r="M19" s="25" t="s">
        <v>29</v>
      </c>
      <c r="N19" s="52">
        <v>23.203657150268555</v>
      </c>
      <c r="O19" s="52">
        <v>78.992820739746094</v>
      </c>
      <c r="P19" s="52">
        <v>19.579473495483398</v>
      </c>
    </row>
    <row r="20" spans="1:16">
      <c r="A20" s="16"/>
      <c r="B20" s="16"/>
      <c r="C20" s="16"/>
      <c r="D20" s="16"/>
      <c r="E20" s="16"/>
      <c r="F20" s="16"/>
      <c r="G20" s="16"/>
      <c r="H20" s="16"/>
      <c r="I20" s="16"/>
      <c r="M20" s="61" t="s">
        <v>1</v>
      </c>
      <c r="N20" s="62">
        <v>22.517406463623047</v>
      </c>
      <c r="O20" s="62">
        <v>60.236370086669922</v>
      </c>
      <c r="P20" s="62">
        <v>18.782262802124023</v>
      </c>
    </row>
    <row r="21" spans="1:16">
      <c r="A21" s="16"/>
      <c r="B21" s="16"/>
      <c r="C21" s="16"/>
      <c r="D21" s="16"/>
      <c r="E21" s="16"/>
      <c r="F21" s="16"/>
      <c r="G21" s="16"/>
      <c r="H21" s="16"/>
      <c r="I21" s="16"/>
      <c r="M21" s="25" t="s">
        <v>13</v>
      </c>
      <c r="N21" s="52">
        <v>21.555778503417969</v>
      </c>
      <c r="O21" s="52">
        <v>66.771110534667969</v>
      </c>
      <c r="P21" s="52">
        <v>18.803050994873047</v>
      </c>
    </row>
    <row r="22" spans="1:16">
      <c r="A22" s="16"/>
      <c r="B22" s="16"/>
      <c r="C22" s="16"/>
      <c r="D22" s="16"/>
      <c r="E22" s="16"/>
      <c r="F22" s="16"/>
      <c r="G22" s="16"/>
      <c r="H22" s="16"/>
      <c r="I22" s="16"/>
      <c r="M22" s="61" t="s">
        <v>15</v>
      </c>
      <c r="N22" s="62">
        <v>20.983837127685547</v>
      </c>
      <c r="O22" s="62">
        <v>56.711475372314453</v>
      </c>
      <c r="P22" s="62">
        <v>18.270332336425781</v>
      </c>
    </row>
    <row r="23" spans="1:16">
      <c r="M23" s="25" t="s">
        <v>3</v>
      </c>
      <c r="N23" s="52">
        <v>20.153650283813477</v>
      </c>
      <c r="O23" s="52">
        <v>57.903831481933594</v>
      </c>
      <c r="P23" s="52">
        <v>18.464799880981445</v>
      </c>
    </row>
    <row r="24" spans="1:16" ht="12.75" customHeight="1">
      <c r="A24" s="122" t="s">
        <v>149</v>
      </c>
      <c r="B24" s="122"/>
      <c r="C24" s="122"/>
      <c r="D24" s="122"/>
      <c r="E24" s="122"/>
      <c r="F24" s="122"/>
      <c r="G24" s="122"/>
      <c r="H24" s="122"/>
      <c r="I24" s="122"/>
      <c r="M24" s="61" t="s">
        <v>53</v>
      </c>
      <c r="N24" s="62">
        <v>19.0408935546875</v>
      </c>
      <c r="O24" s="62">
        <v>58.372123718261719</v>
      </c>
      <c r="P24" s="62">
        <v>15.494647979736328</v>
      </c>
    </row>
    <row r="25" spans="1:16">
      <c r="A25" s="122"/>
      <c r="B25" s="122"/>
      <c r="C25" s="122"/>
      <c r="D25" s="122"/>
      <c r="E25" s="122"/>
      <c r="F25" s="122"/>
      <c r="G25" s="122"/>
      <c r="H25" s="122"/>
      <c r="I25" s="122"/>
      <c r="M25" s="25" t="s">
        <v>17</v>
      </c>
      <c r="N25" s="52">
        <v>18.731845855712891</v>
      </c>
      <c r="O25" s="52">
        <v>56.874668121337891</v>
      </c>
      <c r="P25" s="52">
        <v>16.516841888427734</v>
      </c>
    </row>
    <row r="26" spans="1:16">
      <c r="A26" s="122"/>
      <c r="B26" s="122"/>
      <c r="C26" s="122"/>
      <c r="D26" s="122"/>
      <c r="E26" s="122"/>
      <c r="F26" s="122"/>
      <c r="G26" s="122"/>
      <c r="H26" s="122"/>
      <c r="I26" s="122"/>
      <c r="M26" s="61" t="s">
        <v>9</v>
      </c>
      <c r="N26" s="62">
        <v>17.428260803222656</v>
      </c>
      <c r="O26" s="62">
        <v>61.313884735107422</v>
      </c>
      <c r="P26" s="62">
        <v>15.26447868347168</v>
      </c>
    </row>
    <row r="27" spans="1:16">
      <c r="A27" s="122"/>
      <c r="B27" s="122"/>
      <c r="C27" s="122"/>
      <c r="D27" s="122"/>
      <c r="E27" s="122"/>
      <c r="F27" s="122"/>
      <c r="G27" s="122"/>
      <c r="H27" s="122"/>
      <c r="I27" s="122"/>
      <c r="M27" s="25" t="s">
        <v>27</v>
      </c>
      <c r="N27" s="52">
        <v>15.59487247467041</v>
      </c>
      <c r="O27" s="52">
        <v>60.997699737548828</v>
      </c>
      <c r="P27" s="52">
        <v>13.375655174255371</v>
      </c>
    </row>
    <row r="28" spans="1:16">
      <c r="A28" s="122" t="s">
        <v>51</v>
      </c>
      <c r="B28" s="122"/>
      <c r="C28" s="122"/>
      <c r="D28" s="122"/>
      <c r="E28" s="122"/>
      <c r="F28" s="122"/>
      <c r="G28" s="122"/>
      <c r="H28" s="122"/>
      <c r="I28" s="122"/>
      <c r="M28" s="61"/>
      <c r="N28" s="62"/>
      <c r="O28" s="62"/>
      <c r="P28" s="62"/>
    </row>
    <row r="29" spans="1:16">
      <c r="A29" s="122"/>
      <c r="B29" s="122"/>
      <c r="C29" s="122"/>
      <c r="D29" s="122"/>
      <c r="E29" s="122"/>
      <c r="F29" s="122"/>
      <c r="G29" s="122"/>
      <c r="H29" s="122"/>
      <c r="I29" s="122"/>
      <c r="M29" s="28" t="s">
        <v>38</v>
      </c>
      <c r="N29" s="63">
        <v>30.982107810974121</v>
      </c>
      <c r="O29" s="63">
        <v>67.724630279541017</v>
      </c>
      <c r="P29" s="63">
        <v>26.315550651550293</v>
      </c>
    </row>
  </sheetData>
  <mergeCells count="4">
    <mergeCell ref="A1:I2"/>
    <mergeCell ref="A3:I5"/>
    <mergeCell ref="A24:I27"/>
    <mergeCell ref="A28:I29"/>
  </mergeCells>
  <hyperlinks>
    <hyperlink ref="K1" location="ReadMe!Print_Area" display="Back to ReadMe"/>
  </hyperlinks>
  <pageMargins left="0.70866141732283472" right="0.70866141732283472"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8"/>
  <sheetViews>
    <sheetView showGridLines="0" zoomScaleNormal="100" workbookViewId="0">
      <selection sqref="A1:I2"/>
    </sheetView>
  </sheetViews>
  <sheetFormatPr defaultColWidth="9.140625" defaultRowHeight="12.75"/>
  <cols>
    <col min="1" max="10" width="9.140625" style="8"/>
    <col min="11" max="11" width="12.140625" style="8" bestFit="1" customWidth="1"/>
    <col min="12" max="12" width="9.140625" style="8"/>
    <col min="13" max="14" width="9.7109375" style="8" bestFit="1" customWidth="1"/>
    <col min="15" max="16384" width="9.140625" style="8"/>
  </cols>
  <sheetData>
    <row r="1" spans="1:15" ht="12.75" customHeight="1">
      <c r="A1" s="123" t="s">
        <v>177</v>
      </c>
      <c r="B1" s="123"/>
      <c r="C1" s="123"/>
      <c r="D1" s="123"/>
      <c r="E1" s="123"/>
      <c r="F1" s="123"/>
      <c r="G1" s="123"/>
      <c r="H1" s="123"/>
      <c r="I1" s="123"/>
      <c r="K1" s="112" t="s">
        <v>221</v>
      </c>
    </row>
    <row r="2" spans="1:15">
      <c r="A2" s="123"/>
      <c r="B2" s="123"/>
      <c r="C2" s="123"/>
      <c r="D2" s="123"/>
      <c r="E2" s="123"/>
      <c r="F2" s="123"/>
      <c r="G2" s="123"/>
      <c r="H2" s="123"/>
      <c r="I2" s="123"/>
    </row>
    <row r="3" spans="1:15" ht="12.75" customHeight="1">
      <c r="A3" s="121" t="s">
        <v>178</v>
      </c>
      <c r="B3" s="121"/>
      <c r="C3" s="121"/>
      <c r="D3" s="121"/>
      <c r="E3" s="121"/>
      <c r="F3" s="121"/>
      <c r="G3" s="121"/>
      <c r="H3" s="121"/>
      <c r="I3" s="121"/>
      <c r="M3" s="24"/>
      <c r="N3" s="24"/>
      <c r="O3" s="119"/>
    </row>
    <row r="4" spans="1:15" ht="12.75" customHeight="1">
      <c r="A4" s="121"/>
      <c r="B4" s="121"/>
      <c r="C4" s="121"/>
      <c r="D4" s="121"/>
      <c r="E4" s="121"/>
      <c r="F4" s="121"/>
      <c r="G4" s="121"/>
      <c r="H4" s="121"/>
      <c r="I4" s="121"/>
      <c r="M4" s="24"/>
      <c r="N4" s="24"/>
      <c r="O4" s="119"/>
    </row>
    <row r="5" spans="1:15" ht="12.75" customHeight="1">
      <c r="A5" s="121"/>
      <c r="B5" s="121"/>
      <c r="C5" s="121"/>
      <c r="D5" s="121"/>
      <c r="E5" s="121"/>
      <c r="F5" s="121"/>
      <c r="G5" s="121"/>
      <c r="H5" s="121"/>
      <c r="I5" s="121"/>
      <c r="M5" s="6"/>
      <c r="N5" s="6"/>
      <c r="O5" s="119"/>
    </row>
    <row r="6" spans="1:15" ht="12.75" customHeight="1">
      <c r="M6" s="27"/>
      <c r="N6" s="27"/>
      <c r="O6" s="120"/>
    </row>
    <row r="7" spans="1:15" ht="12.75" customHeight="1">
      <c r="A7" s="15"/>
      <c r="B7" s="15"/>
      <c r="C7" s="15"/>
      <c r="D7" s="15"/>
      <c r="E7" s="15"/>
      <c r="F7" s="15"/>
      <c r="G7" s="15"/>
      <c r="H7" s="15"/>
      <c r="I7" s="15"/>
      <c r="J7" s="15"/>
      <c r="M7" s="25"/>
      <c r="N7" s="25" t="s">
        <v>128</v>
      </c>
      <c r="O7" s="26">
        <v>30.982107810974121</v>
      </c>
    </row>
    <row r="8" spans="1:15">
      <c r="A8" s="15"/>
      <c r="B8" s="15"/>
      <c r="C8" s="15"/>
      <c r="D8" s="15"/>
      <c r="E8" s="15"/>
      <c r="F8" s="15"/>
      <c r="G8" s="15"/>
      <c r="H8" s="15"/>
      <c r="I8" s="15"/>
      <c r="J8" s="15"/>
      <c r="M8" s="22" t="s">
        <v>59</v>
      </c>
      <c r="N8" s="22"/>
      <c r="O8" s="11"/>
    </row>
    <row r="9" spans="1:15">
      <c r="A9" s="15"/>
      <c r="B9" s="15"/>
      <c r="C9" s="15"/>
      <c r="D9" s="15"/>
      <c r="E9" s="15"/>
      <c r="F9" s="15"/>
      <c r="G9" s="15"/>
      <c r="H9" s="15"/>
      <c r="I9" s="15"/>
      <c r="J9" s="15"/>
      <c r="M9" s="25" t="s">
        <v>129</v>
      </c>
      <c r="N9" s="25" t="s">
        <v>130</v>
      </c>
      <c r="O9" s="26">
        <v>29.624530448913575</v>
      </c>
    </row>
    <row r="10" spans="1:15">
      <c r="A10" s="15"/>
      <c r="B10" s="15"/>
      <c r="C10" s="15"/>
      <c r="D10" s="15"/>
      <c r="E10" s="15"/>
      <c r="F10" s="15"/>
      <c r="G10" s="15"/>
      <c r="H10" s="15"/>
      <c r="I10" s="15"/>
      <c r="J10" s="15"/>
      <c r="M10" s="22"/>
      <c r="N10" s="22" t="s">
        <v>131</v>
      </c>
      <c r="O10" s="11">
        <v>32.283363571166994</v>
      </c>
    </row>
    <row r="11" spans="1:15">
      <c r="A11" s="16"/>
      <c r="B11" s="16"/>
      <c r="C11" s="16"/>
      <c r="D11" s="16"/>
      <c r="E11" s="16"/>
      <c r="F11" s="16"/>
      <c r="G11" s="16"/>
      <c r="H11" s="16"/>
      <c r="I11" s="15"/>
      <c r="J11" s="15"/>
      <c r="M11" s="25" t="s">
        <v>59</v>
      </c>
      <c r="N11" s="25"/>
      <c r="O11" s="26"/>
    </row>
    <row r="12" spans="1:15">
      <c r="A12" s="16"/>
      <c r="B12" s="16"/>
      <c r="C12" s="16"/>
      <c r="D12" s="16"/>
      <c r="E12" s="16"/>
      <c r="F12" s="16"/>
      <c r="G12" s="16"/>
      <c r="H12" s="16"/>
      <c r="I12" s="15"/>
      <c r="J12" s="15"/>
      <c r="M12" s="22" t="s">
        <v>132</v>
      </c>
      <c r="N12" s="22" t="s">
        <v>133</v>
      </c>
      <c r="O12" s="11">
        <v>35.741555328369138</v>
      </c>
    </row>
    <row r="13" spans="1:15">
      <c r="A13" s="16"/>
      <c r="B13" s="16"/>
      <c r="C13" s="16"/>
      <c r="D13" s="16"/>
      <c r="E13" s="16"/>
      <c r="F13" s="16"/>
      <c r="G13" s="16"/>
      <c r="H13" s="16"/>
      <c r="I13" s="15"/>
      <c r="J13" s="15"/>
      <c r="M13" s="25"/>
      <c r="N13" s="25" t="s">
        <v>134</v>
      </c>
      <c r="O13" s="26">
        <v>32.617306900024417</v>
      </c>
    </row>
    <row r="14" spans="1:15">
      <c r="A14" s="16"/>
      <c r="B14" s="16"/>
      <c r="C14" s="16"/>
      <c r="D14" s="16"/>
      <c r="E14" s="16"/>
      <c r="F14" s="16"/>
      <c r="G14" s="16"/>
      <c r="H14" s="16"/>
      <c r="I14" s="15"/>
      <c r="J14" s="15"/>
      <c r="M14" s="22"/>
      <c r="N14" s="22" t="s">
        <v>135</v>
      </c>
      <c r="O14" s="11">
        <v>25.915847511291503</v>
      </c>
    </row>
    <row r="15" spans="1:15">
      <c r="A15" s="16"/>
      <c r="B15" s="16"/>
      <c r="C15" s="16"/>
      <c r="D15" s="16"/>
      <c r="E15" s="16"/>
      <c r="F15" s="16"/>
      <c r="G15" s="16"/>
      <c r="H15" s="16"/>
      <c r="I15" s="15"/>
      <c r="J15" s="15"/>
      <c r="M15" s="25" t="s">
        <v>59</v>
      </c>
      <c r="N15" s="25"/>
      <c r="O15" s="26"/>
    </row>
    <row r="16" spans="1:15">
      <c r="A16" s="16"/>
      <c r="B16" s="16"/>
      <c r="C16" s="16"/>
      <c r="D16" s="16"/>
      <c r="E16" s="16"/>
      <c r="F16" s="16"/>
      <c r="G16" s="16"/>
      <c r="H16" s="16"/>
      <c r="I16" s="15"/>
      <c r="J16" s="15"/>
      <c r="M16" s="22" t="s">
        <v>136</v>
      </c>
      <c r="N16" s="22" t="s">
        <v>137</v>
      </c>
      <c r="O16" s="11">
        <v>32.606606483459473</v>
      </c>
    </row>
    <row r="17" spans="1:15">
      <c r="A17" s="16"/>
      <c r="B17" s="16"/>
      <c r="C17" s="16"/>
      <c r="D17" s="16"/>
      <c r="E17" s="16"/>
      <c r="F17" s="16"/>
      <c r="G17" s="16"/>
      <c r="H17" s="16"/>
      <c r="I17" s="15"/>
      <c r="J17" s="15"/>
      <c r="M17" s="25"/>
      <c r="N17" s="25" t="s">
        <v>138</v>
      </c>
      <c r="O17" s="26">
        <v>28.195761528015137</v>
      </c>
    </row>
    <row r="18" spans="1:15">
      <c r="A18" s="16"/>
      <c r="B18" s="16"/>
      <c r="C18" s="16"/>
      <c r="D18" s="16"/>
      <c r="E18" s="16"/>
      <c r="F18" s="16"/>
      <c r="G18" s="16"/>
      <c r="H18" s="16"/>
      <c r="I18" s="15"/>
      <c r="J18" s="15"/>
      <c r="M18" s="22" t="s">
        <v>59</v>
      </c>
      <c r="N18" s="22"/>
      <c r="O18" s="11"/>
    </row>
    <row r="19" spans="1:15">
      <c r="A19" s="16"/>
      <c r="B19" s="16"/>
      <c r="C19" s="16"/>
      <c r="D19" s="16"/>
      <c r="E19" s="16"/>
      <c r="F19" s="16"/>
      <c r="G19" s="16"/>
      <c r="H19" s="16"/>
      <c r="I19" s="15"/>
      <c r="J19" s="15"/>
      <c r="M19" s="25" t="s">
        <v>139</v>
      </c>
      <c r="N19" s="25" t="s">
        <v>140</v>
      </c>
      <c r="O19" s="26">
        <v>39.044404449462888</v>
      </c>
    </row>
    <row r="20" spans="1:15">
      <c r="A20" s="16"/>
      <c r="B20" s="16"/>
      <c r="C20" s="16"/>
      <c r="D20" s="16"/>
      <c r="E20" s="16"/>
      <c r="F20" s="16"/>
      <c r="G20" s="16"/>
      <c r="H20" s="16"/>
      <c r="I20" s="15"/>
      <c r="J20" s="15"/>
      <c r="M20" s="22"/>
      <c r="N20" s="22" t="s">
        <v>141</v>
      </c>
      <c r="O20" s="11">
        <v>29.328131599426271</v>
      </c>
    </row>
    <row r="21" spans="1:15">
      <c r="A21" s="16"/>
      <c r="B21" s="16"/>
      <c r="C21" s="16"/>
      <c r="D21" s="16"/>
      <c r="E21" s="16"/>
      <c r="F21" s="16"/>
      <c r="G21" s="16"/>
      <c r="H21" s="16"/>
      <c r="I21" s="15"/>
      <c r="J21" s="15"/>
      <c r="M21" s="25"/>
      <c r="N21" s="25" t="s">
        <v>138</v>
      </c>
      <c r="O21" s="26">
        <v>25.085346031188966</v>
      </c>
    </row>
    <row r="22" spans="1:15">
      <c r="A22" s="16"/>
      <c r="B22" s="16"/>
      <c r="C22" s="16"/>
      <c r="D22" s="16"/>
      <c r="E22" s="16"/>
      <c r="F22" s="16"/>
      <c r="G22" s="16"/>
      <c r="H22" s="16"/>
      <c r="I22" s="15"/>
      <c r="J22" s="15"/>
      <c r="M22" s="22" t="s">
        <v>59</v>
      </c>
      <c r="N22" s="22"/>
      <c r="O22" s="11"/>
    </row>
    <row r="23" spans="1:15">
      <c r="A23" s="9"/>
      <c r="B23" s="9"/>
      <c r="C23" s="9"/>
      <c r="D23" s="9"/>
      <c r="E23" s="9"/>
      <c r="F23" s="9"/>
      <c r="G23" s="9"/>
      <c r="H23" s="9"/>
      <c r="M23" s="25" t="s">
        <v>142</v>
      </c>
      <c r="N23" s="25" t="s">
        <v>143</v>
      </c>
      <c r="O23" s="26">
        <v>35.705914154052735</v>
      </c>
    </row>
    <row r="24" spans="1:15">
      <c r="A24" s="121" t="s">
        <v>179</v>
      </c>
      <c r="B24" s="121"/>
      <c r="C24" s="121"/>
      <c r="D24" s="121"/>
      <c r="E24" s="121"/>
      <c r="F24" s="121"/>
      <c r="G24" s="121"/>
      <c r="H24" s="121"/>
      <c r="I24" s="121"/>
      <c r="M24" s="54"/>
      <c r="N24" s="54" t="s">
        <v>145</v>
      </c>
      <c r="O24" s="93">
        <v>28.768159446716307</v>
      </c>
    </row>
    <row r="25" spans="1:15">
      <c r="A25" s="121"/>
      <c r="B25" s="121"/>
      <c r="C25" s="121"/>
      <c r="D25" s="121"/>
      <c r="E25" s="121"/>
      <c r="F25" s="121"/>
      <c r="G25" s="121"/>
      <c r="H25" s="121"/>
      <c r="I25" s="121"/>
    </row>
    <row r="26" spans="1:15">
      <c r="A26" s="121"/>
      <c r="B26" s="121"/>
      <c r="C26" s="121"/>
      <c r="D26" s="121"/>
      <c r="E26" s="121"/>
      <c r="F26" s="121"/>
      <c r="G26" s="121"/>
      <c r="H26" s="121"/>
      <c r="I26" s="121"/>
    </row>
    <row r="27" spans="1:15">
      <c r="A27" s="122" t="s">
        <v>51</v>
      </c>
      <c r="B27" s="122"/>
      <c r="C27" s="122"/>
      <c r="D27" s="122"/>
      <c r="E27" s="122"/>
      <c r="F27" s="122"/>
      <c r="G27" s="122"/>
      <c r="H27" s="122"/>
      <c r="I27" s="122"/>
    </row>
    <row r="28" spans="1:15">
      <c r="A28" s="122"/>
      <c r="B28" s="122"/>
      <c r="C28" s="122"/>
      <c r="D28" s="122"/>
      <c r="E28" s="122"/>
      <c r="F28" s="122"/>
      <c r="G28" s="122"/>
      <c r="H28" s="122"/>
      <c r="I28" s="122"/>
    </row>
  </sheetData>
  <mergeCells count="5">
    <mergeCell ref="A1:I2"/>
    <mergeCell ref="A3:I5"/>
    <mergeCell ref="O3:O6"/>
    <mergeCell ref="A24:I26"/>
    <mergeCell ref="A27:I28"/>
  </mergeCells>
  <hyperlinks>
    <hyperlink ref="K1" location="ReadMe!Print_Area" display="Back to ReadMe"/>
  </hyperlinks>
  <pageMargins left="0.70866141732283472" right="0.70866141732283472"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5"/>
  <sheetViews>
    <sheetView showGridLines="0" zoomScaleNormal="100" workbookViewId="0">
      <selection sqref="A1:I2"/>
    </sheetView>
  </sheetViews>
  <sheetFormatPr defaultColWidth="9.140625" defaultRowHeight="12.75"/>
  <cols>
    <col min="1" max="4" width="9.140625" style="8"/>
    <col min="5" max="5" width="2" style="8" customWidth="1"/>
    <col min="6" max="10" width="9.140625" style="8"/>
    <col min="11" max="11" width="12.140625" style="8" bestFit="1" customWidth="1"/>
    <col min="12" max="13" width="9.140625" style="8"/>
    <col min="14" max="14" width="19.42578125" style="8" customWidth="1"/>
    <col min="15" max="16" width="9" style="8" customWidth="1"/>
    <col min="17" max="16384" width="9.140625" style="8"/>
  </cols>
  <sheetData>
    <row r="1" spans="1:18">
      <c r="A1" s="123" t="s">
        <v>164</v>
      </c>
      <c r="B1" s="123"/>
      <c r="C1" s="123"/>
      <c r="D1" s="123"/>
      <c r="E1" s="123"/>
      <c r="F1" s="123"/>
      <c r="G1" s="123"/>
      <c r="H1" s="123"/>
      <c r="I1" s="123"/>
      <c r="K1" s="112" t="s">
        <v>221</v>
      </c>
    </row>
    <row r="2" spans="1:18">
      <c r="A2" s="123"/>
      <c r="B2" s="123"/>
      <c r="C2" s="123"/>
      <c r="D2" s="123"/>
      <c r="E2" s="123"/>
      <c r="F2" s="123"/>
      <c r="G2" s="123"/>
      <c r="H2" s="123"/>
      <c r="I2" s="123"/>
      <c r="M2" s="85"/>
      <c r="N2" s="27"/>
      <c r="O2" s="27" t="s">
        <v>165</v>
      </c>
      <c r="P2" s="27" t="s">
        <v>166</v>
      </c>
      <c r="Q2" s="27" t="s">
        <v>167</v>
      </c>
      <c r="R2" s="8" t="s">
        <v>59</v>
      </c>
    </row>
    <row r="3" spans="1:18" ht="12.75" customHeight="1">
      <c r="A3" s="121" t="s">
        <v>168</v>
      </c>
      <c r="B3" s="121"/>
      <c r="C3" s="121"/>
      <c r="D3" s="121"/>
      <c r="E3" s="121"/>
      <c r="F3" s="121"/>
      <c r="G3" s="121"/>
      <c r="H3" s="121"/>
      <c r="I3" s="121"/>
      <c r="M3" s="8" t="s">
        <v>0</v>
      </c>
      <c r="N3" s="21" t="s">
        <v>1</v>
      </c>
      <c r="O3" s="2">
        <v>52760.260306999997</v>
      </c>
      <c r="P3" s="2">
        <v>13991.986999999999</v>
      </c>
      <c r="Q3" s="2">
        <v>22.517406463623047</v>
      </c>
    </row>
    <row r="4" spans="1:18">
      <c r="A4" s="121"/>
      <c r="B4" s="121"/>
      <c r="C4" s="121"/>
      <c r="D4" s="121"/>
      <c r="E4" s="121"/>
      <c r="F4" s="121"/>
      <c r="G4" s="121"/>
      <c r="H4" s="121"/>
      <c r="I4" s="121"/>
      <c r="M4" s="86" t="s">
        <v>2</v>
      </c>
      <c r="N4" s="87" t="s">
        <v>3</v>
      </c>
      <c r="O4" s="88">
        <v>48353.120397999999</v>
      </c>
      <c r="P4" s="88">
        <v>13602.448</v>
      </c>
      <c r="Q4" s="88">
        <v>20.153650283813477</v>
      </c>
    </row>
    <row r="5" spans="1:18" ht="12.75" customHeight="1">
      <c r="A5" s="121"/>
      <c r="B5" s="121"/>
      <c r="C5" s="121"/>
      <c r="D5" s="121"/>
      <c r="E5" s="121"/>
      <c r="F5" s="121"/>
      <c r="G5" s="121"/>
      <c r="H5" s="121"/>
      <c r="I5" s="121"/>
      <c r="M5" s="8" t="s">
        <v>4</v>
      </c>
      <c r="N5" s="22" t="s">
        <v>5</v>
      </c>
      <c r="O5" s="11">
        <v>46072.006107000001</v>
      </c>
      <c r="P5" s="11">
        <v>8277.6110000000008</v>
      </c>
      <c r="Q5" s="11">
        <v>32.328907012939453</v>
      </c>
    </row>
    <row r="6" spans="1:18" ht="12.75" customHeight="1">
      <c r="A6" s="30"/>
      <c r="B6" s="30"/>
      <c r="C6" s="30"/>
      <c r="D6" s="30"/>
      <c r="E6" s="30"/>
      <c r="F6" s="30"/>
      <c r="G6" s="30"/>
      <c r="H6" s="30"/>
      <c r="I6" s="30"/>
      <c r="M6" s="86" t="s">
        <v>6</v>
      </c>
      <c r="N6" s="87" t="s">
        <v>7</v>
      </c>
      <c r="O6" s="26">
        <v>23151.368117999999</v>
      </c>
      <c r="P6" s="26">
        <v>2593.7269999999999</v>
      </c>
      <c r="Q6" s="26">
        <v>61.176204681396484</v>
      </c>
      <c r="R6" s="8" t="s">
        <v>59</v>
      </c>
    </row>
    <row r="7" spans="1:18" ht="12.75" customHeight="1">
      <c r="A7" s="152"/>
      <c r="B7" s="152"/>
      <c r="C7" s="152"/>
      <c r="D7" s="152"/>
      <c r="E7" s="89"/>
      <c r="F7" s="152"/>
      <c r="G7" s="152"/>
      <c r="H7" s="152"/>
      <c r="I7" s="152"/>
      <c r="J7" s="15"/>
      <c r="M7" s="8" t="s">
        <v>8</v>
      </c>
      <c r="N7" s="21" t="s">
        <v>9</v>
      </c>
      <c r="O7" s="11">
        <v>53473.350998000002</v>
      </c>
      <c r="P7" s="11">
        <v>14854.304</v>
      </c>
      <c r="Q7" s="11">
        <v>17.428260803222656</v>
      </c>
    </row>
    <row r="8" spans="1:18" ht="12.75" customHeight="1">
      <c r="A8" s="152"/>
      <c r="B8" s="152"/>
      <c r="C8" s="152"/>
      <c r="D8" s="152"/>
      <c r="E8" s="90"/>
      <c r="F8" s="152"/>
      <c r="G8" s="152"/>
      <c r="H8" s="152"/>
      <c r="I8" s="152"/>
      <c r="J8" s="15"/>
      <c r="M8" s="86" t="s">
        <v>10</v>
      </c>
      <c r="N8" s="25" t="s">
        <v>11</v>
      </c>
      <c r="O8" s="26">
        <v>34816.275914999998</v>
      </c>
      <c r="P8" s="26">
        <v>5498.0020000000004</v>
      </c>
      <c r="Q8" s="26">
        <v>30.586389541625977</v>
      </c>
    </row>
    <row r="9" spans="1:18">
      <c r="A9" s="15"/>
      <c r="B9" s="15"/>
      <c r="C9" s="15"/>
      <c r="D9" s="15"/>
      <c r="E9" s="15"/>
      <c r="F9" s="15"/>
      <c r="G9" s="15"/>
      <c r="H9" s="15"/>
      <c r="I9" s="15"/>
      <c r="J9" s="15"/>
      <c r="M9" s="8" t="s">
        <v>12</v>
      </c>
      <c r="N9" s="21" t="s">
        <v>13</v>
      </c>
      <c r="O9" s="11">
        <v>45990.175657</v>
      </c>
      <c r="P9" s="11">
        <v>13301.726000000001</v>
      </c>
      <c r="Q9" s="11">
        <v>21.555778503417969</v>
      </c>
    </row>
    <row r="10" spans="1:18">
      <c r="A10" s="15"/>
      <c r="B10" s="15"/>
      <c r="C10" s="15"/>
      <c r="D10" s="15"/>
      <c r="E10" s="15"/>
      <c r="F10" s="15"/>
      <c r="G10" s="15"/>
      <c r="H10" s="15"/>
      <c r="I10" s="15"/>
      <c r="J10" s="15"/>
      <c r="M10" s="86" t="s">
        <v>14</v>
      </c>
      <c r="N10" s="25" t="s">
        <v>15</v>
      </c>
      <c r="O10" s="26">
        <v>43074.030177000001</v>
      </c>
      <c r="P10" s="26">
        <v>13208.094999999999</v>
      </c>
      <c r="Q10" s="26">
        <v>20.983837127685547</v>
      </c>
    </row>
    <row r="11" spans="1:18">
      <c r="A11" s="15"/>
      <c r="B11" s="15"/>
      <c r="C11" s="15"/>
      <c r="D11" s="15"/>
      <c r="E11" s="15"/>
      <c r="F11" s="15"/>
      <c r="G11" s="15"/>
      <c r="H11" s="15"/>
      <c r="I11" s="15"/>
      <c r="J11" s="15"/>
      <c r="M11" s="8" t="s">
        <v>16</v>
      </c>
      <c r="N11" s="21" t="s">
        <v>17</v>
      </c>
      <c r="O11" s="11">
        <v>50004.728568999999</v>
      </c>
      <c r="P11" s="11">
        <v>12466.522999999999</v>
      </c>
      <c r="Q11" s="11">
        <v>18.731845855712891</v>
      </c>
    </row>
    <row r="12" spans="1:18">
      <c r="A12" s="15"/>
      <c r="B12" s="15"/>
      <c r="C12" s="15"/>
      <c r="D12" s="15"/>
      <c r="E12" s="15"/>
      <c r="F12" s="15"/>
      <c r="G12" s="15"/>
      <c r="H12" s="15"/>
      <c r="I12" s="15"/>
      <c r="J12" s="15"/>
      <c r="M12" s="86" t="s">
        <v>18</v>
      </c>
      <c r="N12" s="25" t="s">
        <v>19</v>
      </c>
      <c r="O12" s="26">
        <v>28116.089905000001</v>
      </c>
      <c r="P12" s="26">
        <v>6762.01</v>
      </c>
      <c r="Q12" s="26">
        <v>48.863948822021484</v>
      </c>
    </row>
    <row r="13" spans="1:18">
      <c r="A13" s="16"/>
      <c r="B13" s="16"/>
      <c r="C13" s="16"/>
      <c r="D13" s="16"/>
      <c r="E13" s="16"/>
      <c r="F13" s="16"/>
      <c r="G13" s="16"/>
      <c r="H13" s="16"/>
      <c r="I13" s="15"/>
      <c r="J13" s="15"/>
      <c r="M13" s="8" t="s">
        <v>20</v>
      </c>
      <c r="N13" s="21" t="s">
        <v>21</v>
      </c>
      <c r="O13" s="11">
        <v>84032.436560000002</v>
      </c>
      <c r="P13" s="11">
        <v>10783.391</v>
      </c>
      <c r="Q13" s="11">
        <v>30.712656021118164</v>
      </c>
    </row>
    <row r="14" spans="1:18">
      <c r="A14" s="16"/>
      <c r="B14" s="16"/>
      <c r="C14" s="16"/>
      <c r="D14" s="16"/>
      <c r="E14" s="16"/>
      <c r="F14" s="16"/>
      <c r="G14" s="16"/>
      <c r="H14" s="16"/>
      <c r="I14" s="15"/>
      <c r="J14" s="15"/>
      <c r="M14" s="91" t="s">
        <v>169</v>
      </c>
      <c r="N14" s="25" t="s">
        <v>52</v>
      </c>
      <c r="O14" s="26">
        <v>37814.739688000001</v>
      </c>
      <c r="P14" s="26">
        <v>5971.2960000000003</v>
      </c>
      <c r="Q14" s="26">
        <v>29.920455932617188</v>
      </c>
    </row>
    <row r="15" spans="1:18">
      <c r="A15" s="16"/>
      <c r="B15" s="16"/>
      <c r="C15" s="16"/>
      <c r="D15" s="16"/>
      <c r="E15" s="16"/>
      <c r="F15" s="16"/>
      <c r="G15" s="16"/>
      <c r="H15" s="16"/>
      <c r="I15" s="15"/>
      <c r="J15" s="15"/>
      <c r="M15" s="92" t="s">
        <v>22</v>
      </c>
      <c r="N15" s="22" t="s">
        <v>23</v>
      </c>
      <c r="O15" s="11">
        <v>38750.480402000001</v>
      </c>
      <c r="P15" s="11">
        <v>10541.606</v>
      </c>
      <c r="Q15" s="11">
        <v>29.58184814453125</v>
      </c>
    </row>
    <row r="16" spans="1:18">
      <c r="A16" s="16"/>
      <c r="B16" s="16"/>
      <c r="C16" s="16"/>
      <c r="D16" s="16"/>
      <c r="E16" s="16"/>
      <c r="F16" s="16"/>
      <c r="G16" s="16"/>
      <c r="H16" s="16"/>
      <c r="I16" s="15"/>
      <c r="J16" s="15"/>
      <c r="M16" s="91" t="s">
        <v>170</v>
      </c>
      <c r="N16" s="25" t="s">
        <v>53</v>
      </c>
      <c r="O16" s="26">
        <v>41705.539333000001</v>
      </c>
      <c r="P16" s="26">
        <v>4041.2359999999999</v>
      </c>
      <c r="Q16" s="26">
        <v>19.0408935546875</v>
      </c>
    </row>
    <row r="17" spans="1:17">
      <c r="A17" s="16"/>
      <c r="B17" s="16"/>
      <c r="C17" s="16"/>
      <c r="D17" s="16"/>
      <c r="E17" s="16"/>
      <c r="F17" s="16"/>
      <c r="G17" s="16"/>
      <c r="H17" s="16"/>
      <c r="I17" s="15"/>
      <c r="J17" s="15"/>
      <c r="M17" s="92" t="s">
        <v>36</v>
      </c>
      <c r="N17" s="22" t="s">
        <v>37</v>
      </c>
      <c r="O17" s="11">
        <v>34765.229877999998</v>
      </c>
      <c r="P17" s="11">
        <v>4852.9340000000002</v>
      </c>
      <c r="Q17" s="11">
        <v>25.652435302734375</v>
      </c>
    </row>
    <row r="18" spans="1:17">
      <c r="A18" s="16"/>
      <c r="B18" s="16"/>
      <c r="C18" s="16"/>
      <c r="D18" s="16"/>
      <c r="E18" s="16"/>
      <c r="F18" s="16"/>
      <c r="G18" s="16"/>
      <c r="H18" s="16"/>
      <c r="I18" s="15"/>
      <c r="J18" s="15"/>
      <c r="M18" s="91" t="s">
        <v>24</v>
      </c>
      <c r="N18" s="25" t="s">
        <v>25</v>
      </c>
      <c r="O18" s="26">
        <v>18984.415168</v>
      </c>
      <c r="P18" s="26">
        <v>1422.8969999999999</v>
      </c>
      <c r="Q18" s="26">
        <v>66.13861083984375</v>
      </c>
    </row>
    <row r="19" spans="1:17">
      <c r="A19" s="16"/>
      <c r="B19" s="16"/>
      <c r="C19" s="16"/>
      <c r="D19" s="16"/>
      <c r="E19" s="16"/>
      <c r="F19" s="16"/>
      <c r="G19" s="16"/>
      <c r="H19" s="16"/>
      <c r="I19" s="15"/>
      <c r="J19" s="15"/>
      <c r="M19" s="92" t="s">
        <v>26</v>
      </c>
      <c r="N19" s="22" t="s">
        <v>27</v>
      </c>
      <c r="O19" s="11">
        <v>53772.318397000003</v>
      </c>
      <c r="P19" s="11">
        <v>8688.1689999999999</v>
      </c>
      <c r="Q19" s="11">
        <v>15.59487247467041</v>
      </c>
    </row>
    <row r="20" spans="1:17">
      <c r="A20" s="16"/>
      <c r="B20" s="16"/>
      <c r="C20" s="16"/>
      <c r="D20" s="16"/>
      <c r="E20" s="16"/>
      <c r="F20" s="16"/>
      <c r="G20" s="16"/>
      <c r="H20" s="16"/>
      <c r="I20" s="15"/>
      <c r="M20" s="91" t="s">
        <v>28</v>
      </c>
      <c r="N20" s="25" t="s">
        <v>29</v>
      </c>
      <c r="O20" s="26">
        <v>61788.652642000001</v>
      </c>
      <c r="P20" s="26">
        <v>15481.451999999999</v>
      </c>
      <c r="Q20" s="26">
        <v>23.203657150268555</v>
      </c>
    </row>
    <row r="21" spans="1:17">
      <c r="A21" s="16"/>
      <c r="B21" s="16"/>
      <c r="C21" s="16"/>
      <c r="D21" s="16"/>
      <c r="E21" s="16"/>
      <c r="F21" s="16"/>
      <c r="G21" s="16"/>
      <c r="H21" s="16"/>
      <c r="I21" s="15"/>
      <c r="M21" s="92" t="s">
        <v>171</v>
      </c>
      <c r="N21" s="22" t="s">
        <v>54</v>
      </c>
      <c r="O21" s="11">
        <v>31660.998871</v>
      </c>
      <c r="P21" s="11">
        <v>5972.9219999999996</v>
      </c>
      <c r="Q21" s="11">
        <v>32.862697601318359</v>
      </c>
    </row>
    <row r="22" spans="1:17">
      <c r="M22" s="91" t="s">
        <v>30</v>
      </c>
      <c r="N22" s="25" t="s">
        <v>31</v>
      </c>
      <c r="O22" s="26">
        <v>33172.351223999998</v>
      </c>
      <c r="P22" s="26">
        <v>7139.64</v>
      </c>
      <c r="Q22" s="26">
        <v>25.539710998535156</v>
      </c>
    </row>
    <row r="23" spans="1:17">
      <c r="A23" s="121" t="s">
        <v>172</v>
      </c>
      <c r="B23" s="121"/>
      <c r="C23" s="121"/>
      <c r="D23" s="121"/>
      <c r="E23" s="121"/>
      <c r="F23" s="121"/>
      <c r="G23" s="121"/>
      <c r="H23" s="121"/>
      <c r="I23" s="121"/>
      <c r="M23" s="92" t="s">
        <v>32</v>
      </c>
      <c r="N23" s="22" t="s">
        <v>33</v>
      </c>
      <c r="O23" s="11">
        <v>36399.157444999997</v>
      </c>
      <c r="P23" s="11">
        <v>7344.125</v>
      </c>
      <c r="Q23" s="11">
        <v>34.245933532714844</v>
      </c>
    </row>
    <row r="24" spans="1:17" ht="12.75" customHeight="1">
      <c r="A24" s="121"/>
      <c r="B24" s="121"/>
      <c r="C24" s="121"/>
      <c r="D24" s="121"/>
      <c r="E24" s="121"/>
      <c r="F24" s="121"/>
      <c r="G24" s="121"/>
      <c r="H24" s="121"/>
      <c r="I24" s="121"/>
      <c r="M24" s="91" t="s">
        <v>173</v>
      </c>
      <c r="N24" s="25" t="s">
        <v>55</v>
      </c>
      <c r="O24" s="26">
        <v>38138.949761999997</v>
      </c>
      <c r="P24" s="26">
        <v>8851.8080000000009</v>
      </c>
      <c r="Q24" s="26">
        <v>27.425075531005859</v>
      </c>
    </row>
    <row r="25" spans="1:17" ht="12.75" customHeight="1">
      <c r="A25" s="121"/>
      <c r="B25" s="121"/>
      <c r="C25" s="121"/>
      <c r="D25" s="121"/>
      <c r="E25" s="121"/>
      <c r="F25" s="121"/>
      <c r="G25" s="121"/>
      <c r="H25" s="121"/>
      <c r="I25" s="121"/>
      <c r="M25" s="92" t="s">
        <v>174</v>
      </c>
      <c r="N25" s="22" t="s">
        <v>56</v>
      </c>
      <c r="O25" s="11">
        <v>68847.741559999995</v>
      </c>
      <c r="P25" s="11">
        <v>10149.062</v>
      </c>
      <c r="Q25" s="11">
        <v>25.372140884399414</v>
      </c>
    </row>
    <row r="26" spans="1:17">
      <c r="A26" s="121"/>
      <c r="B26" s="121"/>
      <c r="C26" s="121"/>
      <c r="D26" s="121"/>
      <c r="E26" s="121"/>
      <c r="F26" s="121"/>
      <c r="G26" s="121"/>
      <c r="H26" s="121"/>
      <c r="I26" s="121"/>
      <c r="M26" s="91" t="s">
        <v>175</v>
      </c>
      <c r="N26" s="25" t="s">
        <v>57</v>
      </c>
      <c r="O26" s="26">
        <v>28271.826668000002</v>
      </c>
      <c r="P26" s="26">
        <v>3361.7130000000002</v>
      </c>
      <c r="Q26" s="26">
        <v>61.195034027099609</v>
      </c>
    </row>
    <row r="27" spans="1:17">
      <c r="A27" s="121"/>
      <c r="B27" s="121"/>
      <c r="C27" s="121"/>
      <c r="D27" s="121"/>
      <c r="E27" s="121"/>
      <c r="F27" s="121"/>
      <c r="G27" s="121"/>
      <c r="H27" s="121"/>
      <c r="I27" s="121"/>
      <c r="M27" s="85" t="s">
        <v>34</v>
      </c>
      <c r="N27" s="54" t="s">
        <v>35</v>
      </c>
      <c r="O27" s="93">
        <v>60709.917851999999</v>
      </c>
      <c r="P27" s="93">
        <v>10699.625</v>
      </c>
      <c r="Q27" s="93">
        <v>33.740444183349609</v>
      </c>
    </row>
    <row r="28" spans="1:17">
      <c r="A28" s="121" t="s">
        <v>176</v>
      </c>
      <c r="B28" s="121"/>
      <c r="C28" s="121"/>
      <c r="D28" s="121"/>
      <c r="E28" s="121"/>
      <c r="F28" s="121"/>
      <c r="G28" s="121"/>
      <c r="H28" s="121"/>
      <c r="I28" s="121"/>
    </row>
    <row r="29" spans="1:17">
      <c r="A29" s="121"/>
      <c r="B29" s="121"/>
      <c r="C29" s="121"/>
      <c r="D29" s="121"/>
      <c r="E29" s="121"/>
      <c r="F29" s="121"/>
      <c r="G29" s="121"/>
      <c r="H29" s="121"/>
      <c r="I29" s="121"/>
    </row>
    <row r="30" spans="1:17">
      <c r="A30" s="121"/>
      <c r="B30" s="121"/>
      <c r="C30" s="121"/>
      <c r="D30" s="121"/>
      <c r="E30" s="121"/>
      <c r="F30" s="121"/>
      <c r="G30" s="121"/>
      <c r="H30" s="121"/>
      <c r="I30" s="121"/>
    </row>
    <row r="35" ht="12.75" customHeight="1"/>
  </sheetData>
  <mergeCells count="6">
    <mergeCell ref="A28:I30"/>
    <mergeCell ref="A1:I2"/>
    <mergeCell ref="A3:I5"/>
    <mergeCell ref="A7:D8"/>
    <mergeCell ref="F7:I8"/>
    <mergeCell ref="A23:I27"/>
  </mergeCells>
  <hyperlinks>
    <hyperlink ref="K1" location="ReadMe!Print_Area" display="Back to ReadMe"/>
  </hyperlinks>
  <pageMargins left="0.70866141732283472" right="0.70866141732283472" top="0.74803149606299213" bottom="0.74803149606299213" header="0.31496062992125984" footer="0.31496062992125984"/>
  <pageSetup paperSize="9" scale="5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9"/>
  <sheetViews>
    <sheetView showGridLines="0" zoomScaleNormal="100" workbookViewId="0">
      <selection sqref="A1:I2"/>
    </sheetView>
  </sheetViews>
  <sheetFormatPr defaultColWidth="9.140625" defaultRowHeight="12.75"/>
  <cols>
    <col min="1" max="10" width="9.140625" style="15"/>
    <col min="11" max="11" width="12.140625" style="15" bestFit="1" customWidth="1"/>
    <col min="12" max="12" width="9.140625" style="15"/>
    <col min="13" max="13" width="40.5703125" style="15" customWidth="1"/>
    <col min="14" max="15" width="9.140625" style="15"/>
    <col min="16" max="16" width="9" style="15" customWidth="1"/>
    <col min="17" max="16384" width="9.140625" style="15"/>
  </cols>
  <sheetData>
    <row r="1" spans="1:16">
      <c r="A1" s="151" t="s">
        <v>180</v>
      </c>
      <c r="B1" s="151"/>
      <c r="C1" s="151"/>
      <c r="D1" s="151"/>
      <c r="E1" s="151"/>
      <c r="F1" s="151"/>
      <c r="G1" s="151"/>
      <c r="H1" s="151"/>
      <c r="I1" s="151"/>
      <c r="K1" s="112" t="s">
        <v>221</v>
      </c>
      <c r="M1" s="56"/>
      <c r="N1" s="57"/>
      <c r="O1" s="94"/>
      <c r="P1" s="56"/>
    </row>
    <row r="2" spans="1:16">
      <c r="A2" s="151"/>
      <c r="B2" s="151"/>
      <c r="C2" s="151"/>
      <c r="D2" s="151"/>
      <c r="E2" s="151"/>
      <c r="F2" s="151"/>
      <c r="G2" s="151"/>
      <c r="H2" s="151"/>
      <c r="I2" s="151"/>
      <c r="M2" s="59"/>
      <c r="N2" s="59" t="s">
        <v>128</v>
      </c>
      <c r="O2" s="59" t="s">
        <v>61</v>
      </c>
      <c r="P2" s="59" t="s">
        <v>147</v>
      </c>
    </row>
    <row r="3" spans="1:16" ht="12.75" customHeight="1">
      <c r="A3" s="122" t="s">
        <v>181</v>
      </c>
      <c r="B3" s="122"/>
      <c r="C3" s="122"/>
      <c r="D3" s="122"/>
      <c r="E3" s="122"/>
      <c r="F3" s="122"/>
      <c r="G3" s="122"/>
      <c r="H3" s="122"/>
      <c r="I3" s="122"/>
      <c r="M3" s="25" t="s">
        <v>19</v>
      </c>
      <c r="N3" s="26">
        <v>93.324867248535156</v>
      </c>
      <c r="O3" s="26">
        <v>95.809822082519531</v>
      </c>
      <c r="P3" s="26">
        <v>92.814445495605469</v>
      </c>
    </row>
    <row r="4" spans="1:16">
      <c r="A4" s="122"/>
      <c r="B4" s="122"/>
      <c r="C4" s="122"/>
      <c r="D4" s="122"/>
      <c r="E4" s="122"/>
      <c r="F4" s="122"/>
      <c r="G4" s="122"/>
      <c r="H4" s="122"/>
      <c r="I4" s="122"/>
      <c r="M4" s="61" t="s">
        <v>7</v>
      </c>
      <c r="N4" s="95">
        <v>85.531280517578125</v>
      </c>
      <c r="O4" s="95">
        <v>89.402839660644531</v>
      </c>
      <c r="P4" s="95">
        <v>83.794906616210938</v>
      </c>
    </row>
    <row r="5" spans="1:16" ht="12.75" customHeight="1">
      <c r="A5" s="122"/>
      <c r="B5" s="122"/>
      <c r="C5" s="122"/>
      <c r="D5" s="122"/>
      <c r="E5" s="122"/>
      <c r="F5" s="122"/>
      <c r="G5" s="122"/>
      <c r="H5" s="122"/>
      <c r="I5" s="122"/>
      <c r="M5" s="25" t="s">
        <v>55</v>
      </c>
      <c r="N5" s="26">
        <v>83.388504028320313</v>
      </c>
      <c r="O5" s="26">
        <v>92.07806396484375</v>
      </c>
      <c r="P5" s="26">
        <v>82.310691833496094</v>
      </c>
    </row>
    <row r="6" spans="1:16" ht="12.75" customHeight="1">
      <c r="M6" s="61" t="s">
        <v>25</v>
      </c>
      <c r="N6" s="95">
        <v>82.185653686523438</v>
      </c>
      <c r="O6" s="95">
        <v>87.595817565917969</v>
      </c>
      <c r="P6" s="95">
        <v>80.249580383300781</v>
      </c>
    </row>
    <row r="7" spans="1:16" ht="12.75" customHeight="1">
      <c r="M7" s="25" t="s">
        <v>53</v>
      </c>
      <c r="N7" s="26">
        <v>81.943946838378906</v>
      </c>
      <c r="O7" s="26">
        <v>95.313568115234375</v>
      </c>
      <c r="P7" s="26">
        <v>80.738494873046875</v>
      </c>
    </row>
    <row r="8" spans="1:16" ht="12.75" customHeight="1">
      <c r="M8" s="61" t="s">
        <v>31</v>
      </c>
      <c r="N8" s="95">
        <v>81.494140625</v>
      </c>
      <c r="O8" s="95">
        <v>87.228897094726563</v>
      </c>
      <c r="P8" s="95">
        <v>80.660125732421875</v>
      </c>
    </row>
    <row r="9" spans="1:16">
      <c r="M9" s="25" t="s">
        <v>52</v>
      </c>
      <c r="N9" s="26">
        <v>77.917274475097656</v>
      </c>
      <c r="O9" s="26">
        <v>85.948722839355469</v>
      </c>
      <c r="P9" s="26">
        <v>76.712654113769531</v>
      </c>
    </row>
    <row r="10" spans="1:16">
      <c r="A10" s="16"/>
      <c r="B10" s="16"/>
      <c r="C10" s="16"/>
      <c r="D10" s="16"/>
      <c r="E10" s="16"/>
      <c r="F10" s="16"/>
      <c r="G10" s="16"/>
      <c r="H10" s="16"/>
      <c r="I10" s="16"/>
      <c r="M10" s="61" t="s">
        <v>57</v>
      </c>
      <c r="N10" s="95">
        <v>76.815498352050781</v>
      </c>
      <c r="O10" s="95">
        <v>84.705696105957031</v>
      </c>
      <c r="P10" s="95">
        <v>73.905006408691406</v>
      </c>
    </row>
    <row r="11" spans="1:16">
      <c r="A11" s="16"/>
      <c r="B11" s="16"/>
      <c r="C11" s="16"/>
      <c r="D11" s="16"/>
      <c r="E11" s="16"/>
      <c r="F11" s="16"/>
      <c r="G11" s="16"/>
      <c r="H11" s="16"/>
      <c r="I11" s="16"/>
      <c r="M11" s="25" t="s">
        <v>23</v>
      </c>
      <c r="N11" s="26">
        <v>73.737113952636719</v>
      </c>
      <c r="O11" s="26">
        <v>78.917892456054688</v>
      </c>
      <c r="P11" s="26">
        <v>73.314506530761719</v>
      </c>
    </row>
    <row r="12" spans="1:16">
      <c r="A12" s="16"/>
      <c r="B12" s="16"/>
      <c r="C12" s="16"/>
      <c r="D12" s="16"/>
      <c r="E12" s="16"/>
      <c r="F12" s="16"/>
      <c r="G12" s="16"/>
      <c r="H12" s="16"/>
      <c r="I12" s="16"/>
      <c r="M12" s="61" t="s">
        <v>37</v>
      </c>
      <c r="N12" s="95">
        <v>71.848121643066406</v>
      </c>
      <c r="O12" s="95">
        <v>78.793853759765625</v>
      </c>
      <c r="P12" s="95">
        <v>70.958938598632813</v>
      </c>
    </row>
    <row r="13" spans="1:16">
      <c r="A13" s="16"/>
      <c r="B13" s="16"/>
      <c r="C13" s="16"/>
      <c r="D13" s="16"/>
      <c r="E13" s="16"/>
      <c r="F13" s="16"/>
      <c r="G13" s="16"/>
      <c r="H13" s="16"/>
      <c r="I13" s="16"/>
      <c r="M13" s="25" t="s">
        <v>35</v>
      </c>
      <c r="N13" s="26">
        <v>71.200859069824219</v>
      </c>
      <c r="O13" s="26">
        <v>87.585365295410156</v>
      </c>
      <c r="P13" s="26">
        <v>68.840438842773438</v>
      </c>
    </row>
    <row r="14" spans="1:16">
      <c r="A14" s="16"/>
      <c r="B14" s="16"/>
      <c r="C14" s="16"/>
      <c r="D14" s="16"/>
      <c r="E14" s="16"/>
      <c r="F14" s="16"/>
      <c r="G14" s="16"/>
      <c r="H14" s="16"/>
      <c r="I14" s="16"/>
      <c r="M14" s="61" t="s">
        <v>5</v>
      </c>
      <c r="N14" s="95">
        <v>69.354255676269531</v>
      </c>
      <c r="O14" s="95">
        <v>84.208770751953125</v>
      </c>
      <c r="P14" s="95">
        <v>67.552947998046875</v>
      </c>
    </row>
    <row r="15" spans="1:16">
      <c r="A15" s="16"/>
      <c r="B15" s="16"/>
      <c r="C15" s="16"/>
      <c r="D15" s="16"/>
      <c r="E15" s="16"/>
      <c r="F15" s="16"/>
      <c r="G15" s="16"/>
      <c r="H15" s="16"/>
      <c r="I15" s="16"/>
      <c r="M15" s="25" t="s">
        <v>21</v>
      </c>
      <c r="N15" s="26">
        <v>67.249000549316406</v>
      </c>
      <c r="O15" s="26">
        <v>78.891494750976563</v>
      </c>
      <c r="P15" s="26">
        <v>65.649971008300781</v>
      </c>
    </row>
    <row r="16" spans="1:16">
      <c r="A16" s="16"/>
      <c r="B16" s="16"/>
      <c r="C16" s="16"/>
      <c r="D16" s="16"/>
      <c r="E16" s="16"/>
      <c r="F16" s="16"/>
      <c r="G16" s="16"/>
      <c r="H16" s="16"/>
      <c r="I16" s="16"/>
      <c r="M16" s="61" t="s">
        <v>15</v>
      </c>
      <c r="N16" s="95">
        <v>65.273796081542969</v>
      </c>
      <c r="O16" s="95">
        <v>80.613166809082031</v>
      </c>
      <c r="P16" s="95">
        <v>64.108779907226563</v>
      </c>
    </row>
    <row r="17" spans="1:16">
      <c r="A17" s="16"/>
      <c r="B17" s="16"/>
      <c r="C17" s="16"/>
      <c r="D17" s="16"/>
      <c r="E17" s="16"/>
      <c r="F17" s="16"/>
      <c r="G17" s="16"/>
      <c r="H17" s="16"/>
      <c r="I17" s="16"/>
      <c r="M17" s="25" t="s">
        <v>33</v>
      </c>
      <c r="N17" s="26">
        <v>64.982383728027344</v>
      </c>
      <c r="O17" s="26">
        <v>74.339042663574219</v>
      </c>
      <c r="P17" s="26">
        <v>64.035987854003906</v>
      </c>
    </row>
    <row r="18" spans="1:16">
      <c r="A18" s="16"/>
      <c r="B18" s="16"/>
      <c r="C18" s="16"/>
      <c r="D18" s="16"/>
      <c r="E18" s="16"/>
      <c r="F18" s="16"/>
      <c r="G18" s="16"/>
      <c r="H18" s="16"/>
      <c r="I18" s="16"/>
      <c r="M18" s="61" t="s">
        <v>11</v>
      </c>
      <c r="N18" s="95">
        <v>63.555751800537109</v>
      </c>
      <c r="O18" s="95">
        <v>76.495780944824219</v>
      </c>
      <c r="P18" s="95">
        <v>61.518348693847656</v>
      </c>
    </row>
    <row r="19" spans="1:16">
      <c r="A19" s="16"/>
      <c r="B19" s="16"/>
      <c r="C19" s="16"/>
      <c r="D19" s="16"/>
      <c r="E19" s="16"/>
      <c r="F19" s="16"/>
      <c r="G19" s="16"/>
      <c r="H19" s="16"/>
      <c r="I19" s="16"/>
      <c r="M19" s="25" t="s">
        <v>54</v>
      </c>
      <c r="N19" s="26">
        <v>59.917320251464844</v>
      </c>
      <c r="O19" s="26">
        <v>58.312786102294922</v>
      </c>
      <c r="P19" s="26">
        <v>60.158832550048828</v>
      </c>
    </row>
    <row r="20" spans="1:16">
      <c r="A20" s="16"/>
      <c r="B20" s="16"/>
      <c r="C20" s="16"/>
      <c r="D20" s="16"/>
      <c r="E20" s="16"/>
      <c r="F20" s="16"/>
      <c r="G20" s="16"/>
      <c r="H20" s="16"/>
      <c r="I20" s="16"/>
      <c r="M20" s="61" t="s">
        <v>56</v>
      </c>
      <c r="N20" s="95">
        <v>59.46051025390625</v>
      </c>
      <c r="O20" s="95">
        <v>79.667503356933594</v>
      </c>
      <c r="P20" s="95">
        <v>56.956298828125</v>
      </c>
    </row>
    <row r="21" spans="1:16">
      <c r="A21" s="16"/>
      <c r="B21" s="16"/>
      <c r="C21" s="16"/>
      <c r="D21" s="16"/>
      <c r="E21" s="16"/>
      <c r="F21" s="16"/>
      <c r="G21" s="16"/>
      <c r="H21" s="16"/>
      <c r="I21" s="16"/>
      <c r="M21" s="25" t="s">
        <v>17</v>
      </c>
      <c r="N21" s="26">
        <v>56.004924774169922</v>
      </c>
      <c r="O21" s="26">
        <v>81.227684020996094</v>
      </c>
      <c r="P21" s="26">
        <v>54.540206909179688</v>
      </c>
    </row>
    <row r="22" spans="1:16">
      <c r="A22" s="16"/>
      <c r="B22" s="16"/>
      <c r="C22" s="16"/>
      <c r="D22" s="16"/>
      <c r="E22" s="16"/>
      <c r="F22" s="16"/>
      <c r="G22" s="16"/>
      <c r="H22" s="16"/>
      <c r="I22" s="16"/>
      <c r="M22" s="61" t="s">
        <v>3</v>
      </c>
      <c r="N22" s="95">
        <v>54.222972869873047</v>
      </c>
      <c r="O22" s="95">
        <v>80.367622375488281</v>
      </c>
      <c r="P22" s="95">
        <v>53.053318023681641</v>
      </c>
    </row>
    <row r="23" spans="1:16">
      <c r="M23" s="25" t="s">
        <v>27</v>
      </c>
      <c r="N23" s="26">
        <v>50.248115539550781</v>
      </c>
      <c r="O23" s="26">
        <v>75.367828369140625</v>
      </c>
      <c r="P23" s="26">
        <v>49.020301818847656</v>
      </c>
    </row>
    <row r="24" spans="1:16" ht="12.75" customHeight="1">
      <c r="A24" s="122" t="s">
        <v>182</v>
      </c>
      <c r="B24" s="122"/>
      <c r="C24" s="122"/>
      <c r="D24" s="122"/>
      <c r="E24" s="122"/>
      <c r="F24" s="122"/>
      <c r="G24" s="122"/>
      <c r="H24" s="122"/>
      <c r="I24" s="122"/>
      <c r="M24" s="61" t="s">
        <v>1</v>
      </c>
      <c r="N24" s="95">
        <v>49.778388977050781</v>
      </c>
      <c r="O24" s="95">
        <v>69.886001586914063</v>
      </c>
      <c r="P24" s="95">
        <v>47.787223815917969</v>
      </c>
    </row>
    <row r="25" spans="1:16">
      <c r="A25" s="122"/>
      <c r="B25" s="122"/>
      <c r="C25" s="122"/>
      <c r="D25" s="122"/>
      <c r="E25" s="122"/>
      <c r="F25" s="122"/>
      <c r="G25" s="122"/>
      <c r="H25" s="122"/>
      <c r="I25" s="122"/>
      <c r="M25" s="25" t="s">
        <v>13</v>
      </c>
      <c r="N25" s="26">
        <v>48.685985565185547</v>
      </c>
      <c r="O25" s="26">
        <v>84.231460571289063</v>
      </c>
      <c r="P25" s="26">
        <v>46.521965026855469</v>
      </c>
    </row>
    <row r="26" spans="1:16">
      <c r="A26" s="122"/>
      <c r="B26" s="122"/>
      <c r="C26" s="122"/>
      <c r="D26" s="122"/>
      <c r="E26" s="122"/>
      <c r="F26" s="122"/>
      <c r="G26" s="122"/>
      <c r="H26" s="122"/>
      <c r="I26" s="122"/>
      <c r="M26" s="61" t="s">
        <v>29</v>
      </c>
      <c r="N26" s="95">
        <v>41.060806274414063</v>
      </c>
      <c r="O26" s="95">
        <v>70.101348876953125</v>
      </c>
      <c r="P26" s="95">
        <v>39.174270629882813</v>
      </c>
    </row>
    <row r="27" spans="1:16">
      <c r="A27" s="122"/>
      <c r="B27" s="122"/>
      <c r="C27" s="122"/>
      <c r="D27" s="122"/>
      <c r="E27" s="122"/>
      <c r="F27" s="122"/>
      <c r="G27" s="122"/>
      <c r="H27" s="122"/>
      <c r="I27" s="122"/>
      <c r="M27" s="25" t="s">
        <v>9</v>
      </c>
      <c r="N27" s="26">
        <v>34.336738586425781</v>
      </c>
      <c r="O27" s="26">
        <v>56.872402191162109</v>
      </c>
      <c r="P27" s="26">
        <v>33.225616455078125</v>
      </c>
    </row>
    <row r="28" spans="1:16">
      <c r="A28" s="122" t="s">
        <v>51</v>
      </c>
      <c r="B28" s="122"/>
      <c r="C28" s="122"/>
      <c r="D28" s="122"/>
      <c r="E28" s="122"/>
      <c r="F28" s="122"/>
      <c r="G28" s="122"/>
      <c r="H28" s="122"/>
      <c r="I28" s="122"/>
      <c r="M28" s="61"/>
      <c r="N28" s="95"/>
      <c r="O28" s="95"/>
      <c r="P28" s="95"/>
    </row>
    <row r="29" spans="1:16">
      <c r="A29" s="122"/>
      <c r="B29" s="122"/>
      <c r="C29" s="122"/>
      <c r="D29" s="122"/>
      <c r="E29" s="122"/>
      <c r="F29" s="122"/>
      <c r="G29" s="122"/>
      <c r="H29" s="122"/>
      <c r="I29" s="122"/>
      <c r="M29" s="28" t="s">
        <v>38</v>
      </c>
      <c r="N29" s="29">
        <v>66.540728454589839</v>
      </c>
      <c r="O29" s="29">
        <v>80.558537292480466</v>
      </c>
      <c r="P29" s="29">
        <v>65.104154357910161</v>
      </c>
    </row>
  </sheetData>
  <mergeCells count="4">
    <mergeCell ref="A1:I2"/>
    <mergeCell ref="A3:I5"/>
    <mergeCell ref="A24:I27"/>
    <mergeCell ref="A28:I29"/>
  </mergeCells>
  <hyperlinks>
    <hyperlink ref="K1" location="ReadMe!Print_Area" display="Back to ReadMe"/>
  </hyperlinks>
  <pageMargins left="0.70866141732283472" right="0.70866141732283472" top="0.74803149606299213" bottom="0.74803149606299213"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OECDListFormCollapsible</Display>
  <Edit>OECDListFormCollapsible</Edit>
  <New>OECDListFormCollapsible</New>
</FormTemplates>
</file>

<file path=customXml/item2.xml><?xml version="1.0" encoding="utf-8"?>
<?mso-contentType ?>
<SharedContentType xmlns="Microsoft.SharePoint.Taxonomy.ContentTypeSync" SourceId="27ec883c-a62c-444f-a935-fcddb579e39d" ContentTypeId="0x0101008B4DD370EC31429186F3AD49F0D3098F00D44DBCB9EB4F45278CB5C9765BE52995" PreviousValue="false"/>
</file>

<file path=customXml/item3.xml><?xml version="1.0" encoding="utf-8"?>
<p:properties xmlns:p="http://schemas.microsoft.com/office/2006/metadata/properties" xmlns:xsi="http://www.w3.org/2001/XMLSchema-instance" xmlns:pc="http://schemas.microsoft.com/office/infopath/2007/PartnerControls">
  <documentManagement>
    <eShareHorizProjTaxHTField0 xmlns="c5805097-db0a-42f9-a837-be9035f1f571" xsi:nil="true"/>
    <OECDProjectMembers xmlns="22a5b7d0-1699-458f-b8e2-4d8247229549">
      <UserInfo>
        <DisplayName>LADAIQUE Maxime, ELS/SPD</DisplayName>
        <AccountId>129</AccountId>
        <AccountType/>
      </UserInfo>
      <UserInfo>
        <DisplayName>QUEISSER Monika, ELS</DisplayName>
        <AccountId>90</AccountId>
        <AccountType/>
      </UserInfo>
      <UserInfo>
        <DisplayName>FREY Valerie, ELS/SPD</DisplayName>
        <AccountId>142</AccountId>
        <AccountType/>
      </UserInfo>
      <UserInfo>
        <DisplayName>CARCILLO Stéphane, ELS/JAI</DisplayName>
        <AccountId>107</AccountId>
        <AccountType/>
      </UserInfo>
      <UserInfo>
        <DisplayName>ADEMA Willem, ELS/SPD</DisplayName>
        <AccountId>96</AccountId>
        <AccountType/>
      </UserInfo>
      <UserInfo>
        <DisplayName>BOULHOL Hervé, ELS/SPD</DisplayName>
        <AccountId>133</AccountId>
        <AccountType/>
      </UserInfo>
      <UserInfo>
        <DisplayName>CORDOVA Christelle, ECO/MPD</DisplayName>
        <AccountId>832</AccountId>
        <AccountType/>
      </UserInfo>
      <UserInfo>
        <DisplayName>WOOD Alastair, ELS/COM</DisplayName>
        <AccountId>270</AccountId>
        <AccountType/>
      </UserInfo>
      <UserInfo>
        <DisplayName>TREADWELL-GUEDJ Helena, ELS</DisplayName>
        <AccountId>216</AccountId>
        <AccountType/>
      </UserInfo>
      <UserInfo>
        <DisplayName>DEMPSEY Jo, ELS/MSU</DisplayName>
        <AccountId>683</AccountId>
        <AccountType/>
      </UserInfo>
      <UserInfo>
        <DisplayName>LAGORCE Natalie, CTP</DisplayName>
        <AccountId>232</AccountId>
        <AccountType/>
      </UserInfo>
      <UserInfo>
        <DisplayName>REILLY Andrew, ELS/SPD</DisplayName>
        <AccountId>111</AccountId>
        <AccountType/>
      </UserInfo>
      <UserInfo>
        <DisplayName>THEVENON Olivier, WISE/CWB</DisplayName>
        <AccountId>291</AccountId>
        <AccountType/>
      </UserInfo>
      <UserInfo>
        <DisplayName>STRAPPS Sarah, ELS/SPD</DisplayName>
        <AccountId>1133</AccountId>
        <AccountType/>
      </UserInfo>
      <UserInfo>
        <DisplayName>GUDMUNDSON Liv, ELS/COM</DisplayName>
        <AccountId>1430</AccountId>
        <AccountType/>
      </UserInfo>
      <UserInfo>
        <DisplayName>LIS Maciej, ELS/SPD</DisplayName>
        <AccountId>825</AccountId>
        <AccountType/>
      </UserInfo>
      <UserInfo>
        <DisplayName>PEREZ Fatima, ELS/SPD</DisplayName>
        <AccountId>1498</AccountId>
        <AccountType/>
      </UserInfo>
      <UserInfo>
        <DisplayName>RAKSHANA Immanuel, ELS/SPD</DisplayName>
        <AccountId>2879</AccountId>
        <AccountType/>
      </UserInfo>
      <UserInfo>
        <DisplayName>JANSSEN Ronald, ELS/GDU</DisplayName>
        <AccountId>520</AccountId>
        <AccountType/>
      </UserInfo>
      <UserInfo>
        <DisplayName>NILSSON Veronica, ELS/GDU</DisplayName>
        <AccountId>3068</AccountId>
        <AccountType/>
      </UserInfo>
      <UserInfo>
        <DisplayName>KINANE Niamh, ELS/JAI</DisplayName>
        <AccountId>2657</AccountId>
        <AccountType/>
      </UserInfo>
    </OECDProjectMembers>
    <OECDKimBussinessContext xmlns="54c4cd27-f286-408f-9ce0-33c1e0f3ab39" xsi:nil="true"/>
    <OECDlanguage xmlns="ca82dde9-3436-4d3d-bddd-d31447390034">English</OECDlanguage>
    <OECDMainProject xmlns="22a5b7d0-1699-458f-b8e2-4d8247229549">13</OECDMainProject>
    <eSharePWBTaxHTField0 xmlns="c9f238dd-bb73-4aef-a7a5-d644ad823e52">
      <Terms xmlns="http://schemas.microsoft.com/office/infopath/2007/PartnerControls">
        <TermInfo xmlns="http://schemas.microsoft.com/office/infopath/2007/PartnerControls">
          <TermName xmlns="http://schemas.microsoft.com/office/infopath/2007/PartnerControls">2.2.3.7 Preparation of the 2018 Social Policy Ministerial</TermName>
          <TermId xmlns="http://schemas.microsoft.com/office/infopath/2007/PartnerControls">abb435b1-21e1-4e09-9851-b3f1a9f74191</TermId>
        </TermInfo>
      </Terms>
    </eSharePWBTaxHTField0>
    <OECDAllRelatedUsers xmlns="c5805097-db0a-42f9-a837-be9035f1f571">
      <UserInfo>
        <DisplayName/>
        <AccountId xsi:nil="true"/>
        <AccountType/>
      </UserInfo>
    </OECDAllRelatedUsers>
    <IconOverlay xmlns="http://schemas.microsoft.com/sharepoint/v4" xsi:nil="true"/>
    <OECDCommunityDocumentID xmlns="22a5b7d0-1699-458f-b8e2-4d8247229549" xsi:nil="true"/>
    <OECDProjectManager xmlns="22a5b7d0-1699-458f-b8e2-4d8247229549">
      <UserInfo>
        <DisplayName/>
        <AccountId>232</AccountId>
        <AccountType/>
      </UserInfo>
    </OECDProjectManager>
    <OECDTagsCache xmlns="22a5b7d0-1699-458f-b8e2-4d8247229549" xsi:nil="true"/>
    <b8c3c820c0584e889da065b0a99e2c1a xmlns="22a5b7d0-1699-458f-b8e2-4d8247229549" xsi:nil="true"/>
    <OECDMeetingDate xmlns="54c4cd27-f286-408f-9ce0-33c1e0f3ab39" xsi:nil="true"/>
    <OECDSharingStatus xmlns="22a5b7d0-1699-458f-b8e2-4d8247229549" xsi:nil="true"/>
    <eShareCommitteeTaxHTField0 xmlns="c9f238dd-bb73-4aef-a7a5-d644ad823e52">
      <Terms xmlns="http://schemas.microsoft.com/office/infopath/2007/PartnerControls">
        <TermInfo xmlns="http://schemas.microsoft.com/office/infopath/2007/PartnerControls">
          <TermName xmlns="http://schemas.microsoft.com/office/infopath/2007/PartnerControls">Working Party on Social Policy</TermName>
          <TermId xmlns="http://schemas.microsoft.com/office/infopath/2007/PartnerControls">20f17ba2-08e0-4879-939f-a8e21553ddd8</TermId>
        </TermInfo>
      </Terms>
    </eShareCommitteeTaxHTField0>
    <OECDCommunityDocumentURL xmlns="22a5b7d0-1699-458f-b8e2-4d8247229549" xsi:nil="true"/>
    <OECDPinnedBy xmlns="22a5b7d0-1699-458f-b8e2-4d8247229549">
      <UserInfo>
        <DisplayName/>
        <AccountId xsi:nil="true"/>
        <AccountType/>
      </UserInfo>
    </OECDPinnedBy>
    <OECDKimProvenance xmlns="54c4cd27-f286-408f-9ce0-33c1e0f3ab39" xsi:nil="true"/>
    <cc3d610261fc4fa09f62df6074327105 xmlns="c5805097-db0a-42f9-a837-be9035f1f571">
      <Terms xmlns="http://schemas.microsoft.com/office/infopath/2007/PartnerControls"/>
    </cc3d610261fc4fa09f62df6074327105>
    <OECDKimStatus xmlns="54c4cd27-f286-408f-9ce0-33c1e0f3ab39">Draft</OECDKimStatus>
    <eShareCountryTaxHTField0 xmlns="c9f238dd-bb73-4aef-a7a5-d644ad823e52">
      <Terms xmlns="http://schemas.microsoft.com/office/infopath/2007/PartnerControls"/>
    </eShareCountryTaxHTField0>
    <eShareTopicTaxHTField0 xmlns="c9f238dd-bb73-4aef-a7a5-d644ad823e52">
      <Terms xmlns="http://schemas.microsoft.com/office/infopath/2007/PartnerControls">
        <TermInfo xmlns="http://schemas.microsoft.com/office/infopath/2007/PartnerControls">
          <TermName xmlns="http://schemas.microsoft.com/office/infopath/2007/PartnerControls">Social and welfare issues</TermName>
          <TermId xmlns="http://schemas.microsoft.com/office/infopath/2007/PartnerControls">fdc1624a-8b5f-4616-8d92-78164f6b5c86</TermId>
        </TermInfo>
      </Terms>
    </eShareTopicTaxHTField0>
    <k87588ac03a94edb9fcc4f2494cfdd51 xmlns="22a5b7d0-1699-458f-b8e2-4d8247229549">
      <Terms xmlns="http://schemas.microsoft.com/office/infopath/2007/PartnerControls">
        <TermInfo xmlns="http://schemas.microsoft.com/office/infopath/2007/PartnerControls">
          <TermName xmlns="http://schemas.microsoft.com/office/infopath/2007/PartnerControls">ELS/SPD</TermName>
          <TermId xmlns="http://schemas.microsoft.com/office/infopath/2007/PartnerControls">0e85e649-01ae-435c-b5a2-39c5f49851ef</TermId>
        </TermInfo>
      </Terms>
    </k87588ac03a94edb9fcc4f2494cfdd51>
    <OECDProjectLookup xmlns="22a5b7d0-1699-458f-b8e2-4d8247229549">55</OECDProjectLookup>
    <eShareKeywordsTaxHTField0 xmlns="c9f238dd-bb73-4aef-a7a5-d644ad823e52">
      <Terms xmlns="http://schemas.microsoft.com/office/infopath/2007/PartnerControls">
        <TermInfo xmlns="http://schemas.microsoft.com/office/infopath/2007/PartnerControls">
          <TermName xmlns="http://schemas.microsoft.com/office/infopath/2007/PartnerControls">Ministerial</TermName>
          <TermId xmlns="http://schemas.microsoft.com/office/infopath/2007/PartnerControls">7cfa5426-8c4b-4456-9d48-ef4a6bf81ba1</TermId>
        </TermInfo>
      </Terms>
    </eShareKeywordsTaxHTField0>
    <OECDExpirationDate xmlns="c5805097-db0a-42f9-a837-be9035f1f571" xsi:nil="true"/>
    <TaxCatchAll xmlns="ca82dde9-3436-4d3d-bddd-d31447390034">
      <Value>250</Value>
      <Value>269</Value>
      <Value>845</Value>
      <Value>197</Value>
      <Value>49</Value>
    </TaxCatchAll>
  </documentManagement>
</p:properties>
</file>

<file path=customXml/item4.xml><?xml version="1.0" encoding="utf-8"?>
<ct:contentTypeSchema xmlns:ct="http://schemas.microsoft.com/office/2006/metadata/contentType" xmlns:ma="http://schemas.microsoft.com/office/2006/metadata/properties/metaAttributes" ct:_="" ma:_="" ma:contentTypeName="Working Document" ma:contentTypeID="0x0101008B4DD370EC31429186F3AD49F0D3098F00D44DBCB9EB4F45278CB5C9765BE5299500A4858B360C6A491AA753F8BCA47AA9100033AB0B45A31F2B489F9B80276A6B0922" ma:contentTypeVersion="73" ma:contentTypeDescription="" ma:contentTypeScope="" ma:versionID="9a60641146cc569c79485b56ed4b21f6">
  <xsd:schema xmlns:xsd="http://www.w3.org/2001/XMLSchema" xmlns:xs="http://www.w3.org/2001/XMLSchema" xmlns:p="http://schemas.microsoft.com/office/2006/metadata/properties" xmlns:ns1="54c4cd27-f286-408f-9ce0-33c1e0f3ab39" xmlns:ns2="c5805097-db0a-42f9-a837-be9035f1f571" xmlns:ns3="22a5b7d0-1699-458f-b8e2-4d8247229549" xmlns:ns5="c9f238dd-bb73-4aef-a7a5-d644ad823e52" xmlns:ns6="ca82dde9-3436-4d3d-bddd-d31447390034" xmlns:ns7="http://schemas.microsoft.com/sharepoint/v4" targetNamespace="http://schemas.microsoft.com/office/2006/metadata/properties" ma:root="true" ma:fieldsID="032ced2f3b94eb4200151775e7513f61" ns1:_="" ns2:_="" ns3:_="" ns5:_="" ns6:_="" ns7:_="">
    <xsd:import namespace="54c4cd27-f286-408f-9ce0-33c1e0f3ab39"/>
    <xsd:import namespace="c5805097-db0a-42f9-a837-be9035f1f571"/>
    <xsd:import namespace="22a5b7d0-1699-458f-b8e2-4d8247229549"/>
    <xsd:import namespace="c9f238dd-bb73-4aef-a7a5-d644ad823e52"/>
    <xsd:import namespace="ca82dde9-3436-4d3d-bddd-d31447390034"/>
    <xsd:import namespace="http://schemas.microsoft.com/sharepoint/v4"/>
    <xsd:element name="properties">
      <xsd:complexType>
        <xsd:sequence>
          <xsd:element name="documentManagement">
            <xsd:complexType>
              <xsd:all>
                <xsd:element ref="ns1:OECDKimStatus" minOccurs="0"/>
                <xsd:element ref="ns1:OECDKimBussinessContext" minOccurs="0"/>
                <xsd:element ref="ns1:OECDKimProvenance" minOccurs="0"/>
                <xsd:element ref="ns2:OECDExpirationDate" minOccurs="0"/>
                <xsd:element ref="ns3:OECDProjectLookup" minOccurs="0"/>
                <xsd:element ref="ns3:OECDProjectManager" minOccurs="0"/>
                <xsd:element ref="ns3:OECDProjectMembers" minOccurs="0"/>
                <xsd:element ref="ns3:OECDMainProject" minOccurs="0"/>
                <xsd:element ref="ns3:OECDPinnedBy" minOccurs="0"/>
                <xsd:element ref="ns5:eShareCountryTaxHTField0" minOccurs="0"/>
                <xsd:element ref="ns5:eShareTopicTaxHTField0" minOccurs="0"/>
                <xsd:element ref="ns5:eShareKeywordsTaxHTField0" minOccurs="0"/>
                <xsd:element ref="ns5:eShareCommitteeTaxHTField0" minOccurs="0"/>
                <xsd:element ref="ns5:eSharePWBTaxHTField0" minOccurs="0"/>
                <xsd:element ref="ns6:TaxCatchAllLabel" minOccurs="0"/>
                <xsd:element ref="ns1:OECDMeetingDate" minOccurs="0"/>
                <xsd:element ref="ns6:OECDlanguage" minOccurs="0"/>
                <xsd:element ref="ns6:TaxCatchAll" minOccurs="0"/>
                <xsd:element ref="ns2:cc3d610261fc4fa09f62df6074327105" minOccurs="0"/>
                <xsd:element ref="ns3:k87588ac03a94edb9fcc4f2494cfdd51" minOccurs="0"/>
                <xsd:element ref="ns3:b8c3c820c0584e889da065b0a99e2c1a" minOccurs="0"/>
                <xsd:element ref="ns7:IconOverlay" minOccurs="0"/>
                <xsd:element ref="ns3:OECDSharingStatus" minOccurs="0"/>
                <xsd:element ref="ns3:OECDCommunityDocumentURL" minOccurs="0"/>
                <xsd:element ref="ns3:OECDCommunityDocumentID" minOccurs="0"/>
                <xsd:element ref="ns2:eShareHorizProjTaxHTField0" minOccurs="0"/>
                <xsd:element ref="ns3:OECDTagsCache" minOccurs="0"/>
                <xsd:element ref="ns2:OECDAllRelatedUser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c4cd27-f286-408f-9ce0-33c1e0f3ab39" elementFormDefault="qualified">
    <xsd:import namespace="http://schemas.microsoft.com/office/2006/documentManagement/types"/>
    <xsd:import namespace="http://schemas.microsoft.com/office/infopath/2007/PartnerControls"/>
    <xsd:element name="OECDKimStatus" ma:index="3" nillable="true" ma:displayName="Kim status" ma:default="Draft" ma:description="" ma:format="Dropdown" ma:hidden="true" ma:internalName="OECDKimStatus" ma:readOnly="false">
      <xsd:simpleType>
        <xsd:restriction base="dms:Choice">
          <xsd:enumeration value="Draft"/>
          <xsd:enumeration value="Final"/>
        </xsd:restriction>
      </xsd:simpleType>
    </xsd:element>
    <xsd:element name="OECDKimBussinessContext" ma:index="4" nillable="true" ma:displayName="Kim bussiness context" ma:description="" ma:hidden="true" ma:internalName="OECDKimBussinessContext" ma:readOnly="false">
      <xsd:simpleType>
        <xsd:restriction base="dms:Text"/>
      </xsd:simpleType>
    </xsd:element>
    <xsd:element name="OECDKimProvenance" ma:index="5" nillable="true" ma:displayName="Kim provenance" ma:description="" ma:hidden="true" ma:internalName="OECDKimProvenance" ma:readOnly="false">
      <xsd:simpleType>
        <xsd:restriction base="dms:Text">
          <xsd:maxLength value="255"/>
        </xsd:restriction>
      </xsd:simpleType>
    </xsd:element>
    <xsd:element name="OECDMeetingDate" ma:index="24" nillable="true" ma:displayName="Meeting Date" ma:default="" ma:format="DateOnly" ma:hidden="true" ma:internalName="OECDMeeting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5805097-db0a-42f9-a837-be9035f1f571" elementFormDefault="qualified">
    <xsd:import namespace="http://schemas.microsoft.com/office/2006/documentManagement/types"/>
    <xsd:import namespace="http://schemas.microsoft.com/office/infopath/2007/PartnerControls"/>
    <xsd:element name="OECDExpirationDate" ma:index="8" nillable="true" ma:displayName="Highlights" ma:default="" ma:description="" ma:format="DateOnly" ma:hidden="true" ma:indexed="true" ma:internalName="OECDExpirationDate" ma:readOnly="false">
      <xsd:simpleType>
        <xsd:restriction base="dms:DateTime"/>
      </xsd:simpleType>
    </xsd:element>
    <xsd:element name="cc3d610261fc4fa09f62df6074327105" ma:index="30" nillable="true" ma:taxonomy="true" ma:internalName="cc3d610261fc4fa09f62df6074327105" ma:taxonomyFieldName="OECDHorizontalProjects" ma:displayName="Horizontal project" ma:readOnly="false" ma:default="" ma:fieldId="{cc3d6102-61fc-4fa0-9f62-df6074327105}" ma:taxonomyMulti="true" ma:sspId="27ec883c-a62c-444f-a935-fcddb579e39d" ma:termSetId="d3ca0e0e-65f9-44bf-9d98-5271504f6d61" ma:anchorId="00000000-0000-0000-0000-000000000000" ma:open="false" ma:isKeyword="false">
      <xsd:complexType>
        <xsd:sequence>
          <xsd:element ref="pc:Terms" minOccurs="0" maxOccurs="1"/>
        </xsd:sequence>
      </xsd:complexType>
    </xsd:element>
    <xsd:element name="eShareHorizProjTaxHTField0" ma:index="39" nillable="true" ma:displayName="OECDHorizontalProjects_0" ma:description="" ma:hidden="true" ma:internalName="eShareHorizProjTaxHTField0">
      <xsd:simpleType>
        <xsd:restriction base="dms:Note"/>
      </xsd:simpleType>
    </xsd:element>
    <xsd:element name="OECDAllRelatedUsers" ma:index="42" nillable="true" ma:displayName="All related users" ma:description="" ma:hidden="true" ma:internalName="OECDAllRelatedUs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a5b7d0-1699-458f-b8e2-4d8247229549" elementFormDefault="qualified">
    <xsd:import namespace="http://schemas.microsoft.com/office/2006/documentManagement/types"/>
    <xsd:import namespace="http://schemas.microsoft.com/office/infopath/2007/PartnerControls"/>
    <xsd:element name="OECDProjectLookup" ma:index="9" nillable="true" ma:displayName="Project" ma:description="" ma:hidden="true" ma:indexed="true" ma:list="e4a9a165-02d8-4f21-bcc3-1bc2950ca1ad" ma:internalName="OECDProjectLookup" ma:readOnly="false" ma:showField="OECDShortProjectName" ma:web="22a5b7d0-1699-458f-b8e2-4d8247229549">
      <xsd:simpleType>
        <xsd:restriction base="dms:Lookup"/>
      </xsd:simpleType>
    </xsd:element>
    <xsd:element name="OECDProjectManager" ma:index="10" nillable="true" ma:displayName="Project manager" ma:description="" ma:hidden="true" ma:indexed="true" ma:internalName="OECDProjectManag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ProjectMembers" ma:index="11" nillable="true" ma:displayName="Project members" ma:description="" ma:hidden="true" ma:internalName="OECDProjectMemb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MainProject" ma:index="14" nillable="true" ma:displayName="Main project" ma:description="" ma:hidden="true" ma:indexed="true" ma:list="e4a9a165-02d8-4f21-bcc3-1bc2950ca1ad" ma:internalName="OECDMainProject" ma:readOnly="false" ma:showField="OECDShortProjectName">
      <xsd:simpleType>
        <xsd:restriction base="dms:Lookup"/>
      </xsd:simpleType>
    </xsd:element>
    <xsd:element name="OECDPinnedBy" ma:index="15" nillable="true" ma:displayName="Pinned by" ma:description="" ma:hidden="true" ma:internalName="OECDPinn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87588ac03a94edb9fcc4f2494cfdd51" ma:index="31" nillable="true" ma:taxonomy="true" ma:internalName="k87588ac03a94edb9fcc4f2494cfdd51" ma:taxonomyFieldName="OECDProjectOwnerStructure" ma:displayName="Project owner" ma:readOnly="false" ma:default="" ma:fieldId="487588ac-03a9-4edb-9fcc-4f2494cfdd51" ma:taxonomyMulti="true" ma:sspId="27ec883c-a62c-444f-a935-fcddb579e39d" ma:termSetId="aeec4dcb-19ee-4bc0-941f-681845b568c9" ma:anchorId="00000000-0000-0000-0000-000000000000" ma:open="false" ma:isKeyword="false">
      <xsd:complexType>
        <xsd:sequence>
          <xsd:element ref="pc:Terms" minOccurs="0" maxOccurs="1"/>
        </xsd:sequence>
      </xsd:complexType>
    </xsd:element>
    <xsd:element name="b8c3c820c0584e889da065b0a99e2c1a" ma:index="32" nillable="true" ma:displayName="Deliverable owner_0" ma:hidden="true" ma:internalName="b8c3c820c0584e889da065b0a99e2c1a">
      <xsd:simpleType>
        <xsd:restriction base="dms:Note"/>
      </xsd:simpleType>
    </xsd:element>
    <xsd:element name="OECDSharingStatus" ma:index="36" nillable="true" ma:displayName="O.N.E Document Sharing Status" ma:description="" ma:hidden="true" ma:internalName="OECDSharingStatus">
      <xsd:simpleType>
        <xsd:restriction base="dms:Text"/>
      </xsd:simpleType>
    </xsd:element>
    <xsd:element name="OECDCommunityDocumentURL" ma:index="37" nillable="true" ma:displayName="O.N.E Community Document URL" ma:description="" ma:hidden="true" ma:internalName="OECDCommunityDocumentURL">
      <xsd:simpleType>
        <xsd:restriction base="dms:Text"/>
      </xsd:simpleType>
    </xsd:element>
    <xsd:element name="OECDCommunityDocumentID" ma:index="38" nillable="true" ma:displayName="O.N.E Community Document ID" ma:decimals="0" ma:description="" ma:hidden="true" ma:internalName="OECDCommunityDocumentID">
      <xsd:simpleType>
        <xsd:restriction base="dms:Number"/>
      </xsd:simpleType>
    </xsd:element>
    <xsd:element name="OECDTagsCache" ma:index="41" nillable="true" ma:displayName="Tags cache" ma:description="" ma:hidden="true" ma:internalName="OECDTagsCache">
      <xsd:simpleType>
        <xsd:restriction base="dms:Note"/>
      </xsd:simpleType>
    </xsd:element>
    <xsd:element name="SharedWithUsers" ma:index="4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f238dd-bb73-4aef-a7a5-d644ad823e52" elementFormDefault="qualified">
    <xsd:import namespace="http://schemas.microsoft.com/office/2006/documentManagement/types"/>
    <xsd:import namespace="http://schemas.microsoft.com/office/infopath/2007/PartnerControls"/>
    <xsd:element name="eShareCountryTaxHTField0" ma:index="18" nillable="true" ma:taxonomy="true" ma:internalName="eShareCountryTaxHTField0" ma:taxonomyFieldName="OECDCountry" ma:displayName="Country" ma:readOnly="false" ma:default="" ma:fieldId="{aa366335-bba6-4f71-86c6-f91b1ae503c2}" ma:taxonomyMulti="true" ma:sspId="27ec883c-a62c-444f-a935-fcddb579e39d" ma:termSetId="e1026e78-e24d-4b33-a8f4-6ff75b8e5ad2" ma:anchorId="00000000-0000-0000-0000-000000000000" ma:open="false" ma:isKeyword="false">
      <xsd:complexType>
        <xsd:sequence>
          <xsd:element ref="pc:Terms" minOccurs="0" maxOccurs="1"/>
        </xsd:sequence>
      </xsd:complexType>
    </xsd:element>
    <xsd:element name="eShareTopicTaxHTField0" ma:index="19" nillable="true" ma:taxonomy="true" ma:internalName="eShareTopicTaxHTField0" ma:taxonomyFieldName="OECDTopic" ma:displayName="Topic" ma:readOnly="false" ma:default="" ma:fieldId="{9b5335f8-765c-484a-86dd-d10580650a95}" ma:taxonomyMulti="true" ma:sspId="27ec883c-a62c-444f-a935-fcddb579e39d" ma:termSetId="d0043ed9-7fdc-4b21-8641-a864cc50d2b2" ma:anchorId="00000000-0000-0000-0000-000000000000" ma:open="false" ma:isKeyword="false">
      <xsd:complexType>
        <xsd:sequence>
          <xsd:element ref="pc:Terms" minOccurs="0" maxOccurs="1"/>
        </xsd:sequence>
      </xsd:complexType>
    </xsd:element>
    <xsd:element name="eShareKeywordsTaxHTField0" ma:index="20" nillable="true" ma:taxonomy="true" ma:internalName="eShareKeywordsTaxHTField0" ma:taxonomyFieldName="OECDKeywords" ma:displayName="Keywords" ma:default="" ma:fieldId="{8a7c3663-990d-467c-b1b8-bb4b775674ad}" ma:taxonomyMulti="true" ma:sspId="27ec883c-a62c-444f-a935-fcddb579e39d" ma:termSetId="f51791ee-8e04-4654-a875-fc747102cd45" ma:anchorId="00000000-0000-0000-0000-000000000000" ma:open="true" ma:isKeyword="false">
      <xsd:complexType>
        <xsd:sequence>
          <xsd:element ref="pc:Terms" minOccurs="0" maxOccurs="1"/>
        </xsd:sequence>
      </xsd:complexType>
    </xsd:element>
    <xsd:element name="eShareCommitteeTaxHTField0" ma:index="21" nillable="true" ma:taxonomy="true" ma:internalName="eShareCommitteeTaxHTField0" ma:taxonomyFieldName="OECDCommittee" ma:displayName="Committee" ma:fieldId="{29494d90-e667-47b5-adc1-d09dfb5832ab}" ma:sspId="27ec883c-a62c-444f-a935-fcddb579e39d" ma:termSetId="87919aae-be42-4481-84cf-2389a5c84ac4" ma:anchorId="00000000-0000-0000-0000-000000000000" ma:open="false" ma:isKeyword="false">
      <xsd:complexType>
        <xsd:sequence>
          <xsd:element ref="pc:Terms" minOccurs="0" maxOccurs="1"/>
        </xsd:sequence>
      </xsd:complexType>
    </xsd:element>
    <xsd:element name="eSharePWBTaxHTField0" ma:index="22" nillable="true" ma:taxonomy="true" ma:internalName="eSharePWBTaxHTField0" ma:taxonomyFieldName="OECDPWB" ma:displayName="PWB" ma:default="" ma:fieldId="{fe327ce1-b783-48aa-9b0b-52ad26d1c9f6}" ma:sspId="27ec883c-a62c-444f-a935-fcddb579e39d" ma:termSetId="7bc7477d-4ef0-4820-a158-bb7b3cda138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a82dde9-3436-4d3d-bddd-d31447390034" elementFormDefault="qualified">
    <xsd:import namespace="http://schemas.microsoft.com/office/2006/documentManagement/types"/>
    <xsd:import namespace="http://schemas.microsoft.com/office/infopath/2007/PartnerControls"/>
    <xsd:element name="TaxCatchAllLabel" ma:index="23" nillable="true" ma:displayName="Taxonomy Catch All Column1" ma:hidden="true" ma:list="{065777cc-c5a0-47b6-ab6d-968be733c10c}" ma:internalName="TaxCatchAllLabel" ma:readOnly="true" ma:showField="CatchAllDataLabel" ma:web="c5805097-db0a-42f9-a837-be9035f1f571">
      <xsd:complexType>
        <xsd:complexContent>
          <xsd:extension base="dms:MultiChoiceLookup">
            <xsd:sequence>
              <xsd:element name="Value" type="dms:Lookup" maxOccurs="unbounded" minOccurs="0" nillable="true"/>
            </xsd:sequence>
          </xsd:extension>
        </xsd:complexContent>
      </xsd:complexType>
    </xsd:element>
    <xsd:element name="OECDlanguage" ma:index="27" nillable="true" ma:displayName="Document language" ma:default="English" ma:description="" ma:format="Dropdown" ma:hidden="true" ma:internalName="OECDlanguage" ma:readOnly="false">
      <xsd:simpleType>
        <xsd:restriction base="dms:Choice">
          <xsd:enumeration value="English"/>
          <xsd:enumeration value="French"/>
        </xsd:restriction>
      </xsd:simpleType>
    </xsd:element>
    <xsd:element name="TaxCatchAll" ma:index="29" nillable="true" ma:displayName="Taxonomy Catch All Column" ma:hidden="true" ma:list="{065777cc-c5a0-47b6-ab6d-968be733c10c}" ma:internalName="TaxCatchAll" ma:showField="CatchAllData" ma:web="c5805097-db0a-42f9-a837-be9035f1f5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4" ma:displayName="Content Type"/>
        <xsd:element ref="dc:title" minOccurs="0" maxOccurs="1" ma:index="1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CtFieldPriority xmlns="http://www.oecd.org/eshare/projectsentre/CtFieldPriority/" xmlns:i="http://www.w3.org/2001/XMLSchema-instance">
  <PriorityFields xmlns:a="http://schemas.microsoft.com/2003/10/Serialization/Arrays">
    <a:string>Title</a:string>
    <a:string>OECDCountry</a:string>
    <a:string>OECDTopic</a:string>
    <a:string>OECDKeywords</a:string>
  </PriorityFields>
</CtFieldPriority>
</file>

<file path=customXml/itemProps1.xml><?xml version="1.0" encoding="utf-8"?>
<ds:datastoreItem xmlns:ds="http://schemas.openxmlformats.org/officeDocument/2006/customXml" ds:itemID="{58A81DE8-3ED7-454A-989A-0BC65B538950}">
  <ds:schemaRefs>
    <ds:schemaRef ds:uri="http://schemas.microsoft.com/sharepoint/v3/contenttype/forms"/>
  </ds:schemaRefs>
</ds:datastoreItem>
</file>

<file path=customXml/itemProps2.xml><?xml version="1.0" encoding="utf-8"?>
<ds:datastoreItem xmlns:ds="http://schemas.openxmlformats.org/officeDocument/2006/customXml" ds:itemID="{DFDF3C88-CA4D-4EB7-82EF-5F2FFACC080E}">
  <ds:schemaRefs>
    <ds:schemaRef ds:uri="Microsoft.SharePoint.Taxonomy.ContentTypeSync"/>
  </ds:schemaRefs>
</ds:datastoreItem>
</file>

<file path=customXml/itemProps3.xml><?xml version="1.0" encoding="utf-8"?>
<ds:datastoreItem xmlns:ds="http://schemas.openxmlformats.org/officeDocument/2006/customXml" ds:itemID="{A767E1C9-4C20-4EB6-9A7C-2B0DAC629A1E}">
  <ds:schemaRefs>
    <ds:schemaRef ds:uri="22a5b7d0-1699-458f-b8e2-4d8247229549"/>
    <ds:schemaRef ds:uri="54c4cd27-f286-408f-9ce0-33c1e0f3ab39"/>
    <ds:schemaRef ds:uri="http://schemas.microsoft.com/office/infopath/2007/PartnerControls"/>
    <ds:schemaRef ds:uri="http://purl.org/dc/terms/"/>
    <ds:schemaRef ds:uri="c5805097-db0a-42f9-a837-be9035f1f571"/>
    <ds:schemaRef ds:uri="http://schemas.microsoft.com/office/2006/documentManagement/types"/>
    <ds:schemaRef ds:uri="http://schemas.openxmlformats.org/package/2006/metadata/core-properties"/>
    <ds:schemaRef ds:uri="http://schemas.microsoft.com/sharepoint/v4"/>
    <ds:schemaRef ds:uri="ca82dde9-3436-4d3d-bddd-d31447390034"/>
    <ds:schemaRef ds:uri="http://purl.org/dc/elements/1.1/"/>
    <ds:schemaRef ds:uri="http://schemas.microsoft.com/office/2006/metadata/properties"/>
    <ds:schemaRef ds:uri="c9f238dd-bb73-4aef-a7a5-d644ad823e52"/>
    <ds:schemaRef ds:uri="http://www.w3.org/XML/1998/namespace"/>
    <ds:schemaRef ds:uri="http://purl.org/dc/dcmitype/"/>
  </ds:schemaRefs>
</ds:datastoreItem>
</file>

<file path=customXml/itemProps4.xml><?xml version="1.0" encoding="utf-8"?>
<ds:datastoreItem xmlns:ds="http://schemas.openxmlformats.org/officeDocument/2006/customXml" ds:itemID="{9556D943-319E-4831-951E-6C1F94D5C5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c4cd27-f286-408f-9ce0-33c1e0f3ab39"/>
    <ds:schemaRef ds:uri="c5805097-db0a-42f9-a837-be9035f1f571"/>
    <ds:schemaRef ds:uri="22a5b7d0-1699-458f-b8e2-4d8247229549"/>
    <ds:schemaRef ds:uri="c9f238dd-bb73-4aef-a7a5-d644ad823e52"/>
    <ds:schemaRef ds:uri="ca82dde9-3436-4d3d-bddd-d3144739003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DFE15DC8-C16F-40A7-8A85-E6F3D08F192E}">
  <ds:schemaRefs>
    <ds:schemaRef ds:uri="http://www.oecd.org/eshare/projectsentre/CtFieldPriority/"/>
    <ds:schemaRef ds:uri="http://schemas.microsoft.com/2003/10/Serialization/Array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12</vt:i4>
      </vt:variant>
    </vt:vector>
  </HeadingPairs>
  <TitlesOfParts>
    <vt:vector size="26" baseType="lpstr">
      <vt:lpstr>OECDGraphCopy</vt:lpstr>
      <vt:lpstr>ReadMe</vt:lpstr>
      <vt:lpstr>Fig1</vt:lpstr>
      <vt:lpstr>Fig2</vt:lpstr>
      <vt:lpstr>Fig3</vt:lpstr>
      <vt:lpstr>Fig4</vt:lpstr>
      <vt:lpstr>Fig5</vt:lpstr>
      <vt:lpstr>Fig6</vt:lpstr>
      <vt:lpstr>Fig7</vt:lpstr>
      <vt:lpstr>Fig8</vt:lpstr>
      <vt:lpstr>Fig9</vt:lpstr>
      <vt:lpstr>Fig10</vt:lpstr>
      <vt:lpstr>Fig11</vt:lpstr>
      <vt:lpstr>Tab1</vt:lpstr>
      <vt:lpstr>'Fig1'!Print_Area</vt:lpstr>
      <vt:lpstr>'Fig10'!Print_Area</vt:lpstr>
      <vt:lpstr>'Fig11'!Print_Area</vt:lpstr>
      <vt:lpstr>'Fig2'!Print_Area</vt:lpstr>
      <vt:lpstr>'Fig3'!Print_Area</vt:lpstr>
      <vt:lpstr>'Fig4'!Print_Area</vt:lpstr>
      <vt:lpstr>'Fig5'!Print_Area</vt:lpstr>
      <vt:lpstr>'Fig7'!Print_Area</vt:lpstr>
      <vt:lpstr>'Fig8'!Print_Area</vt:lpstr>
      <vt:lpstr>'Fig9'!Print_Area</vt:lpstr>
      <vt:lpstr>ReadMe!Print_Area</vt:lpstr>
      <vt:lpstr>'Tab1'!Print_Area</vt:lpstr>
    </vt:vector>
  </TitlesOfParts>
  <Manager/>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els.contact@oecd.org</cp:lastModifiedBy>
  <cp:lastPrinted>2021-04-23T13:21:17Z</cp:lastPrinted>
  <dcterms:created xsi:type="dcterms:W3CDTF">2018-04-15T16:40:58Z</dcterms:created>
  <dcterms:modified xsi:type="dcterms:W3CDTF">2021-04-23T14:41:15Z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0x0101008B4DD370EC31429186F3AD49F0D3098F00D44DBCB9EB4F45278CB5C9765BE5299500A4858B360C6A491AA753F8BCA47AA9100033AB0B45A31F2B489F9B80276A6B0922</vt:lpwstr>
  </property>
  <property fmtid="{D5CDD505-2E9C-101B-9397-08002B2CF9AE}" pid="3" name="OECDCountry">
    <vt:lpwstr/>
  </property>
  <property fmtid="{D5CDD505-2E9C-101B-9397-08002B2CF9AE}" pid="4" name="OECDTopic">
    <vt:lpwstr>197;#Social and welfare issues|fdc1624a-8b5f-4616-8d92-78164f6b5c86</vt:lpwstr>
  </property>
  <property fmtid="{D5CDD505-2E9C-101B-9397-08002B2CF9AE}" pid="5" name="OECDCommittee">
    <vt:lpwstr>269;#Working Party on Social Policy|20f17ba2-08e0-4879-939f-a8e21553ddd8</vt:lpwstr>
  </property>
  <property fmtid="{D5CDD505-2E9C-101B-9397-08002B2CF9AE}" pid="6" name="OECDPWB">
    <vt:lpwstr>845;#2.2.3.7 Preparation of the 2018 Social Policy Ministerial|abb435b1-21e1-4e09-9851-b3f1a9f74191</vt:lpwstr>
  </property>
  <property fmtid="{D5CDD505-2E9C-101B-9397-08002B2CF9AE}" pid="7" name="OECDKeywords">
    <vt:lpwstr>250;#Ministerial|7cfa5426-8c4b-4456-9d48-ef4a6bf81ba1</vt:lpwstr>
  </property>
  <property fmtid="{D5CDD505-2E9C-101B-9397-08002B2CF9AE}" pid="8" name="OECDHorizontalProjects">
    <vt:lpwstr/>
  </property>
  <property fmtid="{D5CDD505-2E9C-101B-9397-08002B2CF9AE}" pid="9" name="OECDProjectOwnerStructure">
    <vt:lpwstr>49;#ELS/SPD|0e85e649-01ae-435c-b5a2-39c5f49851ef</vt:lpwstr>
  </property>
  <property fmtid="{D5CDD505-2E9C-101B-9397-08002B2CF9AE}" pid="10" name="eShareOrganisationTaxHTField0">
    <vt:lpwstr/>
  </property>
  <property fmtid="{D5CDD505-2E9C-101B-9397-08002B2CF9AE}" pid="11" name="OECDOrganisation">
    <vt:lpwstr/>
  </property>
  <property fmtid="{D5CDD505-2E9C-101B-9397-08002B2CF9AE}" pid="12" name="_docset_NoMedatataSyncRequired">
    <vt:lpwstr>False</vt:lpwstr>
  </property>
</Properties>
</file>