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05" yWindow="-60" windowWidth="12705" windowHeight="11760" firstSheet="15" activeTab="26"/>
  </bookViews>
  <sheets>
    <sheet name="Contents" sheetId="61" r:id="rId1"/>
    <sheet name="Reader's guide" sheetId="68" r:id="rId2"/>
    <sheet name="Table B1.1" sheetId="4" r:id="rId3"/>
    <sheet name="Table B1.2" sheetId="5" r:id="rId4"/>
    <sheet name="Table B1.3" sheetId="6" r:id="rId5"/>
    <sheet name="Table B1.4" sheetId="7" r:id="rId6"/>
    <sheet name="Table B1.5" sheetId="8" r:id="rId7"/>
    <sheet name="Table B1.6" sheetId="9" r:id="rId8"/>
    <sheet name="Table B1.7" sheetId="10" r:id="rId9"/>
    <sheet name="Table B2.1" sheetId="11" r:id="rId10"/>
    <sheet name="Table B2.2" sheetId="12" r:id="rId11"/>
    <sheet name="Table B2.3" sheetId="13" r:id="rId12"/>
    <sheet name="Table B2.4a" sheetId="14" r:id="rId13"/>
    <sheet name="Table B2.4b" sheetId="15" r:id="rId14"/>
    <sheet name="Table B2.5a" sheetId="16" r:id="rId15"/>
    <sheet name="Table B2.5b" sheetId="17" r:id="rId16"/>
    <sheet name="Table B2.5c" sheetId="18" r:id="rId17"/>
    <sheet name="Table B2.5d" sheetId="19" r:id="rId18"/>
    <sheet name="Table B2.5e" sheetId="20" r:id="rId19"/>
    <sheet name="Table B2.5f" sheetId="21" r:id="rId20"/>
    <sheet name="Table B2.5g" sheetId="22" r:id="rId21"/>
    <sheet name="Table B2.6" sheetId="23" r:id="rId22"/>
    <sheet name="Table B3.1 (L)" sheetId="24" r:id="rId23"/>
    <sheet name="Table B3.1 (N)" sheetId="25" r:id="rId24"/>
    <sheet name="Table B3.2" sheetId="35" r:id="rId25"/>
    <sheet name="Table B3.3" sheetId="36" r:id="rId26"/>
    <sheet name="Table B3.4" sheetId="37" r:id="rId27"/>
    <sheet name="Table B3.5" sheetId="38" r:id="rId28"/>
    <sheet name="Table B3.6" sheetId="39" r:id="rId29"/>
    <sheet name="Table B3.7" sheetId="40" r:id="rId30"/>
    <sheet name="Table B3.8" sheetId="41" r:id="rId31"/>
    <sheet name="Table B3.9" sheetId="42" r:id="rId32"/>
    <sheet name="Table B3.10" sheetId="26" r:id="rId33"/>
    <sheet name="Table B3.11" sheetId="27" r:id="rId34"/>
    <sheet name="Table B3.12" sheetId="28" r:id="rId35"/>
    <sheet name="Table B3.13" sheetId="29" r:id="rId36"/>
    <sheet name="Table B3.14" sheetId="30" r:id="rId37"/>
    <sheet name="Table B3.15" sheetId="31" r:id="rId38"/>
    <sheet name="Table B3.16" sheetId="32" r:id="rId39"/>
    <sheet name="Table B3.17 (L)" sheetId="33" r:id="rId40"/>
    <sheet name="Table B3.17 (N)" sheetId="34" r:id="rId41"/>
    <sheet name="Table B4.1" sheetId="62" r:id="rId42"/>
    <sheet name="Table B4.2" sheetId="63" r:id="rId43"/>
    <sheet name="Table B4.3" sheetId="64" r:id="rId44"/>
    <sheet name="Table B4.4" sheetId="65" r:id="rId45"/>
    <sheet name="Table B4.5" sheetId="66" r:id="rId46"/>
    <sheet name="Table B4.6" sheetId="67" r:id="rId47"/>
    <sheet name="Table B5.1" sheetId="49" r:id="rId48"/>
    <sheet name="Table B5.2" sheetId="50" r:id="rId49"/>
    <sheet name="Table B5.3 (L)" sheetId="51" r:id="rId50"/>
    <sheet name="Table B5.3 (N)" sheetId="52" r:id="rId51"/>
    <sheet name="Table S.B.1" sheetId="53" r:id="rId52"/>
    <sheet name="Table S.B.2" sheetId="54" r:id="rId53"/>
    <sheet name="Table S.B.3" sheetId="55" r:id="rId54"/>
    <sheet name="Table S.B.4" sheetId="56" r:id="rId55"/>
    <sheet name="Table S.B.5" sheetId="57" r:id="rId56"/>
    <sheet name="Table S.B.6" sheetId="58" r:id="rId57"/>
    <sheet name="Table S.B.7" sheetId="59" r:id="rId58"/>
    <sheet name="Table S.B.8" sheetId="60"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3">'[1]Time series'!#REF!</definedName>
    <definedName name="\a" localSheetId="4">'[1]Time series'!#REF!</definedName>
    <definedName name="\a" localSheetId="5">'[1]Time series'!#REF!</definedName>
    <definedName name="\a" localSheetId="6">'[1]Time series'!#REF!</definedName>
    <definedName name="\a" localSheetId="7">'[1]Time series'!#REF!</definedName>
    <definedName name="\a" localSheetId="8">'[1]Time series'!#REF!</definedName>
    <definedName name="\a" localSheetId="9">'[1]Time series'!#REF!</definedName>
    <definedName name="\a" localSheetId="10">'[1]Time series'!#REF!</definedName>
    <definedName name="\a" localSheetId="11">'[1]Time series'!#REF!</definedName>
    <definedName name="\a" localSheetId="12">'[1]Time series'!#REF!</definedName>
    <definedName name="\a" localSheetId="13">'[1]Time series'!#REF!</definedName>
    <definedName name="\a" localSheetId="14">'[1]Time series'!#REF!</definedName>
    <definedName name="\a" localSheetId="15">'[1]Time series'!#REF!</definedName>
    <definedName name="\a" localSheetId="16">'[1]Time series'!#REF!</definedName>
    <definedName name="\a" localSheetId="17">'[1]Time series'!#REF!</definedName>
    <definedName name="\a" localSheetId="18">'[1]Time series'!#REF!</definedName>
    <definedName name="\a" localSheetId="19">'[1]Time series'!#REF!</definedName>
    <definedName name="\a" localSheetId="20">'[1]Time series'!#REF!</definedName>
    <definedName name="\a" localSheetId="21">'[1]Time series'!#REF!</definedName>
    <definedName name="\a" localSheetId="22">'[1]Time series'!#REF!</definedName>
    <definedName name="\a" localSheetId="23">'[1]Time series'!#REF!</definedName>
    <definedName name="\a" localSheetId="32">'[1]Time series'!#REF!</definedName>
    <definedName name="\a" localSheetId="33">'[1]Time series'!#REF!</definedName>
    <definedName name="\a" localSheetId="34">'[1]Time series'!#REF!</definedName>
    <definedName name="\a" localSheetId="35">'[1]Time series'!#REF!</definedName>
    <definedName name="\a" localSheetId="36">'[1]Time series'!#REF!</definedName>
    <definedName name="\a" localSheetId="37">'[1]Time series'!#REF!</definedName>
    <definedName name="\a" localSheetId="38">'[1]Time series'!#REF!</definedName>
    <definedName name="\a" localSheetId="39">'[1]Time series'!#REF!</definedName>
    <definedName name="\a" localSheetId="40">'[1]Time series'!#REF!</definedName>
    <definedName name="\a" localSheetId="24">'[1]Time series'!#REF!</definedName>
    <definedName name="\a" localSheetId="25">'[1]Time series'!#REF!</definedName>
    <definedName name="\a" localSheetId="26">'[1]Time series'!#REF!</definedName>
    <definedName name="\a" localSheetId="27">'[1]Time series'!#REF!</definedName>
    <definedName name="\a" localSheetId="28">'[1]Time series'!#REF!</definedName>
    <definedName name="\a" localSheetId="29">'[1]Time series'!#REF!</definedName>
    <definedName name="\a" localSheetId="30">'[1]Time series'!#REF!</definedName>
    <definedName name="\a" localSheetId="31">'[1]Time series'!#REF!</definedName>
    <definedName name="\a" localSheetId="41">'[1]Time series'!#REF!</definedName>
    <definedName name="\a" localSheetId="42">'[1]Time series'!#REF!</definedName>
    <definedName name="\a" localSheetId="43">'[1]Time series'!#REF!</definedName>
    <definedName name="\a" localSheetId="44">'[1]Time series'!#REF!</definedName>
    <definedName name="\a" localSheetId="45">'[1]Time series'!#REF!</definedName>
    <definedName name="\a" localSheetId="46">'[1]Time series'!#REF!</definedName>
    <definedName name="\a" localSheetId="47">'[1]Time series'!#REF!</definedName>
    <definedName name="\a" localSheetId="48">'[1]Time series'!#REF!</definedName>
    <definedName name="\a" localSheetId="49">'[1]Time series'!#REF!</definedName>
    <definedName name="\a" localSheetId="50">'[1]Time series'!#REF!</definedName>
    <definedName name="\a" localSheetId="51">'[1]Time series'!#REF!</definedName>
    <definedName name="\a" localSheetId="52">'[1]Time series'!#REF!</definedName>
    <definedName name="\a" localSheetId="53">'[1]Time series'!#REF!</definedName>
    <definedName name="\a" localSheetId="54">'[1]Time series'!#REF!</definedName>
    <definedName name="\a" localSheetId="55">'[1]Time series'!#REF!</definedName>
    <definedName name="\a" localSheetId="56">'[1]Time series'!#REF!</definedName>
    <definedName name="\a" localSheetId="57">'[1]Time series'!#REF!</definedName>
    <definedName name="\a" localSheetId="58">'[1]Time series'!#REF!</definedName>
    <definedName name="\a">'[1]Time series'!#REF!</definedName>
    <definedName name="\b" localSheetId="3">'[1]Time series'!#REF!</definedName>
    <definedName name="\b" localSheetId="4">'[1]Time series'!#REF!</definedName>
    <definedName name="\b" localSheetId="5">'[1]Time series'!#REF!</definedName>
    <definedName name="\b" localSheetId="6">'[1]Time series'!#REF!</definedName>
    <definedName name="\b" localSheetId="7">'[1]Time series'!#REF!</definedName>
    <definedName name="\b" localSheetId="8">'[1]Time series'!#REF!</definedName>
    <definedName name="\b" localSheetId="9">'[1]Time series'!#REF!</definedName>
    <definedName name="\b" localSheetId="10">'[1]Time series'!#REF!</definedName>
    <definedName name="\b" localSheetId="11">'[1]Time series'!#REF!</definedName>
    <definedName name="\b" localSheetId="12">'[1]Time series'!#REF!</definedName>
    <definedName name="\b" localSheetId="13">'[1]Time series'!#REF!</definedName>
    <definedName name="\b" localSheetId="14">'[1]Time series'!#REF!</definedName>
    <definedName name="\b" localSheetId="15">'[1]Time series'!#REF!</definedName>
    <definedName name="\b" localSheetId="16">'[1]Time series'!#REF!</definedName>
    <definedName name="\b" localSheetId="17">'[1]Time series'!#REF!</definedName>
    <definedName name="\b" localSheetId="18">'[1]Time series'!#REF!</definedName>
    <definedName name="\b" localSheetId="19">'[1]Time series'!#REF!</definedName>
    <definedName name="\b" localSheetId="20">'[1]Time series'!#REF!</definedName>
    <definedName name="\b" localSheetId="21">'[1]Time series'!#REF!</definedName>
    <definedName name="\b" localSheetId="22">'[1]Time series'!#REF!</definedName>
    <definedName name="\b" localSheetId="23">'[1]Time series'!#REF!</definedName>
    <definedName name="\b" localSheetId="32">'[1]Time series'!#REF!</definedName>
    <definedName name="\b" localSheetId="33">'[1]Time series'!#REF!</definedName>
    <definedName name="\b" localSheetId="34">'[1]Time series'!#REF!</definedName>
    <definedName name="\b" localSheetId="35">'[1]Time series'!#REF!</definedName>
    <definedName name="\b" localSheetId="36">'[1]Time series'!#REF!</definedName>
    <definedName name="\b" localSheetId="37">'[1]Time series'!#REF!</definedName>
    <definedName name="\b" localSheetId="38">'[1]Time series'!#REF!</definedName>
    <definedName name="\b" localSheetId="39">'[1]Time series'!#REF!</definedName>
    <definedName name="\b" localSheetId="40">'[1]Time series'!#REF!</definedName>
    <definedName name="\b" localSheetId="24">'[1]Time series'!#REF!</definedName>
    <definedName name="\b" localSheetId="25">'[1]Time series'!#REF!</definedName>
    <definedName name="\b" localSheetId="26">'[1]Time series'!#REF!</definedName>
    <definedName name="\b" localSheetId="27">'[1]Time series'!#REF!</definedName>
    <definedName name="\b" localSheetId="28">'[1]Time series'!#REF!</definedName>
    <definedName name="\b" localSheetId="29">'[1]Time series'!#REF!</definedName>
    <definedName name="\b" localSheetId="30">'[1]Time series'!#REF!</definedName>
    <definedName name="\b" localSheetId="31">'[1]Time series'!#REF!</definedName>
    <definedName name="\b" localSheetId="41">'[1]Time series'!#REF!</definedName>
    <definedName name="\b" localSheetId="42">'[1]Time series'!#REF!</definedName>
    <definedName name="\b" localSheetId="43">'[1]Time series'!#REF!</definedName>
    <definedName name="\b" localSheetId="44">'[1]Time series'!#REF!</definedName>
    <definedName name="\b" localSheetId="45">'[1]Time series'!#REF!</definedName>
    <definedName name="\b" localSheetId="46">'[1]Time series'!#REF!</definedName>
    <definedName name="\b" localSheetId="47">'[1]Time series'!#REF!</definedName>
    <definedName name="\b" localSheetId="48">'[1]Time series'!#REF!</definedName>
    <definedName name="\b" localSheetId="49">'[1]Time series'!#REF!</definedName>
    <definedName name="\b" localSheetId="50">'[1]Time series'!#REF!</definedName>
    <definedName name="\b" localSheetId="51">'[1]Time series'!#REF!</definedName>
    <definedName name="\b" localSheetId="52">'[1]Time series'!#REF!</definedName>
    <definedName name="\b" localSheetId="53">'[1]Time series'!#REF!</definedName>
    <definedName name="\b" localSheetId="54">'[1]Time series'!#REF!</definedName>
    <definedName name="\b" localSheetId="55">'[1]Time series'!#REF!</definedName>
    <definedName name="\b" localSheetId="56">'[1]Time series'!#REF!</definedName>
    <definedName name="\b" localSheetId="57">'[1]Time series'!#REF!</definedName>
    <definedName name="\b" localSheetId="58">'[1]Time series'!#REF!</definedName>
    <definedName name="\b">'[1]Time series'!#REF!</definedName>
    <definedName name="_" localSheetId="3">[2]EAT12_1!#REF!,[2]EAT12_1!#REF!,[2]EAT12_1!#REF!,[2]EAT12_1!#REF!,[2]EAT12_1!#REF!,[2]EAT12_1!#REF!,[2]EAT12_1!#REF!,[2]EAT12_1!#REF!,[2]EAT12_1!#REF!,[2]EAT12_1!#REF!</definedName>
    <definedName name="_" localSheetId="4">[2]EAT12_1!#REF!,[2]EAT12_1!#REF!,[2]EAT12_1!#REF!,[2]EAT12_1!#REF!,[2]EAT12_1!#REF!,[2]EAT12_1!#REF!,[2]EAT12_1!#REF!,[2]EAT12_1!#REF!,[2]EAT12_1!#REF!,[2]EAT12_1!#REF!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 localSheetId="7">[2]EAT12_1!#REF!,[2]EAT12_1!#REF!,[2]EAT12_1!#REF!,[2]EAT12_1!#REF!,[2]EAT12_1!#REF!,[2]EAT12_1!#REF!,[2]EAT12_1!#REF!,[2]EAT12_1!#REF!,[2]EAT12_1!#REF!,[2]EAT12_1!#REF!</definedName>
    <definedName name="_" localSheetId="8">[2]EAT12_1!#REF!,[2]EAT12_1!#REF!,[2]EAT12_1!#REF!,[2]EAT12_1!#REF!,[2]EAT12_1!#REF!,[2]EAT12_1!#REF!,[2]EAT12_1!#REF!,[2]EAT12_1!#REF!,[2]EAT12_1!#REF!,[2]EAT12_1!#REF!</definedName>
    <definedName name="_" localSheetId="9">[2]EAT12_1!#REF!,[2]EAT12_1!#REF!,[2]EAT12_1!#REF!,[2]EAT12_1!#REF!,[2]EAT12_1!#REF!,[2]EAT12_1!#REF!,[2]EAT12_1!#REF!,[2]EAT12_1!#REF!,[2]EAT12_1!#REF!,[2]EAT12_1!#REF!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11">[2]EAT12_1!#REF!,[2]EAT12_1!#REF!,[2]EAT12_1!#REF!,[2]EAT12_1!#REF!,[2]EAT12_1!#REF!,[2]EAT12_1!#REF!,[2]EAT12_1!#REF!,[2]EAT12_1!#REF!,[2]EAT12_1!#REF!,[2]EAT12_1!#REF!</definedName>
    <definedName name="_" localSheetId="12">[2]EAT12_1!#REF!,[2]EAT12_1!#REF!,[2]EAT12_1!#REF!,[2]EAT12_1!#REF!,[2]EAT12_1!#REF!,[2]EAT12_1!#REF!,[2]EAT12_1!#REF!,[2]EAT12_1!#REF!,[2]EAT12_1!#REF!,[2]EAT12_1!#REF!</definedName>
    <definedName name="_" localSheetId="13">[2]EAT12_1!#REF!,[2]EAT12_1!#REF!,[2]EAT12_1!#REF!,[2]EAT12_1!#REF!,[2]EAT12_1!#REF!,[2]EAT12_1!#REF!,[2]EAT12_1!#REF!,[2]EAT12_1!#REF!,[2]EAT12_1!#REF!,[2]EAT12_1!#REF!</definedName>
    <definedName name="_" localSheetId="14">[2]EAT12_1!#REF!,[2]EAT12_1!#REF!,[2]EAT12_1!#REF!,[2]EAT12_1!#REF!,[2]EAT12_1!#REF!,[2]EAT12_1!#REF!,[2]EAT12_1!#REF!,[2]EAT12_1!#REF!,[2]EAT12_1!#REF!,[2]EAT12_1!#REF!</definedName>
    <definedName name="_" localSheetId="15">[2]EAT12_1!#REF!,[2]EAT12_1!#REF!,[2]EAT12_1!#REF!,[2]EAT12_1!#REF!,[2]EAT12_1!#REF!,[2]EAT12_1!#REF!,[2]EAT12_1!#REF!,[2]EAT12_1!#REF!,[2]EAT12_1!#REF!,[2]EAT12_1!#REF!</definedName>
    <definedName name="_" localSheetId="16">[2]EAT12_1!#REF!,[2]EAT12_1!#REF!,[2]EAT12_1!#REF!,[2]EAT12_1!#REF!,[2]EAT12_1!#REF!,[2]EAT12_1!#REF!,[2]EAT12_1!#REF!,[2]EAT12_1!#REF!,[2]EAT12_1!#REF!,[2]EAT12_1!#REF!</definedName>
    <definedName name="_" localSheetId="17">[2]EAT12_1!#REF!,[2]EAT12_1!#REF!,[2]EAT12_1!#REF!,[2]EAT12_1!#REF!,[2]EAT12_1!#REF!,[2]EAT12_1!#REF!,[2]EAT12_1!#REF!,[2]EAT12_1!#REF!,[2]EAT12_1!#REF!,[2]EAT12_1!#REF!</definedName>
    <definedName name="_" localSheetId="18">[2]EAT12_1!#REF!,[2]EAT12_1!#REF!,[2]EAT12_1!#REF!,[2]EAT12_1!#REF!,[2]EAT12_1!#REF!,[2]EAT12_1!#REF!,[2]EAT12_1!#REF!,[2]EAT12_1!#REF!,[2]EAT12_1!#REF!,[2]EAT12_1!#REF!</definedName>
    <definedName name="_" localSheetId="19">[2]EAT12_1!#REF!,[2]EAT12_1!#REF!,[2]EAT12_1!#REF!,[2]EAT12_1!#REF!,[2]EAT12_1!#REF!,[2]EAT12_1!#REF!,[2]EAT12_1!#REF!,[2]EAT12_1!#REF!,[2]EAT12_1!#REF!,[2]EAT12_1!#REF!</definedName>
    <definedName name="_" localSheetId="20">[2]EAT12_1!#REF!,[2]EAT12_1!#REF!,[2]EAT12_1!#REF!,[2]EAT12_1!#REF!,[2]EAT12_1!#REF!,[2]EAT12_1!#REF!,[2]EAT12_1!#REF!,[2]EAT12_1!#REF!,[2]EAT12_1!#REF!,[2]EAT12_1!#REF!</definedName>
    <definedName name="_" localSheetId="21">[2]EAT12_1!#REF!,[2]EAT12_1!#REF!,[2]EAT12_1!#REF!,[2]EAT12_1!#REF!,[2]EAT12_1!#REF!,[2]EAT12_1!#REF!,[2]EAT12_1!#REF!,[2]EAT12_1!#REF!,[2]EAT12_1!#REF!,[2]EAT12_1!#REF!</definedName>
    <definedName name="_" localSheetId="22">[2]EAT12_1!#REF!,[2]EAT12_1!#REF!,[2]EAT12_1!#REF!,[2]EAT12_1!#REF!,[2]EAT12_1!#REF!,[2]EAT12_1!#REF!,[2]EAT12_1!#REF!,[2]EAT12_1!#REF!,[2]EAT12_1!#REF!,[2]EAT12_1!#REF!</definedName>
    <definedName name="_" localSheetId="23">[2]EAT12_1!#REF!,[2]EAT12_1!#REF!,[2]EAT12_1!#REF!,[2]EAT12_1!#REF!,[2]EAT12_1!#REF!,[2]EAT12_1!#REF!,[2]EAT12_1!#REF!,[2]EAT12_1!#REF!,[2]EAT12_1!#REF!,[2]EAT12_1!#REF!</definedName>
    <definedName name="_" localSheetId="32">[2]EAT12_1!#REF!,[2]EAT12_1!#REF!,[2]EAT12_1!#REF!,[2]EAT12_1!#REF!,[2]EAT12_1!#REF!,[2]EAT12_1!#REF!,[2]EAT12_1!#REF!,[2]EAT12_1!#REF!,[2]EAT12_1!#REF!,[2]EAT12_1!#REF!</definedName>
    <definedName name="_" localSheetId="33">[2]EAT12_1!#REF!,[2]EAT12_1!#REF!,[2]EAT12_1!#REF!,[2]EAT12_1!#REF!,[2]EAT12_1!#REF!,[2]EAT12_1!#REF!,[2]EAT12_1!#REF!,[2]EAT12_1!#REF!,[2]EAT12_1!#REF!,[2]EAT12_1!#REF!</definedName>
    <definedName name="_" localSheetId="34">[2]EAT12_1!#REF!,[2]EAT12_1!#REF!,[2]EAT12_1!#REF!,[2]EAT12_1!#REF!,[2]EAT12_1!#REF!,[2]EAT12_1!#REF!,[2]EAT12_1!#REF!,[2]EAT12_1!#REF!,[2]EAT12_1!#REF!,[2]EAT12_1!#REF!</definedName>
    <definedName name="_" localSheetId="35">[2]EAT12_1!#REF!,[2]EAT12_1!#REF!,[2]EAT12_1!#REF!,[2]EAT12_1!#REF!,[2]EAT12_1!#REF!,[2]EAT12_1!#REF!,[2]EAT12_1!#REF!,[2]EAT12_1!#REF!,[2]EAT12_1!#REF!,[2]EAT12_1!#REF!</definedName>
    <definedName name="_" localSheetId="36">[2]EAT12_1!#REF!,[2]EAT12_1!#REF!,[2]EAT12_1!#REF!,[2]EAT12_1!#REF!,[2]EAT12_1!#REF!,[2]EAT12_1!#REF!,[2]EAT12_1!#REF!,[2]EAT12_1!#REF!,[2]EAT12_1!#REF!,[2]EAT12_1!#REF!</definedName>
    <definedName name="_" localSheetId="37">[2]EAT12_1!#REF!,[2]EAT12_1!#REF!,[2]EAT12_1!#REF!,[2]EAT12_1!#REF!,[2]EAT12_1!#REF!,[2]EAT12_1!#REF!,[2]EAT12_1!#REF!,[2]EAT12_1!#REF!,[2]EAT12_1!#REF!,[2]EAT12_1!#REF!</definedName>
    <definedName name="_" localSheetId="38">[2]EAT12_1!#REF!,[2]EAT12_1!#REF!,[2]EAT12_1!#REF!,[2]EAT12_1!#REF!,[2]EAT12_1!#REF!,[2]EAT12_1!#REF!,[2]EAT12_1!#REF!,[2]EAT12_1!#REF!,[2]EAT12_1!#REF!,[2]EAT12_1!#REF!</definedName>
    <definedName name="_" localSheetId="39">[2]EAT12_1!#REF!,[2]EAT12_1!#REF!,[2]EAT12_1!#REF!,[2]EAT12_1!#REF!,[2]EAT12_1!#REF!,[2]EAT12_1!#REF!,[2]EAT12_1!#REF!,[2]EAT12_1!#REF!,[2]EAT12_1!#REF!,[2]EAT12_1!#REF!</definedName>
    <definedName name="_" localSheetId="40">[2]EAT12_1!#REF!,[2]EAT12_1!#REF!,[2]EAT12_1!#REF!,[2]EAT12_1!#REF!,[2]EAT12_1!#REF!,[2]EAT12_1!#REF!,[2]EAT12_1!#REF!,[2]EAT12_1!#REF!,[2]EAT12_1!#REF!,[2]EAT12_1!#REF!</definedName>
    <definedName name="_" localSheetId="24">[2]EAT12_1!#REF!,[2]EAT12_1!#REF!,[2]EAT12_1!#REF!,[2]EAT12_1!#REF!,[2]EAT12_1!#REF!,[2]EAT12_1!#REF!,[2]EAT12_1!#REF!,[2]EAT12_1!#REF!,[2]EAT12_1!#REF!,[2]EAT12_1!#REF!</definedName>
    <definedName name="_" localSheetId="25">[2]EAT12_1!#REF!,[2]EAT12_1!#REF!,[2]EAT12_1!#REF!,[2]EAT12_1!#REF!,[2]EAT12_1!#REF!,[2]EAT12_1!#REF!,[2]EAT12_1!#REF!,[2]EAT12_1!#REF!,[2]EAT12_1!#REF!,[2]EAT12_1!#REF!</definedName>
    <definedName name="_" localSheetId="26">[2]EAT12_1!#REF!,[2]EAT12_1!#REF!,[2]EAT12_1!#REF!,[2]EAT12_1!#REF!,[2]EAT12_1!#REF!,[2]EAT12_1!#REF!,[2]EAT12_1!#REF!,[2]EAT12_1!#REF!,[2]EAT12_1!#REF!,[2]EAT12_1!#REF!</definedName>
    <definedName name="_" localSheetId="27">[2]EAT12_1!#REF!,[2]EAT12_1!#REF!,[2]EAT12_1!#REF!,[2]EAT12_1!#REF!,[2]EAT12_1!#REF!,[2]EAT12_1!#REF!,[2]EAT12_1!#REF!,[2]EAT12_1!#REF!,[2]EAT12_1!#REF!,[2]EAT12_1!#REF!</definedName>
    <definedName name="_" localSheetId="28">[2]EAT12_1!#REF!,[2]EAT12_1!#REF!,[2]EAT12_1!#REF!,[2]EAT12_1!#REF!,[2]EAT12_1!#REF!,[2]EAT12_1!#REF!,[2]EAT12_1!#REF!,[2]EAT12_1!#REF!,[2]EAT12_1!#REF!,[2]EAT12_1!#REF!</definedName>
    <definedName name="_" localSheetId="29">[2]EAT12_1!#REF!,[2]EAT12_1!#REF!,[2]EAT12_1!#REF!,[2]EAT12_1!#REF!,[2]EAT12_1!#REF!,[2]EAT12_1!#REF!,[2]EAT12_1!#REF!,[2]EAT12_1!#REF!,[2]EAT12_1!#REF!,[2]EAT12_1!#REF!</definedName>
    <definedName name="_" localSheetId="30">[2]EAT12_1!#REF!,[2]EAT12_1!#REF!,[2]EAT12_1!#REF!,[2]EAT12_1!#REF!,[2]EAT12_1!#REF!,[2]EAT12_1!#REF!,[2]EAT12_1!#REF!,[2]EAT12_1!#REF!,[2]EAT12_1!#REF!,[2]EAT12_1!#REF!</definedName>
    <definedName name="_" localSheetId="31">[2]EAT12_1!#REF!,[2]EAT12_1!#REF!,[2]EAT12_1!#REF!,[2]EAT12_1!#REF!,[2]EAT12_1!#REF!,[2]EAT12_1!#REF!,[2]EAT12_1!#REF!,[2]EAT12_1!#REF!,[2]EAT12_1!#REF!,[2]EAT12_1!#REF!</definedName>
    <definedName name="_" localSheetId="41">[2]EAT12_1!#REF!,[2]EAT12_1!#REF!,[2]EAT12_1!#REF!,[2]EAT12_1!#REF!,[2]EAT12_1!#REF!,[2]EAT12_1!#REF!,[2]EAT12_1!#REF!,[2]EAT12_1!#REF!,[2]EAT12_1!#REF!,[2]EAT12_1!#REF!</definedName>
    <definedName name="_" localSheetId="42">[2]EAT12_1!#REF!,[2]EAT12_1!#REF!,[2]EAT12_1!#REF!,[2]EAT12_1!#REF!,[2]EAT12_1!#REF!,[2]EAT12_1!#REF!,[2]EAT12_1!#REF!,[2]EAT12_1!#REF!,[2]EAT12_1!#REF!,[2]EAT12_1!#REF!</definedName>
    <definedName name="_" localSheetId="43">[2]EAT12_1!#REF!,[2]EAT12_1!#REF!,[2]EAT12_1!#REF!,[2]EAT12_1!#REF!,[2]EAT12_1!#REF!,[2]EAT12_1!#REF!,[2]EAT12_1!#REF!,[2]EAT12_1!#REF!,[2]EAT12_1!#REF!,[2]EAT12_1!#REF!</definedName>
    <definedName name="_" localSheetId="44">[2]EAT12_1!#REF!,[2]EAT12_1!#REF!,[2]EAT12_1!#REF!,[2]EAT12_1!#REF!,[2]EAT12_1!#REF!,[2]EAT12_1!#REF!,[2]EAT12_1!#REF!,[2]EAT12_1!#REF!,[2]EAT12_1!#REF!,[2]EAT12_1!#REF!</definedName>
    <definedName name="_" localSheetId="45">[2]EAT12_1!#REF!,[2]EAT12_1!#REF!,[2]EAT12_1!#REF!,[2]EAT12_1!#REF!,[2]EAT12_1!#REF!,[2]EAT12_1!#REF!,[2]EAT12_1!#REF!,[2]EAT12_1!#REF!,[2]EAT12_1!#REF!,[2]EAT12_1!#REF!</definedName>
    <definedName name="_" localSheetId="46">[2]EAT12_1!#REF!,[2]EAT12_1!#REF!,[2]EAT12_1!#REF!,[2]EAT12_1!#REF!,[2]EAT12_1!#REF!,[2]EAT12_1!#REF!,[2]EAT12_1!#REF!,[2]EAT12_1!#REF!,[2]EAT12_1!#REF!,[2]EAT12_1!#REF!</definedName>
    <definedName name="_" localSheetId="47">[2]EAT12_1!#REF!,[2]EAT12_1!#REF!,[2]EAT12_1!#REF!,[2]EAT12_1!#REF!,[2]EAT12_1!#REF!,[2]EAT12_1!#REF!,[2]EAT12_1!#REF!,[2]EAT12_1!#REF!,[2]EAT12_1!#REF!,[2]EAT12_1!#REF!</definedName>
    <definedName name="_" localSheetId="48">[2]EAT12_1!#REF!,[2]EAT12_1!#REF!,[2]EAT12_1!#REF!,[2]EAT12_1!#REF!,[2]EAT12_1!#REF!,[2]EAT12_1!#REF!,[2]EAT12_1!#REF!,[2]EAT12_1!#REF!,[2]EAT12_1!#REF!,[2]EAT12_1!#REF!</definedName>
    <definedName name="_" localSheetId="49">[2]EAT12_1!#REF!,[2]EAT12_1!#REF!,[2]EAT12_1!#REF!,[2]EAT12_1!#REF!,[2]EAT12_1!#REF!,[2]EAT12_1!#REF!,[2]EAT12_1!#REF!,[2]EAT12_1!#REF!,[2]EAT12_1!#REF!,[2]EAT12_1!#REF!</definedName>
    <definedName name="_" localSheetId="50">[2]EAT12_1!#REF!,[2]EAT12_1!#REF!,[2]EAT12_1!#REF!,[2]EAT12_1!#REF!,[2]EAT12_1!#REF!,[2]EAT12_1!#REF!,[2]EAT12_1!#REF!,[2]EAT12_1!#REF!,[2]EAT12_1!#REF!,[2]EAT12_1!#REF!</definedName>
    <definedName name="_" localSheetId="51">[2]EAT12_1!#REF!,[2]EAT12_1!#REF!,[2]EAT12_1!#REF!,[2]EAT12_1!#REF!,[2]EAT12_1!#REF!,[2]EAT12_1!#REF!,[2]EAT12_1!#REF!,[2]EAT12_1!#REF!,[2]EAT12_1!#REF!,[2]EAT12_1!#REF!</definedName>
    <definedName name="_" localSheetId="52">[2]EAT12_1!#REF!,[2]EAT12_1!#REF!,[2]EAT12_1!#REF!,[2]EAT12_1!#REF!,[2]EAT12_1!#REF!,[2]EAT12_1!#REF!,[2]EAT12_1!#REF!,[2]EAT12_1!#REF!,[2]EAT12_1!#REF!,[2]EAT12_1!#REF!</definedName>
    <definedName name="_" localSheetId="53">[2]EAT12_1!#REF!,[2]EAT12_1!#REF!,[2]EAT12_1!#REF!,[2]EAT12_1!#REF!,[2]EAT12_1!#REF!,[2]EAT12_1!#REF!,[2]EAT12_1!#REF!,[2]EAT12_1!#REF!,[2]EAT12_1!#REF!,[2]EAT12_1!#REF!</definedName>
    <definedName name="_" localSheetId="54">[2]EAT12_1!#REF!,[2]EAT12_1!#REF!,[2]EAT12_1!#REF!,[2]EAT12_1!#REF!,[2]EAT12_1!#REF!,[2]EAT12_1!#REF!,[2]EAT12_1!#REF!,[2]EAT12_1!#REF!,[2]EAT12_1!#REF!,[2]EAT12_1!#REF!</definedName>
    <definedName name="_" localSheetId="55">[2]EAT12_1!#REF!,[2]EAT12_1!#REF!,[2]EAT12_1!#REF!,[2]EAT12_1!#REF!,[2]EAT12_1!#REF!,[2]EAT12_1!#REF!,[2]EAT12_1!#REF!,[2]EAT12_1!#REF!,[2]EAT12_1!#REF!,[2]EAT12_1!#REF!</definedName>
    <definedName name="_" localSheetId="56">[2]EAT12_1!#REF!,[2]EAT12_1!#REF!,[2]EAT12_1!#REF!,[2]EAT12_1!#REF!,[2]EAT12_1!#REF!,[2]EAT12_1!#REF!,[2]EAT12_1!#REF!,[2]EAT12_1!#REF!,[2]EAT12_1!#REF!,[2]EAT12_1!#REF!</definedName>
    <definedName name="_" localSheetId="57">[2]EAT12_1!#REF!,[2]EAT12_1!#REF!,[2]EAT12_1!#REF!,[2]EAT12_1!#REF!,[2]EAT12_1!#REF!,[2]EAT12_1!#REF!,[2]EAT12_1!#REF!,[2]EAT12_1!#REF!,[2]EAT12_1!#REF!,[2]EAT12_1!#REF!</definedName>
    <definedName name="_" localSheetId="58">[2]EAT12_1!#REF!,[2]EAT12_1!#REF!,[2]EAT12_1!#REF!,[2]EAT12_1!#REF!,[2]EAT12_1!#REF!,[2]EAT12_1!#REF!,[2]EAT12_1!#REF!,[2]EAT12_1!#REF!,[2]EAT12_1!#REF!,[2]EAT12_1!#REF!</definedName>
    <definedName name="_">[2]EAT12_1!#REF!,[2]EAT12_1!#REF!,[2]EAT12_1!#REF!,[2]EAT12_1!#REF!,[2]EAT12_1!#REF!,[2]EAT12_1!#REF!,[2]EAT12_1!#REF!,[2]EAT12_1!#REF!,[2]EAT12_1!#REF!,[2]EAT12_1!#REF!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39" hidden="1">#REF!</definedName>
    <definedName name="__123Graph_A" localSheetId="40"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41" hidden="1">#REF!</definedName>
    <definedName name="__123Graph_A" localSheetId="42"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48" hidden="1">#REF!</definedName>
    <definedName name="__123Graph_A" localSheetId="49" hidden="1">#REF!</definedName>
    <definedName name="__123Graph_A" localSheetId="50" hidden="1">#REF!</definedName>
    <definedName name="__123Graph_A" localSheetId="51" hidden="1">#REF!</definedName>
    <definedName name="__123Graph_A" localSheetId="52" hidden="1">#REF!</definedName>
    <definedName name="__123Graph_A" localSheetId="53" hidden="1">#REF!</definedName>
    <definedName name="__123Graph_A" localSheetId="54" hidden="1">#REF!</definedName>
    <definedName name="__123Graph_A" localSheetId="55" hidden="1">#REF!</definedName>
    <definedName name="__123Graph_A" localSheetId="56" hidden="1">#REF!</definedName>
    <definedName name="__123Graph_A" localSheetId="57" hidden="1">#REF!</definedName>
    <definedName name="__123Graph_A" localSheetId="58" hidden="1">#REF!</definedName>
    <definedName name="__123Graph_A" hidden="1">#REF!</definedName>
    <definedName name="__123Graph_ABERLGRAP" localSheetId="3" hidden="1">'[1]Time series'!#REF!</definedName>
    <definedName name="__123Graph_ABERLGRAP" localSheetId="4" hidden="1">'[1]Time series'!#REF!</definedName>
    <definedName name="__123Graph_ABERLGRAP" localSheetId="5" hidden="1">'[1]Time series'!#REF!</definedName>
    <definedName name="__123Graph_ABERLGRAP" localSheetId="6" hidden="1">'[1]Time series'!#REF!</definedName>
    <definedName name="__123Graph_ABERLGRAP" localSheetId="7" hidden="1">'[1]Time series'!#REF!</definedName>
    <definedName name="__123Graph_ABERLGRAP" localSheetId="8" hidden="1">'[1]Time series'!#REF!</definedName>
    <definedName name="__123Graph_ABERLGRAP" localSheetId="9" hidden="1">'[1]Time series'!#REF!</definedName>
    <definedName name="__123Graph_ABERLGRAP" localSheetId="10" hidden="1">'[1]Time series'!#REF!</definedName>
    <definedName name="__123Graph_ABERLGRAP" localSheetId="11" hidden="1">'[1]Time series'!#REF!</definedName>
    <definedName name="__123Graph_ABERLGRAP" localSheetId="12" hidden="1">'[1]Time series'!#REF!</definedName>
    <definedName name="__123Graph_ABERLGRAP" localSheetId="13" hidden="1">'[1]Time series'!#REF!</definedName>
    <definedName name="__123Graph_ABERLGRAP" localSheetId="14" hidden="1">'[1]Time series'!#REF!</definedName>
    <definedName name="__123Graph_ABERLGRAP" localSheetId="15" hidden="1">'[1]Time series'!#REF!</definedName>
    <definedName name="__123Graph_ABERLGRAP" localSheetId="16" hidden="1">'[1]Time series'!#REF!</definedName>
    <definedName name="__123Graph_ABERLGRAP" localSheetId="17" hidden="1">'[1]Time series'!#REF!</definedName>
    <definedName name="__123Graph_ABERLGRAP" localSheetId="18" hidden="1">'[1]Time series'!#REF!</definedName>
    <definedName name="__123Graph_ABERLGRAP" localSheetId="19" hidden="1">'[1]Time series'!#REF!</definedName>
    <definedName name="__123Graph_ABERLGRAP" localSheetId="20" hidden="1">'[1]Time series'!#REF!</definedName>
    <definedName name="__123Graph_ABERLGRAP" localSheetId="21" hidden="1">'[1]Time series'!#REF!</definedName>
    <definedName name="__123Graph_ABERLGRAP" localSheetId="22" hidden="1">'[1]Time series'!#REF!</definedName>
    <definedName name="__123Graph_ABERLGRAP" localSheetId="23" hidden="1">'[1]Time series'!#REF!</definedName>
    <definedName name="__123Graph_ABERLGRAP" localSheetId="32" hidden="1">'[1]Time series'!#REF!</definedName>
    <definedName name="__123Graph_ABERLGRAP" localSheetId="33" hidden="1">'[1]Time series'!#REF!</definedName>
    <definedName name="__123Graph_ABERLGRAP" localSheetId="34" hidden="1">'[1]Time series'!#REF!</definedName>
    <definedName name="__123Graph_ABERLGRAP" localSheetId="35" hidden="1">'[1]Time series'!#REF!</definedName>
    <definedName name="__123Graph_ABERLGRAP" localSheetId="36" hidden="1">'[1]Time series'!#REF!</definedName>
    <definedName name="__123Graph_ABERLGRAP" localSheetId="37" hidden="1">'[1]Time series'!#REF!</definedName>
    <definedName name="__123Graph_ABERLGRAP" localSheetId="38" hidden="1">'[1]Time series'!#REF!</definedName>
    <definedName name="__123Graph_ABERLGRAP" localSheetId="39" hidden="1">'[1]Time series'!#REF!</definedName>
    <definedName name="__123Graph_ABERLGRAP" localSheetId="40" hidden="1">'[1]Time series'!#REF!</definedName>
    <definedName name="__123Graph_ABERLGRAP" localSheetId="24" hidden="1">'[1]Time series'!#REF!</definedName>
    <definedName name="__123Graph_ABERLGRAP" localSheetId="25" hidden="1">'[1]Time series'!#REF!</definedName>
    <definedName name="__123Graph_ABERLGRAP" localSheetId="26" hidden="1">'[1]Time series'!#REF!</definedName>
    <definedName name="__123Graph_ABERLGRAP" localSheetId="27" hidden="1">'[1]Time series'!#REF!</definedName>
    <definedName name="__123Graph_ABERLGRAP" localSheetId="28" hidden="1">'[1]Time series'!#REF!</definedName>
    <definedName name="__123Graph_ABERLGRAP" localSheetId="29" hidden="1">'[1]Time series'!#REF!</definedName>
    <definedName name="__123Graph_ABERLGRAP" localSheetId="30" hidden="1">'[1]Time series'!#REF!</definedName>
    <definedName name="__123Graph_ABERLGRAP" localSheetId="31" hidden="1">'[1]Time series'!#REF!</definedName>
    <definedName name="__123Graph_ABERLGRAP" localSheetId="41" hidden="1">'[1]Time series'!#REF!</definedName>
    <definedName name="__123Graph_ABERLGRAP" localSheetId="42" hidden="1">'[1]Time series'!#REF!</definedName>
    <definedName name="__123Graph_ABERLGRAP" localSheetId="43" hidden="1">'[1]Time series'!#REF!</definedName>
    <definedName name="__123Graph_ABERLGRAP" localSheetId="44" hidden="1">'[1]Time series'!#REF!</definedName>
    <definedName name="__123Graph_ABERLGRAP" localSheetId="45" hidden="1">'[1]Time series'!#REF!</definedName>
    <definedName name="__123Graph_ABERLGRAP" localSheetId="46" hidden="1">'[1]Time series'!#REF!</definedName>
    <definedName name="__123Graph_ABERLGRAP" localSheetId="47" hidden="1">'[1]Time series'!#REF!</definedName>
    <definedName name="__123Graph_ABERLGRAP" localSheetId="48" hidden="1">'[1]Time series'!#REF!</definedName>
    <definedName name="__123Graph_ABERLGRAP" localSheetId="49" hidden="1">'[1]Time series'!#REF!</definedName>
    <definedName name="__123Graph_ABERLGRAP" localSheetId="50" hidden="1">'[1]Time series'!#REF!</definedName>
    <definedName name="__123Graph_ABERLGRAP" localSheetId="51" hidden="1">'[1]Time series'!#REF!</definedName>
    <definedName name="__123Graph_ABERLGRAP" localSheetId="52" hidden="1">'[1]Time series'!#REF!</definedName>
    <definedName name="__123Graph_ABERLGRAP" localSheetId="53" hidden="1">'[1]Time series'!#REF!</definedName>
    <definedName name="__123Graph_ABERLGRAP" localSheetId="54" hidden="1">'[1]Time series'!#REF!</definedName>
    <definedName name="__123Graph_ABERLGRAP" localSheetId="55" hidden="1">'[1]Time series'!#REF!</definedName>
    <definedName name="__123Graph_ABERLGRAP" localSheetId="56" hidden="1">'[1]Time series'!#REF!</definedName>
    <definedName name="__123Graph_ABERLGRAP" localSheetId="57" hidden="1">'[1]Time series'!#REF!</definedName>
    <definedName name="__123Graph_ABERLGRAP" localSheetId="58" hidden="1">'[1]Time series'!#REF!</definedName>
    <definedName name="__123Graph_ABERLGRAP" hidden="1">'[1]Time series'!#REF!</definedName>
    <definedName name="__123Graph_ACATCH1" localSheetId="3" hidden="1">'[1]Time series'!#REF!</definedName>
    <definedName name="__123Graph_ACATCH1" localSheetId="4" hidden="1">'[1]Time series'!#REF!</definedName>
    <definedName name="__123Graph_ACATCH1" localSheetId="5" hidden="1">'[1]Time series'!#REF!</definedName>
    <definedName name="__123Graph_ACATCH1" localSheetId="6" hidden="1">'[1]Time series'!#REF!</definedName>
    <definedName name="__123Graph_ACATCH1" localSheetId="7" hidden="1">'[1]Time series'!#REF!</definedName>
    <definedName name="__123Graph_ACATCH1" localSheetId="8" hidden="1">'[1]Time series'!#REF!</definedName>
    <definedName name="__123Graph_ACATCH1" localSheetId="9" hidden="1">'[1]Time series'!#REF!</definedName>
    <definedName name="__123Graph_ACATCH1" localSheetId="10" hidden="1">'[1]Time series'!#REF!</definedName>
    <definedName name="__123Graph_ACATCH1" localSheetId="11" hidden="1">'[1]Time series'!#REF!</definedName>
    <definedName name="__123Graph_ACATCH1" localSheetId="12" hidden="1">'[1]Time series'!#REF!</definedName>
    <definedName name="__123Graph_ACATCH1" localSheetId="13" hidden="1">'[1]Time series'!#REF!</definedName>
    <definedName name="__123Graph_ACATCH1" localSheetId="14" hidden="1">'[1]Time series'!#REF!</definedName>
    <definedName name="__123Graph_ACATCH1" localSheetId="15" hidden="1">'[1]Time series'!#REF!</definedName>
    <definedName name="__123Graph_ACATCH1" localSheetId="16" hidden="1">'[1]Time series'!#REF!</definedName>
    <definedName name="__123Graph_ACATCH1" localSheetId="17" hidden="1">'[1]Time series'!#REF!</definedName>
    <definedName name="__123Graph_ACATCH1" localSheetId="18" hidden="1">'[1]Time series'!#REF!</definedName>
    <definedName name="__123Graph_ACATCH1" localSheetId="19" hidden="1">'[1]Time series'!#REF!</definedName>
    <definedName name="__123Graph_ACATCH1" localSheetId="20" hidden="1">'[1]Time series'!#REF!</definedName>
    <definedName name="__123Graph_ACATCH1" localSheetId="21" hidden="1">'[1]Time series'!#REF!</definedName>
    <definedName name="__123Graph_ACATCH1" localSheetId="22" hidden="1">'[1]Time series'!#REF!</definedName>
    <definedName name="__123Graph_ACATCH1" localSheetId="23" hidden="1">'[1]Time series'!#REF!</definedName>
    <definedName name="__123Graph_ACATCH1" localSheetId="32" hidden="1">'[1]Time series'!#REF!</definedName>
    <definedName name="__123Graph_ACATCH1" localSheetId="33" hidden="1">'[1]Time series'!#REF!</definedName>
    <definedName name="__123Graph_ACATCH1" localSheetId="34" hidden="1">'[1]Time series'!#REF!</definedName>
    <definedName name="__123Graph_ACATCH1" localSheetId="35" hidden="1">'[1]Time series'!#REF!</definedName>
    <definedName name="__123Graph_ACATCH1" localSheetId="36" hidden="1">'[1]Time series'!#REF!</definedName>
    <definedName name="__123Graph_ACATCH1" localSheetId="37" hidden="1">'[1]Time series'!#REF!</definedName>
    <definedName name="__123Graph_ACATCH1" localSheetId="38" hidden="1">'[1]Time series'!#REF!</definedName>
    <definedName name="__123Graph_ACATCH1" localSheetId="39" hidden="1">'[1]Time series'!#REF!</definedName>
    <definedName name="__123Graph_ACATCH1" localSheetId="40" hidden="1">'[1]Time series'!#REF!</definedName>
    <definedName name="__123Graph_ACATCH1" localSheetId="24" hidden="1">'[1]Time series'!#REF!</definedName>
    <definedName name="__123Graph_ACATCH1" localSheetId="25" hidden="1">'[1]Time series'!#REF!</definedName>
    <definedName name="__123Graph_ACATCH1" localSheetId="26" hidden="1">'[1]Time series'!#REF!</definedName>
    <definedName name="__123Graph_ACATCH1" localSheetId="27" hidden="1">'[1]Time series'!#REF!</definedName>
    <definedName name="__123Graph_ACATCH1" localSheetId="28" hidden="1">'[1]Time series'!#REF!</definedName>
    <definedName name="__123Graph_ACATCH1" localSheetId="29" hidden="1">'[1]Time series'!#REF!</definedName>
    <definedName name="__123Graph_ACATCH1" localSheetId="30" hidden="1">'[1]Time series'!#REF!</definedName>
    <definedName name="__123Graph_ACATCH1" localSheetId="31" hidden="1">'[1]Time series'!#REF!</definedName>
    <definedName name="__123Graph_ACATCH1" localSheetId="41" hidden="1">'[1]Time series'!#REF!</definedName>
    <definedName name="__123Graph_ACATCH1" localSheetId="42" hidden="1">'[1]Time series'!#REF!</definedName>
    <definedName name="__123Graph_ACATCH1" localSheetId="43" hidden="1">'[1]Time series'!#REF!</definedName>
    <definedName name="__123Graph_ACATCH1" localSheetId="44" hidden="1">'[1]Time series'!#REF!</definedName>
    <definedName name="__123Graph_ACATCH1" localSheetId="45" hidden="1">'[1]Time series'!#REF!</definedName>
    <definedName name="__123Graph_ACATCH1" localSheetId="46" hidden="1">'[1]Time series'!#REF!</definedName>
    <definedName name="__123Graph_ACATCH1" localSheetId="47" hidden="1">'[1]Time series'!#REF!</definedName>
    <definedName name="__123Graph_ACATCH1" localSheetId="48" hidden="1">'[1]Time series'!#REF!</definedName>
    <definedName name="__123Graph_ACATCH1" localSheetId="49" hidden="1">'[1]Time series'!#REF!</definedName>
    <definedName name="__123Graph_ACATCH1" localSheetId="50" hidden="1">'[1]Time series'!#REF!</definedName>
    <definedName name="__123Graph_ACATCH1" localSheetId="51" hidden="1">'[1]Time series'!#REF!</definedName>
    <definedName name="__123Graph_ACATCH1" localSheetId="52" hidden="1">'[1]Time series'!#REF!</definedName>
    <definedName name="__123Graph_ACATCH1" localSheetId="53" hidden="1">'[1]Time series'!#REF!</definedName>
    <definedName name="__123Graph_ACATCH1" localSheetId="54" hidden="1">'[1]Time series'!#REF!</definedName>
    <definedName name="__123Graph_ACATCH1" localSheetId="55" hidden="1">'[1]Time series'!#REF!</definedName>
    <definedName name="__123Graph_ACATCH1" localSheetId="56" hidden="1">'[1]Time series'!#REF!</definedName>
    <definedName name="__123Graph_ACATCH1" localSheetId="57" hidden="1">'[1]Time series'!#REF!</definedName>
    <definedName name="__123Graph_ACATCH1" localSheetId="58" hidden="1">'[1]Time series'!#REF!</definedName>
    <definedName name="__123Graph_ACATCH1" hidden="1">'[1]Time series'!#REF!</definedName>
    <definedName name="__123Graph_ACONVERG1" localSheetId="3" hidden="1">'[1]Time series'!#REF!</definedName>
    <definedName name="__123Graph_ACONVERG1" localSheetId="4" hidden="1">'[1]Time series'!#REF!</definedName>
    <definedName name="__123Graph_ACONVERG1" localSheetId="5" hidden="1">'[1]Time series'!#REF!</definedName>
    <definedName name="__123Graph_ACONVERG1" localSheetId="6" hidden="1">'[1]Time series'!#REF!</definedName>
    <definedName name="__123Graph_ACONVERG1" localSheetId="7" hidden="1">'[1]Time series'!#REF!</definedName>
    <definedName name="__123Graph_ACONVERG1" localSheetId="8" hidden="1">'[1]Time series'!#REF!</definedName>
    <definedName name="__123Graph_ACONVERG1" localSheetId="9" hidden="1">'[1]Time series'!#REF!</definedName>
    <definedName name="__123Graph_ACONVERG1" localSheetId="10" hidden="1">'[1]Time series'!#REF!</definedName>
    <definedName name="__123Graph_ACONVERG1" localSheetId="11" hidden="1">'[1]Time series'!#REF!</definedName>
    <definedName name="__123Graph_ACONVERG1" localSheetId="12" hidden="1">'[1]Time series'!#REF!</definedName>
    <definedName name="__123Graph_ACONVERG1" localSheetId="13" hidden="1">'[1]Time series'!#REF!</definedName>
    <definedName name="__123Graph_ACONVERG1" localSheetId="14" hidden="1">'[1]Time series'!#REF!</definedName>
    <definedName name="__123Graph_ACONVERG1" localSheetId="15" hidden="1">'[1]Time series'!#REF!</definedName>
    <definedName name="__123Graph_ACONVERG1" localSheetId="16" hidden="1">'[1]Time series'!#REF!</definedName>
    <definedName name="__123Graph_ACONVERG1" localSheetId="17" hidden="1">'[1]Time series'!#REF!</definedName>
    <definedName name="__123Graph_ACONVERG1" localSheetId="18" hidden="1">'[1]Time series'!#REF!</definedName>
    <definedName name="__123Graph_ACONVERG1" localSheetId="19" hidden="1">'[1]Time series'!#REF!</definedName>
    <definedName name="__123Graph_ACONVERG1" localSheetId="20" hidden="1">'[1]Time series'!#REF!</definedName>
    <definedName name="__123Graph_ACONVERG1" localSheetId="21" hidden="1">'[1]Time series'!#REF!</definedName>
    <definedName name="__123Graph_ACONVERG1" localSheetId="22" hidden="1">'[1]Time series'!#REF!</definedName>
    <definedName name="__123Graph_ACONVERG1" localSheetId="23" hidden="1">'[1]Time series'!#REF!</definedName>
    <definedName name="__123Graph_ACONVERG1" localSheetId="32" hidden="1">'[1]Time series'!#REF!</definedName>
    <definedName name="__123Graph_ACONVERG1" localSheetId="33" hidden="1">'[1]Time series'!#REF!</definedName>
    <definedName name="__123Graph_ACONVERG1" localSheetId="34" hidden="1">'[1]Time series'!#REF!</definedName>
    <definedName name="__123Graph_ACONVERG1" localSheetId="35" hidden="1">'[1]Time series'!#REF!</definedName>
    <definedName name="__123Graph_ACONVERG1" localSheetId="36" hidden="1">'[1]Time series'!#REF!</definedName>
    <definedName name="__123Graph_ACONVERG1" localSheetId="37" hidden="1">'[1]Time series'!#REF!</definedName>
    <definedName name="__123Graph_ACONVERG1" localSheetId="38" hidden="1">'[1]Time series'!#REF!</definedName>
    <definedName name="__123Graph_ACONVERG1" localSheetId="39" hidden="1">'[1]Time series'!#REF!</definedName>
    <definedName name="__123Graph_ACONVERG1" localSheetId="40" hidden="1">'[1]Time series'!#REF!</definedName>
    <definedName name="__123Graph_ACONVERG1" localSheetId="24" hidden="1">'[1]Time series'!#REF!</definedName>
    <definedName name="__123Graph_ACONVERG1" localSheetId="25" hidden="1">'[1]Time series'!#REF!</definedName>
    <definedName name="__123Graph_ACONVERG1" localSheetId="26" hidden="1">'[1]Time series'!#REF!</definedName>
    <definedName name="__123Graph_ACONVERG1" localSheetId="27" hidden="1">'[1]Time series'!#REF!</definedName>
    <definedName name="__123Graph_ACONVERG1" localSheetId="28" hidden="1">'[1]Time series'!#REF!</definedName>
    <definedName name="__123Graph_ACONVERG1" localSheetId="29" hidden="1">'[1]Time series'!#REF!</definedName>
    <definedName name="__123Graph_ACONVERG1" localSheetId="30" hidden="1">'[1]Time series'!#REF!</definedName>
    <definedName name="__123Graph_ACONVERG1" localSheetId="31" hidden="1">'[1]Time series'!#REF!</definedName>
    <definedName name="__123Graph_ACONVERG1" localSheetId="41" hidden="1">'[1]Time series'!#REF!</definedName>
    <definedName name="__123Graph_ACONVERG1" localSheetId="42" hidden="1">'[1]Time series'!#REF!</definedName>
    <definedName name="__123Graph_ACONVERG1" localSheetId="43" hidden="1">'[1]Time series'!#REF!</definedName>
    <definedName name="__123Graph_ACONVERG1" localSheetId="44" hidden="1">'[1]Time series'!#REF!</definedName>
    <definedName name="__123Graph_ACONVERG1" localSheetId="45" hidden="1">'[1]Time series'!#REF!</definedName>
    <definedName name="__123Graph_ACONVERG1" localSheetId="46" hidden="1">'[1]Time series'!#REF!</definedName>
    <definedName name="__123Graph_ACONVERG1" localSheetId="47" hidden="1">'[1]Time series'!#REF!</definedName>
    <definedName name="__123Graph_ACONVERG1" localSheetId="48" hidden="1">'[1]Time series'!#REF!</definedName>
    <definedName name="__123Graph_ACONVERG1" localSheetId="49" hidden="1">'[1]Time series'!#REF!</definedName>
    <definedName name="__123Graph_ACONVERG1" localSheetId="50" hidden="1">'[1]Time series'!#REF!</definedName>
    <definedName name="__123Graph_ACONVERG1" localSheetId="51" hidden="1">'[1]Time series'!#REF!</definedName>
    <definedName name="__123Graph_ACONVERG1" localSheetId="52" hidden="1">'[1]Time series'!#REF!</definedName>
    <definedName name="__123Graph_ACONVERG1" localSheetId="53" hidden="1">'[1]Time series'!#REF!</definedName>
    <definedName name="__123Graph_ACONVERG1" localSheetId="54" hidden="1">'[1]Time series'!#REF!</definedName>
    <definedName name="__123Graph_ACONVERG1" localSheetId="55" hidden="1">'[1]Time series'!#REF!</definedName>
    <definedName name="__123Graph_ACONVERG1" localSheetId="56" hidden="1">'[1]Time series'!#REF!</definedName>
    <definedName name="__123Graph_ACONVERG1" localSheetId="57" hidden="1">'[1]Time series'!#REF!</definedName>
    <definedName name="__123Graph_ACONVERG1" localSheetId="58" hidden="1">'[1]Time series'!#REF!</definedName>
    <definedName name="__123Graph_ACONVERG1" hidden="1">'[1]Time series'!#REF!</definedName>
    <definedName name="__123Graph_AECTOT" localSheetId="3" hidden="1">#REF!</definedName>
    <definedName name="__123Graph_AECTOT" localSheetId="4" hidden="1">#REF!</definedName>
    <definedName name="__123Graph_AECTOT" localSheetId="5" hidden="1">#REF!</definedName>
    <definedName name="__123Graph_AECTOT" localSheetId="6" hidden="1">#REF!</definedName>
    <definedName name="__123Graph_AECTOT" localSheetId="7" hidden="1">#REF!</definedName>
    <definedName name="__123Graph_AECTOT" localSheetId="8" hidden="1">#REF!</definedName>
    <definedName name="__123Graph_AECTOT" localSheetId="9" hidden="1">#REF!</definedName>
    <definedName name="__123Graph_AECTOT" localSheetId="10" hidden="1">#REF!</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21" hidden="1">#REF!</definedName>
    <definedName name="__123Graph_AECTOT" localSheetId="22" hidden="1">#REF!</definedName>
    <definedName name="__123Graph_AECTOT" localSheetId="23" hidden="1">#REF!</definedName>
    <definedName name="__123Graph_AECTOT" localSheetId="32" hidden="1">#REF!</definedName>
    <definedName name="__123Graph_AECTOT" localSheetId="33" hidden="1">#REF!</definedName>
    <definedName name="__123Graph_AECTOT" localSheetId="34" hidden="1">#REF!</definedName>
    <definedName name="__123Graph_AECTOT" localSheetId="35" hidden="1">#REF!</definedName>
    <definedName name="__123Graph_AECTOT" localSheetId="36" hidden="1">#REF!</definedName>
    <definedName name="__123Graph_AECTOT" localSheetId="37" hidden="1">#REF!</definedName>
    <definedName name="__123Graph_AECTOT" localSheetId="38" hidden="1">#REF!</definedName>
    <definedName name="__123Graph_AECTOT" localSheetId="39" hidden="1">#REF!</definedName>
    <definedName name="__123Graph_AECTOT" localSheetId="40" hidden="1">#REF!</definedName>
    <definedName name="__123Graph_AECTOT" localSheetId="24" hidden="1">#REF!</definedName>
    <definedName name="__123Graph_AECTOT" localSheetId="25" hidden="1">#REF!</definedName>
    <definedName name="__123Graph_AECTOT" localSheetId="26"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31" hidden="1">#REF!</definedName>
    <definedName name="__123Graph_AECTOT" localSheetId="41" hidden="1">#REF!</definedName>
    <definedName name="__123Graph_AECTOT" localSheetId="42" hidden="1">#REF!</definedName>
    <definedName name="__123Graph_AECTOT" localSheetId="43" hidden="1">#REF!</definedName>
    <definedName name="__123Graph_AECTOT" localSheetId="44" hidden="1">#REF!</definedName>
    <definedName name="__123Graph_AECTOT" localSheetId="45" hidden="1">#REF!</definedName>
    <definedName name="__123Graph_AECTOT" localSheetId="46" hidden="1">#REF!</definedName>
    <definedName name="__123Graph_AECTOT" localSheetId="47" hidden="1">#REF!</definedName>
    <definedName name="__123Graph_AECTOT" localSheetId="48" hidden="1">#REF!</definedName>
    <definedName name="__123Graph_AECTOT" localSheetId="49" hidden="1">#REF!</definedName>
    <definedName name="__123Graph_AECTOT" localSheetId="50" hidden="1">#REF!</definedName>
    <definedName name="__123Graph_AECTOT" localSheetId="51" hidden="1">#REF!</definedName>
    <definedName name="__123Graph_AECTOT" localSheetId="52" hidden="1">#REF!</definedName>
    <definedName name="__123Graph_AECTOT" localSheetId="53" hidden="1">#REF!</definedName>
    <definedName name="__123Graph_AECTOT" localSheetId="54" hidden="1">#REF!</definedName>
    <definedName name="__123Graph_AECTOT" localSheetId="55" hidden="1">#REF!</definedName>
    <definedName name="__123Graph_AECTOT" localSheetId="56" hidden="1">#REF!</definedName>
    <definedName name="__123Graph_AECTOT" localSheetId="57" hidden="1">#REF!</definedName>
    <definedName name="__123Graph_AECTOT" localSheetId="58" hidden="1">#REF!</definedName>
    <definedName name="__123Graph_AECTOT" hidden="1">#REF!</definedName>
    <definedName name="__123Graph_AGRAPH2" localSheetId="3" hidden="1">'[1]Time series'!#REF!</definedName>
    <definedName name="__123Graph_AGRAPH2" localSheetId="4" hidden="1">'[1]Time series'!#REF!</definedName>
    <definedName name="__123Graph_AGRAPH2" localSheetId="5" hidden="1">'[1]Time series'!#REF!</definedName>
    <definedName name="__123Graph_AGRAPH2" localSheetId="6" hidden="1">'[1]Time series'!#REF!</definedName>
    <definedName name="__123Graph_AGRAPH2" localSheetId="7" hidden="1">'[1]Time series'!#REF!</definedName>
    <definedName name="__123Graph_AGRAPH2" localSheetId="8" hidden="1">'[1]Time series'!#REF!</definedName>
    <definedName name="__123Graph_AGRAPH2" localSheetId="9" hidden="1">'[1]Time series'!#REF!</definedName>
    <definedName name="__123Graph_AGRAPH2" localSheetId="10" hidden="1">'[1]Time series'!#REF!</definedName>
    <definedName name="__123Graph_AGRAPH2" localSheetId="11" hidden="1">'[1]Time series'!#REF!</definedName>
    <definedName name="__123Graph_AGRAPH2" localSheetId="12" hidden="1">'[1]Time series'!#REF!</definedName>
    <definedName name="__123Graph_AGRAPH2" localSheetId="13" hidden="1">'[1]Time series'!#REF!</definedName>
    <definedName name="__123Graph_AGRAPH2" localSheetId="14" hidden="1">'[1]Time series'!#REF!</definedName>
    <definedName name="__123Graph_AGRAPH2" localSheetId="15" hidden="1">'[1]Time series'!#REF!</definedName>
    <definedName name="__123Graph_AGRAPH2" localSheetId="16" hidden="1">'[1]Time series'!#REF!</definedName>
    <definedName name="__123Graph_AGRAPH2" localSheetId="17" hidden="1">'[1]Time series'!#REF!</definedName>
    <definedName name="__123Graph_AGRAPH2" localSheetId="18" hidden="1">'[1]Time series'!#REF!</definedName>
    <definedName name="__123Graph_AGRAPH2" localSheetId="19" hidden="1">'[1]Time series'!#REF!</definedName>
    <definedName name="__123Graph_AGRAPH2" localSheetId="20" hidden="1">'[1]Time series'!#REF!</definedName>
    <definedName name="__123Graph_AGRAPH2" localSheetId="21" hidden="1">'[1]Time series'!#REF!</definedName>
    <definedName name="__123Graph_AGRAPH2" localSheetId="22" hidden="1">'[1]Time series'!#REF!</definedName>
    <definedName name="__123Graph_AGRAPH2" localSheetId="23" hidden="1">'[1]Time series'!#REF!</definedName>
    <definedName name="__123Graph_AGRAPH2" localSheetId="32" hidden="1">'[1]Time series'!#REF!</definedName>
    <definedName name="__123Graph_AGRAPH2" localSheetId="33" hidden="1">'[1]Time series'!#REF!</definedName>
    <definedName name="__123Graph_AGRAPH2" localSheetId="34" hidden="1">'[1]Time series'!#REF!</definedName>
    <definedName name="__123Graph_AGRAPH2" localSheetId="35" hidden="1">'[1]Time series'!#REF!</definedName>
    <definedName name="__123Graph_AGRAPH2" localSheetId="36" hidden="1">'[1]Time series'!#REF!</definedName>
    <definedName name="__123Graph_AGRAPH2" localSheetId="37" hidden="1">'[1]Time series'!#REF!</definedName>
    <definedName name="__123Graph_AGRAPH2" localSheetId="38" hidden="1">'[1]Time series'!#REF!</definedName>
    <definedName name="__123Graph_AGRAPH2" localSheetId="39" hidden="1">'[1]Time series'!#REF!</definedName>
    <definedName name="__123Graph_AGRAPH2" localSheetId="40" hidden="1">'[1]Time series'!#REF!</definedName>
    <definedName name="__123Graph_AGRAPH2" localSheetId="24" hidden="1">'[1]Time series'!#REF!</definedName>
    <definedName name="__123Graph_AGRAPH2" localSheetId="25" hidden="1">'[1]Time series'!#REF!</definedName>
    <definedName name="__123Graph_AGRAPH2" localSheetId="26" hidden="1">'[1]Time series'!#REF!</definedName>
    <definedName name="__123Graph_AGRAPH2" localSheetId="27" hidden="1">'[1]Time series'!#REF!</definedName>
    <definedName name="__123Graph_AGRAPH2" localSheetId="28" hidden="1">'[1]Time series'!#REF!</definedName>
    <definedName name="__123Graph_AGRAPH2" localSheetId="29" hidden="1">'[1]Time series'!#REF!</definedName>
    <definedName name="__123Graph_AGRAPH2" localSheetId="30" hidden="1">'[1]Time series'!#REF!</definedName>
    <definedName name="__123Graph_AGRAPH2" localSheetId="31" hidden="1">'[1]Time series'!#REF!</definedName>
    <definedName name="__123Graph_AGRAPH2" localSheetId="41" hidden="1">'[1]Time series'!#REF!</definedName>
    <definedName name="__123Graph_AGRAPH2" localSheetId="42" hidden="1">'[1]Time series'!#REF!</definedName>
    <definedName name="__123Graph_AGRAPH2" localSheetId="43" hidden="1">'[1]Time series'!#REF!</definedName>
    <definedName name="__123Graph_AGRAPH2" localSheetId="44" hidden="1">'[1]Time series'!#REF!</definedName>
    <definedName name="__123Graph_AGRAPH2" localSheetId="45" hidden="1">'[1]Time series'!#REF!</definedName>
    <definedName name="__123Graph_AGRAPH2" localSheetId="46" hidden="1">'[1]Time series'!#REF!</definedName>
    <definedName name="__123Graph_AGRAPH2" localSheetId="47" hidden="1">'[1]Time series'!#REF!</definedName>
    <definedName name="__123Graph_AGRAPH2" localSheetId="48" hidden="1">'[1]Time series'!#REF!</definedName>
    <definedName name="__123Graph_AGRAPH2" localSheetId="49" hidden="1">'[1]Time series'!#REF!</definedName>
    <definedName name="__123Graph_AGRAPH2" localSheetId="50" hidden="1">'[1]Time series'!#REF!</definedName>
    <definedName name="__123Graph_AGRAPH2" localSheetId="51" hidden="1">'[1]Time series'!#REF!</definedName>
    <definedName name="__123Graph_AGRAPH2" localSheetId="52" hidden="1">'[1]Time series'!#REF!</definedName>
    <definedName name="__123Graph_AGRAPH2" localSheetId="53" hidden="1">'[1]Time series'!#REF!</definedName>
    <definedName name="__123Graph_AGRAPH2" localSheetId="54" hidden="1">'[1]Time series'!#REF!</definedName>
    <definedName name="__123Graph_AGRAPH2" localSheetId="55" hidden="1">'[1]Time series'!#REF!</definedName>
    <definedName name="__123Graph_AGRAPH2" localSheetId="56" hidden="1">'[1]Time series'!#REF!</definedName>
    <definedName name="__123Graph_AGRAPH2" localSheetId="57" hidden="1">'[1]Time series'!#REF!</definedName>
    <definedName name="__123Graph_AGRAPH2" localSheetId="58" hidden="1">'[1]Time series'!#REF!</definedName>
    <definedName name="__123Graph_AGRAPH2" hidden="1">'[1]Time series'!#REF!</definedName>
    <definedName name="__123Graph_AGRAPH41" localSheetId="3" hidden="1">'[1]Time series'!#REF!</definedName>
    <definedName name="__123Graph_AGRAPH41" localSheetId="4" hidden="1">'[1]Time series'!#REF!</definedName>
    <definedName name="__123Graph_AGRAPH41" localSheetId="5" hidden="1">'[1]Time series'!#REF!</definedName>
    <definedName name="__123Graph_AGRAPH41" localSheetId="6" hidden="1">'[1]Time series'!#REF!</definedName>
    <definedName name="__123Graph_AGRAPH41" localSheetId="7" hidden="1">'[1]Time series'!#REF!</definedName>
    <definedName name="__123Graph_AGRAPH41" localSheetId="8" hidden="1">'[1]Time series'!#REF!</definedName>
    <definedName name="__123Graph_AGRAPH41" localSheetId="9" hidden="1">'[1]Time series'!#REF!</definedName>
    <definedName name="__123Graph_AGRAPH41" localSheetId="10" hidden="1">'[1]Time series'!#REF!</definedName>
    <definedName name="__123Graph_AGRAPH41" localSheetId="11" hidden="1">'[1]Time series'!#REF!</definedName>
    <definedName name="__123Graph_AGRAPH41" localSheetId="12" hidden="1">'[1]Time series'!#REF!</definedName>
    <definedName name="__123Graph_AGRAPH41" localSheetId="13" hidden="1">'[1]Time series'!#REF!</definedName>
    <definedName name="__123Graph_AGRAPH41" localSheetId="14" hidden="1">'[1]Time series'!#REF!</definedName>
    <definedName name="__123Graph_AGRAPH41" localSheetId="15" hidden="1">'[1]Time series'!#REF!</definedName>
    <definedName name="__123Graph_AGRAPH41" localSheetId="16" hidden="1">'[1]Time series'!#REF!</definedName>
    <definedName name="__123Graph_AGRAPH41" localSheetId="17" hidden="1">'[1]Time series'!#REF!</definedName>
    <definedName name="__123Graph_AGRAPH41" localSheetId="18" hidden="1">'[1]Time series'!#REF!</definedName>
    <definedName name="__123Graph_AGRAPH41" localSheetId="19" hidden="1">'[1]Time series'!#REF!</definedName>
    <definedName name="__123Graph_AGRAPH41" localSheetId="20" hidden="1">'[1]Time series'!#REF!</definedName>
    <definedName name="__123Graph_AGRAPH41" localSheetId="21" hidden="1">'[1]Time series'!#REF!</definedName>
    <definedName name="__123Graph_AGRAPH41" localSheetId="22" hidden="1">'[1]Time series'!#REF!</definedName>
    <definedName name="__123Graph_AGRAPH41" localSheetId="23" hidden="1">'[1]Time series'!#REF!</definedName>
    <definedName name="__123Graph_AGRAPH41" localSheetId="32" hidden="1">'[1]Time series'!#REF!</definedName>
    <definedName name="__123Graph_AGRAPH41" localSheetId="33" hidden="1">'[1]Time series'!#REF!</definedName>
    <definedName name="__123Graph_AGRAPH41" localSheetId="34" hidden="1">'[1]Time series'!#REF!</definedName>
    <definedName name="__123Graph_AGRAPH41" localSheetId="35" hidden="1">'[1]Time series'!#REF!</definedName>
    <definedName name="__123Graph_AGRAPH41" localSheetId="36" hidden="1">'[1]Time series'!#REF!</definedName>
    <definedName name="__123Graph_AGRAPH41" localSheetId="37" hidden="1">'[1]Time series'!#REF!</definedName>
    <definedName name="__123Graph_AGRAPH41" localSheetId="38" hidden="1">'[1]Time series'!#REF!</definedName>
    <definedName name="__123Graph_AGRAPH41" localSheetId="39" hidden="1">'[1]Time series'!#REF!</definedName>
    <definedName name="__123Graph_AGRAPH41" localSheetId="40" hidden="1">'[1]Time series'!#REF!</definedName>
    <definedName name="__123Graph_AGRAPH41" localSheetId="24" hidden="1">'[1]Time series'!#REF!</definedName>
    <definedName name="__123Graph_AGRAPH41" localSheetId="25" hidden="1">'[1]Time series'!#REF!</definedName>
    <definedName name="__123Graph_AGRAPH41" localSheetId="26" hidden="1">'[1]Time series'!#REF!</definedName>
    <definedName name="__123Graph_AGRAPH41" localSheetId="27" hidden="1">'[1]Time series'!#REF!</definedName>
    <definedName name="__123Graph_AGRAPH41" localSheetId="28" hidden="1">'[1]Time series'!#REF!</definedName>
    <definedName name="__123Graph_AGRAPH41" localSheetId="29" hidden="1">'[1]Time series'!#REF!</definedName>
    <definedName name="__123Graph_AGRAPH41" localSheetId="30" hidden="1">'[1]Time series'!#REF!</definedName>
    <definedName name="__123Graph_AGRAPH41" localSheetId="31" hidden="1">'[1]Time series'!#REF!</definedName>
    <definedName name="__123Graph_AGRAPH41" localSheetId="41" hidden="1">'[1]Time series'!#REF!</definedName>
    <definedName name="__123Graph_AGRAPH41" localSheetId="42" hidden="1">'[1]Time series'!#REF!</definedName>
    <definedName name="__123Graph_AGRAPH41" localSheetId="43" hidden="1">'[1]Time series'!#REF!</definedName>
    <definedName name="__123Graph_AGRAPH41" localSheetId="44" hidden="1">'[1]Time series'!#REF!</definedName>
    <definedName name="__123Graph_AGRAPH41" localSheetId="45" hidden="1">'[1]Time series'!#REF!</definedName>
    <definedName name="__123Graph_AGRAPH41" localSheetId="46" hidden="1">'[1]Time series'!#REF!</definedName>
    <definedName name="__123Graph_AGRAPH41" localSheetId="47" hidden="1">'[1]Time series'!#REF!</definedName>
    <definedName name="__123Graph_AGRAPH41" localSheetId="48" hidden="1">'[1]Time series'!#REF!</definedName>
    <definedName name="__123Graph_AGRAPH41" localSheetId="49" hidden="1">'[1]Time series'!#REF!</definedName>
    <definedName name="__123Graph_AGRAPH41" localSheetId="50" hidden="1">'[1]Time series'!#REF!</definedName>
    <definedName name="__123Graph_AGRAPH41" localSheetId="51" hidden="1">'[1]Time series'!#REF!</definedName>
    <definedName name="__123Graph_AGRAPH41" localSheetId="52" hidden="1">'[1]Time series'!#REF!</definedName>
    <definedName name="__123Graph_AGRAPH41" localSheetId="53" hidden="1">'[1]Time series'!#REF!</definedName>
    <definedName name="__123Graph_AGRAPH41" localSheetId="54" hidden="1">'[1]Time series'!#REF!</definedName>
    <definedName name="__123Graph_AGRAPH41" localSheetId="55" hidden="1">'[1]Time series'!#REF!</definedName>
    <definedName name="__123Graph_AGRAPH41" localSheetId="56" hidden="1">'[1]Time series'!#REF!</definedName>
    <definedName name="__123Graph_AGRAPH41" localSheetId="57" hidden="1">'[1]Time series'!#REF!</definedName>
    <definedName name="__123Graph_AGRAPH41" localSheetId="58" hidden="1">'[1]Time series'!#REF!</definedName>
    <definedName name="__123Graph_AGRAPH41" hidden="1">'[1]Time series'!#REF!</definedName>
    <definedName name="__123Graph_AGRAPH42" localSheetId="3" hidden="1">'[1]Time series'!#REF!</definedName>
    <definedName name="__123Graph_AGRAPH42" localSheetId="4" hidden="1">'[1]Time series'!#REF!</definedName>
    <definedName name="__123Graph_AGRAPH42" localSheetId="5" hidden="1">'[1]Time series'!#REF!</definedName>
    <definedName name="__123Graph_AGRAPH42" localSheetId="6" hidden="1">'[1]Time series'!#REF!</definedName>
    <definedName name="__123Graph_AGRAPH42" localSheetId="7" hidden="1">'[1]Time series'!#REF!</definedName>
    <definedName name="__123Graph_AGRAPH42" localSheetId="8" hidden="1">'[1]Time series'!#REF!</definedName>
    <definedName name="__123Graph_AGRAPH42" localSheetId="9" hidden="1">'[1]Time series'!#REF!</definedName>
    <definedName name="__123Graph_AGRAPH42" localSheetId="10" hidden="1">'[1]Time series'!#REF!</definedName>
    <definedName name="__123Graph_AGRAPH42" localSheetId="11" hidden="1">'[1]Time series'!#REF!</definedName>
    <definedName name="__123Graph_AGRAPH42" localSheetId="12" hidden="1">'[1]Time series'!#REF!</definedName>
    <definedName name="__123Graph_AGRAPH42" localSheetId="13" hidden="1">'[1]Time series'!#REF!</definedName>
    <definedName name="__123Graph_AGRAPH42" localSheetId="14" hidden="1">'[1]Time series'!#REF!</definedName>
    <definedName name="__123Graph_AGRAPH42" localSheetId="15" hidden="1">'[1]Time series'!#REF!</definedName>
    <definedName name="__123Graph_AGRAPH42" localSheetId="16" hidden="1">'[1]Time series'!#REF!</definedName>
    <definedName name="__123Graph_AGRAPH42" localSheetId="17" hidden="1">'[1]Time series'!#REF!</definedName>
    <definedName name="__123Graph_AGRAPH42" localSheetId="18" hidden="1">'[1]Time series'!#REF!</definedName>
    <definedName name="__123Graph_AGRAPH42" localSheetId="19" hidden="1">'[1]Time series'!#REF!</definedName>
    <definedName name="__123Graph_AGRAPH42" localSheetId="20" hidden="1">'[1]Time series'!#REF!</definedName>
    <definedName name="__123Graph_AGRAPH42" localSheetId="21" hidden="1">'[1]Time series'!#REF!</definedName>
    <definedName name="__123Graph_AGRAPH42" localSheetId="22" hidden="1">'[1]Time series'!#REF!</definedName>
    <definedName name="__123Graph_AGRAPH42" localSheetId="23" hidden="1">'[1]Time series'!#REF!</definedName>
    <definedName name="__123Graph_AGRAPH42" localSheetId="32" hidden="1">'[1]Time series'!#REF!</definedName>
    <definedName name="__123Graph_AGRAPH42" localSheetId="33" hidden="1">'[1]Time series'!#REF!</definedName>
    <definedName name="__123Graph_AGRAPH42" localSheetId="34" hidden="1">'[1]Time series'!#REF!</definedName>
    <definedName name="__123Graph_AGRAPH42" localSheetId="35" hidden="1">'[1]Time series'!#REF!</definedName>
    <definedName name="__123Graph_AGRAPH42" localSheetId="36" hidden="1">'[1]Time series'!#REF!</definedName>
    <definedName name="__123Graph_AGRAPH42" localSheetId="37" hidden="1">'[1]Time series'!#REF!</definedName>
    <definedName name="__123Graph_AGRAPH42" localSheetId="38" hidden="1">'[1]Time series'!#REF!</definedName>
    <definedName name="__123Graph_AGRAPH42" localSheetId="39" hidden="1">'[1]Time series'!#REF!</definedName>
    <definedName name="__123Graph_AGRAPH42" localSheetId="40" hidden="1">'[1]Time series'!#REF!</definedName>
    <definedName name="__123Graph_AGRAPH42" localSheetId="24" hidden="1">'[1]Time series'!#REF!</definedName>
    <definedName name="__123Graph_AGRAPH42" localSheetId="25" hidden="1">'[1]Time series'!#REF!</definedName>
    <definedName name="__123Graph_AGRAPH42" localSheetId="26" hidden="1">'[1]Time series'!#REF!</definedName>
    <definedName name="__123Graph_AGRAPH42" localSheetId="27" hidden="1">'[1]Time series'!#REF!</definedName>
    <definedName name="__123Graph_AGRAPH42" localSheetId="28" hidden="1">'[1]Time series'!#REF!</definedName>
    <definedName name="__123Graph_AGRAPH42" localSheetId="29" hidden="1">'[1]Time series'!#REF!</definedName>
    <definedName name="__123Graph_AGRAPH42" localSheetId="30" hidden="1">'[1]Time series'!#REF!</definedName>
    <definedName name="__123Graph_AGRAPH42" localSheetId="31" hidden="1">'[1]Time series'!#REF!</definedName>
    <definedName name="__123Graph_AGRAPH42" localSheetId="41" hidden="1">'[1]Time series'!#REF!</definedName>
    <definedName name="__123Graph_AGRAPH42" localSheetId="42" hidden="1">'[1]Time series'!#REF!</definedName>
    <definedName name="__123Graph_AGRAPH42" localSheetId="43" hidden="1">'[1]Time series'!#REF!</definedName>
    <definedName name="__123Graph_AGRAPH42" localSheetId="44" hidden="1">'[1]Time series'!#REF!</definedName>
    <definedName name="__123Graph_AGRAPH42" localSheetId="45" hidden="1">'[1]Time series'!#REF!</definedName>
    <definedName name="__123Graph_AGRAPH42" localSheetId="46" hidden="1">'[1]Time series'!#REF!</definedName>
    <definedName name="__123Graph_AGRAPH42" localSheetId="47" hidden="1">'[1]Time series'!#REF!</definedName>
    <definedName name="__123Graph_AGRAPH42" localSheetId="48" hidden="1">'[1]Time series'!#REF!</definedName>
    <definedName name="__123Graph_AGRAPH42" localSheetId="49" hidden="1">'[1]Time series'!#REF!</definedName>
    <definedName name="__123Graph_AGRAPH42" localSheetId="50" hidden="1">'[1]Time series'!#REF!</definedName>
    <definedName name="__123Graph_AGRAPH42" localSheetId="51" hidden="1">'[1]Time series'!#REF!</definedName>
    <definedName name="__123Graph_AGRAPH42" localSheetId="52" hidden="1">'[1]Time series'!#REF!</definedName>
    <definedName name="__123Graph_AGRAPH42" localSheetId="53" hidden="1">'[1]Time series'!#REF!</definedName>
    <definedName name="__123Graph_AGRAPH42" localSheetId="54" hidden="1">'[1]Time series'!#REF!</definedName>
    <definedName name="__123Graph_AGRAPH42" localSheetId="55" hidden="1">'[1]Time series'!#REF!</definedName>
    <definedName name="__123Graph_AGRAPH42" localSheetId="56" hidden="1">'[1]Time series'!#REF!</definedName>
    <definedName name="__123Graph_AGRAPH42" localSheetId="57" hidden="1">'[1]Time series'!#REF!</definedName>
    <definedName name="__123Graph_AGRAPH42" localSheetId="58" hidden="1">'[1]Time series'!#REF!</definedName>
    <definedName name="__123Graph_AGRAPH42" hidden="1">'[1]Time series'!#REF!</definedName>
    <definedName name="__123Graph_AGRAPH44" localSheetId="3" hidden="1">'[1]Time series'!#REF!</definedName>
    <definedName name="__123Graph_AGRAPH44" localSheetId="4" hidden="1">'[1]Time series'!#REF!</definedName>
    <definedName name="__123Graph_AGRAPH44" localSheetId="5" hidden="1">'[1]Time series'!#REF!</definedName>
    <definedName name="__123Graph_AGRAPH44" localSheetId="6" hidden="1">'[1]Time series'!#REF!</definedName>
    <definedName name="__123Graph_AGRAPH44" localSheetId="7" hidden="1">'[1]Time series'!#REF!</definedName>
    <definedName name="__123Graph_AGRAPH44" localSheetId="8" hidden="1">'[1]Time series'!#REF!</definedName>
    <definedName name="__123Graph_AGRAPH44" localSheetId="9" hidden="1">'[1]Time series'!#REF!</definedName>
    <definedName name="__123Graph_AGRAPH44" localSheetId="10" hidden="1">'[1]Time series'!#REF!</definedName>
    <definedName name="__123Graph_AGRAPH44" localSheetId="11" hidden="1">'[1]Time series'!#REF!</definedName>
    <definedName name="__123Graph_AGRAPH44" localSheetId="12" hidden="1">'[1]Time series'!#REF!</definedName>
    <definedName name="__123Graph_AGRAPH44" localSheetId="13" hidden="1">'[1]Time series'!#REF!</definedName>
    <definedName name="__123Graph_AGRAPH44" localSheetId="14" hidden="1">'[1]Time series'!#REF!</definedName>
    <definedName name="__123Graph_AGRAPH44" localSheetId="15" hidden="1">'[1]Time series'!#REF!</definedName>
    <definedName name="__123Graph_AGRAPH44" localSheetId="16" hidden="1">'[1]Time series'!#REF!</definedName>
    <definedName name="__123Graph_AGRAPH44" localSheetId="17" hidden="1">'[1]Time series'!#REF!</definedName>
    <definedName name="__123Graph_AGRAPH44" localSheetId="18" hidden="1">'[1]Time series'!#REF!</definedName>
    <definedName name="__123Graph_AGRAPH44" localSheetId="19" hidden="1">'[1]Time series'!#REF!</definedName>
    <definedName name="__123Graph_AGRAPH44" localSheetId="20" hidden="1">'[1]Time series'!#REF!</definedName>
    <definedName name="__123Graph_AGRAPH44" localSheetId="21" hidden="1">'[1]Time series'!#REF!</definedName>
    <definedName name="__123Graph_AGRAPH44" localSheetId="22" hidden="1">'[1]Time series'!#REF!</definedName>
    <definedName name="__123Graph_AGRAPH44" localSheetId="23" hidden="1">'[1]Time series'!#REF!</definedName>
    <definedName name="__123Graph_AGRAPH44" localSheetId="32" hidden="1">'[1]Time series'!#REF!</definedName>
    <definedName name="__123Graph_AGRAPH44" localSheetId="33" hidden="1">'[1]Time series'!#REF!</definedName>
    <definedName name="__123Graph_AGRAPH44" localSheetId="34" hidden="1">'[1]Time series'!#REF!</definedName>
    <definedName name="__123Graph_AGRAPH44" localSheetId="35" hidden="1">'[1]Time series'!#REF!</definedName>
    <definedName name="__123Graph_AGRAPH44" localSheetId="36" hidden="1">'[1]Time series'!#REF!</definedName>
    <definedName name="__123Graph_AGRAPH44" localSheetId="37" hidden="1">'[1]Time series'!#REF!</definedName>
    <definedName name="__123Graph_AGRAPH44" localSheetId="38" hidden="1">'[1]Time series'!#REF!</definedName>
    <definedName name="__123Graph_AGRAPH44" localSheetId="39" hidden="1">'[1]Time series'!#REF!</definedName>
    <definedName name="__123Graph_AGRAPH44" localSheetId="40" hidden="1">'[1]Time series'!#REF!</definedName>
    <definedName name="__123Graph_AGRAPH44" localSheetId="24" hidden="1">'[1]Time series'!#REF!</definedName>
    <definedName name="__123Graph_AGRAPH44" localSheetId="25" hidden="1">'[1]Time series'!#REF!</definedName>
    <definedName name="__123Graph_AGRAPH44" localSheetId="26" hidden="1">'[1]Time series'!#REF!</definedName>
    <definedName name="__123Graph_AGRAPH44" localSheetId="27" hidden="1">'[1]Time series'!#REF!</definedName>
    <definedName name="__123Graph_AGRAPH44" localSheetId="28" hidden="1">'[1]Time series'!#REF!</definedName>
    <definedName name="__123Graph_AGRAPH44" localSheetId="29" hidden="1">'[1]Time series'!#REF!</definedName>
    <definedName name="__123Graph_AGRAPH44" localSheetId="30" hidden="1">'[1]Time series'!#REF!</definedName>
    <definedName name="__123Graph_AGRAPH44" localSheetId="31" hidden="1">'[1]Time series'!#REF!</definedName>
    <definedName name="__123Graph_AGRAPH44" localSheetId="41" hidden="1">'[1]Time series'!#REF!</definedName>
    <definedName name="__123Graph_AGRAPH44" localSheetId="42" hidden="1">'[1]Time series'!#REF!</definedName>
    <definedName name="__123Graph_AGRAPH44" localSheetId="43" hidden="1">'[1]Time series'!#REF!</definedName>
    <definedName name="__123Graph_AGRAPH44" localSheetId="44" hidden="1">'[1]Time series'!#REF!</definedName>
    <definedName name="__123Graph_AGRAPH44" localSheetId="45" hidden="1">'[1]Time series'!#REF!</definedName>
    <definedName name="__123Graph_AGRAPH44" localSheetId="46" hidden="1">'[1]Time series'!#REF!</definedName>
    <definedName name="__123Graph_AGRAPH44" localSheetId="47" hidden="1">'[1]Time series'!#REF!</definedName>
    <definedName name="__123Graph_AGRAPH44" localSheetId="48" hidden="1">'[1]Time series'!#REF!</definedName>
    <definedName name="__123Graph_AGRAPH44" localSheetId="49" hidden="1">'[1]Time series'!#REF!</definedName>
    <definedName name="__123Graph_AGRAPH44" localSheetId="50" hidden="1">'[1]Time series'!#REF!</definedName>
    <definedName name="__123Graph_AGRAPH44" localSheetId="51" hidden="1">'[1]Time series'!#REF!</definedName>
    <definedName name="__123Graph_AGRAPH44" localSheetId="52" hidden="1">'[1]Time series'!#REF!</definedName>
    <definedName name="__123Graph_AGRAPH44" localSheetId="53" hidden="1">'[1]Time series'!#REF!</definedName>
    <definedName name="__123Graph_AGRAPH44" localSheetId="54" hidden="1">'[1]Time series'!#REF!</definedName>
    <definedName name="__123Graph_AGRAPH44" localSheetId="55" hidden="1">'[1]Time series'!#REF!</definedName>
    <definedName name="__123Graph_AGRAPH44" localSheetId="56" hidden="1">'[1]Time series'!#REF!</definedName>
    <definedName name="__123Graph_AGRAPH44" localSheetId="57" hidden="1">'[1]Time series'!#REF!</definedName>
    <definedName name="__123Graph_AGRAPH44" localSheetId="58" hidden="1">'[1]Time series'!#REF!</definedName>
    <definedName name="__123Graph_AGRAPH44" hidden="1">'[1]Time series'!#REF!</definedName>
    <definedName name="__123Graph_APERIB" localSheetId="4" hidden="1">'[1]Time series'!#REF!</definedName>
    <definedName name="__123Graph_APERIB" localSheetId="9" hidden="1">'[1]Time series'!#REF!</definedName>
    <definedName name="__123Graph_APERIB" localSheetId="10" hidden="1">'[1]Time series'!#REF!</definedName>
    <definedName name="__123Graph_APERIB" localSheetId="11" hidden="1">'[1]Time series'!#REF!</definedName>
    <definedName name="__123Graph_APERIB" localSheetId="12" hidden="1">'[1]Time series'!#REF!</definedName>
    <definedName name="__123Graph_APERIB" localSheetId="13" hidden="1">'[1]Time series'!#REF!</definedName>
    <definedName name="__123Graph_APERIB" localSheetId="14" hidden="1">'[1]Time series'!#REF!</definedName>
    <definedName name="__123Graph_APERIB" localSheetId="15" hidden="1">'[1]Time series'!#REF!</definedName>
    <definedName name="__123Graph_APERIB" localSheetId="16" hidden="1">'[1]Time series'!#REF!</definedName>
    <definedName name="__123Graph_APERIB" localSheetId="17" hidden="1">'[1]Time series'!#REF!</definedName>
    <definedName name="__123Graph_APERIB" localSheetId="18" hidden="1">'[1]Time series'!#REF!</definedName>
    <definedName name="__123Graph_APERIB" localSheetId="19" hidden="1">'[1]Time series'!#REF!</definedName>
    <definedName name="__123Graph_APERIB" localSheetId="20" hidden="1">'[1]Time series'!#REF!</definedName>
    <definedName name="__123Graph_APERIB" localSheetId="21" hidden="1">'[1]Time series'!#REF!</definedName>
    <definedName name="__123Graph_APERIB" localSheetId="23" hidden="1">'[1]Time series'!#REF!</definedName>
    <definedName name="__123Graph_APERIB" localSheetId="34" hidden="1">'[1]Time series'!#REF!</definedName>
    <definedName name="__123Graph_APERIB" localSheetId="35" hidden="1">'[1]Time series'!#REF!</definedName>
    <definedName name="__123Graph_APERIB" localSheetId="37" hidden="1">'[1]Time series'!#REF!</definedName>
    <definedName name="__123Graph_APERIB" localSheetId="38" hidden="1">'[1]Time series'!#REF!</definedName>
    <definedName name="__123Graph_APERIB" localSheetId="40" hidden="1">'[1]Time series'!#REF!</definedName>
    <definedName name="__123Graph_APERIB" localSheetId="24" hidden="1">'[1]Time series'!#REF!</definedName>
    <definedName name="__123Graph_APERIB" localSheetId="29" hidden="1">'[1]Time series'!#REF!</definedName>
    <definedName name="__123Graph_APERIB" localSheetId="30" hidden="1">'[1]Time series'!#REF!</definedName>
    <definedName name="__123Graph_APERIB" localSheetId="31" hidden="1">'[1]Time series'!#REF!</definedName>
    <definedName name="__123Graph_APERIB" localSheetId="42" hidden="1">'[1]Time series'!#REF!</definedName>
    <definedName name="__123Graph_APERIB" localSheetId="43" hidden="1">'[1]Time series'!#REF!</definedName>
    <definedName name="__123Graph_APERIB" localSheetId="44" hidden="1">'[1]Time series'!#REF!</definedName>
    <definedName name="__123Graph_APERIB" localSheetId="45" hidden="1">'[1]Time series'!#REF!</definedName>
    <definedName name="__123Graph_APERIB" localSheetId="46" hidden="1">'[1]Time series'!#REF!</definedName>
    <definedName name="__123Graph_APERIB" localSheetId="47" hidden="1">'[1]Time series'!#REF!</definedName>
    <definedName name="__123Graph_APERIB" localSheetId="49" hidden="1">'[1]Time series'!#REF!</definedName>
    <definedName name="__123Graph_APERIB" localSheetId="50" hidden="1">'[1]Time series'!#REF!</definedName>
    <definedName name="__123Graph_APERIB" localSheetId="51" hidden="1">'[1]Time series'!#REF!</definedName>
    <definedName name="__123Graph_APERIB" hidden="1">'[1]Time series'!#REF!</definedName>
    <definedName name="__123Graph_APRODABSC" localSheetId="4" hidden="1">'[1]Time series'!#REF!</definedName>
    <definedName name="__123Graph_APRODABSC" localSheetId="9" hidden="1">'[1]Time series'!#REF!</definedName>
    <definedName name="__123Graph_APRODABSC" localSheetId="10" hidden="1">'[1]Time series'!#REF!</definedName>
    <definedName name="__123Graph_APRODABSC" localSheetId="11" hidden="1">'[1]Time series'!#REF!</definedName>
    <definedName name="__123Graph_APRODABSC" localSheetId="12" hidden="1">'[1]Time series'!#REF!</definedName>
    <definedName name="__123Graph_APRODABSC" localSheetId="13" hidden="1">'[1]Time series'!#REF!</definedName>
    <definedName name="__123Graph_APRODABSC" localSheetId="14" hidden="1">'[1]Time series'!#REF!</definedName>
    <definedName name="__123Graph_APRODABSC" localSheetId="15" hidden="1">'[1]Time series'!#REF!</definedName>
    <definedName name="__123Graph_APRODABSC" localSheetId="16" hidden="1">'[1]Time series'!#REF!</definedName>
    <definedName name="__123Graph_APRODABSC" localSheetId="17" hidden="1">'[1]Time series'!#REF!</definedName>
    <definedName name="__123Graph_APRODABSC" localSheetId="18" hidden="1">'[1]Time series'!#REF!</definedName>
    <definedName name="__123Graph_APRODABSC" localSheetId="19" hidden="1">'[1]Time series'!#REF!</definedName>
    <definedName name="__123Graph_APRODABSC" localSheetId="20" hidden="1">'[1]Time series'!#REF!</definedName>
    <definedName name="__123Graph_APRODABSC" localSheetId="21" hidden="1">'[1]Time series'!#REF!</definedName>
    <definedName name="__123Graph_APRODABSC" localSheetId="23" hidden="1">'[1]Time series'!#REF!</definedName>
    <definedName name="__123Graph_APRODABSC" localSheetId="34" hidden="1">'[1]Time series'!#REF!</definedName>
    <definedName name="__123Graph_APRODABSC" localSheetId="35" hidden="1">'[1]Time series'!#REF!</definedName>
    <definedName name="__123Graph_APRODABSC" localSheetId="37" hidden="1">'[1]Time series'!#REF!</definedName>
    <definedName name="__123Graph_APRODABSC" localSheetId="38" hidden="1">'[1]Time series'!#REF!</definedName>
    <definedName name="__123Graph_APRODABSC" localSheetId="24" hidden="1">'[1]Time series'!#REF!</definedName>
    <definedName name="__123Graph_APRODABSC" localSheetId="29" hidden="1">'[1]Time series'!#REF!</definedName>
    <definedName name="__123Graph_APRODABSC" localSheetId="30" hidden="1">'[1]Time series'!#REF!</definedName>
    <definedName name="__123Graph_APRODABSC" localSheetId="31" hidden="1">'[1]Time series'!#REF!</definedName>
    <definedName name="__123Graph_APRODABSC" localSheetId="42" hidden="1">'[1]Time series'!#REF!</definedName>
    <definedName name="__123Graph_APRODABSC" localSheetId="43" hidden="1">'[1]Time series'!#REF!</definedName>
    <definedName name="__123Graph_APRODABSC" localSheetId="44" hidden="1">'[1]Time series'!#REF!</definedName>
    <definedName name="__123Graph_APRODABSC" localSheetId="45" hidden="1">'[1]Time series'!#REF!</definedName>
    <definedName name="__123Graph_APRODABSC" localSheetId="46" hidden="1">'[1]Time series'!#REF!</definedName>
    <definedName name="__123Graph_APRODABSC" localSheetId="47" hidden="1">'[1]Time series'!#REF!</definedName>
    <definedName name="__123Graph_APRODABSC" localSheetId="49" hidden="1">'[1]Time series'!#REF!</definedName>
    <definedName name="__123Graph_APRODABSC" localSheetId="50" hidden="1">'[1]Time series'!#REF!</definedName>
    <definedName name="__123Graph_APRODABSC" localSheetId="51" hidden="1">'[1]Time series'!#REF!</definedName>
    <definedName name="__123Graph_APRODABSC" hidden="1">'[1]Time series'!#REF!</definedName>
    <definedName name="__123Graph_APRODABSD" localSheetId="4" hidden="1">'[1]Time series'!#REF!</definedName>
    <definedName name="__123Graph_APRODABSD" localSheetId="9" hidden="1">'[1]Time series'!#REF!</definedName>
    <definedName name="__123Graph_APRODABSD" localSheetId="10" hidden="1">'[1]Time series'!#REF!</definedName>
    <definedName name="__123Graph_APRODABSD" localSheetId="11" hidden="1">'[1]Time series'!#REF!</definedName>
    <definedName name="__123Graph_APRODABSD" localSheetId="12" hidden="1">'[1]Time series'!#REF!</definedName>
    <definedName name="__123Graph_APRODABSD" localSheetId="13" hidden="1">'[1]Time series'!#REF!</definedName>
    <definedName name="__123Graph_APRODABSD" localSheetId="14" hidden="1">'[1]Time series'!#REF!</definedName>
    <definedName name="__123Graph_APRODABSD" localSheetId="15" hidden="1">'[1]Time series'!#REF!</definedName>
    <definedName name="__123Graph_APRODABSD" localSheetId="16" hidden="1">'[1]Time series'!#REF!</definedName>
    <definedName name="__123Graph_APRODABSD" localSheetId="17" hidden="1">'[1]Time series'!#REF!</definedName>
    <definedName name="__123Graph_APRODABSD" localSheetId="18" hidden="1">'[1]Time series'!#REF!</definedName>
    <definedName name="__123Graph_APRODABSD" localSheetId="19" hidden="1">'[1]Time series'!#REF!</definedName>
    <definedName name="__123Graph_APRODABSD" localSheetId="20" hidden="1">'[1]Time series'!#REF!</definedName>
    <definedName name="__123Graph_APRODABSD" localSheetId="21" hidden="1">'[1]Time series'!#REF!</definedName>
    <definedName name="__123Graph_APRODABSD" localSheetId="23" hidden="1">'[1]Time series'!#REF!</definedName>
    <definedName name="__123Graph_APRODABSD" localSheetId="34" hidden="1">'[1]Time series'!#REF!</definedName>
    <definedName name="__123Graph_APRODABSD" localSheetId="35" hidden="1">'[1]Time series'!#REF!</definedName>
    <definedName name="__123Graph_APRODABSD" localSheetId="37" hidden="1">'[1]Time series'!#REF!</definedName>
    <definedName name="__123Graph_APRODABSD" localSheetId="38" hidden="1">'[1]Time series'!#REF!</definedName>
    <definedName name="__123Graph_APRODABSD" localSheetId="24" hidden="1">'[1]Time series'!#REF!</definedName>
    <definedName name="__123Graph_APRODABSD" localSheetId="29" hidden="1">'[1]Time series'!#REF!</definedName>
    <definedName name="__123Graph_APRODABSD" localSheetId="30" hidden="1">'[1]Time series'!#REF!</definedName>
    <definedName name="__123Graph_APRODABSD" localSheetId="31" hidden="1">'[1]Time series'!#REF!</definedName>
    <definedName name="__123Graph_APRODABSD" localSheetId="42" hidden="1">'[1]Time series'!#REF!</definedName>
    <definedName name="__123Graph_APRODABSD" localSheetId="43" hidden="1">'[1]Time series'!#REF!</definedName>
    <definedName name="__123Graph_APRODABSD" localSheetId="44" hidden="1">'[1]Time series'!#REF!</definedName>
    <definedName name="__123Graph_APRODABSD" localSheetId="45" hidden="1">'[1]Time series'!#REF!</definedName>
    <definedName name="__123Graph_APRODABSD" localSheetId="46" hidden="1">'[1]Time series'!#REF!</definedName>
    <definedName name="__123Graph_APRODABSD" localSheetId="47" hidden="1">'[1]Time series'!#REF!</definedName>
    <definedName name="__123Graph_APRODABSD" localSheetId="49" hidden="1">'[1]Time series'!#REF!</definedName>
    <definedName name="__123Graph_APRODABSD" localSheetId="50" hidden="1">'[1]Time series'!#REF!</definedName>
    <definedName name="__123Graph_APRODABSD" localSheetId="51" hidden="1">'[1]Time series'!#REF!</definedName>
    <definedName name="__123Graph_APRODABSD" hidden="1">'[1]Time series'!#REF!</definedName>
    <definedName name="__123Graph_APRODTRE2" localSheetId="4" hidden="1">'[1]Time series'!#REF!</definedName>
    <definedName name="__123Graph_APRODTRE2" localSheetId="9" hidden="1">'[1]Time series'!#REF!</definedName>
    <definedName name="__123Graph_APRODTRE2" localSheetId="10" hidden="1">'[1]Time series'!#REF!</definedName>
    <definedName name="__123Graph_APRODTRE2" localSheetId="11" hidden="1">'[1]Time series'!#REF!</definedName>
    <definedName name="__123Graph_APRODTRE2" localSheetId="12" hidden="1">'[1]Time series'!#REF!</definedName>
    <definedName name="__123Graph_APRODTRE2" localSheetId="13" hidden="1">'[1]Time series'!#REF!</definedName>
    <definedName name="__123Graph_APRODTRE2" localSheetId="14" hidden="1">'[1]Time series'!#REF!</definedName>
    <definedName name="__123Graph_APRODTRE2" localSheetId="15" hidden="1">'[1]Time series'!#REF!</definedName>
    <definedName name="__123Graph_APRODTRE2" localSheetId="16" hidden="1">'[1]Time series'!#REF!</definedName>
    <definedName name="__123Graph_APRODTRE2" localSheetId="17" hidden="1">'[1]Time series'!#REF!</definedName>
    <definedName name="__123Graph_APRODTRE2" localSheetId="18" hidden="1">'[1]Time series'!#REF!</definedName>
    <definedName name="__123Graph_APRODTRE2" localSheetId="19" hidden="1">'[1]Time series'!#REF!</definedName>
    <definedName name="__123Graph_APRODTRE2" localSheetId="20" hidden="1">'[1]Time series'!#REF!</definedName>
    <definedName name="__123Graph_APRODTRE2" localSheetId="21" hidden="1">'[1]Time series'!#REF!</definedName>
    <definedName name="__123Graph_APRODTRE2" localSheetId="23" hidden="1">'[1]Time series'!#REF!</definedName>
    <definedName name="__123Graph_APRODTRE2" localSheetId="34" hidden="1">'[1]Time series'!#REF!</definedName>
    <definedName name="__123Graph_APRODTRE2" localSheetId="35" hidden="1">'[1]Time series'!#REF!</definedName>
    <definedName name="__123Graph_APRODTRE2" localSheetId="37" hidden="1">'[1]Time series'!#REF!</definedName>
    <definedName name="__123Graph_APRODTRE2" localSheetId="38" hidden="1">'[1]Time series'!#REF!</definedName>
    <definedName name="__123Graph_APRODTRE2" localSheetId="24" hidden="1">'[1]Time series'!#REF!</definedName>
    <definedName name="__123Graph_APRODTRE2" localSheetId="29" hidden="1">'[1]Time series'!#REF!</definedName>
    <definedName name="__123Graph_APRODTRE2" localSheetId="30" hidden="1">'[1]Time series'!#REF!</definedName>
    <definedName name="__123Graph_APRODTRE2" localSheetId="31" hidden="1">'[1]Time series'!#REF!</definedName>
    <definedName name="__123Graph_APRODTRE2" localSheetId="42" hidden="1">'[1]Time series'!#REF!</definedName>
    <definedName name="__123Graph_APRODTRE2" localSheetId="43" hidden="1">'[1]Time series'!#REF!</definedName>
    <definedName name="__123Graph_APRODTRE2" localSheetId="44" hidden="1">'[1]Time series'!#REF!</definedName>
    <definedName name="__123Graph_APRODTRE2" localSheetId="45" hidden="1">'[1]Time series'!#REF!</definedName>
    <definedName name="__123Graph_APRODTRE2" localSheetId="46" hidden="1">'[1]Time series'!#REF!</definedName>
    <definedName name="__123Graph_APRODTRE2" localSheetId="47" hidden="1">'[1]Time series'!#REF!</definedName>
    <definedName name="__123Graph_APRODTRE2" localSheetId="49" hidden="1">'[1]Time series'!#REF!</definedName>
    <definedName name="__123Graph_APRODTRE2" localSheetId="50" hidden="1">'[1]Time series'!#REF!</definedName>
    <definedName name="__123Graph_APRODTRE2" localSheetId="51" hidden="1">'[1]Time series'!#REF!</definedName>
    <definedName name="__123Graph_APRODTRE2" hidden="1">'[1]Time series'!#REF!</definedName>
    <definedName name="__123Graph_APRODTRE3" localSheetId="4" hidden="1">'[1]Time series'!#REF!</definedName>
    <definedName name="__123Graph_APRODTRE3" localSheetId="9" hidden="1">'[1]Time series'!#REF!</definedName>
    <definedName name="__123Graph_APRODTRE3" localSheetId="10" hidden="1">'[1]Time series'!#REF!</definedName>
    <definedName name="__123Graph_APRODTRE3" localSheetId="11" hidden="1">'[1]Time series'!#REF!</definedName>
    <definedName name="__123Graph_APRODTRE3" localSheetId="12" hidden="1">'[1]Time series'!#REF!</definedName>
    <definedName name="__123Graph_APRODTRE3" localSheetId="13" hidden="1">'[1]Time series'!#REF!</definedName>
    <definedName name="__123Graph_APRODTRE3" localSheetId="14" hidden="1">'[1]Time series'!#REF!</definedName>
    <definedName name="__123Graph_APRODTRE3" localSheetId="15" hidden="1">'[1]Time series'!#REF!</definedName>
    <definedName name="__123Graph_APRODTRE3" localSheetId="16" hidden="1">'[1]Time series'!#REF!</definedName>
    <definedName name="__123Graph_APRODTRE3" localSheetId="17" hidden="1">'[1]Time series'!#REF!</definedName>
    <definedName name="__123Graph_APRODTRE3" localSheetId="18" hidden="1">'[1]Time series'!#REF!</definedName>
    <definedName name="__123Graph_APRODTRE3" localSheetId="19" hidden="1">'[1]Time series'!#REF!</definedName>
    <definedName name="__123Graph_APRODTRE3" localSheetId="20" hidden="1">'[1]Time series'!#REF!</definedName>
    <definedName name="__123Graph_APRODTRE3" localSheetId="21" hidden="1">'[1]Time series'!#REF!</definedName>
    <definedName name="__123Graph_APRODTRE3" localSheetId="23" hidden="1">'[1]Time series'!#REF!</definedName>
    <definedName name="__123Graph_APRODTRE3" localSheetId="34" hidden="1">'[1]Time series'!#REF!</definedName>
    <definedName name="__123Graph_APRODTRE3" localSheetId="35" hidden="1">'[1]Time series'!#REF!</definedName>
    <definedName name="__123Graph_APRODTRE3" localSheetId="37" hidden="1">'[1]Time series'!#REF!</definedName>
    <definedName name="__123Graph_APRODTRE3" localSheetId="38" hidden="1">'[1]Time series'!#REF!</definedName>
    <definedName name="__123Graph_APRODTRE3" localSheetId="24" hidden="1">'[1]Time series'!#REF!</definedName>
    <definedName name="__123Graph_APRODTRE3" localSheetId="29" hidden="1">'[1]Time series'!#REF!</definedName>
    <definedName name="__123Graph_APRODTRE3" localSheetId="30" hidden="1">'[1]Time series'!#REF!</definedName>
    <definedName name="__123Graph_APRODTRE3" localSheetId="31" hidden="1">'[1]Time series'!#REF!</definedName>
    <definedName name="__123Graph_APRODTRE3" localSheetId="42" hidden="1">'[1]Time series'!#REF!</definedName>
    <definedName name="__123Graph_APRODTRE3" localSheetId="43" hidden="1">'[1]Time series'!#REF!</definedName>
    <definedName name="__123Graph_APRODTRE3" localSheetId="44" hidden="1">'[1]Time series'!#REF!</definedName>
    <definedName name="__123Graph_APRODTRE3" localSheetId="45" hidden="1">'[1]Time series'!#REF!</definedName>
    <definedName name="__123Graph_APRODTRE3" localSheetId="46" hidden="1">'[1]Time series'!#REF!</definedName>
    <definedName name="__123Graph_APRODTRE3" localSheetId="47" hidden="1">'[1]Time series'!#REF!</definedName>
    <definedName name="__123Graph_APRODTRE3" localSheetId="49" hidden="1">'[1]Time series'!#REF!</definedName>
    <definedName name="__123Graph_APRODTRE3" localSheetId="50" hidden="1">'[1]Time series'!#REF!</definedName>
    <definedName name="__123Graph_APRODTRE3" localSheetId="51" hidden="1">'[1]Time series'!#REF!</definedName>
    <definedName name="__123Graph_APRODTRE3" hidden="1">'[1]Time series'!#REF!</definedName>
    <definedName name="__123Graph_APRODTRE4" localSheetId="4" hidden="1">'[1]Time series'!#REF!</definedName>
    <definedName name="__123Graph_APRODTRE4" localSheetId="9" hidden="1">'[1]Time series'!#REF!</definedName>
    <definedName name="__123Graph_APRODTRE4" localSheetId="10" hidden="1">'[1]Time series'!#REF!</definedName>
    <definedName name="__123Graph_APRODTRE4" localSheetId="11" hidden="1">'[1]Time series'!#REF!</definedName>
    <definedName name="__123Graph_APRODTRE4" localSheetId="12" hidden="1">'[1]Time series'!#REF!</definedName>
    <definedName name="__123Graph_APRODTRE4" localSheetId="13" hidden="1">'[1]Time series'!#REF!</definedName>
    <definedName name="__123Graph_APRODTRE4" localSheetId="14" hidden="1">'[1]Time series'!#REF!</definedName>
    <definedName name="__123Graph_APRODTRE4" localSheetId="15" hidden="1">'[1]Time series'!#REF!</definedName>
    <definedName name="__123Graph_APRODTRE4" localSheetId="16" hidden="1">'[1]Time series'!#REF!</definedName>
    <definedName name="__123Graph_APRODTRE4" localSheetId="17" hidden="1">'[1]Time series'!#REF!</definedName>
    <definedName name="__123Graph_APRODTRE4" localSheetId="18" hidden="1">'[1]Time series'!#REF!</definedName>
    <definedName name="__123Graph_APRODTRE4" localSheetId="19" hidden="1">'[1]Time series'!#REF!</definedName>
    <definedName name="__123Graph_APRODTRE4" localSheetId="20" hidden="1">'[1]Time series'!#REF!</definedName>
    <definedName name="__123Graph_APRODTRE4" localSheetId="21" hidden="1">'[1]Time series'!#REF!</definedName>
    <definedName name="__123Graph_APRODTRE4" localSheetId="23" hidden="1">'[1]Time series'!#REF!</definedName>
    <definedName name="__123Graph_APRODTRE4" localSheetId="34" hidden="1">'[1]Time series'!#REF!</definedName>
    <definedName name="__123Graph_APRODTRE4" localSheetId="35" hidden="1">'[1]Time series'!#REF!</definedName>
    <definedName name="__123Graph_APRODTRE4" localSheetId="37" hidden="1">'[1]Time series'!#REF!</definedName>
    <definedName name="__123Graph_APRODTRE4" localSheetId="38" hidden="1">'[1]Time series'!#REF!</definedName>
    <definedName name="__123Graph_APRODTRE4" localSheetId="24" hidden="1">'[1]Time series'!#REF!</definedName>
    <definedName name="__123Graph_APRODTRE4" localSheetId="29" hidden="1">'[1]Time series'!#REF!</definedName>
    <definedName name="__123Graph_APRODTRE4" localSheetId="30" hidden="1">'[1]Time series'!#REF!</definedName>
    <definedName name="__123Graph_APRODTRE4" localSheetId="31" hidden="1">'[1]Time series'!#REF!</definedName>
    <definedName name="__123Graph_APRODTRE4" localSheetId="42" hidden="1">'[1]Time series'!#REF!</definedName>
    <definedName name="__123Graph_APRODTRE4" localSheetId="43" hidden="1">'[1]Time series'!#REF!</definedName>
    <definedName name="__123Graph_APRODTRE4" localSheetId="44" hidden="1">'[1]Time series'!#REF!</definedName>
    <definedName name="__123Graph_APRODTRE4" localSheetId="45" hidden="1">'[1]Time series'!#REF!</definedName>
    <definedName name="__123Graph_APRODTRE4" localSheetId="46" hidden="1">'[1]Time series'!#REF!</definedName>
    <definedName name="__123Graph_APRODTRE4" localSheetId="47" hidden="1">'[1]Time series'!#REF!</definedName>
    <definedName name="__123Graph_APRODTRE4" localSheetId="49" hidden="1">'[1]Time series'!#REF!</definedName>
    <definedName name="__123Graph_APRODTRE4" localSheetId="50" hidden="1">'[1]Time series'!#REF!</definedName>
    <definedName name="__123Graph_APRODTRE4" localSheetId="51" hidden="1">'[1]Time series'!#REF!</definedName>
    <definedName name="__123Graph_APRODTRE4" hidden="1">'[1]Time series'!#REF!</definedName>
    <definedName name="__123Graph_APRODTREND" localSheetId="4" hidden="1">'[1]Time series'!#REF!</definedName>
    <definedName name="__123Graph_APRODTREND" localSheetId="9" hidden="1">'[1]Time series'!#REF!</definedName>
    <definedName name="__123Graph_APRODTREND" localSheetId="10" hidden="1">'[1]Time series'!#REF!</definedName>
    <definedName name="__123Graph_APRODTREND" localSheetId="11" hidden="1">'[1]Time series'!#REF!</definedName>
    <definedName name="__123Graph_APRODTREND" localSheetId="12" hidden="1">'[1]Time series'!#REF!</definedName>
    <definedName name="__123Graph_APRODTREND" localSheetId="13" hidden="1">'[1]Time series'!#REF!</definedName>
    <definedName name="__123Graph_APRODTREND" localSheetId="14" hidden="1">'[1]Time series'!#REF!</definedName>
    <definedName name="__123Graph_APRODTREND" localSheetId="15" hidden="1">'[1]Time series'!#REF!</definedName>
    <definedName name="__123Graph_APRODTREND" localSheetId="16" hidden="1">'[1]Time series'!#REF!</definedName>
    <definedName name="__123Graph_APRODTREND" localSheetId="17" hidden="1">'[1]Time series'!#REF!</definedName>
    <definedName name="__123Graph_APRODTREND" localSheetId="18" hidden="1">'[1]Time series'!#REF!</definedName>
    <definedName name="__123Graph_APRODTREND" localSheetId="19" hidden="1">'[1]Time series'!#REF!</definedName>
    <definedName name="__123Graph_APRODTREND" localSheetId="20" hidden="1">'[1]Time series'!#REF!</definedName>
    <definedName name="__123Graph_APRODTREND" localSheetId="21" hidden="1">'[1]Time series'!#REF!</definedName>
    <definedName name="__123Graph_APRODTREND" localSheetId="23" hidden="1">'[1]Time series'!#REF!</definedName>
    <definedName name="__123Graph_APRODTREND" localSheetId="34" hidden="1">'[1]Time series'!#REF!</definedName>
    <definedName name="__123Graph_APRODTREND" localSheetId="35" hidden="1">'[1]Time series'!#REF!</definedName>
    <definedName name="__123Graph_APRODTREND" localSheetId="37" hidden="1">'[1]Time series'!#REF!</definedName>
    <definedName name="__123Graph_APRODTREND" localSheetId="38" hidden="1">'[1]Time series'!#REF!</definedName>
    <definedName name="__123Graph_APRODTREND" localSheetId="24" hidden="1">'[1]Time series'!#REF!</definedName>
    <definedName name="__123Graph_APRODTREND" localSheetId="29" hidden="1">'[1]Time series'!#REF!</definedName>
    <definedName name="__123Graph_APRODTREND" localSheetId="30" hidden="1">'[1]Time series'!#REF!</definedName>
    <definedName name="__123Graph_APRODTREND" localSheetId="31" hidden="1">'[1]Time series'!#REF!</definedName>
    <definedName name="__123Graph_APRODTREND" localSheetId="42" hidden="1">'[1]Time series'!#REF!</definedName>
    <definedName name="__123Graph_APRODTREND" localSheetId="43" hidden="1">'[1]Time series'!#REF!</definedName>
    <definedName name="__123Graph_APRODTREND" localSheetId="44" hidden="1">'[1]Time series'!#REF!</definedName>
    <definedName name="__123Graph_APRODTREND" localSheetId="45" hidden="1">'[1]Time series'!#REF!</definedName>
    <definedName name="__123Graph_APRODTREND" localSheetId="46" hidden="1">'[1]Time series'!#REF!</definedName>
    <definedName name="__123Graph_APRODTREND" localSheetId="47" hidden="1">'[1]Time series'!#REF!</definedName>
    <definedName name="__123Graph_APRODTREND" localSheetId="49" hidden="1">'[1]Time series'!#REF!</definedName>
    <definedName name="__123Graph_APRODTREND" localSheetId="50" hidden="1">'[1]Time series'!#REF!</definedName>
    <definedName name="__123Graph_APRODTREND" localSheetId="51" hidden="1">'[1]Time series'!#REF!</definedName>
    <definedName name="__123Graph_APRODTREND" hidden="1">'[1]Time series'!#REF!</definedName>
    <definedName name="__123Graph_AUTRECHT" localSheetId="4" hidden="1">'[1]Time series'!#REF!</definedName>
    <definedName name="__123Graph_AUTRECHT" localSheetId="9" hidden="1">'[1]Time series'!#REF!</definedName>
    <definedName name="__123Graph_AUTRECHT" localSheetId="10" hidden="1">'[1]Time series'!#REF!</definedName>
    <definedName name="__123Graph_AUTRECHT" localSheetId="11" hidden="1">'[1]Time series'!#REF!</definedName>
    <definedName name="__123Graph_AUTRECHT" localSheetId="12" hidden="1">'[1]Time series'!#REF!</definedName>
    <definedName name="__123Graph_AUTRECHT" localSheetId="13" hidden="1">'[1]Time series'!#REF!</definedName>
    <definedName name="__123Graph_AUTRECHT" localSheetId="14" hidden="1">'[1]Time series'!#REF!</definedName>
    <definedName name="__123Graph_AUTRECHT" localSheetId="15" hidden="1">'[1]Time series'!#REF!</definedName>
    <definedName name="__123Graph_AUTRECHT" localSheetId="16" hidden="1">'[1]Time series'!#REF!</definedName>
    <definedName name="__123Graph_AUTRECHT" localSheetId="17" hidden="1">'[1]Time series'!#REF!</definedName>
    <definedName name="__123Graph_AUTRECHT" localSheetId="18" hidden="1">'[1]Time series'!#REF!</definedName>
    <definedName name="__123Graph_AUTRECHT" localSheetId="19" hidden="1">'[1]Time series'!#REF!</definedName>
    <definedName name="__123Graph_AUTRECHT" localSheetId="20" hidden="1">'[1]Time series'!#REF!</definedName>
    <definedName name="__123Graph_AUTRECHT" localSheetId="21" hidden="1">'[1]Time series'!#REF!</definedName>
    <definedName name="__123Graph_AUTRECHT" localSheetId="23" hidden="1">'[1]Time series'!#REF!</definedName>
    <definedName name="__123Graph_AUTRECHT" localSheetId="34" hidden="1">'[1]Time series'!#REF!</definedName>
    <definedName name="__123Graph_AUTRECHT" localSheetId="35" hidden="1">'[1]Time series'!#REF!</definedName>
    <definedName name="__123Graph_AUTRECHT" localSheetId="37" hidden="1">'[1]Time series'!#REF!</definedName>
    <definedName name="__123Graph_AUTRECHT" localSheetId="38" hidden="1">'[1]Time series'!#REF!</definedName>
    <definedName name="__123Graph_AUTRECHT" localSheetId="24" hidden="1">'[1]Time series'!#REF!</definedName>
    <definedName name="__123Graph_AUTRECHT" localSheetId="29" hidden="1">'[1]Time series'!#REF!</definedName>
    <definedName name="__123Graph_AUTRECHT" localSheetId="30" hidden="1">'[1]Time series'!#REF!</definedName>
    <definedName name="__123Graph_AUTRECHT" localSheetId="31" hidden="1">'[1]Time series'!#REF!</definedName>
    <definedName name="__123Graph_AUTRECHT" localSheetId="42" hidden="1">'[1]Time series'!#REF!</definedName>
    <definedName name="__123Graph_AUTRECHT" localSheetId="43" hidden="1">'[1]Time series'!#REF!</definedName>
    <definedName name="__123Graph_AUTRECHT" localSheetId="44" hidden="1">'[1]Time series'!#REF!</definedName>
    <definedName name="__123Graph_AUTRECHT" localSheetId="45" hidden="1">'[1]Time series'!#REF!</definedName>
    <definedName name="__123Graph_AUTRECHT" localSheetId="46" hidden="1">'[1]Time series'!#REF!</definedName>
    <definedName name="__123Graph_AUTRECHT" localSheetId="47" hidden="1">'[1]Time series'!#REF!</definedName>
    <definedName name="__123Graph_AUTRECHT" localSheetId="49" hidden="1">'[1]Time series'!#REF!</definedName>
    <definedName name="__123Graph_AUTRECHT" localSheetId="50" hidden="1">'[1]Time series'!#REF!</definedName>
    <definedName name="__123Graph_AUTRECHT" localSheetId="51" hidden="1">'[1]Time series'!#REF!</definedName>
    <definedName name="__123Graph_AUTRECHT" hidden="1">'[1]Time series'!#REF!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39" hidden="1">#REF!</definedName>
    <definedName name="__123Graph_B" localSheetId="40"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41" hidden="1">#REF!</definedName>
    <definedName name="__123Graph_B" localSheetId="42"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48" hidden="1">#REF!</definedName>
    <definedName name="__123Graph_B" localSheetId="49" hidden="1">#REF!</definedName>
    <definedName name="__123Graph_B" localSheetId="50" hidden="1">#REF!</definedName>
    <definedName name="__123Graph_B" localSheetId="51" hidden="1">#REF!</definedName>
    <definedName name="__123Graph_B" localSheetId="52" hidden="1">#REF!</definedName>
    <definedName name="__123Graph_B" localSheetId="53" hidden="1">#REF!</definedName>
    <definedName name="__123Graph_B" localSheetId="54" hidden="1">#REF!</definedName>
    <definedName name="__123Graph_B" localSheetId="55" hidden="1">#REF!</definedName>
    <definedName name="__123Graph_B" localSheetId="56" hidden="1">#REF!</definedName>
    <definedName name="__123Graph_B" localSheetId="57" hidden="1">#REF!</definedName>
    <definedName name="__123Graph_B" localSheetId="58" hidden="1">#REF!</definedName>
    <definedName name="__123Graph_B" hidden="1">#REF!</definedName>
    <definedName name="__123Graph_BBERLGRAP" localSheetId="4" hidden="1">'[1]Time series'!#REF!</definedName>
    <definedName name="__123Graph_BBERLGRAP" localSheetId="9" hidden="1">'[1]Time series'!#REF!</definedName>
    <definedName name="__123Graph_BBERLGRAP" localSheetId="10" hidden="1">'[1]Time series'!#REF!</definedName>
    <definedName name="__123Graph_BBERLGRAP" localSheetId="11" hidden="1">'[1]Time series'!#REF!</definedName>
    <definedName name="__123Graph_BBERLGRAP" localSheetId="12" hidden="1">'[1]Time series'!#REF!</definedName>
    <definedName name="__123Graph_BBERLGRAP" localSheetId="13" hidden="1">'[1]Time series'!#REF!</definedName>
    <definedName name="__123Graph_BBERLGRAP" localSheetId="14" hidden="1">'[1]Time series'!#REF!</definedName>
    <definedName name="__123Graph_BBERLGRAP" localSheetId="15" hidden="1">'[1]Time series'!#REF!</definedName>
    <definedName name="__123Graph_BBERLGRAP" localSheetId="16" hidden="1">'[1]Time series'!#REF!</definedName>
    <definedName name="__123Graph_BBERLGRAP" localSheetId="17" hidden="1">'[1]Time series'!#REF!</definedName>
    <definedName name="__123Graph_BBERLGRAP" localSheetId="18" hidden="1">'[1]Time series'!#REF!</definedName>
    <definedName name="__123Graph_BBERLGRAP" localSheetId="19" hidden="1">'[1]Time series'!#REF!</definedName>
    <definedName name="__123Graph_BBERLGRAP" localSheetId="20" hidden="1">'[1]Time series'!#REF!</definedName>
    <definedName name="__123Graph_BBERLGRAP" localSheetId="21" hidden="1">'[1]Time series'!#REF!</definedName>
    <definedName name="__123Graph_BBERLGRAP" localSheetId="23" hidden="1">'[1]Time series'!#REF!</definedName>
    <definedName name="__123Graph_BBERLGRAP" localSheetId="34" hidden="1">'[1]Time series'!#REF!</definedName>
    <definedName name="__123Graph_BBERLGRAP" localSheetId="35" hidden="1">'[1]Time series'!#REF!</definedName>
    <definedName name="__123Graph_BBERLGRAP" localSheetId="37" hidden="1">'[1]Time series'!#REF!</definedName>
    <definedName name="__123Graph_BBERLGRAP" localSheetId="38" hidden="1">'[1]Time series'!#REF!</definedName>
    <definedName name="__123Graph_BBERLGRAP" localSheetId="39" hidden="1">'[1]Time series'!#REF!</definedName>
    <definedName name="__123Graph_BBERLGRAP" localSheetId="40" hidden="1">'[1]Time series'!#REF!</definedName>
    <definedName name="__123Graph_BBERLGRAP" localSheetId="24" hidden="1">'[1]Time series'!#REF!</definedName>
    <definedName name="__123Graph_BBERLGRAP" localSheetId="29" hidden="1">'[1]Time series'!#REF!</definedName>
    <definedName name="__123Graph_BBERLGRAP" localSheetId="30" hidden="1">'[1]Time series'!#REF!</definedName>
    <definedName name="__123Graph_BBERLGRAP" localSheetId="31" hidden="1">'[1]Time series'!#REF!</definedName>
    <definedName name="__123Graph_BBERLGRAP" localSheetId="42" hidden="1">'[1]Time series'!#REF!</definedName>
    <definedName name="__123Graph_BBERLGRAP" localSheetId="43" hidden="1">'[1]Time series'!#REF!</definedName>
    <definedName name="__123Graph_BBERLGRAP" localSheetId="44" hidden="1">'[1]Time series'!#REF!</definedName>
    <definedName name="__123Graph_BBERLGRAP" localSheetId="45" hidden="1">'[1]Time series'!#REF!</definedName>
    <definedName name="__123Graph_BBERLGRAP" localSheetId="46" hidden="1">'[1]Time series'!#REF!</definedName>
    <definedName name="__123Graph_BBERLGRAP" localSheetId="47" hidden="1">'[1]Time series'!#REF!</definedName>
    <definedName name="__123Graph_BBERLGRAP" localSheetId="49" hidden="1">'[1]Time series'!#REF!</definedName>
    <definedName name="__123Graph_BBERLGRAP" localSheetId="50" hidden="1">'[1]Time series'!#REF!</definedName>
    <definedName name="__123Graph_BBERLGRAP" localSheetId="51" hidden="1">'[1]Time series'!#REF!</definedName>
    <definedName name="__123Graph_BBERLGRAP" hidden="1">'[1]Time series'!#REF!</definedName>
    <definedName name="__123Graph_BCATCH1" localSheetId="4" hidden="1">'[1]Time series'!#REF!</definedName>
    <definedName name="__123Graph_BCATCH1" localSheetId="9" hidden="1">'[1]Time series'!#REF!</definedName>
    <definedName name="__123Graph_BCATCH1" localSheetId="10" hidden="1">'[1]Time series'!#REF!</definedName>
    <definedName name="__123Graph_BCATCH1" localSheetId="11" hidden="1">'[1]Time series'!#REF!</definedName>
    <definedName name="__123Graph_BCATCH1" localSheetId="12" hidden="1">'[1]Time series'!#REF!</definedName>
    <definedName name="__123Graph_BCATCH1" localSheetId="13" hidden="1">'[1]Time series'!#REF!</definedName>
    <definedName name="__123Graph_BCATCH1" localSheetId="14" hidden="1">'[1]Time series'!#REF!</definedName>
    <definedName name="__123Graph_BCATCH1" localSheetId="15" hidden="1">'[1]Time series'!#REF!</definedName>
    <definedName name="__123Graph_BCATCH1" localSheetId="16" hidden="1">'[1]Time series'!#REF!</definedName>
    <definedName name="__123Graph_BCATCH1" localSheetId="17" hidden="1">'[1]Time series'!#REF!</definedName>
    <definedName name="__123Graph_BCATCH1" localSheetId="18" hidden="1">'[1]Time series'!#REF!</definedName>
    <definedName name="__123Graph_BCATCH1" localSheetId="19" hidden="1">'[1]Time series'!#REF!</definedName>
    <definedName name="__123Graph_BCATCH1" localSheetId="20" hidden="1">'[1]Time series'!#REF!</definedName>
    <definedName name="__123Graph_BCATCH1" localSheetId="21" hidden="1">'[1]Time series'!#REF!</definedName>
    <definedName name="__123Graph_BCATCH1" localSheetId="23" hidden="1">'[1]Time series'!#REF!</definedName>
    <definedName name="__123Graph_BCATCH1" localSheetId="34" hidden="1">'[1]Time series'!#REF!</definedName>
    <definedName name="__123Graph_BCATCH1" localSheetId="35" hidden="1">'[1]Time series'!#REF!</definedName>
    <definedName name="__123Graph_BCATCH1" localSheetId="37" hidden="1">'[1]Time series'!#REF!</definedName>
    <definedName name="__123Graph_BCATCH1" localSheetId="38" hidden="1">'[1]Time series'!#REF!</definedName>
    <definedName name="__123Graph_BCATCH1" localSheetId="39" hidden="1">'[1]Time series'!#REF!</definedName>
    <definedName name="__123Graph_BCATCH1" localSheetId="40" hidden="1">'[1]Time series'!#REF!</definedName>
    <definedName name="__123Graph_BCATCH1" localSheetId="24" hidden="1">'[1]Time series'!#REF!</definedName>
    <definedName name="__123Graph_BCATCH1" localSheetId="29" hidden="1">'[1]Time series'!#REF!</definedName>
    <definedName name="__123Graph_BCATCH1" localSheetId="30" hidden="1">'[1]Time series'!#REF!</definedName>
    <definedName name="__123Graph_BCATCH1" localSheetId="31" hidden="1">'[1]Time series'!#REF!</definedName>
    <definedName name="__123Graph_BCATCH1" localSheetId="42" hidden="1">'[1]Time series'!#REF!</definedName>
    <definedName name="__123Graph_BCATCH1" localSheetId="43" hidden="1">'[1]Time series'!#REF!</definedName>
    <definedName name="__123Graph_BCATCH1" localSheetId="44" hidden="1">'[1]Time series'!#REF!</definedName>
    <definedName name="__123Graph_BCATCH1" localSheetId="45" hidden="1">'[1]Time series'!#REF!</definedName>
    <definedName name="__123Graph_BCATCH1" localSheetId="46" hidden="1">'[1]Time series'!#REF!</definedName>
    <definedName name="__123Graph_BCATCH1" localSheetId="47" hidden="1">'[1]Time series'!#REF!</definedName>
    <definedName name="__123Graph_BCATCH1" localSheetId="49" hidden="1">'[1]Time series'!#REF!</definedName>
    <definedName name="__123Graph_BCATCH1" localSheetId="50" hidden="1">'[1]Time series'!#REF!</definedName>
    <definedName name="__123Graph_BCATCH1" localSheetId="51" hidden="1">'[1]Time series'!#REF!</definedName>
    <definedName name="__123Graph_BCATCH1" hidden="1">'[1]Time series'!#REF!</definedName>
    <definedName name="__123Graph_BCONVERG1" localSheetId="4" hidden="1">'[1]Time series'!#REF!</definedName>
    <definedName name="__123Graph_BCONVERG1" localSheetId="9" hidden="1">'[1]Time series'!#REF!</definedName>
    <definedName name="__123Graph_BCONVERG1" localSheetId="10" hidden="1">'[1]Time series'!#REF!</definedName>
    <definedName name="__123Graph_BCONVERG1" localSheetId="11" hidden="1">'[1]Time series'!#REF!</definedName>
    <definedName name="__123Graph_BCONVERG1" localSheetId="12" hidden="1">'[1]Time series'!#REF!</definedName>
    <definedName name="__123Graph_BCONVERG1" localSheetId="13" hidden="1">'[1]Time series'!#REF!</definedName>
    <definedName name="__123Graph_BCONVERG1" localSheetId="14" hidden="1">'[1]Time series'!#REF!</definedName>
    <definedName name="__123Graph_BCONVERG1" localSheetId="15" hidden="1">'[1]Time series'!#REF!</definedName>
    <definedName name="__123Graph_BCONVERG1" localSheetId="16" hidden="1">'[1]Time series'!#REF!</definedName>
    <definedName name="__123Graph_BCONVERG1" localSheetId="17" hidden="1">'[1]Time series'!#REF!</definedName>
    <definedName name="__123Graph_BCONVERG1" localSheetId="18" hidden="1">'[1]Time series'!#REF!</definedName>
    <definedName name="__123Graph_BCONVERG1" localSheetId="19" hidden="1">'[1]Time series'!#REF!</definedName>
    <definedName name="__123Graph_BCONVERG1" localSheetId="20" hidden="1">'[1]Time series'!#REF!</definedName>
    <definedName name="__123Graph_BCONVERG1" localSheetId="21" hidden="1">'[1]Time series'!#REF!</definedName>
    <definedName name="__123Graph_BCONVERG1" localSheetId="23" hidden="1">'[1]Time series'!#REF!</definedName>
    <definedName name="__123Graph_BCONVERG1" localSheetId="34" hidden="1">'[1]Time series'!#REF!</definedName>
    <definedName name="__123Graph_BCONVERG1" localSheetId="35" hidden="1">'[1]Time series'!#REF!</definedName>
    <definedName name="__123Graph_BCONVERG1" localSheetId="37" hidden="1">'[1]Time series'!#REF!</definedName>
    <definedName name="__123Graph_BCONVERG1" localSheetId="38" hidden="1">'[1]Time series'!#REF!</definedName>
    <definedName name="__123Graph_BCONVERG1" localSheetId="24" hidden="1">'[1]Time series'!#REF!</definedName>
    <definedName name="__123Graph_BCONVERG1" localSheetId="29" hidden="1">'[1]Time series'!#REF!</definedName>
    <definedName name="__123Graph_BCONVERG1" localSheetId="30" hidden="1">'[1]Time series'!#REF!</definedName>
    <definedName name="__123Graph_BCONVERG1" localSheetId="31" hidden="1">'[1]Time series'!#REF!</definedName>
    <definedName name="__123Graph_BCONVERG1" localSheetId="42" hidden="1">'[1]Time series'!#REF!</definedName>
    <definedName name="__123Graph_BCONVERG1" localSheetId="43" hidden="1">'[1]Time series'!#REF!</definedName>
    <definedName name="__123Graph_BCONVERG1" localSheetId="44" hidden="1">'[1]Time series'!#REF!</definedName>
    <definedName name="__123Graph_BCONVERG1" localSheetId="45" hidden="1">'[1]Time series'!#REF!</definedName>
    <definedName name="__123Graph_BCONVERG1" localSheetId="46" hidden="1">'[1]Time series'!#REF!</definedName>
    <definedName name="__123Graph_BCONVERG1" localSheetId="47" hidden="1">'[1]Time series'!#REF!</definedName>
    <definedName name="__123Graph_BCONVERG1" localSheetId="49" hidden="1">'[1]Time series'!#REF!</definedName>
    <definedName name="__123Graph_BCONVERG1" localSheetId="50" hidden="1">'[1]Time series'!#REF!</definedName>
    <definedName name="__123Graph_BCONVERG1" localSheetId="51" hidden="1">'[1]Time series'!#REF!</definedName>
    <definedName name="__123Graph_BCONVERG1" hidden="1">'[1]Time series'!#REF!</definedName>
    <definedName name="__123Graph_BECTOT" localSheetId="3" hidden="1">#REF!</definedName>
    <definedName name="__123Graph_BECTOT" localSheetId="4" hidden="1">#REF!</definedName>
    <definedName name="__123Graph_BECTOT" localSheetId="5" hidden="1">#REF!</definedName>
    <definedName name="__123Graph_BECTOT" localSheetId="6" hidden="1">#REF!</definedName>
    <definedName name="__123Graph_BECTOT" localSheetId="7" hidden="1">#REF!</definedName>
    <definedName name="__123Graph_BECTOT" localSheetId="8" hidden="1">#REF!</definedName>
    <definedName name="__123Graph_BECTOT" localSheetId="9" hidden="1">#REF!</definedName>
    <definedName name="__123Graph_BECTOT" localSheetId="10" hidden="1">#REF!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21" hidden="1">#REF!</definedName>
    <definedName name="__123Graph_BECTOT" localSheetId="22" hidden="1">#REF!</definedName>
    <definedName name="__123Graph_BECTOT" localSheetId="23" hidden="1">#REF!</definedName>
    <definedName name="__123Graph_BECTOT" localSheetId="32" hidden="1">#REF!</definedName>
    <definedName name="__123Graph_BECTOT" localSheetId="33" hidden="1">#REF!</definedName>
    <definedName name="__123Graph_BECTOT" localSheetId="34" hidden="1">#REF!</definedName>
    <definedName name="__123Graph_BECTOT" localSheetId="35" hidden="1">#REF!</definedName>
    <definedName name="__123Graph_BECTOT" localSheetId="36" hidden="1">#REF!</definedName>
    <definedName name="__123Graph_BECTOT" localSheetId="37" hidden="1">#REF!</definedName>
    <definedName name="__123Graph_BECTOT" localSheetId="38" hidden="1">#REF!</definedName>
    <definedName name="__123Graph_BECTOT" localSheetId="39" hidden="1">#REF!</definedName>
    <definedName name="__123Graph_BECTOT" localSheetId="40" hidden="1">#REF!</definedName>
    <definedName name="__123Graph_BECTOT" localSheetId="24" hidden="1">#REF!</definedName>
    <definedName name="__123Graph_BECTOT" localSheetId="25" hidden="1">#REF!</definedName>
    <definedName name="__123Graph_BECTOT" localSheetId="26"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31" hidden="1">#REF!</definedName>
    <definedName name="__123Graph_BECTOT" localSheetId="41" hidden="1">#REF!</definedName>
    <definedName name="__123Graph_BECTOT" localSheetId="42" hidden="1">#REF!</definedName>
    <definedName name="__123Graph_BECTOT" localSheetId="43" hidden="1">#REF!</definedName>
    <definedName name="__123Graph_BECTOT" localSheetId="44" hidden="1">#REF!</definedName>
    <definedName name="__123Graph_BECTOT" localSheetId="45" hidden="1">#REF!</definedName>
    <definedName name="__123Graph_BECTOT" localSheetId="46" hidden="1">#REF!</definedName>
    <definedName name="__123Graph_BECTOT" localSheetId="47" hidden="1">#REF!</definedName>
    <definedName name="__123Graph_BECTOT" localSheetId="48" hidden="1">#REF!</definedName>
    <definedName name="__123Graph_BECTOT" localSheetId="49" hidden="1">#REF!</definedName>
    <definedName name="__123Graph_BECTOT" localSheetId="50" hidden="1">#REF!</definedName>
    <definedName name="__123Graph_BECTOT" localSheetId="51" hidden="1">#REF!</definedName>
    <definedName name="__123Graph_BECTOT" localSheetId="52" hidden="1">#REF!</definedName>
    <definedName name="__123Graph_BECTOT" localSheetId="53" hidden="1">#REF!</definedName>
    <definedName name="__123Graph_BECTOT" localSheetId="54" hidden="1">#REF!</definedName>
    <definedName name="__123Graph_BECTOT" localSheetId="55" hidden="1">#REF!</definedName>
    <definedName name="__123Graph_BECTOT" localSheetId="56" hidden="1">#REF!</definedName>
    <definedName name="__123Graph_BECTOT" localSheetId="57" hidden="1">#REF!</definedName>
    <definedName name="__123Graph_BECTOT" localSheetId="58" hidden="1">#REF!</definedName>
    <definedName name="__123Graph_BECTOT" hidden="1">#REF!</definedName>
    <definedName name="__123Graph_BGRAPH2" localSheetId="4" hidden="1">'[1]Time series'!#REF!</definedName>
    <definedName name="__123Graph_BGRAPH2" localSheetId="9" hidden="1">'[1]Time series'!#REF!</definedName>
    <definedName name="__123Graph_BGRAPH2" localSheetId="10" hidden="1">'[1]Time series'!#REF!</definedName>
    <definedName name="__123Graph_BGRAPH2" localSheetId="11" hidden="1">'[1]Time series'!#REF!</definedName>
    <definedName name="__123Graph_BGRAPH2" localSheetId="12" hidden="1">'[1]Time series'!#REF!</definedName>
    <definedName name="__123Graph_BGRAPH2" localSheetId="13" hidden="1">'[1]Time series'!#REF!</definedName>
    <definedName name="__123Graph_BGRAPH2" localSheetId="14" hidden="1">'[1]Time series'!#REF!</definedName>
    <definedName name="__123Graph_BGRAPH2" localSheetId="15" hidden="1">'[1]Time series'!#REF!</definedName>
    <definedName name="__123Graph_BGRAPH2" localSheetId="16" hidden="1">'[1]Time series'!#REF!</definedName>
    <definedName name="__123Graph_BGRAPH2" localSheetId="17" hidden="1">'[1]Time series'!#REF!</definedName>
    <definedName name="__123Graph_BGRAPH2" localSheetId="18" hidden="1">'[1]Time series'!#REF!</definedName>
    <definedName name="__123Graph_BGRAPH2" localSheetId="19" hidden="1">'[1]Time series'!#REF!</definedName>
    <definedName name="__123Graph_BGRAPH2" localSheetId="20" hidden="1">'[1]Time series'!#REF!</definedName>
    <definedName name="__123Graph_BGRAPH2" localSheetId="21" hidden="1">'[1]Time series'!#REF!</definedName>
    <definedName name="__123Graph_BGRAPH2" localSheetId="23" hidden="1">'[1]Time series'!#REF!</definedName>
    <definedName name="__123Graph_BGRAPH2" localSheetId="34" hidden="1">'[1]Time series'!#REF!</definedName>
    <definedName name="__123Graph_BGRAPH2" localSheetId="35" hidden="1">'[1]Time series'!#REF!</definedName>
    <definedName name="__123Graph_BGRAPH2" localSheetId="37" hidden="1">'[1]Time series'!#REF!</definedName>
    <definedName name="__123Graph_BGRAPH2" localSheetId="38" hidden="1">'[1]Time series'!#REF!</definedName>
    <definedName name="__123Graph_BGRAPH2" localSheetId="39" hidden="1">'[1]Time series'!#REF!</definedName>
    <definedName name="__123Graph_BGRAPH2" localSheetId="40" hidden="1">'[1]Time series'!#REF!</definedName>
    <definedName name="__123Graph_BGRAPH2" localSheetId="24" hidden="1">'[1]Time series'!#REF!</definedName>
    <definedName name="__123Graph_BGRAPH2" localSheetId="29" hidden="1">'[1]Time series'!#REF!</definedName>
    <definedName name="__123Graph_BGRAPH2" localSheetId="30" hidden="1">'[1]Time series'!#REF!</definedName>
    <definedName name="__123Graph_BGRAPH2" localSheetId="31" hidden="1">'[1]Time series'!#REF!</definedName>
    <definedName name="__123Graph_BGRAPH2" localSheetId="42" hidden="1">'[1]Time series'!#REF!</definedName>
    <definedName name="__123Graph_BGRAPH2" localSheetId="43" hidden="1">'[1]Time series'!#REF!</definedName>
    <definedName name="__123Graph_BGRAPH2" localSheetId="44" hidden="1">'[1]Time series'!#REF!</definedName>
    <definedName name="__123Graph_BGRAPH2" localSheetId="45" hidden="1">'[1]Time series'!#REF!</definedName>
    <definedName name="__123Graph_BGRAPH2" localSheetId="46" hidden="1">'[1]Time series'!#REF!</definedName>
    <definedName name="__123Graph_BGRAPH2" localSheetId="47" hidden="1">'[1]Time series'!#REF!</definedName>
    <definedName name="__123Graph_BGRAPH2" localSheetId="49" hidden="1">'[1]Time series'!#REF!</definedName>
    <definedName name="__123Graph_BGRAPH2" localSheetId="50" hidden="1">'[1]Time series'!#REF!</definedName>
    <definedName name="__123Graph_BGRAPH2" localSheetId="51" hidden="1">'[1]Time series'!#REF!</definedName>
    <definedName name="__123Graph_BGRAPH2" hidden="1">'[1]Time series'!#REF!</definedName>
    <definedName name="__123Graph_BGRAPH41" localSheetId="4" hidden="1">'[1]Time series'!#REF!</definedName>
    <definedName name="__123Graph_BGRAPH41" localSheetId="9" hidden="1">'[1]Time series'!#REF!</definedName>
    <definedName name="__123Graph_BGRAPH41" localSheetId="10" hidden="1">'[1]Time series'!#REF!</definedName>
    <definedName name="__123Graph_BGRAPH41" localSheetId="11" hidden="1">'[1]Time series'!#REF!</definedName>
    <definedName name="__123Graph_BGRAPH41" localSheetId="12" hidden="1">'[1]Time series'!#REF!</definedName>
    <definedName name="__123Graph_BGRAPH41" localSheetId="13" hidden="1">'[1]Time series'!#REF!</definedName>
    <definedName name="__123Graph_BGRAPH41" localSheetId="14" hidden="1">'[1]Time series'!#REF!</definedName>
    <definedName name="__123Graph_BGRAPH41" localSheetId="15" hidden="1">'[1]Time series'!#REF!</definedName>
    <definedName name="__123Graph_BGRAPH41" localSheetId="16" hidden="1">'[1]Time series'!#REF!</definedName>
    <definedName name="__123Graph_BGRAPH41" localSheetId="17" hidden="1">'[1]Time series'!#REF!</definedName>
    <definedName name="__123Graph_BGRAPH41" localSheetId="18" hidden="1">'[1]Time series'!#REF!</definedName>
    <definedName name="__123Graph_BGRAPH41" localSheetId="19" hidden="1">'[1]Time series'!#REF!</definedName>
    <definedName name="__123Graph_BGRAPH41" localSheetId="20" hidden="1">'[1]Time series'!#REF!</definedName>
    <definedName name="__123Graph_BGRAPH41" localSheetId="21" hidden="1">'[1]Time series'!#REF!</definedName>
    <definedName name="__123Graph_BGRAPH41" localSheetId="23" hidden="1">'[1]Time series'!#REF!</definedName>
    <definedName name="__123Graph_BGRAPH41" localSheetId="34" hidden="1">'[1]Time series'!#REF!</definedName>
    <definedName name="__123Graph_BGRAPH41" localSheetId="35" hidden="1">'[1]Time series'!#REF!</definedName>
    <definedName name="__123Graph_BGRAPH41" localSheetId="37" hidden="1">'[1]Time series'!#REF!</definedName>
    <definedName name="__123Graph_BGRAPH41" localSheetId="38" hidden="1">'[1]Time series'!#REF!</definedName>
    <definedName name="__123Graph_BGRAPH41" localSheetId="39" hidden="1">'[1]Time series'!#REF!</definedName>
    <definedName name="__123Graph_BGRAPH41" localSheetId="40" hidden="1">'[1]Time series'!#REF!</definedName>
    <definedName name="__123Graph_BGRAPH41" localSheetId="24" hidden="1">'[1]Time series'!#REF!</definedName>
    <definedName name="__123Graph_BGRAPH41" localSheetId="29" hidden="1">'[1]Time series'!#REF!</definedName>
    <definedName name="__123Graph_BGRAPH41" localSheetId="30" hidden="1">'[1]Time series'!#REF!</definedName>
    <definedName name="__123Graph_BGRAPH41" localSheetId="31" hidden="1">'[1]Time series'!#REF!</definedName>
    <definedName name="__123Graph_BGRAPH41" localSheetId="42" hidden="1">'[1]Time series'!#REF!</definedName>
    <definedName name="__123Graph_BGRAPH41" localSheetId="43" hidden="1">'[1]Time series'!#REF!</definedName>
    <definedName name="__123Graph_BGRAPH41" localSheetId="44" hidden="1">'[1]Time series'!#REF!</definedName>
    <definedName name="__123Graph_BGRAPH41" localSheetId="45" hidden="1">'[1]Time series'!#REF!</definedName>
    <definedName name="__123Graph_BGRAPH41" localSheetId="46" hidden="1">'[1]Time series'!#REF!</definedName>
    <definedName name="__123Graph_BGRAPH41" localSheetId="47" hidden="1">'[1]Time series'!#REF!</definedName>
    <definedName name="__123Graph_BGRAPH41" localSheetId="49" hidden="1">'[1]Time series'!#REF!</definedName>
    <definedName name="__123Graph_BGRAPH41" localSheetId="50" hidden="1">'[1]Time series'!#REF!</definedName>
    <definedName name="__123Graph_BGRAPH41" localSheetId="51" hidden="1">'[1]Time series'!#REF!</definedName>
    <definedName name="__123Graph_BGRAPH41" hidden="1">'[1]Time series'!#REF!</definedName>
    <definedName name="__123Graph_BPERIB" localSheetId="4" hidden="1">'[1]Time series'!#REF!</definedName>
    <definedName name="__123Graph_BPERIB" localSheetId="9" hidden="1">'[1]Time series'!#REF!</definedName>
    <definedName name="__123Graph_BPERIB" localSheetId="10" hidden="1">'[1]Time series'!#REF!</definedName>
    <definedName name="__123Graph_BPERIB" localSheetId="11" hidden="1">'[1]Time series'!#REF!</definedName>
    <definedName name="__123Graph_BPERIB" localSheetId="12" hidden="1">'[1]Time series'!#REF!</definedName>
    <definedName name="__123Graph_BPERIB" localSheetId="13" hidden="1">'[1]Time series'!#REF!</definedName>
    <definedName name="__123Graph_BPERIB" localSheetId="14" hidden="1">'[1]Time series'!#REF!</definedName>
    <definedName name="__123Graph_BPERIB" localSheetId="15" hidden="1">'[1]Time series'!#REF!</definedName>
    <definedName name="__123Graph_BPERIB" localSheetId="16" hidden="1">'[1]Time series'!#REF!</definedName>
    <definedName name="__123Graph_BPERIB" localSheetId="17" hidden="1">'[1]Time series'!#REF!</definedName>
    <definedName name="__123Graph_BPERIB" localSheetId="18" hidden="1">'[1]Time series'!#REF!</definedName>
    <definedName name="__123Graph_BPERIB" localSheetId="19" hidden="1">'[1]Time series'!#REF!</definedName>
    <definedName name="__123Graph_BPERIB" localSheetId="20" hidden="1">'[1]Time series'!#REF!</definedName>
    <definedName name="__123Graph_BPERIB" localSheetId="21" hidden="1">'[1]Time series'!#REF!</definedName>
    <definedName name="__123Graph_BPERIB" localSheetId="23" hidden="1">'[1]Time series'!#REF!</definedName>
    <definedName name="__123Graph_BPERIB" localSheetId="34" hidden="1">'[1]Time series'!#REF!</definedName>
    <definedName name="__123Graph_BPERIB" localSheetId="35" hidden="1">'[1]Time series'!#REF!</definedName>
    <definedName name="__123Graph_BPERIB" localSheetId="37" hidden="1">'[1]Time series'!#REF!</definedName>
    <definedName name="__123Graph_BPERIB" localSheetId="38" hidden="1">'[1]Time series'!#REF!</definedName>
    <definedName name="__123Graph_BPERIB" localSheetId="24" hidden="1">'[1]Time series'!#REF!</definedName>
    <definedName name="__123Graph_BPERIB" localSheetId="29" hidden="1">'[1]Time series'!#REF!</definedName>
    <definedName name="__123Graph_BPERIB" localSheetId="30" hidden="1">'[1]Time series'!#REF!</definedName>
    <definedName name="__123Graph_BPERIB" localSheetId="31" hidden="1">'[1]Time series'!#REF!</definedName>
    <definedName name="__123Graph_BPERIB" localSheetId="42" hidden="1">'[1]Time series'!#REF!</definedName>
    <definedName name="__123Graph_BPERIB" localSheetId="43" hidden="1">'[1]Time series'!#REF!</definedName>
    <definedName name="__123Graph_BPERIB" localSheetId="44" hidden="1">'[1]Time series'!#REF!</definedName>
    <definedName name="__123Graph_BPERIB" localSheetId="45" hidden="1">'[1]Time series'!#REF!</definedName>
    <definedName name="__123Graph_BPERIB" localSheetId="46" hidden="1">'[1]Time series'!#REF!</definedName>
    <definedName name="__123Graph_BPERIB" localSheetId="47" hidden="1">'[1]Time series'!#REF!</definedName>
    <definedName name="__123Graph_BPERIB" localSheetId="49" hidden="1">'[1]Time series'!#REF!</definedName>
    <definedName name="__123Graph_BPERIB" localSheetId="50" hidden="1">'[1]Time series'!#REF!</definedName>
    <definedName name="__123Graph_BPERIB" localSheetId="51" hidden="1">'[1]Time series'!#REF!</definedName>
    <definedName name="__123Graph_BPERIB" hidden="1">'[1]Time series'!#REF!</definedName>
    <definedName name="__123Graph_BPRODABSC" localSheetId="4" hidden="1">'[1]Time series'!#REF!</definedName>
    <definedName name="__123Graph_BPRODABSC" localSheetId="9" hidden="1">'[1]Time series'!#REF!</definedName>
    <definedName name="__123Graph_BPRODABSC" localSheetId="10" hidden="1">'[1]Time series'!#REF!</definedName>
    <definedName name="__123Graph_BPRODABSC" localSheetId="11" hidden="1">'[1]Time series'!#REF!</definedName>
    <definedName name="__123Graph_BPRODABSC" localSheetId="12" hidden="1">'[1]Time series'!#REF!</definedName>
    <definedName name="__123Graph_BPRODABSC" localSheetId="13" hidden="1">'[1]Time series'!#REF!</definedName>
    <definedName name="__123Graph_BPRODABSC" localSheetId="14" hidden="1">'[1]Time series'!#REF!</definedName>
    <definedName name="__123Graph_BPRODABSC" localSheetId="15" hidden="1">'[1]Time series'!#REF!</definedName>
    <definedName name="__123Graph_BPRODABSC" localSheetId="16" hidden="1">'[1]Time series'!#REF!</definedName>
    <definedName name="__123Graph_BPRODABSC" localSheetId="17" hidden="1">'[1]Time series'!#REF!</definedName>
    <definedName name="__123Graph_BPRODABSC" localSheetId="18" hidden="1">'[1]Time series'!#REF!</definedName>
    <definedName name="__123Graph_BPRODABSC" localSheetId="19" hidden="1">'[1]Time series'!#REF!</definedName>
    <definedName name="__123Graph_BPRODABSC" localSheetId="20" hidden="1">'[1]Time series'!#REF!</definedName>
    <definedName name="__123Graph_BPRODABSC" localSheetId="21" hidden="1">'[1]Time series'!#REF!</definedName>
    <definedName name="__123Graph_BPRODABSC" localSheetId="23" hidden="1">'[1]Time series'!#REF!</definedName>
    <definedName name="__123Graph_BPRODABSC" localSheetId="34" hidden="1">'[1]Time series'!#REF!</definedName>
    <definedName name="__123Graph_BPRODABSC" localSheetId="35" hidden="1">'[1]Time series'!#REF!</definedName>
    <definedName name="__123Graph_BPRODABSC" localSheetId="37" hidden="1">'[1]Time series'!#REF!</definedName>
    <definedName name="__123Graph_BPRODABSC" localSheetId="38" hidden="1">'[1]Time series'!#REF!</definedName>
    <definedName name="__123Graph_BPRODABSC" localSheetId="24" hidden="1">'[1]Time series'!#REF!</definedName>
    <definedName name="__123Graph_BPRODABSC" localSheetId="29" hidden="1">'[1]Time series'!#REF!</definedName>
    <definedName name="__123Graph_BPRODABSC" localSheetId="30" hidden="1">'[1]Time series'!#REF!</definedName>
    <definedName name="__123Graph_BPRODABSC" localSheetId="31" hidden="1">'[1]Time series'!#REF!</definedName>
    <definedName name="__123Graph_BPRODABSC" localSheetId="42" hidden="1">'[1]Time series'!#REF!</definedName>
    <definedName name="__123Graph_BPRODABSC" localSheetId="43" hidden="1">'[1]Time series'!#REF!</definedName>
    <definedName name="__123Graph_BPRODABSC" localSheetId="44" hidden="1">'[1]Time series'!#REF!</definedName>
    <definedName name="__123Graph_BPRODABSC" localSheetId="45" hidden="1">'[1]Time series'!#REF!</definedName>
    <definedName name="__123Graph_BPRODABSC" localSheetId="46" hidden="1">'[1]Time series'!#REF!</definedName>
    <definedName name="__123Graph_BPRODABSC" localSheetId="47" hidden="1">'[1]Time series'!#REF!</definedName>
    <definedName name="__123Graph_BPRODABSC" localSheetId="49" hidden="1">'[1]Time series'!#REF!</definedName>
    <definedName name="__123Graph_BPRODABSC" localSheetId="50" hidden="1">'[1]Time series'!#REF!</definedName>
    <definedName name="__123Graph_BPRODABSC" localSheetId="51" hidden="1">'[1]Time series'!#REF!</definedName>
    <definedName name="__123Graph_BPRODABSC" hidden="1">'[1]Time series'!#REF!</definedName>
    <definedName name="__123Graph_BPRODABSD" localSheetId="4" hidden="1">'[1]Time series'!#REF!</definedName>
    <definedName name="__123Graph_BPRODABSD" localSheetId="9" hidden="1">'[1]Time series'!#REF!</definedName>
    <definedName name="__123Graph_BPRODABSD" localSheetId="10" hidden="1">'[1]Time series'!#REF!</definedName>
    <definedName name="__123Graph_BPRODABSD" localSheetId="11" hidden="1">'[1]Time series'!#REF!</definedName>
    <definedName name="__123Graph_BPRODABSD" localSheetId="12" hidden="1">'[1]Time series'!#REF!</definedName>
    <definedName name="__123Graph_BPRODABSD" localSheetId="13" hidden="1">'[1]Time series'!#REF!</definedName>
    <definedName name="__123Graph_BPRODABSD" localSheetId="14" hidden="1">'[1]Time series'!#REF!</definedName>
    <definedName name="__123Graph_BPRODABSD" localSheetId="15" hidden="1">'[1]Time series'!#REF!</definedName>
    <definedName name="__123Graph_BPRODABSD" localSheetId="16" hidden="1">'[1]Time series'!#REF!</definedName>
    <definedName name="__123Graph_BPRODABSD" localSheetId="17" hidden="1">'[1]Time series'!#REF!</definedName>
    <definedName name="__123Graph_BPRODABSD" localSheetId="18" hidden="1">'[1]Time series'!#REF!</definedName>
    <definedName name="__123Graph_BPRODABSD" localSheetId="19" hidden="1">'[1]Time series'!#REF!</definedName>
    <definedName name="__123Graph_BPRODABSD" localSheetId="20" hidden="1">'[1]Time series'!#REF!</definedName>
    <definedName name="__123Graph_BPRODABSD" localSheetId="21" hidden="1">'[1]Time series'!#REF!</definedName>
    <definedName name="__123Graph_BPRODABSD" localSheetId="23" hidden="1">'[1]Time series'!#REF!</definedName>
    <definedName name="__123Graph_BPRODABSD" localSheetId="34" hidden="1">'[1]Time series'!#REF!</definedName>
    <definedName name="__123Graph_BPRODABSD" localSheetId="35" hidden="1">'[1]Time series'!#REF!</definedName>
    <definedName name="__123Graph_BPRODABSD" localSheetId="37" hidden="1">'[1]Time series'!#REF!</definedName>
    <definedName name="__123Graph_BPRODABSD" localSheetId="38" hidden="1">'[1]Time series'!#REF!</definedName>
    <definedName name="__123Graph_BPRODABSD" localSheetId="24" hidden="1">'[1]Time series'!#REF!</definedName>
    <definedName name="__123Graph_BPRODABSD" localSheetId="29" hidden="1">'[1]Time series'!#REF!</definedName>
    <definedName name="__123Graph_BPRODABSD" localSheetId="30" hidden="1">'[1]Time series'!#REF!</definedName>
    <definedName name="__123Graph_BPRODABSD" localSheetId="31" hidden="1">'[1]Time series'!#REF!</definedName>
    <definedName name="__123Graph_BPRODABSD" localSheetId="42" hidden="1">'[1]Time series'!#REF!</definedName>
    <definedName name="__123Graph_BPRODABSD" localSheetId="43" hidden="1">'[1]Time series'!#REF!</definedName>
    <definedName name="__123Graph_BPRODABSD" localSheetId="44" hidden="1">'[1]Time series'!#REF!</definedName>
    <definedName name="__123Graph_BPRODABSD" localSheetId="45" hidden="1">'[1]Time series'!#REF!</definedName>
    <definedName name="__123Graph_BPRODABSD" localSheetId="46" hidden="1">'[1]Time series'!#REF!</definedName>
    <definedName name="__123Graph_BPRODABSD" localSheetId="47" hidden="1">'[1]Time series'!#REF!</definedName>
    <definedName name="__123Graph_BPRODABSD" localSheetId="49" hidden="1">'[1]Time series'!#REF!</definedName>
    <definedName name="__123Graph_BPRODABSD" localSheetId="50" hidden="1">'[1]Time series'!#REF!</definedName>
    <definedName name="__123Graph_BPRODABSD" localSheetId="51" hidden="1">'[1]Time series'!#REF!</definedName>
    <definedName name="__123Graph_BPRODABSD" hidden="1">'[1]Time series'!#REF!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39" hidden="1">#REF!</definedName>
    <definedName name="__123Graph_C" localSheetId="40"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41" hidden="1">#REF!</definedName>
    <definedName name="__123Graph_C" localSheetId="42"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48" hidden="1">#REF!</definedName>
    <definedName name="__123Graph_C" localSheetId="49" hidden="1">#REF!</definedName>
    <definedName name="__123Graph_C" localSheetId="50" hidden="1">#REF!</definedName>
    <definedName name="__123Graph_C" localSheetId="51" hidden="1">#REF!</definedName>
    <definedName name="__123Graph_C" localSheetId="52" hidden="1">#REF!</definedName>
    <definedName name="__123Graph_C" localSheetId="53" hidden="1">#REF!</definedName>
    <definedName name="__123Graph_C" localSheetId="54" hidden="1">#REF!</definedName>
    <definedName name="__123Graph_C" localSheetId="55" hidden="1">#REF!</definedName>
    <definedName name="__123Graph_C" localSheetId="56" hidden="1">#REF!</definedName>
    <definedName name="__123Graph_C" localSheetId="57" hidden="1">#REF!</definedName>
    <definedName name="__123Graph_C" localSheetId="58" hidden="1">#REF!</definedName>
    <definedName name="__123Graph_C" hidden="1">#REF!</definedName>
    <definedName name="__123Graph_CBERLGRAP" localSheetId="4" hidden="1">'[1]Time series'!#REF!</definedName>
    <definedName name="__123Graph_CBERLGRAP" localSheetId="9" hidden="1">'[1]Time series'!#REF!</definedName>
    <definedName name="__123Graph_CBERLGRAP" localSheetId="10" hidden="1">'[1]Time series'!#REF!</definedName>
    <definedName name="__123Graph_CBERLGRAP" localSheetId="11" hidden="1">'[1]Time series'!#REF!</definedName>
    <definedName name="__123Graph_CBERLGRAP" localSheetId="12" hidden="1">'[1]Time series'!#REF!</definedName>
    <definedName name="__123Graph_CBERLGRAP" localSheetId="13" hidden="1">'[1]Time series'!#REF!</definedName>
    <definedName name="__123Graph_CBERLGRAP" localSheetId="14" hidden="1">'[1]Time series'!#REF!</definedName>
    <definedName name="__123Graph_CBERLGRAP" localSheetId="15" hidden="1">'[1]Time series'!#REF!</definedName>
    <definedName name="__123Graph_CBERLGRAP" localSheetId="16" hidden="1">'[1]Time series'!#REF!</definedName>
    <definedName name="__123Graph_CBERLGRAP" localSheetId="17" hidden="1">'[1]Time series'!#REF!</definedName>
    <definedName name="__123Graph_CBERLGRAP" localSheetId="18" hidden="1">'[1]Time series'!#REF!</definedName>
    <definedName name="__123Graph_CBERLGRAP" localSheetId="19" hidden="1">'[1]Time series'!#REF!</definedName>
    <definedName name="__123Graph_CBERLGRAP" localSheetId="20" hidden="1">'[1]Time series'!#REF!</definedName>
    <definedName name="__123Graph_CBERLGRAP" localSheetId="21" hidden="1">'[1]Time series'!#REF!</definedName>
    <definedName name="__123Graph_CBERLGRAP" localSheetId="23" hidden="1">'[1]Time series'!#REF!</definedName>
    <definedName name="__123Graph_CBERLGRAP" localSheetId="34" hidden="1">'[1]Time series'!#REF!</definedName>
    <definedName name="__123Graph_CBERLGRAP" localSheetId="35" hidden="1">'[1]Time series'!#REF!</definedName>
    <definedName name="__123Graph_CBERLGRAP" localSheetId="37" hidden="1">'[1]Time series'!#REF!</definedName>
    <definedName name="__123Graph_CBERLGRAP" localSheetId="38" hidden="1">'[1]Time series'!#REF!</definedName>
    <definedName name="__123Graph_CBERLGRAP" localSheetId="39" hidden="1">'[1]Time series'!#REF!</definedName>
    <definedName name="__123Graph_CBERLGRAP" localSheetId="40" hidden="1">'[1]Time series'!#REF!</definedName>
    <definedName name="__123Graph_CBERLGRAP" localSheetId="24" hidden="1">'[1]Time series'!#REF!</definedName>
    <definedName name="__123Graph_CBERLGRAP" localSheetId="29" hidden="1">'[1]Time series'!#REF!</definedName>
    <definedName name="__123Graph_CBERLGRAP" localSheetId="30" hidden="1">'[1]Time series'!#REF!</definedName>
    <definedName name="__123Graph_CBERLGRAP" localSheetId="31" hidden="1">'[1]Time series'!#REF!</definedName>
    <definedName name="__123Graph_CBERLGRAP" localSheetId="42" hidden="1">'[1]Time series'!#REF!</definedName>
    <definedName name="__123Graph_CBERLGRAP" localSheetId="43" hidden="1">'[1]Time series'!#REF!</definedName>
    <definedName name="__123Graph_CBERLGRAP" localSheetId="44" hidden="1">'[1]Time series'!#REF!</definedName>
    <definedName name="__123Graph_CBERLGRAP" localSheetId="45" hidden="1">'[1]Time series'!#REF!</definedName>
    <definedName name="__123Graph_CBERLGRAP" localSheetId="46" hidden="1">'[1]Time series'!#REF!</definedName>
    <definedName name="__123Graph_CBERLGRAP" localSheetId="47" hidden="1">'[1]Time series'!#REF!</definedName>
    <definedName name="__123Graph_CBERLGRAP" localSheetId="49" hidden="1">'[1]Time series'!#REF!</definedName>
    <definedName name="__123Graph_CBERLGRAP" localSheetId="50" hidden="1">'[1]Time series'!#REF!</definedName>
    <definedName name="__123Graph_CBERLGRAP" localSheetId="51" hidden="1">'[1]Time series'!#REF!</definedName>
    <definedName name="__123Graph_CBERLGRAP" hidden="1">'[1]Time series'!#REF!</definedName>
    <definedName name="__123Graph_CCATCH1" localSheetId="4" hidden="1">'[1]Time series'!#REF!</definedName>
    <definedName name="__123Graph_CCATCH1" localSheetId="9" hidden="1">'[1]Time series'!#REF!</definedName>
    <definedName name="__123Graph_CCATCH1" localSheetId="10" hidden="1">'[1]Time series'!#REF!</definedName>
    <definedName name="__123Graph_CCATCH1" localSheetId="11" hidden="1">'[1]Time series'!#REF!</definedName>
    <definedName name="__123Graph_CCATCH1" localSheetId="12" hidden="1">'[1]Time series'!#REF!</definedName>
    <definedName name="__123Graph_CCATCH1" localSheetId="13" hidden="1">'[1]Time series'!#REF!</definedName>
    <definedName name="__123Graph_CCATCH1" localSheetId="14" hidden="1">'[1]Time series'!#REF!</definedName>
    <definedName name="__123Graph_CCATCH1" localSheetId="15" hidden="1">'[1]Time series'!#REF!</definedName>
    <definedName name="__123Graph_CCATCH1" localSheetId="16" hidden="1">'[1]Time series'!#REF!</definedName>
    <definedName name="__123Graph_CCATCH1" localSheetId="17" hidden="1">'[1]Time series'!#REF!</definedName>
    <definedName name="__123Graph_CCATCH1" localSheetId="18" hidden="1">'[1]Time series'!#REF!</definedName>
    <definedName name="__123Graph_CCATCH1" localSheetId="19" hidden="1">'[1]Time series'!#REF!</definedName>
    <definedName name="__123Graph_CCATCH1" localSheetId="20" hidden="1">'[1]Time series'!#REF!</definedName>
    <definedName name="__123Graph_CCATCH1" localSheetId="21" hidden="1">'[1]Time series'!#REF!</definedName>
    <definedName name="__123Graph_CCATCH1" localSheetId="23" hidden="1">'[1]Time series'!#REF!</definedName>
    <definedName name="__123Graph_CCATCH1" localSheetId="34" hidden="1">'[1]Time series'!#REF!</definedName>
    <definedName name="__123Graph_CCATCH1" localSheetId="35" hidden="1">'[1]Time series'!#REF!</definedName>
    <definedName name="__123Graph_CCATCH1" localSheetId="37" hidden="1">'[1]Time series'!#REF!</definedName>
    <definedName name="__123Graph_CCATCH1" localSheetId="38" hidden="1">'[1]Time series'!#REF!</definedName>
    <definedName name="__123Graph_CCATCH1" localSheetId="39" hidden="1">'[1]Time series'!#REF!</definedName>
    <definedName name="__123Graph_CCATCH1" localSheetId="40" hidden="1">'[1]Time series'!#REF!</definedName>
    <definedName name="__123Graph_CCATCH1" localSheetId="24" hidden="1">'[1]Time series'!#REF!</definedName>
    <definedName name="__123Graph_CCATCH1" localSheetId="29" hidden="1">'[1]Time series'!#REF!</definedName>
    <definedName name="__123Graph_CCATCH1" localSheetId="30" hidden="1">'[1]Time series'!#REF!</definedName>
    <definedName name="__123Graph_CCATCH1" localSheetId="31" hidden="1">'[1]Time series'!#REF!</definedName>
    <definedName name="__123Graph_CCATCH1" localSheetId="42" hidden="1">'[1]Time series'!#REF!</definedName>
    <definedName name="__123Graph_CCATCH1" localSheetId="43" hidden="1">'[1]Time series'!#REF!</definedName>
    <definedName name="__123Graph_CCATCH1" localSheetId="44" hidden="1">'[1]Time series'!#REF!</definedName>
    <definedName name="__123Graph_CCATCH1" localSheetId="45" hidden="1">'[1]Time series'!#REF!</definedName>
    <definedName name="__123Graph_CCATCH1" localSheetId="46" hidden="1">'[1]Time series'!#REF!</definedName>
    <definedName name="__123Graph_CCATCH1" localSheetId="47" hidden="1">'[1]Time series'!#REF!</definedName>
    <definedName name="__123Graph_CCATCH1" localSheetId="49" hidden="1">'[1]Time series'!#REF!</definedName>
    <definedName name="__123Graph_CCATCH1" localSheetId="50" hidden="1">'[1]Time series'!#REF!</definedName>
    <definedName name="__123Graph_CCATCH1" localSheetId="51" hidden="1">'[1]Time series'!#REF!</definedName>
    <definedName name="__123Graph_CCATCH1" hidden="1">'[1]Time series'!#REF!</definedName>
    <definedName name="__123Graph_CCONVERG1" localSheetId="3" hidden="1">#REF!</definedName>
    <definedName name="__123Graph_CCONVERG1" localSheetId="4"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0" hidden="1">#REF!</definedName>
    <definedName name="__123Graph_CCONVERG1" localSheetId="21" hidden="1">#REF!</definedName>
    <definedName name="__123Graph_CCONVERG1" localSheetId="22" hidden="1">#REF!</definedName>
    <definedName name="__123Graph_CCONVERG1" localSheetId="23" hidden="1">#REF!</definedName>
    <definedName name="__123Graph_CCONVERG1" localSheetId="32" hidden="1">#REF!</definedName>
    <definedName name="__123Graph_CCONVERG1" localSheetId="33" hidden="1">#REF!</definedName>
    <definedName name="__123Graph_CCONVERG1" localSheetId="34" hidden="1">#REF!</definedName>
    <definedName name="__123Graph_CCONVERG1" localSheetId="35" hidden="1">#REF!</definedName>
    <definedName name="__123Graph_CCONVERG1" localSheetId="36" hidden="1">#REF!</definedName>
    <definedName name="__123Graph_CCONVERG1" localSheetId="37" hidden="1">#REF!</definedName>
    <definedName name="__123Graph_CCONVERG1" localSheetId="38" hidden="1">#REF!</definedName>
    <definedName name="__123Graph_CCONVERG1" localSheetId="39" hidden="1">#REF!</definedName>
    <definedName name="__123Graph_CCONVERG1" localSheetId="40" hidden="1">#REF!</definedName>
    <definedName name="__123Graph_CCONVERG1" localSheetId="24" hidden="1">#REF!</definedName>
    <definedName name="__123Graph_CCONVERG1" localSheetId="25"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0" hidden="1">#REF!</definedName>
    <definedName name="__123Graph_CCONVERG1" localSheetId="31" hidden="1">#REF!</definedName>
    <definedName name="__123Graph_CCONVERG1" localSheetId="41" hidden="1">#REF!</definedName>
    <definedName name="__123Graph_CCONVERG1" localSheetId="42" hidden="1">#REF!</definedName>
    <definedName name="__123Graph_CCONVERG1" localSheetId="43" hidden="1">#REF!</definedName>
    <definedName name="__123Graph_CCONVERG1" localSheetId="44" hidden="1">#REF!</definedName>
    <definedName name="__123Graph_CCONVERG1" localSheetId="45" hidden="1">#REF!</definedName>
    <definedName name="__123Graph_CCONVERG1" localSheetId="46" hidden="1">#REF!</definedName>
    <definedName name="__123Graph_CCONVERG1" localSheetId="47" hidden="1">#REF!</definedName>
    <definedName name="__123Graph_CCONVERG1" localSheetId="48" hidden="1">#REF!</definedName>
    <definedName name="__123Graph_CCONVERG1" localSheetId="49" hidden="1">#REF!</definedName>
    <definedName name="__123Graph_CCONVERG1" localSheetId="50" hidden="1">#REF!</definedName>
    <definedName name="__123Graph_CCONVERG1" localSheetId="51" hidden="1">#REF!</definedName>
    <definedName name="__123Graph_CCONVERG1" localSheetId="52" hidden="1">#REF!</definedName>
    <definedName name="__123Graph_CCONVERG1" localSheetId="53" hidden="1">#REF!</definedName>
    <definedName name="__123Graph_CCONVERG1" localSheetId="54" hidden="1">#REF!</definedName>
    <definedName name="__123Graph_CCONVERG1" localSheetId="55" hidden="1">#REF!</definedName>
    <definedName name="__123Graph_CCONVERG1" localSheetId="56" hidden="1">#REF!</definedName>
    <definedName name="__123Graph_CCONVERG1" localSheetId="57" hidden="1">#REF!</definedName>
    <definedName name="__123Graph_CCONVERG1" localSheetId="58" hidden="1">#REF!</definedName>
    <definedName name="__123Graph_CCONVERG1" hidden="1">#REF!</definedName>
    <definedName name="__123Graph_CECTOT" localSheetId="3" hidden="1">#REF!</definedName>
    <definedName name="__123Graph_CECTOT" localSheetId="4" hidden="1">#REF!</definedName>
    <definedName name="__123Graph_CECTOT" localSheetId="5" hidden="1">#REF!</definedName>
    <definedName name="__123Graph_CECTOT" localSheetId="6" hidden="1">#REF!</definedName>
    <definedName name="__123Graph_CECTOT" localSheetId="7" hidden="1">#REF!</definedName>
    <definedName name="__123Graph_CECTOT" localSheetId="8" hidden="1">#REF!</definedName>
    <definedName name="__123Graph_CECTOT" localSheetId="9" hidden="1">#REF!</definedName>
    <definedName name="__123Graph_CECTOT" localSheetId="10" hidden="1">#REF!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21" hidden="1">#REF!</definedName>
    <definedName name="__123Graph_CECTOT" localSheetId="22" hidden="1">#REF!</definedName>
    <definedName name="__123Graph_CECTOT" localSheetId="23" hidden="1">#REF!</definedName>
    <definedName name="__123Graph_CECTOT" localSheetId="32" hidden="1">#REF!</definedName>
    <definedName name="__123Graph_CECTOT" localSheetId="33" hidden="1">#REF!</definedName>
    <definedName name="__123Graph_CECTOT" localSheetId="34" hidden="1">#REF!</definedName>
    <definedName name="__123Graph_CECTOT" localSheetId="35" hidden="1">#REF!</definedName>
    <definedName name="__123Graph_CECTOT" localSheetId="36" hidden="1">#REF!</definedName>
    <definedName name="__123Graph_CECTOT" localSheetId="37" hidden="1">#REF!</definedName>
    <definedName name="__123Graph_CECTOT" localSheetId="38" hidden="1">#REF!</definedName>
    <definedName name="__123Graph_CECTOT" localSheetId="39" hidden="1">#REF!</definedName>
    <definedName name="__123Graph_CECTOT" localSheetId="40" hidden="1">#REF!</definedName>
    <definedName name="__123Graph_CECTOT" localSheetId="24" hidden="1">#REF!</definedName>
    <definedName name="__123Graph_CECTOT" localSheetId="25" hidden="1">#REF!</definedName>
    <definedName name="__123Graph_CECTOT" localSheetId="26"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31" hidden="1">#REF!</definedName>
    <definedName name="__123Graph_CECTOT" localSheetId="41" hidden="1">#REF!</definedName>
    <definedName name="__123Graph_CECTOT" localSheetId="42" hidden="1">#REF!</definedName>
    <definedName name="__123Graph_CECTOT" localSheetId="43" hidden="1">#REF!</definedName>
    <definedName name="__123Graph_CECTOT" localSheetId="44" hidden="1">#REF!</definedName>
    <definedName name="__123Graph_CECTOT" localSheetId="45" hidden="1">#REF!</definedName>
    <definedName name="__123Graph_CECTOT" localSheetId="46" hidden="1">#REF!</definedName>
    <definedName name="__123Graph_CECTOT" localSheetId="47" hidden="1">#REF!</definedName>
    <definedName name="__123Graph_CECTOT" localSheetId="48" hidden="1">#REF!</definedName>
    <definedName name="__123Graph_CECTOT" localSheetId="49" hidden="1">#REF!</definedName>
    <definedName name="__123Graph_CECTOT" localSheetId="50" hidden="1">#REF!</definedName>
    <definedName name="__123Graph_CECTOT" localSheetId="51" hidden="1">#REF!</definedName>
    <definedName name="__123Graph_CECTOT" localSheetId="52" hidden="1">#REF!</definedName>
    <definedName name="__123Graph_CECTOT" localSheetId="53" hidden="1">#REF!</definedName>
    <definedName name="__123Graph_CECTOT" localSheetId="54" hidden="1">#REF!</definedName>
    <definedName name="__123Graph_CECTOT" localSheetId="55" hidden="1">#REF!</definedName>
    <definedName name="__123Graph_CECTOT" localSheetId="56" hidden="1">#REF!</definedName>
    <definedName name="__123Graph_CECTOT" localSheetId="57" hidden="1">#REF!</definedName>
    <definedName name="__123Graph_CECTOT" localSheetId="58" hidden="1">#REF!</definedName>
    <definedName name="__123Graph_CECTOT" hidden="1">#REF!</definedName>
    <definedName name="__123Graph_CGRAPH41" localSheetId="4" hidden="1">'[1]Time series'!#REF!</definedName>
    <definedName name="__123Graph_CGRAPH41" localSheetId="9" hidden="1">'[1]Time series'!#REF!</definedName>
    <definedName name="__123Graph_CGRAPH41" localSheetId="10" hidden="1">'[1]Time series'!#REF!</definedName>
    <definedName name="__123Graph_CGRAPH41" localSheetId="11" hidden="1">'[1]Time series'!#REF!</definedName>
    <definedName name="__123Graph_CGRAPH41" localSheetId="12" hidden="1">'[1]Time series'!#REF!</definedName>
    <definedName name="__123Graph_CGRAPH41" localSheetId="13" hidden="1">'[1]Time series'!#REF!</definedName>
    <definedName name="__123Graph_CGRAPH41" localSheetId="14" hidden="1">'[1]Time series'!#REF!</definedName>
    <definedName name="__123Graph_CGRAPH41" localSheetId="15" hidden="1">'[1]Time series'!#REF!</definedName>
    <definedName name="__123Graph_CGRAPH41" localSheetId="16" hidden="1">'[1]Time series'!#REF!</definedName>
    <definedName name="__123Graph_CGRAPH41" localSheetId="17" hidden="1">'[1]Time series'!#REF!</definedName>
    <definedName name="__123Graph_CGRAPH41" localSheetId="18" hidden="1">'[1]Time series'!#REF!</definedName>
    <definedName name="__123Graph_CGRAPH41" localSheetId="19" hidden="1">'[1]Time series'!#REF!</definedName>
    <definedName name="__123Graph_CGRAPH41" localSheetId="20" hidden="1">'[1]Time series'!#REF!</definedName>
    <definedName name="__123Graph_CGRAPH41" localSheetId="21" hidden="1">'[1]Time series'!#REF!</definedName>
    <definedName name="__123Graph_CGRAPH41" localSheetId="22" hidden="1">'[1]Time series'!#REF!</definedName>
    <definedName name="__123Graph_CGRAPH41" localSheetId="23" hidden="1">'[1]Time series'!#REF!</definedName>
    <definedName name="__123Graph_CGRAPH41" localSheetId="34" hidden="1">'[1]Time series'!#REF!</definedName>
    <definedName name="__123Graph_CGRAPH41" localSheetId="35" hidden="1">'[1]Time series'!#REF!</definedName>
    <definedName name="__123Graph_CGRAPH41" localSheetId="37" hidden="1">'[1]Time series'!#REF!</definedName>
    <definedName name="__123Graph_CGRAPH41" localSheetId="38" hidden="1">'[1]Time series'!#REF!</definedName>
    <definedName name="__123Graph_CGRAPH41" localSheetId="39" hidden="1">'[1]Time series'!#REF!</definedName>
    <definedName name="__123Graph_CGRAPH41" localSheetId="40" hidden="1">'[1]Time series'!#REF!</definedName>
    <definedName name="__123Graph_CGRAPH41" localSheetId="24" hidden="1">'[1]Time series'!#REF!</definedName>
    <definedName name="__123Graph_CGRAPH41" localSheetId="29" hidden="1">'[1]Time series'!#REF!</definedName>
    <definedName name="__123Graph_CGRAPH41" localSheetId="30" hidden="1">'[1]Time series'!#REF!</definedName>
    <definedName name="__123Graph_CGRAPH41" localSheetId="31" hidden="1">'[1]Time series'!#REF!</definedName>
    <definedName name="__123Graph_CGRAPH41" localSheetId="42" hidden="1">'[1]Time series'!#REF!</definedName>
    <definedName name="__123Graph_CGRAPH41" localSheetId="43" hidden="1">'[1]Time series'!#REF!</definedName>
    <definedName name="__123Graph_CGRAPH41" localSheetId="44" hidden="1">'[1]Time series'!#REF!</definedName>
    <definedName name="__123Graph_CGRAPH41" localSheetId="45" hidden="1">'[1]Time series'!#REF!</definedName>
    <definedName name="__123Graph_CGRAPH41" localSheetId="46" hidden="1">'[1]Time series'!#REF!</definedName>
    <definedName name="__123Graph_CGRAPH41" localSheetId="47" hidden="1">'[1]Time series'!#REF!</definedName>
    <definedName name="__123Graph_CGRAPH41" localSheetId="49" hidden="1">'[1]Time series'!#REF!</definedName>
    <definedName name="__123Graph_CGRAPH41" localSheetId="50" hidden="1">'[1]Time series'!#REF!</definedName>
    <definedName name="__123Graph_CGRAPH41" localSheetId="51" hidden="1">'[1]Time series'!#REF!</definedName>
    <definedName name="__123Graph_CGRAPH41" hidden="1">'[1]Time series'!#REF!</definedName>
    <definedName name="__123Graph_CGRAPH44" localSheetId="4" hidden="1">'[1]Time series'!#REF!</definedName>
    <definedName name="__123Graph_CGRAPH44" localSheetId="9" hidden="1">'[1]Time series'!#REF!</definedName>
    <definedName name="__123Graph_CGRAPH44" localSheetId="10" hidden="1">'[1]Time series'!#REF!</definedName>
    <definedName name="__123Graph_CGRAPH44" localSheetId="11" hidden="1">'[1]Time series'!#REF!</definedName>
    <definedName name="__123Graph_CGRAPH44" localSheetId="12" hidden="1">'[1]Time series'!#REF!</definedName>
    <definedName name="__123Graph_CGRAPH44" localSheetId="13" hidden="1">'[1]Time series'!#REF!</definedName>
    <definedName name="__123Graph_CGRAPH44" localSheetId="14" hidden="1">'[1]Time series'!#REF!</definedName>
    <definedName name="__123Graph_CGRAPH44" localSheetId="15" hidden="1">'[1]Time series'!#REF!</definedName>
    <definedName name="__123Graph_CGRAPH44" localSheetId="16" hidden="1">'[1]Time series'!#REF!</definedName>
    <definedName name="__123Graph_CGRAPH44" localSheetId="17" hidden="1">'[1]Time series'!#REF!</definedName>
    <definedName name="__123Graph_CGRAPH44" localSheetId="18" hidden="1">'[1]Time series'!#REF!</definedName>
    <definedName name="__123Graph_CGRAPH44" localSheetId="19" hidden="1">'[1]Time series'!#REF!</definedName>
    <definedName name="__123Graph_CGRAPH44" localSheetId="20" hidden="1">'[1]Time series'!#REF!</definedName>
    <definedName name="__123Graph_CGRAPH44" localSheetId="21" hidden="1">'[1]Time series'!#REF!</definedName>
    <definedName name="__123Graph_CGRAPH44" localSheetId="22" hidden="1">'[1]Time series'!#REF!</definedName>
    <definedName name="__123Graph_CGRAPH44" localSheetId="23" hidden="1">'[1]Time series'!#REF!</definedName>
    <definedName name="__123Graph_CGRAPH44" localSheetId="34" hidden="1">'[1]Time series'!#REF!</definedName>
    <definedName name="__123Graph_CGRAPH44" localSheetId="35" hidden="1">'[1]Time series'!#REF!</definedName>
    <definedName name="__123Graph_CGRAPH44" localSheetId="37" hidden="1">'[1]Time series'!#REF!</definedName>
    <definedName name="__123Graph_CGRAPH44" localSheetId="38" hidden="1">'[1]Time series'!#REF!</definedName>
    <definedName name="__123Graph_CGRAPH44" localSheetId="39" hidden="1">'[1]Time series'!#REF!</definedName>
    <definedName name="__123Graph_CGRAPH44" localSheetId="40" hidden="1">'[1]Time series'!#REF!</definedName>
    <definedName name="__123Graph_CGRAPH44" localSheetId="24" hidden="1">'[1]Time series'!#REF!</definedName>
    <definedName name="__123Graph_CGRAPH44" localSheetId="29" hidden="1">'[1]Time series'!#REF!</definedName>
    <definedName name="__123Graph_CGRAPH44" localSheetId="30" hidden="1">'[1]Time series'!#REF!</definedName>
    <definedName name="__123Graph_CGRAPH44" localSheetId="31" hidden="1">'[1]Time series'!#REF!</definedName>
    <definedName name="__123Graph_CGRAPH44" localSheetId="42" hidden="1">'[1]Time series'!#REF!</definedName>
    <definedName name="__123Graph_CGRAPH44" localSheetId="43" hidden="1">'[1]Time series'!#REF!</definedName>
    <definedName name="__123Graph_CGRAPH44" localSheetId="44" hidden="1">'[1]Time series'!#REF!</definedName>
    <definedName name="__123Graph_CGRAPH44" localSheetId="45" hidden="1">'[1]Time series'!#REF!</definedName>
    <definedName name="__123Graph_CGRAPH44" localSheetId="46" hidden="1">'[1]Time series'!#REF!</definedName>
    <definedName name="__123Graph_CGRAPH44" localSheetId="47" hidden="1">'[1]Time series'!#REF!</definedName>
    <definedName name="__123Graph_CGRAPH44" localSheetId="49" hidden="1">'[1]Time series'!#REF!</definedName>
    <definedName name="__123Graph_CGRAPH44" localSheetId="50" hidden="1">'[1]Time series'!#REF!</definedName>
    <definedName name="__123Graph_CGRAPH44" localSheetId="51" hidden="1">'[1]Time series'!#REF!</definedName>
    <definedName name="__123Graph_CGRAPH44" hidden="1">'[1]Time series'!#REF!</definedName>
    <definedName name="__123Graph_CPERIA" localSheetId="4" hidden="1">'[1]Time series'!#REF!</definedName>
    <definedName name="__123Graph_CPERIA" localSheetId="9" hidden="1">'[1]Time series'!#REF!</definedName>
    <definedName name="__123Graph_CPERIA" localSheetId="10" hidden="1">'[1]Time series'!#REF!</definedName>
    <definedName name="__123Graph_CPERIA" localSheetId="11" hidden="1">'[1]Time series'!#REF!</definedName>
    <definedName name="__123Graph_CPERIA" localSheetId="12" hidden="1">'[1]Time series'!#REF!</definedName>
    <definedName name="__123Graph_CPERIA" localSheetId="13" hidden="1">'[1]Time series'!#REF!</definedName>
    <definedName name="__123Graph_CPERIA" localSheetId="14" hidden="1">'[1]Time series'!#REF!</definedName>
    <definedName name="__123Graph_CPERIA" localSheetId="15" hidden="1">'[1]Time series'!#REF!</definedName>
    <definedName name="__123Graph_CPERIA" localSheetId="16" hidden="1">'[1]Time series'!#REF!</definedName>
    <definedName name="__123Graph_CPERIA" localSheetId="17" hidden="1">'[1]Time series'!#REF!</definedName>
    <definedName name="__123Graph_CPERIA" localSheetId="18" hidden="1">'[1]Time series'!#REF!</definedName>
    <definedName name="__123Graph_CPERIA" localSheetId="19" hidden="1">'[1]Time series'!#REF!</definedName>
    <definedName name="__123Graph_CPERIA" localSheetId="20" hidden="1">'[1]Time series'!#REF!</definedName>
    <definedName name="__123Graph_CPERIA" localSheetId="21" hidden="1">'[1]Time series'!#REF!</definedName>
    <definedName name="__123Graph_CPERIA" localSheetId="23" hidden="1">'[1]Time series'!#REF!</definedName>
    <definedName name="__123Graph_CPERIA" localSheetId="34" hidden="1">'[1]Time series'!#REF!</definedName>
    <definedName name="__123Graph_CPERIA" localSheetId="35" hidden="1">'[1]Time series'!#REF!</definedName>
    <definedName name="__123Graph_CPERIA" localSheetId="37" hidden="1">'[1]Time series'!#REF!</definedName>
    <definedName name="__123Graph_CPERIA" localSheetId="38" hidden="1">'[1]Time series'!#REF!</definedName>
    <definedName name="__123Graph_CPERIA" localSheetId="40" hidden="1">'[1]Time series'!#REF!</definedName>
    <definedName name="__123Graph_CPERIA" localSheetId="24" hidden="1">'[1]Time series'!#REF!</definedName>
    <definedName name="__123Graph_CPERIA" localSheetId="29" hidden="1">'[1]Time series'!#REF!</definedName>
    <definedName name="__123Graph_CPERIA" localSheetId="30" hidden="1">'[1]Time series'!#REF!</definedName>
    <definedName name="__123Graph_CPERIA" localSheetId="31" hidden="1">'[1]Time series'!#REF!</definedName>
    <definedName name="__123Graph_CPERIA" localSheetId="42" hidden="1">'[1]Time series'!#REF!</definedName>
    <definedName name="__123Graph_CPERIA" localSheetId="43" hidden="1">'[1]Time series'!#REF!</definedName>
    <definedName name="__123Graph_CPERIA" localSheetId="44" hidden="1">'[1]Time series'!#REF!</definedName>
    <definedName name="__123Graph_CPERIA" localSheetId="45" hidden="1">'[1]Time series'!#REF!</definedName>
    <definedName name="__123Graph_CPERIA" localSheetId="46" hidden="1">'[1]Time series'!#REF!</definedName>
    <definedName name="__123Graph_CPERIA" localSheetId="47" hidden="1">'[1]Time series'!#REF!</definedName>
    <definedName name="__123Graph_CPERIA" localSheetId="49" hidden="1">'[1]Time series'!#REF!</definedName>
    <definedName name="__123Graph_CPERIA" localSheetId="50" hidden="1">'[1]Time series'!#REF!</definedName>
    <definedName name="__123Graph_CPERIA" localSheetId="51" hidden="1">'[1]Time series'!#REF!</definedName>
    <definedName name="__123Graph_CPERIA" hidden="1">'[1]Time series'!#REF!</definedName>
    <definedName name="__123Graph_CPERIB" localSheetId="4" hidden="1">'[1]Time series'!#REF!</definedName>
    <definedName name="__123Graph_CPERIB" localSheetId="9" hidden="1">'[1]Time series'!#REF!</definedName>
    <definedName name="__123Graph_CPERIB" localSheetId="10" hidden="1">'[1]Time series'!#REF!</definedName>
    <definedName name="__123Graph_CPERIB" localSheetId="11" hidden="1">'[1]Time series'!#REF!</definedName>
    <definedName name="__123Graph_CPERIB" localSheetId="12" hidden="1">'[1]Time series'!#REF!</definedName>
    <definedName name="__123Graph_CPERIB" localSheetId="13" hidden="1">'[1]Time series'!#REF!</definedName>
    <definedName name="__123Graph_CPERIB" localSheetId="14" hidden="1">'[1]Time series'!#REF!</definedName>
    <definedName name="__123Graph_CPERIB" localSheetId="15" hidden="1">'[1]Time series'!#REF!</definedName>
    <definedName name="__123Graph_CPERIB" localSheetId="16" hidden="1">'[1]Time series'!#REF!</definedName>
    <definedName name="__123Graph_CPERIB" localSheetId="17" hidden="1">'[1]Time series'!#REF!</definedName>
    <definedName name="__123Graph_CPERIB" localSheetId="18" hidden="1">'[1]Time series'!#REF!</definedName>
    <definedName name="__123Graph_CPERIB" localSheetId="19" hidden="1">'[1]Time series'!#REF!</definedName>
    <definedName name="__123Graph_CPERIB" localSheetId="20" hidden="1">'[1]Time series'!#REF!</definedName>
    <definedName name="__123Graph_CPERIB" localSheetId="21" hidden="1">'[1]Time series'!#REF!</definedName>
    <definedName name="__123Graph_CPERIB" localSheetId="23" hidden="1">'[1]Time series'!#REF!</definedName>
    <definedName name="__123Graph_CPERIB" localSheetId="34" hidden="1">'[1]Time series'!#REF!</definedName>
    <definedName name="__123Graph_CPERIB" localSheetId="35" hidden="1">'[1]Time series'!#REF!</definedName>
    <definedName name="__123Graph_CPERIB" localSheetId="37" hidden="1">'[1]Time series'!#REF!</definedName>
    <definedName name="__123Graph_CPERIB" localSheetId="38" hidden="1">'[1]Time series'!#REF!</definedName>
    <definedName name="__123Graph_CPERIB" localSheetId="40" hidden="1">'[1]Time series'!#REF!</definedName>
    <definedName name="__123Graph_CPERIB" localSheetId="24" hidden="1">'[1]Time series'!#REF!</definedName>
    <definedName name="__123Graph_CPERIB" localSheetId="29" hidden="1">'[1]Time series'!#REF!</definedName>
    <definedName name="__123Graph_CPERIB" localSheetId="30" hidden="1">'[1]Time series'!#REF!</definedName>
    <definedName name="__123Graph_CPERIB" localSheetId="31" hidden="1">'[1]Time series'!#REF!</definedName>
    <definedName name="__123Graph_CPERIB" localSheetId="42" hidden="1">'[1]Time series'!#REF!</definedName>
    <definedName name="__123Graph_CPERIB" localSheetId="43" hidden="1">'[1]Time series'!#REF!</definedName>
    <definedName name="__123Graph_CPERIB" localSheetId="44" hidden="1">'[1]Time series'!#REF!</definedName>
    <definedName name="__123Graph_CPERIB" localSheetId="45" hidden="1">'[1]Time series'!#REF!</definedName>
    <definedName name="__123Graph_CPERIB" localSheetId="46" hidden="1">'[1]Time series'!#REF!</definedName>
    <definedName name="__123Graph_CPERIB" localSheetId="47" hidden="1">'[1]Time series'!#REF!</definedName>
    <definedName name="__123Graph_CPERIB" localSheetId="49" hidden="1">'[1]Time series'!#REF!</definedName>
    <definedName name="__123Graph_CPERIB" localSheetId="50" hidden="1">'[1]Time series'!#REF!</definedName>
    <definedName name="__123Graph_CPERIB" localSheetId="51" hidden="1">'[1]Time series'!#REF!</definedName>
    <definedName name="__123Graph_CPERIB" hidden="1">'[1]Time series'!#REF!</definedName>
    <definedName name="__123Graph_CPRODABSC" localSheetId="4" hidden="1">'[1]Time series'!#REF!</definedName>
    <definedName name="__123Graph_CPRODABSC" localSheetId="9" hidden="1">'[1]Time series'!#REF!</definedName>
    <definedName name="__123Graph_CPRODABSC" localSheetId="10" hidden="1">'[1]Time series'!#REF!</definedName>
    <definedName name="__123Graph_CPRODABSC" localSheetId="11" hidden="1">'[1]Time series'!#REF!</definedName>
    <definedName name="__123Graph_CPRODABSC" localSheetId="12" hidden="1">'[1]Time series'!#REF!</definedName>
    <definedName name="__123Graph_CPRODABSC" localSheetId="13" hidden="1">'[1]Time series'!#REF!</definedName>
    <definedName name="__123Graph_CPRODABSC" localSheetId="14" hidden="1">'[1]Time series'!#REF!</definedName>
    <definedName name="__123Graph_CPRODABSC" localSheetId="15" hidden="1">'[1]Time series'!#REF!</definedName>
    <definedName name="__123Graph_CPRODABSC" localSheetId="16" hidden="1">'[1]Time series'!#REF!</definedName>
    <definedName name="__123Graph_CPRODABSC" localSheetId="17" hidden="1">'[1]Time series'!#REF!</definedName>
    <definedName name="__123Graph_CPRODABSC" localSheetId="18" hidden="1">'[1]Time series'!#REF!</definedName>
    <definedName name="__123Graph_CPRODABSC" localSheetId="19" hidden="1">'[1]Time series'!#REF!</definedName>
    <definedName name="__123Graph_CPRODABSC" localSheetId="20" hidden="1">'[1]Time series'!#REF!</definedName>
    <definedName name="__123Graph_CPRODABSC" localSheetId="21" hidden="1">'[1]Time series'!#REF!</definedName>
    <definedName name="__123Graph_CPRODABSC" localSheetId="23" hidden="1">'[1]Time series'!#REF!</definedName>
    <definedName name="__123Graph_CPRODABSC" localSheetId="34" hidden="1">'[1]Time series'!#REF!</definedName>
    <definedName name="__123Graph_CPRODABSC" localSheetId="35" hidden="1">'[1]Time series'!#REF!</definedName>
    <definedName name="__123Graph_CPRODABSC" localSheetId="37" hidden="1">'[1]Time series'!#REF!</definedName>
    <definedName name="__123Graph_CPRODABSC" localSheetId="38" hidden="1">'[1]Time series'!#REF!</definedName>
    <definedName name="__123Graph_CPRODABSC" localSheetId="24" hidden="1">'[1]Time series'!#REF!</definedName>
    <definedName name="__123Graph_CPRODABSC" localSheetId="29" hidden="1">'[1]Time series'!#REF!</definedName>
    <definedName name="__123Graph_CPRODABSC" localSheetId="30" hidden="1">'[1]Time series'!#REF!</definedName>
    <definedName name="__123Graph_CPRODABSC" localSheetId="31" hidden="1">'[1]Time series'!#REF!</definedName>
    <definedName name="__123Graph_CPRODABSC" localSheetId="42" hidden="1">'[1]Time series'!#REF!</definedName>
    <definedName name="__123Graph_CPRODABSC" localSheetId="43" hidden="1">'[1]Time series'!#REF!</definedName>
    <definedName name="__123Graph_CPRODABSC" localSheetId="44" hidden="1">'[1]Time series'!#REF!</definedName>
    <definedName name="__123Graph_CPRODABSC" localSheetId="45" hidden="1">'[1]Time series'!#REF!</definedName>
    <definedName name="__123Graph_CPRODABSC" localSheetId="46" hidden="1">'[1]Time series'!#REF!</definedName>
    <definedName name="__123Graph_CPRODABSC" localSheetId="47" hidden="1">'[1]Time series'!#REF!</definedName>
    <definedName name="__123Graph_CPRODABSC" localSheetId="49" hidden="1">'[1]Time series'!#REF!</definedName>
    <definedName name="__123Graph_CPRODABSC" localSheetId="50" hidden="1">'[1]Time series'!#REF!</definedName>
    <definedName name="__123Graph_CPRODABSC" localSheetId="51" hidden="1">'[1]Time series'!#REF!</definedName>
    <definedName name="__123Graph_CPRODABSC" hidden="1">'[1]Time series'!#REF!</definedName>
    <definedName name="__123Graph_CPRODTRE2" localSheetId="4" hidden="1">'[1]Time series'!#REF!</definedName>
    <definedName name="__123Graph_CPRODTRE2" localSheetId="9" hidden="1">'[1]Time series'!#REF!</definedName>
    <definedName name="__123Graph_CPRODTRE2" localSheetId="10" hidden="1">'[1]Time series'!#REF!</definedName>
    <definedName name="__123Graph_CPRODTRE2" localSheetId="11" hidden="1">'[1]Time series'!#REF!</definedName>
    <definedName name="__123Graph_CPRODTRE2" localSheetId="12" hidden="1">'[1]Time series'!#REF!</definedName>
    <definedName name="__123Graph_CPRODTRE2" localSheetId="13" hidden="1">'[1]Time series'!#REF!</definedName>
    <definedName name="__123Graph_CPRODTRE2" localSheetId="14" hidden="1">'[1]Time series'!#REF!</definedName>
    <definedName name="__123Graph_CPRODTRE2" localSheetId="15" hidden="1">'[1]Time series'!#REF!</definedName>
    <definedName name="__123Graph_CPRODTRE2" localSheetId="16" hidden="1">'[1]Time series'!#REF!</definedName>
    <definedName name="__123Graph_CPRODTRE2" localSheetId="17" hidden="1">'[1]Time series'!#REF!</definedName>
    <definedName name="__123Graph_CPRODTRE2" localSheetId="18" hidden="1">'[1]Time series'!#REF!</definedName>
    <definedName name="__123Graph_CPRODTRE2" localSheetId="19" hidden="1">'[1]Time series'!#REF!</definedName>
    <definedName name="__123Graph_CPRODTRE2" localSheetId="20" hidden="1">'[1]Time series'!#REF!</definedName>
    <definedName name="__123Graph_CPRODTRE2" localSheetId="21" hidden="1">'[1]Time series'!#REF!</definedName>
    <definedName name="__123Graph_CPRODTRE2" localSheetId="23" hidden="1">'[1]Time series'!#REF!</definedName>
    <definedName name="__123Graph_CPRODTRE2" localSheetId="34" hidden="1">'[1]Time series'!#REF!</definedName>
    <definedName name="__123Graph_CPRODTRE2" localSheetId="35" hidden="1">'[1]Time series'!#REF!</definedName>
    <definedName name="__123Graph_CPRODTRE2" localSheetId="37" hidden="1">'[1]Time series'!#REF!</definedName>
    <definedName name="__123Graph_CPRODTRE2" localSheetId="38" hidden="1">'[1]Time series'!#REF!</definedName>
    <definedName name="__123Graph_CPRODTRE2" localSheetId="24" hidden="1">'[1]Time series'!#REF!</definedName>
    <definedName name="__123Graph_CPRODTRE2" localSheetId="29" hidden="1">'[1]Time series'!#REF!</definedName>
    <definedName name="__123Graph_CPRODTRE2" localSheetId="30" hidden="1">'[1]Time series'!#REF!</definedName>
    <definedName name="__123Graph_CPRODTRE2" localSheetId="31" hidden="1">'[1]Time series'!#REF!</definedName>
    <definedName name="__123Graph_CPRODTRE2" localSheetId="42" hidden="1">'[1]Time series'!#REF!</definedName>
    <definedName name="__123Graph_CPRODTRE2" localSheetId="43" hidden="1">'[1]Time series'!#REF!</definedName>
    <definedName name="__123Graph_CPRODTRE2" localSheetId="44" hidden="1">'[1]Time series'!#REF!</definedName>
    <definedName name="__123Graph_CPRODTRE2" localSheetId="45" hidden="1">'[1]Time series'!#REF!</definedName>
    <definedName name="__123Graph_CPRODTRE2" localSheetId="46" hidden="1">'[1]Time series'!#REF!</definedName>
    <definedName name="__123Graph_CPRODTRE2" localSheetId="47" hidden="1">'[1]Time series'!#REF!</definedName>
    <definedName name="__123Graph_CPRODTRE2" localSheetId="49" hidden="1">'[1]Time series'!#REF!</definedName>
    <definedName name="__123Graph_CPRODTRE2" localSheetId="50" hidden="1">'[1]Time series'!#REF!</definedName>
    <definedName name="__123Graph_CPRODTRE2" localSheetId="51" hidden="1">'[1]Time series'!#REF!</definedName>
    <definedName name="__123Graph_CPRODTRE2" hidden="1">'[1]Time series'!#REF!</definedName>
    <definedName name="__123Graph_CPRODTREND" localSheetId="4" hidden="1">'[1]Time series'!#REF!</definedName>
    <definedName name="__123Graph_CPRODTREND" localSheetId="9" hidden="1">'[1]Time series'!#REF!</definedName>
    <definedName name="__123Graph_CPRODTREND" localSheetId="10" hidden="1">'[1]Time series'!#REF!</definedName>
    <definedName name="__123Graph_CPRODTREND" localSheetId="11" hidden="1">'[1]Time series'!#REF!</definedName>
    <definedName name="__123Graph_CPRODTREND" localSheetId="12" hidden="1">'[1]Time series'!#REF!</definedName>
    <definedName name="__123Graph_CPRODTREND" localSheetId="13" hidden="1">'[1]Time series'!#REF!</definedName>
    <definedName name="__123Graph_CPRODTREND" localSheetId="14" hidden="1">'[1]Time series'!#REF!</definedName>
    <definedName name="__123Graph_CPRODTREND" localSheetId="15" hidden="1">'[1]Time series'!#REF!</definedName>
    <definedName name="__123Graph_CPRODTREND" localSheetId="16" hidden="1">'[1]Time series'!#REF!</definedName>
    <definedName name="__123Graph_CPRODTREND" localSheetId="17" hidden="1">'[1]Time series'!#REF!</definedName>
    <definedName name="__123Graph_CPRODTREND" localSheetId="18" hidden="1">'[1]Time series'!#REF!</definedName>
    <definedName name="__123Graph_CPRODTREND" localSheetId="19" hidden="1">'[1]Time series'!#REF!</definedName>
    <definedName name="__123Graph_CPRODTREND" localSheetId="20" hidden="1">'[1]Time series'!#REF!</definedName>
    <definedName name="__123Graph_CPRODTREND" localSheetId="21" hidden="1">'[1]Time series'!#REF!</definedName>
    <definedName name="__123Graph_CPRODTREND" localSheetId="23" hidden="1">'[1]Time series'!#REF!</definedName>
    <definedName name="__123Graph_CPRODTREND" localSheetId="34" hidden="1">'[1]Time series'!#REF!</definedName>
    <definedName name="__123Graph_CPRODTREND" localSheetId="35" hidden="1">'[1]Time series'!#REF!</definedName>
    <definedName name="__123Graph_CPRODTREND" localSheetId="37" hidden="1">'[1]Time series'!#REF!</definedName>
    <definedName name="__123Graph_CPRODTREND" localSheetId="38" hidden="1">'[1]Time series'!#REF!</definedName>
    <definedName name="__123Graph_CPRODTREND" localSheetId="24" hidden="1">'[1]Time series'!#REF!</definedName>
    <definedName name="__123Graph_CPRODTREND" localSheetId="29" hidden="1">'[1]Time series'!#REF!</definedName>
    <definedName name="__123Graph_CPRODTREND" localSheetId="30" hidden="1">'[1]Time series'!#REF!</definedName>
    <definedName name="__123Graph_CPRODTREND" localSheetId="31" hidden="1">'[1]Time series'!#REF!</definedName>
    <definedName name="__123Graph_CPRODTREND" localSheetId="42" hidden="1">'[1]Time series'!#REF!</definedName>
    <definedName name="__123Graph_CPRODTREND" localSheetId="43" hidden="1">'[1]Time series'!#REF!</definedName>
    <definedName name="__123Graph_CPRODTREND" localSheetId="44" hidden="1">'[1]Time series'!#REF!</definedName>
    <definedName name="__123Graph_CPRODTREND" localSheetId="45" hidden="1">'[1]Time series'!#REF!</definedName>
    <definedName name="__123Graph_CPRODTREND" localSheetId="46" hidden="1">'[1]Time series'!#REF!</definedName>
    <definedName name="__123Graph_CPRODTREND" localSheetId="47" hidden="1">'[1]Time series'!#REF!</definedName>
    <definedName name="__123Graph_CPRODTREND" localSheetId="49" hidden="1">'[1]Time series'!#REF!</definedName>
    <definedName name="__123Graph_CPRODTREND" localSheetId="50" hidden="1">'[1]Time series'!#REF!</definedName>
    <definedName name="__123Graph_CPRODTREND" localSheetId="51" hidden="1">'[1]Time series'!#REF!</definedName>
    <definedName name="__123Graph_CPRODTREND" hidden="1">'[1]Time series'!#REF!</definedName>
    <definedName name="__123Graph_CUTRECHT" localSheetId="4" hidden="1">'[1]Time series'!#REF!</definedName>
    <definedName name="__123Graph_CUTRECHT" localSheetId="9" hidden="1">'[1]Time series'!#REF!</definedName>
    <definedName name="__123Graph_CUTRECHT" localSheetId="10" hidden="1">'[1]Time series'!#REF!</definedName>
    <definedName name="__123Graph_CUTRECHT" localSheetId="11" hidden="1">'[1]Time series'!#REF!</definedName>
    <definedName name="__123Graph_CUTRECHT" localSheetId="12" hidden="1">'[1]Time series'!#REF!</definedName>
    <definedName name="__123Graph_CUTRECHT" localSheetId="13" hidden="1">'[1]Time series'!#REF!</definedName>
    <definedName name="__123Graph_CUTRECHT" localSheetId="14" hidden="1">'[1]Time series'!#REF!</definedName>
    <definedName name="__123Graph_CUTRECHT" localSheetId="15" hidden="1">'[1]Time series'!#REF!</definedName>
    <definedName name="__123Graph_CUTRECHT" localSheetId="16" hidden="1">'[1]Time series'!#REF!</definedName>
    <definedName name="__123Graph_CUTRECHT" localSheetId="17" hidden="1">'[1]Time series'!#REF!</definedName>
    <definedName name="__123Graph_CUTRECHT" localSheetId="18" hidden="1">'[1]Time series'!#REF!</definedName>
    <definedName name="__123Graph_CUTRECHT" localSheetId="19" hidden="1">'[1]Time series'!#REF!</definedName>
    <definedName name="__123Graph_CUTRECHT" localSheetId="20" hidden="1">'[1]Time series'!#REF!</definedName>
    <definedName name="__123Graph_CUTRECHT" localSheetId="21" hidden="1">'[1]Time series'!#REF!</definedName>
    <definedName name="__123Graph_CUTRECHT" localSheetId="23" hidden="1">'[1]Time series'!#REF!</definedName>
    <definedName name="__123Graph_CUTRECHT" localSheetId="34" hidden="1">'[1]Time series'!#REF!</definedName>
    <definedName name="__123Graph_CUTRECHT" localSheetId="35" hidden="1">'[1]Time series'!#REF!</definedName>
    <definedName name="__123Graph_CUTRECHT" localSheetId="37" hidden="1">'[1]Time series'!#REF!</definedName>
    <definedName name="__123Graph_CUTRECHT" localSheetId="38" hidden="1">'[1]Time series'!#REF!</definedName>
    <definedName name="__123Graph_CUTRECHT" localSheetId="24" hidden="1">'[1]Time series'!#REF!</definedName>
    <definedName name="__123Graph_CUTRECHT" localSheetId="29" hidden="1">'[1]Time series'!#REF!</definedName>
    <definedName name="__123Graph_CUTRECHT" localSheetId="30" hidden="1">'[1]Time series'!#REF!</definedName>
    <definedName name="__123Graph_CUTRECHT" localSheetId="31" hidden="1">'[1]Time series'!#REF!</definedName>
    <definedName name="__123Graph_CUTRECHT" localSheetId="42" hidden="1">'[1]Time series'!#REF!</definedName>
    <definedName name="__123Graph_CUTRECHT" localSheetId="43" hidden="1">'[1]Time series'!#REF!</definedName>
    <definedName name="__123Graph_CUTRECHT" localSheetId="44" hidden="1">'[1]Time series'!#REF!</definedName>
    <definedName name="__123Graph_CUTRECHT" localSheetId="45" hidden="1">'[1]Time series'!#REF!</definedName>
    <definedName name="__123Graph_CUTRECHT" localSheetId="46" hidden="1">'[1]Time series'!#REF!</definedName>
    <definedName name="__123Graph_CUTRECHT" localSheetId="47" hidden="1">'[1]Time series'!#REF!</definedName>
    <definedName name="__123Graph_CUTRECHT" localSheetId="49" hidden="1">'[1]Time series'!#REF!</definedName>
    <definedName name="__123Graph_CUTRECHT" localSheetId="50" hidden="1">'[1]Time series'!#REF!</definedName>
    <definedName name="__123Graph_CUTRECHT" localSheetId="51" hidden="1">'[1]Time series'!#REF!</definedName>
    <definedName name="__123Graph_CUTRECHT" hidden="1">'[1]Time series'!#REF!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39" hidden="1">#REF!</definedName>
    <definedName name="__123Graph_D" localSheetId="40"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41" hidden="1">#REF!</definedName>
    <definedName name="__123Graph_D" localSheetId="42" hidden="1">#REF!</definedName>
    <definedName name="__123Graph_D" localSheetId="43" hidden="1">#REF!</definedName>
    <definedName name="__123Graph_D" localSheetId="44" hidden="1">#REF!</definedName>
    <definedName name="__123Graph_D" localSheetId="45" hidden="1">#REF!</definedName>
    <definedName name="__123Graph_D" localSheetId="46" hidden="1">#REF!</definedName>
    <definedName name="__123Graph_D" localSheetId="47" hidden="1">#REF!</definedName>
    <definedName name="__123Graph_D" localSheetId="48" hidden="1">#REF!</definedName>
    <definedName name="__123Graph_D" localSheetId="49" hidden="1">#REF!</definedName>
    <definedName name="__123Graph_D" localSheetId="50" hidden="1">#REF!</definedName>
    <definedName name="__123Graph_D" localSheetId="51" hidden="1">#REF!</definedName>
    <definedName name="__123Graph_D" localSheetId="52" hidden="1">#REF!</definedName>
    <definedName name="__123Graph_D" localSheetId="53" hidden="1">#REF!</definedName>
    <definedName name="__123Graph_D" localSheetId="54" hidden="1">#REF!</definedName>
    <definedName name="__123Graph_D" localSheetId="55" hidden="1">#REF!</definedName>
    <definedName name="__123Graph_D" localSheetId="56" hidden="1">#REF!</definedName>
    <definedName name="__123Graph_D" localSheetId="57" hidden="1">#REF!</definedName>
    <definedName name="__123Graph_D" localSheetId="58" hidden="1">#REF!</definedName>
    <definedName name="__123Graph_D" hidden="1">#REF!</definedName>
    <definedName name="__123Graph_DBERLGRAP" localSheetId="4" hidden="1">'[1]Time series'!#REF!</definedName>
    <definedName name="__123Graph_DBERLGRAP" localSheetId="9" hidden="1">'[1]Time series'!#REF!</definedName>
    <definedName name="__123Graph_DBERLGRAP" localSheetId="10" hidden="1">'[1]Time series'!#REF!</definedName>
    <definedName name="__123Graph_DBERLGRAP" localSheetId="11" hidden="1">'[1]Time series'!#REF!</definedName>
    <definedName name="__123Graph_DBERLGRAP" localSheetId="12" hidden="1">'[1]Time series'!#REF!</definedName>
    <definedName name="__123Graph_DBERLGRAP" localSheetId="13" hidden="1">'[1]Time series'!#REF!</definedName>
    <definedName name="__123Graph_DBERLGRAP" localSheetId="14" hidden="1">'[1]Time series'!#REF!</definedName>
    <definedName name="__123Graph_DBERLGRAP" localSheetId="15" hidden="1">'[1]Time series'!#REF!</definedName>
    <definedName name="__123Graph_DBERLGRAP" localSheetId="16" hidden="1">'[1]Time series'!#REF!</definedName>
    <definedName name="__123Graph_DBERLGRAP" localSheetId="17" hidden="1">'[1]Time series'!#REF!</definedName>
    <definedName name="__123Graph_DBERLGRAP" localSheetId="18" hidden="1">'[1]Time series'!#REF!</definedName>
    <definedName name="__123Graph_DBERLGRAP" localSheetId="19" hidden="1">'[1]Time series'!#REF!</definedName>
    <definedName name="__123Graph_DBERLGRAP" localSheetId="20" hidden="1">'[1]Time series'!#REF!</definedName>
    <definedName name="__123Graph_DBERLGRAP" localSheetId="21" hidden="1">'[1]Time series'!#REF!</definedName>
    <definedName name="__123Graph_DBERLGRAP" localSheetId="23" hidden="1">'[1]Time series'!#REF!</definedName>
    <definedName name="__123Graph_DBERLGRAP" localSheetId="34" hidden="1">'[1]Time series'!#REF!</definedName>
    <definedName name="__123Graph_DBERLGRAP" localSheetId="35" hidden="1">'[1]Time series'!#REF!</definedName>
    <definedName name="__123Graph_DBERLGRAP" localSheetId="37" hidden="1">'[1]Time series'!#REF!</definedName>
    <definedName name="__123Graph_DBERLGRAP" localSheetId="38" hidden="1">'[1]Time series'!#REF!</definedName>
    <definedName name="__123Graph_DBERLGRAP" localSheetId="39" hidden="1">'[1]Time series'!#REF!</definedName>
    <definedName name="__123Graph_DBERLGRAP" localSheetId="40" hidden="1">'[1]Time series'!#REF!</definedName>
    <definedName name="__123Graph_DBERLGRAP" localSheetId="24" hidden="1">'[1]Time series'!#REF!</definedName>
    <definedName name="__123Graph_DBERLGRAP" localSheetId="29" hidden="1">'[1]Time series'!#REF!</definedName>
    <definedName name="__123Graph_DBERLGRAP" localSheetId="30" hidden="1">'[1]Time series'!#REF!</definedName>
    <definedName name="__123Graph_DBERLGRAP" localSheetId="31" hidden="1">'[1]Time series'!#REF!</definedName>
    <definedName name="__123Graph_DBERLGRAP" localSheetId="42" hidden="1">'[1]Time series'!#REF!</definedName>
    <definedName name="__123Graph_DBERLGRAP" localSheetId="43" hidden="1">'[1]Time series'!#REF!</definedName>
    <definedName name="__123Graph_DBERLGRAP" localSheetId="44" hidden="1">'[1]Time series'!#REF!</definedName>
    <definedName name="__123Graph_DBERLGRAP" localSheetId="45" hidden="1">'[1]Time series'!#REF!</definedName>
    <definedName name="__123Graph_DBERLGRAP" localSheetId="46" hidden="1">'[1]Time series'!#REF!</definedName>
    <definedName name="__123Graph_DBERLGRAP" localSheetId="47" hidden="1">'[1]Time series'!#REF!</definedName>
    <definedName name="__123Graph_DBERLGRAP" localSheetId="49" hidden="1">'[1]Time series'!#REF!</definedName>
    <definedName name="__123Graph_DBERLGRAP" localSheetId="50" hidden="1">'[1]Time series'!#REF!</definedName>
    <definedName name="__123Graph_DBERLGRAP" localSheetId="51" hidden="1">'[1]Time series'!#REF!</definedName>
    <definedName name="__123Graph_DBERLGRAP" hidden="1">'[1]Time series'!#REF!</definedName>
    <definedName name="__123Graph_DCATCH1" localSheetId="4" hidden="1">'[1]Time series'!#REF!</definedName>
    <definedName name="__123Graph_DCATCH1" localSheetId="9" hidden="1">'[1]Time series'!#REF!</definedName>
    <definedName name="__123Graph_DCATCH1" localSheetId="10" hidden="1">'[1]Time series'!#REF!</definedName>
    <definedName name="__123Graph_DCATCH1" localSheetId="11" hidden="1">'[1]Time series'!#REF!</definedName>
    <definedName name="__123Graph_DCATCH1" localSheetId="12" hidden="1">'[1]Time series'!#REF!</definedName>
    <definedName name="__123Graph_DCATCH1" localSheetId="13" hidden="1">'[1]Time series'!#REF!</definedName>
    <definedName name="__123Graph_DCATCH1" localSheetId="14" hidden="1">'[1]Time series'!#REF!</definedName>
    <definedName name="__123Graph_DCATCH1" localSheetId="15" hidden="1">'[1]Time series'!#REF!</definedName>
    <definedName name="__123Graph_DCATCH1" localSheetId="16" hidden="1">'[1]Time series'!#REF!</definedName>
    <definedName name="__123Graph_DCATCH1" localSheetId="17" hidden="1">'[1]Time series'!#REF!</definedName>
    <definedName name="__123Graph_DCATCH1" localSheetId="18" hidden="1">'[1]Time series'!#REF!</definedName>
    <definedName name="__123Graph_DCATCH1" localSheetId="19" hidden="1">'[1]Time series'!#REF!</definedName>
    <definedName name="__123Graph_DCATCH1" localSheetId="20" hidden="1">'[1]Time series'!#REF!</definedName>
    <definedName name="__123Graph_DCATCH1" localSheetId="21" hidden="1">'[1]Time series'!#REF!</definedName>
    <definedName name="__123Graph_DCATCH1" localSheetId="23" hidden="1">'[1]Time series'!#REF!</definedName>
    <definedName name="__123Graph_DCATCH1" localSheetId="34" hidden="1">'[1]Time series'!#REF!</definedName>
    <definedName name="__123Graph_DCATCH1" localSheetId="35" hidden="1">'[1]Time series'!#REF!</definedName>
    <definedName name="__123Graph_DCATCH1" localSheetId="37" hidden="1">'[1]Time series'!#REF!</definedName>
    <definedName name="__123Graph_DCATCH1" localSheetId="38" hidden="1">'[1]Time series'!#REF!</definedName>
    <definedName name="__123Graph_DCATCH1" localSheetId="39" hidden="1">'[1]Time series'!#REF!</definedName>
    <definedName name="__123Graph_DCATCH1" localSheetId="40" hidden="1">'[1]Time series'!#REF!</definedName>
    <definedName name="__123Graph_DCATCH1" localSheetId="24" hidden="1">'[1]Time series'!#REF!</definedName>
    <definedName name="__123Graph_DCATCH1" localSheetId="29" hidden="1">'[1]Time series'!#REF!</definedName>
    <definedName name="__123Graph_DCATCH1" localSheetId="30" hidden="1">'[1]Time series'!#REF!</definedName>
    <definedName name="__123Graph_DCATCH1" localSheetId="31" hidden="1">'[1]Time series'!#REF!</definedName>
    <definedName name="__123Graph_DCATCH1" localSheetId="42" hidden="1">'[1]Time series'!#REF!</definedName>
    <definedName name="__123Graph_DCATCH1" localSheetId="43" hidden="1">'[1]Time series'!#REF!</definedName>
    <definedName name="__123Graph_DCATCH1" localSheetId="44" hidden="1">'[1]Time series'!#REF!</definedName>
    <definedName name="__123Graph_DCATCH1" localSheetId="45" hidden="1">'[1]Time series'!#REF!</definedName>
    <definedName name="__123Graph_DCATCH1" localSheetId="46" hidden="1">'[1]Time series'!#REF!</definedName>
    <definedName name="__123Graph_DCATCH1" localSheetId="47" hidden="1">'[1]Time series'!#REF!</definedName>
    <definedName name="__123Graph_DCATCH1" localSheetId="49" hidden="1">'[1]Time series'!#REF!</definedName>
    <definedName name="__123Graph_DCATCH1" localSheetId="50" hidden="1">'[1]Time series'!#REF!</definedName>
    <definedName name="__123Graph_DCATCH1" localSheetId="51" hidden="1">'[1]Time series'!#REF!</definedName>
    <definedName name="__123Graph_DCATCH1" hidden="1">'[1]Time series'!#REF!</definedName>
    <definedName name="__123Graph_DCONVERG1" localSheetId="4" hidden="1">'[1]Time series'!#REF!</definedName>
    <definedName name="__123Graph_DCONVERG1" localSheetId="9" hidden="1">'[1]Time series'!#REF!</definedName>
    <definedName name="__123Graph_DCONVERG1" localSheetId="10" hidden="1">'[1]Time series'!#REF!</definedName>
    <definedName name="__123Graph_DCONVERG1" localSheetId="11" hidden="1">'[1]Time series'!#REF!</definedName>
    <definedName name="__123Graph_DCONVERG1" localSheetId="12" hidden="1">'[1]Time series'!#REF!</definedName>
    <definedName name="__123Graph_DCONVERG1" localSheetId="13" hidden="1">'[1]Time series'!#REF!</definedName>
    <definedName name="__123Graph_DCONVERG1" localSheetId="14" hidden="1">'[1]Time series'!#REF!</definedName>
    <definedName name="__123Graph_DCONVERG1" localSheetId="15" hidden="1">'[1]Time series'!#REF!</definedName>
    <definedName name="__123Graph_DCONVERG1" localSheetId="16" hidden="1">'[1]Time series'!#REF!</definedName>
    <definedName name="__123Graph_DCONVERG1" localSheetId="17" hidden="1">'[1]Time series'!#REF!</definedName>
    <definedName name="__123Graph_DCONVERG1" localSheetId="18" hidden="1">'[1]Time series'!#REF!</definedName>
    <definedName name="__123Graph_DCONVERG1" localSheetId="19" hidden="1">'[1]Time series'!#REF!</definedName>
    <definedName name="__123Graph_DCONVERG1" localSheetId="20" hidden="1">'[1]Time series'!#REF!</definedName>
    <definedName name="__123Graph_DCONVERG1" localSheetId="21" hidden="1">'[1]Time series'!#REF!</definedName>
    <definedName name="__123Graph_DCONVERG1" localSheetId="23" hidden="1">'[1]Time series'!#REF!</definedName>
    <definedName name="__123Graph_DCONVERG1" localSheetId="34" hidden="1">'[1]Time series'!#REF!</definedName>
    <definedName name="__123Graph_DCONVERG1" localSheetId="35" hidden="1">'[1]Time series'!#REF!</definedName>
    <definedName name="__123Graph_DCONVERG1" localSheetId="37" hidden="1">'[1]Time series'!#REF!</definedName>
    <definedName name="__123Graph_DCONVERG1" localSheetId="38" hidden="1">'[1]Time series'!#REF!</definedName>
    <definedName name="__123Graph_DCONVERG1" localSheetId="24" hidden="1">'[1]Time series'!#REF!</definedName>
    <definedName name="__123Graph_DCONVERG1" localSheetId="29" hidden="1">'[1]Time series'!#REF!</definedName>
    <definedName name="__123Graph_DCONVERG1" localSheetId="30" hidden="1">'[1]Time series'!#REF!</definedName>
    <definedName name="__123Graph_DCONVERG1" localSheetId="31" hidden="1">'[1]Time series'!#REF!</definedName>
    <definedName name="__123Graph_DCONVERG1" localSheetId="42" hidden="1">'[1]Time series'!#REF!</definedName>
    <definedName name="__123Graph_DCONVERG1" localSheetId="43" hidden="1">'[1]Time series'!#REF!</definedName>
    <definedName name="__123Graph_DCONVERG1" localSheetId="44" hidden="1">'[1]Time series'!#REF!</definedName>
    <definedName name="__123Graph_DCONVERG1" localSheetId="45" hidden="1">'[1]Time series'!#REF!</definedName>
    <definedName name="__123Graph_DCONVERG1" localSheetId="46" hidden="1">'[1]Time series'!#REF!</definedName>
    <definedName name="__123Graph_DCONVERG1" localSheetId="47" hidden="1">'[1]Time series'!#REF!</definedName>
    <definedName name="__123Graph_DCONVERG1" localSheetId="49" hidden="1">'[1]Time series'!#REF!</definedName>
    <definedName name="__123Graph_DCONVERG1" localSheetId="50" hidden="1">'[1]Time series'!#REF!</definedName>
    <definedName name="__123Graph_DCONVERG1" localSheetId="51" hidden="1">'[1]Time series'!#REF!</definedName>
    <definedName name="__123Graph_DCONVERG1" hidden="1">'[1]Time series'!#REF!</definedName>
    <definedName name="__123Graph_DECTOT" localSheetId="3" hidden="1">#REF!</definedName>
    <definedName name="__123Graph_DECTOT" localSheetId="4" hidden="1">#REF!</definedName>
    <definedName name="__123Graph_DECTOT" localSheetId="5" hidden="1">#REF!</definedName>
    <definedName name="__123Graph_DECTOT" localSheetId="6" hidden="1">#REF!</definedName>
    <definedName name="__123Graph_DECTOT" localSheetId="7" hidden="1">#REF!</definedName>
    <definedName name="__123Graph_DECTOT" localSheetId="8" hidden="1">#REF!</definedName>
    <definedName name="__123Graph_DECTOT" localSheetId="9" hidden="1">#REF!</definedName>
    <definedName name="__123Graph_DECTOT" localSheetId="10" hidden="1">#REF!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21" hidden="1">#REF!</definedName>
    <definedName name="__123Graph_DECTOT" localSheetId="22" hidden="1">#REF!</definedName>
    <definedName name="__123Graph_DECTOT" localSheetId="23" hidden="1">#REF!</definedName>
    <definedName name="__123Graph_DECTOT" localSheetId="32" hidden="1">#REF!</definedName>
    <definedName name="__123Graph_DECTOT" localSheetId="33" hidden="1">#REF!</definedName>
    <definedName name="__123Graph_DECTOT" localSheetId="34" hidden="1">#REF!</definedName>
    <definedName name="__123Graph_DECTOT" localSheetId="35" hidden="1">#REF!</definedName>
    <definedName name="__123Graph_DECTOT" localSheetId="36" hidden="1">#REF!</definedName>
    <definedName name="__123Graph_DECTOT" localSheetId="37" hidden="1">#REF!</definedName>
    <definedName name="__123Graph_DECTOT" localSheetId="38" hidden="1">#REF!</definedName>
    <definedName name="__123Graph_DECTOT" localSheetId="39" hidden="1">#REF!</definedName>
    <definedName name="__123Graph_DECTOT" localSheetId="40" hidden="1">#REF!</definedName>
    <definedName name="__123Graph_DECTOT" localSheetId="24" hidden="1">#REF!</definedName>
    <definedName name="__123Graph_DECTOT" localSheetId="25" hidden="1">#REF!</definedName>
    <definedName name="__123Graph_DECTOT" localSheetId="26"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31" hidden="1">#REF!</definedName>
    <definedName name="__123Graph_DECTOT" localSheetId="41" hidden="1">#REF!</definedName>
    <definedName name="__123Graph_DECTOT" localSheetId="42" hidden="1">#REF!</definedName>
    <definedName name="__123Graph_DECTOT" localSheetId="43" hidden="1">#REF!</definedName>
    <definedName name="__123Graph_DECTOT" localSheetId="44" hidden="1">#REF!</definedName>
    <definedName name="__123Graph_DECTOT" localSheetId="45" hidden="1">#REF!</definedName>
    <definedName name="__123Graph_DECTOT" localSheetId="46" hidden="1">#REF!</definedName>
    <definedName name="__123Graph_DECTOT" localSheetId="47" hidden="1">#REF!</definedName>
    <definedName name="__123Graph_DECTOT" localSheetId="48" hidden="1">#REF!</definedName>
    <definedName name="__123Graph_DECTOT" localSheetId="49" hidden="1">#REF!</definedName>
    <definedName name="__123Graph_DECTOT" localSheetId="50" hidden="1">#REF!</definedName>
    <definedName name="__123Graph_DECTOT" localSheetId="51" hidden="1">#REF!</definedName>
    <definedName name="__123Graph_DECTOT" localSheetId="52" hidden="1">#REF!</definedName>
    <definedName name="__123Graph_DECTOT" localSheetId="53" hidden="1">#REF!</definedName>
    <definedName name="__123Graph_DECTOT" localSheetId="54" hidden="1">#REF!</definedName>
    <definedName name="__123Graph_DECTOT" localSheetId="55" hidden="1">#REF!</definedName>
    <definedName name="__123Graph_DECTOT" localSheetId="56" hidden="1">#REF!</definedName>
    <definedName name="__123Graph_DECTOT" localSheetId="57" hidden="1">#REF!</definedName>
    <definedName name="__123Graph_DECTOT" localSheetId="58" hidden="1">#REF!</definedName>
    <definedName name="__123Graph_DECTOT" hidden="1">#REF!</definedName>
    <definedName name="__123Graph_DGRAPH41" localSheetId="4" hidden="1">'[1]Time series'!#REF!</definedName>
    <definedName name="__123Graph_DGRAPH41" localSheetId="9" hidden="1">'[1]Time series'!#REF!</definedName>
    <definedName name="__123Graph_DGRAPH41" localSheetId="10" hidden="1">'[1]Time series'!#REF!</definedName>
    <definedName name="__123Graph_DGRAPH41" localSheetId="11" hidden="1">'[1]Time series'!#REF!</definedName>
    <definedName name="__123Graph_DGRAPH41" localSheetId="12" hidden="1">'[1]Time series'!#REF!</definedName>
    <definedName name="__123Graph_DGRAPH41" localSheetId="13" hidden="1">'[1]Time series'!#REF!</definedName>
    <definedName name="__123Graph_DGRAPH41" localSheetId="14" hidden="1">'[1]Time series'!#REF!</definedName>
    <definedName name="__123Graph_DGRAPH41" localSheetId="15" hidden="1">'[1]Time series'!#REF!</definedName>
    <definedName name="__123Graph_DGRAPH41" localSheetId="16" hidden="1">'[1]Time series'!#REF!</definedName>
    <definedName name="__123Graph_DGRAPH41" localSheetId="17" hidden="1">'[1]Time series'!#REF!</definedName>
    <definedName name="__123Graph_DGRAPH41" localSheetId="18" hidden="1">'[1]Time series'!#REF!</definedName>
    <definedName name="__123Graph_DGRAPH41" localSheetId="19" hidden="1">'[1]Time series'!#REF!</definedName>
    <definedName name="__123Graph_DGRAPH41" localSheetId="20" hidden="1">'[1]Time series'!#REF!</definedName>
    <definedName name="__123Graph_DGRAPH41" localSheetId="21" hidden="1">'[1]Time series'!#REF!</definedName>
    <definedName name="__123Graph_DGRAPH41" localSheetId="23" hidden="1">'[1]Time series'!#REF!</definedName>
    <definedName name="__123Graph_DGRAPH41" localSheetId="34" hidden="1">'[1]Time series'!#REF!</definedName>
    <definedName name="__123Graph_DGRAPH41" localSheetId="35" hidden="1">'[1]Time series'!#REF!</definedName>
    <definedName name="__123Graph_DGRAPH41" localSheetId="37" hidden="1">'[1]Time series'!#REF!</definedName>
    <definedName name="__123Graph_DGRAPH41" localSheetId="38" hidden="1">'[1]Time series'!#REF!</definedName>
    <definedName name="__123Graph_DGRAPH41" localSheetId="39" hidden="1">'[1]Time series'!#REF!</definedName>
    <definedName name="__123Graph_DGRAPH41" localSheetId="40" hidden="1">'[1]Time series'!#REF!</definedName>
    <definedName name="__123Graph_DGRAPH41" localSheetId="24" hidden="1">'[1]Time series'!#REF!</definedName>
    <definedName name="__123Graph_DGRAPH41" localSheetId="29" hidden="1">'[1]Time series'!#REF!</definedName>
    <definedName name="__123Graph_DGRAPH41" localSheetId="30" hidden="1">'[1]Time series'!#REF!</definedName>
    <definedName name="__123Graph_DGRAPH41" localSheetId="31" hidden="1">'[1]Time series'!#REF!</definedName>
    <definedName name="__123Graph_DGRAPH41" localSheetId="42" hidden="1">'[1]Time series'!#REF!</definedName>
    <definedName name="__123Graph_DGRAPH41" localSheetId="43" hidden="1">'[1]Time series'!#REF!</definedName>
    <definedName name="__123Graph_DGRAPH41" localSheetId="44" hidden="1">'[1]Time series'!#REF!</definedName>
    <definedName name="__123Graph_DGRAPH41" localSheetId="45" hidden="1">'[1]Time series'!#REF!</definedName>
    <definedName name="__123Graph_DGRAPH41" localSheetId="46" hidden="1">'[1]Time series'!#REF!</definedName>
    <definedName name="__123Graph_DGRAPH41" localSheetId="47" hidden="1">'[1]Time series'!#REF!</definedName>
    <definedName name="__123Graph_DGRAPH41" localSheetId="49" hidden="1">'[1]Time series'!#REF!</definedName>
    <definedName name="__123Graph_DGRAPH41" localSheetId="50" hidden="1">'[1]Time series'!#REF!</definedName>
    <definedName name="__123Graph_DGRAPH41" localSheetId="51" hidden="1">'[1]Time series'!#REF!</definedName>
    <definedName name="__123Graph_DGRAPH41" hidden="1">'[1]Time series'!#REF!</definedName>
    <definedName name="__123Graph_DPERIA" localSheetId="4" hidden="1">'[1]Time series'!#REF!</definedName>
    <definedName name="__123Graph_DPERIA" localSheetId="9" hidden="1">'[1]Time series'!#REF!</definedName>
    <definedName name="__123Graph_DPERIA" localSheetId="10" hidden="1">'[1]Time series'!#REF!</definedName>
    <definedName name="__123Graph_DPERIA" localSheetId="11" hidden="1">'[1]Time series'!#REF!</definedName>
    <definedName name="__123Graph_DPERIA" localSheetId="12" hidden="1">'[1]Time series'!#REF!</definedName>
    <definedName name="__123Graph_DPERIA" localSheetId="13" hidden="1">'[1]Time series'!#REF!</definedName>
    <definedName name="__123Graph_DPERIA" localSheetId="14" hidden="1">'[1]Time series'!#REF!</definedName>
    <definedName name="__123Graph_DPERIA" localSheetId="15" hidden="1">'[1]Time series'!#REF!</definedName>
    <definedName name="__123Graph_DPERIA" localSheetId="16" hidden="1">'[1]Time series'!#REF!</definedName>
    <definedName name="__123Graph_DPERIA" localSheetId="17" hidden="1">'[1]Time series'!#REF!</definedName>
    <definedName name="__123Graph_DPERIA" localSheetId="18" hidden="1">'[1]Time series'!#REF!</definedName>
    <definedName name="__123Graph_DPERIA" localSheetId="19" hidden="1">'[1]Time series'!#REF!</definedName>
    <definedName name="__123Graph_DPERIA" localSheetId="20" hidden="1">'[1]Time series'!#REF!</definedName>
    <definedName name="__123Graph_DPERIA" localSheetId="21" hidden="1">'[1]Time series'!#REF!</definedName>
    <definedName name="__123Graph_DPERIA" localSheetId="23" hidden="1">'[1]Time series'!#REF!</definedName>
    <definedName name="__123Graph_DPERIA" localSheetId="34" hidden="1">'[1]Time series'!#REF!</definedName>
    <definedName name="__123Graph_DPERIA" localSheetId="35" hidden="1">'[1]Time series'!#REF!</definedName>
    <definedName name="__123Graph_DPERIA" localSheetId="37" hidden="1">'[1]Time series'!#REF!</definedName>
    <definedName name="__123Graph_DPERIA" localSheetId="38" hidden="1">'[1]Time series'!#REF!</definedName>
    <definedName name="__123Graph_DPERIA" localSheetId="39" hidden="1">'[1]Time series'!#REF!</definedName>
    <definedName name="__123Graph_DPERIA" localSheetId="40" hidden="1">'[1]Time series'!#REF!</definedName>
    <definedName name="__123Graph_DPERIA" localSheetId="24" hidden="1">'[1]Time series'!#REF!</definedName>
    <definedName name="__123Graph_DPERIA" localSheetId="29" hidden="1">'[1]Time series'!#REF!</definedName>
    <definedName name="__123Graph_DPERIA" localSheetId="30" hidden="1">'[1]Time series'!#REF!</definedName>
    <definedName name="__123Graph_DPERIA" localSheetId="31" hidden="1">'[1]Time series'!#REF!</definedName>
    <definedName name="__123Graph_DPERIA" localSheetId="42" hidden="1">'[1]Time series'!#REF!</definedName>
    <definedName name="__123Graph_DPERIA" localSheetId="43" hidden="1">'[1]Time series'!#REF!</definedName>
    <definedName name="__123Graph_DPERIA" localSheetId="44" hidden="1">'[1]Time series'!#REF!</definedName>
    <definedName name="__123Graph_DPERIA" localSheetId="45" hidden="1">'[1]Time series'!#REF!</definedName>
    <definedName name="__123Graph_DPERIA" localSheetId="46" hidden="1">'[1]Time series'!#REF!</definedName>
    <definedName name="__123Graph_DPERIA" localSheetId="47" hidden="1">'[1]Time series'!#REF!</definedName>
    <definedName name="__123Graph_DPERIA" localSheetId="49" hidden="1">'[1]Time series'!#REF!</definedName>
    <definedName name="__123Graph_DPERIA" localSheetId="50" hidden="1">'[1]Time series'!#REF!</definedName>
    <definedName name="__123Graph_DPERIA" localSheetId="51" hidden="1">'[1]Time series'!#REF!</definedName>
    <definedName name="__123Graph_DPERIA" hidden="1">'[1]Time series'!#REF!</definedName>
    <definedName name="__123Graph_DPERIB" localSheetId="4" hidden="1">'[1]Time series'!#REF!</definedName>
    <definedName name="__123Graph_DPERIB" localSheetId="9" hidden="1">'[1]Time series'!#REF!</definedName>
    <definedName name="__123Graph_DPERIB" localSheetId="10" hidden="1">'[1]Time series'!#REF!</definedName>
    <definedName name="__123Graph_DPERIB" localSheetId="11" hidden="1">'[1]Time series'!#REF!</definedName>
    <definedName name="__123Graph_DPERIB" localSheetId="12" hidden="1">'[1]Time series'!#REF!</definedName>
    <definedName name="__123Graph_DPERIB" localSheetId="13" hidden="1">'[1]Time series'!#REF!</definedName>
    <definedName name="__123Graph_DPERIB" localSheetId="14" hidden="1">'[1]Time series'!#REF!</definedName>
    <definedName name="__123Graph_DPERIB" localSheetId="15" hidden="1">'[1]Time series'!#REF!</definedName>
    <definedName name="__123Graph_DPERIB" localSheetId="16" hidden="1">'[1]Time series'!#REF!</definedName>
    <definedName name="__123Graph_DPERIB" localSheetId="17" hidden="1">'[1]Time series'!#REF!</definedName>
    <definedName name="__123Graph_DPERIB" localSheetId="18" hidden="1">'[1]Time series'!#REF!</definedName>
    <definedName name="__123Graph_DPERIB" localSheetId="19" hidden="1">'[1]Time series'!#REF!</definedName>
    <definedName name="__123Graph_DPERIB" localSheetId="20" hidden="1">'[1]Time series'!#REF!</definedName>
    <definedName name="__123Graph_DPERIB" localSheetId="21" hidden="1">'[1]Time series'!#REF!</definedName>
    <definedName name="__123Graph_DPERIB" localSheetId="23" hidden="1">'[1]Time series'!#REF!</definedName>
    <definedName name="__123Graph_DPERIB" localSheetId="34" hidden="1">'[1]Time series'!#REF!</definedName>
    <definedName name="__123Graph_DPERIB" localSheetId="35" hidden="1">'[1]Time series'!#REF!</definedName>
    <definedName name="__123Graph_DPERIB" localSheetId="37" hidden="1">'[1]Time series'!#REF!</definedName>
    <definedName name="__123Graph_DPERIB" localSheetId="38" hidden="1">'[1]Time series'!#REF!</definedName>
    <definedName name="__123Graph_DPERIB" localSheetId="24" hidden="1">'[1]Time series'!#REF!</definedName>
    <definedName name="__123Graph_DPERIB" localSheetId="29" hidden="1">'[1]Time series'!#REF!</definedName>
    <definedName name="__123Graph_DPERIB" localSheetId="30" hidden="1">'[1]Time series'!#REF!</definedName>
    <definedName name="__123Graph_DPERIB" localSheetId="31" hidden="1">'[1]Time series'!#REF!</definedName>
    <definedName name="__123Graph_DPERIB" localSheetId="42" hidden="1">'[1]Time series'!#REF!</definedName>
    <definedName name="__123Graph_DPERIB" localSheetId="43" hidden="1">'[1]Time series'!#REF!</definedName>
    <definedName name="__123Graph_DPERIB" localSheetId="44" hidden="1">'[1]Time series'!#REF!</definedName>
    <definedName name="__123Graph_DPERIB" localSheetId="45" hidden="1">'[1]Time series'!#REF!</definedName>
    <definedName name="__123Graph_DPERIB" localSheetId="46" hidden="1">'[1]Time series'!#REF!</definedName>
    <definedName name="__123Graph_DPERIB" localSheetId="47" hidden="1">'[1]Time series'!#REF!</definedName>
    <definedName name="__123Graph_DPERIB" localSheetId="49" hidden="1">'[1]Time series'!#REF!</definedName>
    <definedName name="__123Graph_DPERIB" localSheetId="50" hidden="1">'[1]Time series'!#REF!</definedName>
    <definedName name="__123Graph_DPERIB" localSheetId="51" hidden="1">'[1]Time series'!#REF!</definedName>
    <definedName name="__123Graph_DPERIB" hidden="1">'[1]Time series'!#REF!</definedName>
    <definedName name="__123Graph_DPRODABSC" localSheetId="4" hidden="1">'[1]Time series'!#REF!</definedName>
    <definedName name="__123Graph_DPRODABSC" localSheetId="9" hidden="1">'[1]Time series'!#REF!</definedName>
    <definedName name="__123Graph_DPRODABSC" localSheetId="10" hidden="1">'[1]Time series'!#REF!</definedName>
    <definedName name="__123Graph_DPRODABSC" localSheetId="11" hidden="1">'[1]Time series'!#REF!</definedName>
    <definedName name="__123Graph_DPRODABSC" localSheetId="12" hidden="1">'[1]Time series'!#REF!</definedName>
    <definedName name="__123Graph_DPRODABSC" localSheetId="13" hidden="1">'[1]Time series'!#REF!</definedName>
    <definedName name="__123Graph_DPRODABSC" localSheetId="14" hidden="1">'[1]Time series'!#REF!</definedName>
    <definedName name="__123Graph_DPRODABSC" localSheetId="15" hidden="1">'[1]Time series'!#REF!</definedName>
    <definedName name="__123Graph_DPRODABSC" localSheetId="16" hidden="1">'[1]Time series'!#REF!</definedName>
    <definedName name="__123Graph_DPRODABSC" localSheetId="17" hidden="1">'[1]Time series'!#REF!</definedName>
    <definedName name="__123Graph_DPRODABSC" localSheetId="18" hidden="1">'[1]Time series'!#REF!</definedName>
    <definedName name="__123Graph_DPRODABSC" localSheetId="19" hidden="1">'[1]Time series'!#REF!</definedName>
    <definedName name="__123Graph_DPRODABSC" localSheetId="20" hidden="1">'[1]Time series'!#REF!</definedName>
    <definedName name="__123Graph_DPRODABSC" localSheetId="21" hidden="1">'[1]Time series'!#REF!</definedName>
    <definedName name="__123Graph_DPRODABSC" localSheetId="23" hidden="1">'[1]Time series'!#REF!</definedName>
    <definedName name="__123Graph_DPRODABSC" localSheetId="34" hidden="1">'[1]Time series'!#REF!</definedName>
    <definedName name="__123Graph_DPRODABSC" localSheetId="35" hidden="1">'[1]Time series'!#REF!</definedName>
    <definedName name="__123Graph_DPRODABSC" localSheetId="37" hidden="1">'[1]Time series'!#REF!</definedName>
    <definedName name="__123Graph_DPRODABSC" localSheetId="38" hidden="1">'[1]Time series'!#REF!</definedName>
    <definedName name="__123Graph_DPRODABSC" localSheetId="24" hidden="1">'[1]Time series'!#REF!</definedName>
    <definedName name="__123Graph_DPRODABSC" localSheetId="29" hidden="1">'[1]Time series'!#REF!</definedName>
    <definedName name="__123Graph_DPRODABSC" localSheetId="30" hidden="1">'[1]Time series'!#REF!</definedName>
    <definedName name="__123Graph_DPRODABSC" localSheetId="31" hidden="1">'[1]Time series'!#REF!</definedName>
    <definedName name="__123Graph_DPRODABSC" localSheetId="42" hidden="1">'[1]Time series'!#REF!</definedName>
    <definedName name="__123Graph_DPRODABSC" localSheetId="43" hidden="1">'[1]Time series'!#REF!</definedName>
    <definedName name="__123Graph_DPRODABSC" localSheetId="44" hidden="1">'[1]Time series'!#REF!</definedName>
    <definedName name="__123Graph_DPRODABSC" localSheetId="45" hidden="1">'[1]Time series'!#REF!</definedName>
    <definedName name="__123Graph_DPRODABSC" localSheetId="46" hidden="1">'[1]Time series'!#REF!</definedName>
    <definedName name="__123Graph_DPRODABSC" localSheetId="47" hidden="1">'[1]Time series'!#REF!</definedName>
    <definedName name="__123Graph_DPRODABSC" localSheetId="49" hidden="1">'[1]Time series'!#REF!</definedName>
    <definedName name="__123Graph_DPRODABSC" localSheetId="50" hidden="1">'[1]Time series'!#REF!</definedName>
    <definedName name="__123Graph_DPRODABSC" localSheetId="51" hidden="1">'[1]Time series'!#REF!</definedName>
    <definedName name="__123Graph_DPRODABSC" hidden="1">'[1]Time series'!#REF!</definedName>
    <definedName name="__123Graph_DUTRECHT" localSheetId="4" hidden="1">'[1]Time series'!#REF!</definedName>
    <definedName name="__123Graph_DUTRECHT" localSheetId="9" hidden="1">'[1]Time series'!#REF!</definedName>
    <definedName name="__123Graph_DUTRECHT" localSheetId="10" hidden="1">'[1]Time series'!#REF!</definedName>
    <definedName name="__123Graph_DUTRECHT" localSheetId="11" hidden="1">'[1]Time series'!#REF!</definedName>
    <definedName name="__123Graph_DUTRECHT" localSheetId="12" hidden="1">'[1]Time series'!#REF!</definedName>
    <definedName name="__123Graph_DUTRECHT" localSheetId="13" hidden="1">'[1]Time series'!#REF!</definedName>
    <definedName name="__123Graph_DUTRECHT" localSheetId="14" hidden="1">'[1]Time series'!#REF!</definedName>
    <definedName name="__123Graph_DUTRECHT" localSheetId="15" hidden="1">'[1]Time series'!#REF!</definedName>
    <definedName name="__123Graph_DUTRECHT" localSheetId="16" hidden="1">'[1]Time series'!#REF!</definedName>
    <definedName name="__123Graph_DUTRECHT" localSheetId="17" hidden="1">'[1]Time series'!#REF!</definedName>
    <definedName name="__123Graph_DUTRECHT" localSheetId="18" hidden="1">'[1]Time series'!#REF!</definedName>
    <definedName name="__123Graph_DUTRECHT" localSheetId="19" hidden="1">'[1]Time series'!#REF!</definedName>
    <definedName name="__123Graph_DUTRECHT" localSheetId="20" hidden="1">'[1]Time series'!#REF!</definedName>
    <definedName name="__123Graph_DUTRECHT" localSheetId="21" hidden="1">'[1]Time series'!#REF!</definedName>
    <definedName name="__123Graph_DUTRECHT" localSheetId="23" hidden="1">'[1]Time series'!#REF!</definedName>
    <definedName name="__123Graph_DUTRECHT" localSheetId="34" hidden="1">'[1]Time series'!#REF!</definedName>
    <definedName name="__123Graph_DUTRECHT" localSheetId="35" hidden="1">'[1]Time series'!#REF!</definedName>
    <definedName name="__123Graph_DUTRECHT" localSheetId="37" hidden="1">'[1]Time series'!#REF!</definedName>
    <definedName name="__123Graph_DUTRECHT" localSheetId="38" hidden="1">'[1]Time series'!#REF!</definedName>
    <definedName name="__123Graph_DUTRECHT" localSheetId="24" hidden="1">'[1]Time series'!#REF!</definedName>
    <definedName name="__123Graph_DUTRECHT" localSheetId="29" hidden="1">'[1]Time series'!#REF!</definedName>
    <definedName name="__123Graph_DUTRECHT" localSheetId="30" hidden="1">'[1]Time series'!#REF!</definedName>
    <definedName name="__123Graph_DUTRECHT" localSheetId="31" hidden="1">'[1]Time series'!#REF!</definedName>
    <definedName name="__123Graph_DUTRECHT" localSheetId="42" hidden="1">'[1]Time series'!#REF!</definedName>
    <definedName name="__123Graph_DUTRECHT" localSheetId="43" hidden="1">'[1]Time series'!#REF!</definedName>
    <definedName name="__123Graph_DUTRECHT" localSheetId="44" hidden="1">'[1]Time series'!#REF!</definedName>
    <definedName name="__123Graph_DUTRECHT" localSheetId="45" hidden="1">'[1]Time series'!#REF!</definedName>
    <definedName name="__123Graph_DUTRECHT" localSheetId="46" hidden="1">'[1]Time series'!#REF!</definedName>
    <definedName name="__123Graph_DUTRECHT" localSheetId="47" hidden="1">'[1]Time series'!#REF!</definedName>
    <definedName name="__123Graph_DUTRECHT" localSheetId="49" hidden="1">'[1]Time series'!#REF!</definedName>
    <definedName name="__123Graph_DUTRECHT" localSheetId="50" hidden="1">'[1]Time series'!#REF!</definedName>
    <definedName name="__123Graph_DUTRECHT" localSheetId="51" hidden="1">'[1]Time series'!#REF!</definedName>
    <definedName name="__123Graph_DUTRECHT" hidden="1">'[1]Time series'!#REF!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39" hidden="1">#REF!</definedName>
    <definedName name="__123Graph_E" localSheetId="40"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41" hidden="1">#REF!</definedName>
    <definedName name="__123Graph_E" localSheetId="42" hidden="1">#REF!</definedName>
    <definedName name="__123Graph_E" localSheetId="43" hidden="1">#REF!</definedName>
    <definedName name="__123Graph_E" localSheetId="44" hidden="1">#REF!</definedName>
    <definedName name="__123Graph_E" localSheetId="45" hidden="1">#REF!</definedName>
    <definedName name="__123Graph_E" localSheetId="46" hidden="1">#REF!</definedName>
    <definedName name="__123Graph_E" localSheetId="47" hidden="1">#REF!</definedName>
    <definedName name="__123Graph_E" localSheetId="48" hidden="1">#REF!</definedName>
    <definedName name="__123Graph_E" localSheetId="49" hidden="1">#REF!</definedName>
    <definedName name="__123Graph_E" localSheetId="50" hidden="1">#REF!</definedName>
    <definedName name="__123Graph_E" localSheetId="51" hidden="1">#REF!</definedName>
    <definedName name="__123Graph_E" localSheetId="52" hidden="1">#REF!</definedName>
    <definedName name="__123Graph_E" localSheetId="53" hidden="1">#REF!</definedName>
    <definedName name="__123Graph_E" localSheetId="54" hidden="1">#REF!</definedName>
    <definedName name="__123Graph_E" localSheetId="55" hidden="1">#REF!</definedName>
    <definedName name="__123Graph_E" localSheetId="56" hidden="1">#REF!</definedName>
    <definedName name="__123Graph_E" localSheetId="57" hidden="1">#REF!</definedName>
    <definedName name="__123Graph_E" localSheetId="58" hidden="1">#REF!</definedName>
    <definedName name="__123Graph_E" hidden="1">#REF!</definedName>
    <definedName name="__123Graph_EBERLGRAP" localSheetId="4" hidden="1">'[1]Time series'!#REF!</definedName>
    <definedName name="__123Graph_EBERLGRAP" localSheetId="9" hidden="1">'[1]Time series'!#REF!</definedName>
    <definedName name="__123Graph_EBERLGRAP" localSheetId="10" hidden="1">'[1]Time series'!#REF!</definedName>
    <definedName name="__123Graph_EBERLGRAP" localSheetId="11" hidden="1">'[1]Time series'!#REF!</definedName>
    <definedName name="__123Graph_EBERLGRAP" localSheetId="12" hidden="1">'[1]Time series'!#REF!</definedName>
    <definedName name="__123Graph_EBERLGRAP" localSheetId="13" hidden="1">'[1]Time series'!#REF!</definedName>
    <definedName name="__123Graph_EBERLGRAP" localSheetId="14" hidden="1">'[1]Time series'!#REF!</definedName>
    <definedName name="__123Graph_EBERLGRAP" localSheetId="15" hidden="1">'[1]Time series'!#REF!</definedName>
    <definedName name="__123Graph_EBERLGRAP" localSheetId="16" hidden="1">'[1]Time series'!#REF!</definedName>
    <definedName name="__123Graph_EBERLGRAP" localSheetId="17" hidden="1">'[1]Time series'!#REF!</definedName>
    <definedName name="__123Graph_EBERLGRAP" localSheetId="18" hidden="1">'[1]Time series'!#REF!</definedName>
    <definedName name="__123Graph_EBERLGRAP" localSheetId="19" hidden="1">'[1]Time series'!#REF!</definedName>
    <definedName name="__123Graph_EBERLGRAP" localSheetId="20" hidden="1">'[1]Time series'!#REF!</definedName>
    <definedName name="__123Graph_EBERLGRAP" localSheetId="21" hidden="1">'[1]Time series'!#REF!</definedName>
    <definedName name="__123Graph_EBERLGRAP" localSheetId="23" hidden="1">'[1]Time series'!#REF!</definedName>
    <definedName name="__123Graph_EBERLGRAP" localSheetId="34" hidden="1">'[1]Time series'!#REF!</definedName>
    <definedName name="__123Graph_EBERLGRAP" localSheetId="35" hidden="1">'[1]Time series'!#REF!</definedName>
    <definedName name="__123Graph_EBERLGRAP" localSheetId="37" hidden="1">'[1]Time series'!#REF!</definedName>
    <definedName name="__123Graph_EBERLGRAP" localSheetId="38" hidden="1">'[1]Time series'!#REF!</definedName>
    <definedName name="__123Graph_EBERLGRAP" localSheetId="39" hidden="1">'[1]Time series'!#REF!</definedName>
    <definedName name="__123Graph_EBERLGRAP" localSheetId="40" hidden="1">'[1]Time series'!#REF!</definedName>
    <definedName name="__123Graph_EBERLGRAP" localSheetId="24" hidden="1">'[1]Time series'!#REF!</definedName>
    <definedName name="__123Graph_EBERLGRAP" localSheetId="29" hidden="1">'[1]Time series'!#REF!</definedName>
    <definedName name="__123Graph_EBERLGRAP" localSheetId="30" hidden="1">'[1]Time series'!#REF!</definedName>
    <definedName name="__123Graph_EBERLGRAP" localSheetId="31" hidden="1">'[1]Time series'!#REF!</definedName>
    <definedName name="__123Graph_EBERLGRAP" localSheetId="42" hidden="1">'[1]Time series'!#REF!</definedName>
    <definedName name="__123Graph_EBERLGRAP" localSheetId="43" hidden="1">'[1]Time series'!#REF!</definedName>
    <definedName name="__123Graph_EBERLGRAP" localSheetId="44" hidden="1">'[1]Time series'!#REF!</definedName>
    <definedName name="__123Graph_EBERLGRAP" localSheetId="45" hidden="1">'[1]Time series'!#REF!</definedName>
    <definedName name="__123Graph_EBERLGRAP" localSheetId="46" hidden="1">'[1]Time series'!#REF!</definedName>
    <definedName name="__123Graph_EBERLGRAP" localSheetId="47" hidden="1">'[1]Time series'!#REF!</definedName>
    <definedName name="__123Graph_EBERLGRAP" localSheetId="49" hidden="1">'[1]Time series'!#REF!</definedName>
    <definedName name="__123Graph_EBERLGRAP" localSheetId="50" hidden="1">'[1]Time series'!#REF!</definedName>
    <definedName name="__123Graph_EBERLGRAP" localSheetId="51" hidden="1">'[1]Time series'!#REF!</definedName>
    <definedName name="__123Graph_EBERLGRAP" hidden="1">'[1]Time series'!#REF!</definedName>
    <definedName name="__123Graph_ECATCH1" localSheetId="3" hidden="1">#REF!</definedName>
    <definedName name="__123Graph_ECATCH1" localSheetId="4"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9" hidden="1">#REF!</definedName>
    <definedName name="__123Graph_ECATCH1" localSheetId="10" hidden="1">#REF!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0" hidden="1">#REF!</definedName>
    <definedName name="__123Graph_ECATCH1" localSheetId="21" hidden="1">#REF!</definedName>
    <definedName name="__123Graph_ECATCH1" localSheetId="22" hidden="1">#REF!</definedName>
    <definedName name="__123Graph_ECATCH1" localSheetId="23" hidden="1">#REF!</definedName>
    <definedName name="__123Graph_ECATCH1" localSheetId="32" hidden="1">#REF!</definedName>
    <definedName name="__123Graph_ECATCH1" localSheetId="33" hidden="1">#REF!</definedName>
    <definedName name="__123Graph_ECATCH1" localSheetId="34" hidden="1">#REF!</definedName>
    <definedName name="__123Graph_ECATCH1" localSheetId="35" hidden="1">#REF!</definedName>
    <definedName name="__123Graph_ECATCH1" localSheetId="36" hidden="1">#REF!</definedName>
    <definedName name="__123Graph_ECATCH1" localSheetId="37" hidden="1">#REF!</definedName>
    <definedName name="__123Graph_ECATCH1" localSheetId="38" hidden="1">#REF!</definedName>
    <definedName name="__123Graph_ECATCH1" localSheetId="39" hidden="1">#REF!</definedName>
    <definedName name="__123Graph_ECATCH1" localSheetId="40" hidden="1">#REF!</definedName>
    <definedName name="__123Graph_ECATCH1" localSheetId="24" hidden="1">#REF!</definedName>
    <definedName name="__123Graph_ECATCH1" localSheetId="25" hidden="1">#REF!</definedName>
    <definedName name="__123Graph_ECATCH1" localSheetId="26"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0" hidden="1">#REF!</definedName>
    <definedName name="__123Graph_ECATCH1" localSheetId="31" hidden="1">#REF!</definedName>
    <definedName name="__123Graph_ECATCH1" localSheetId="41" hidden="1">#REF!</definedName>
    <definedName name="__123Graph_ECATCH1" localSheetId="42" hidden="1">#REF!</definedName>
    <definedName name="__123Graph_ECATCH1" localSheetId="43" hidden="1">#REF!</definedName>
    <definedName name="__123Graph_ECATCH1" localSheetId="44" hidden="1">#REF!</definedName>
    <definedName name="__123Graph_ECATCH1" localSheetId="45" hidden="1">#REF!</definedName>
    <definedName name="__123Graph_ECATCH1" localSheetId="46" hidden="1">#REF!</definedName>
    <definedName name="__123Graph_ECATCH1" localSheetId="47" hidden="1">#REF!</definedName>
    <definedName name="__123Graph_ECATCH1" localSheetId="48" hidden="1">#REF!</definedName>
    <definedName name="__123Graph_ECATCH1" localSheetId="49" hidden="1">#REF!</definedName>
    <definedName name="__123Graph_ECATCH1" localSheetId="50" hidden="1">#REF!</definedName>
    <definedName name="__123Graph_ECATCH1" localSheetId="51" hidden="1">#REF!</definedName>
    <definedName name="__123Graph_ECATCH1" localSheetId="52" hidden="1">#REF!</definedName>
    <definedName name="__123Graph_ECATCH1" localSheetId="53" hidden="1">#REF!</definedName>
    <definedName name="__123Graph_ECATCH1" localSheetId="54" hidden="1">#REF!</definedName>
    <definedName name="__123Graph_ECATCH1" localSheetId="55" hidden="1">#REF!</definedName>
    <definedName name="__123Graph_ECATCH1" localSheetId="56" hidden="1">#REF!</definedName>
    <definedName name="__123Graph_ECATCH1" localSheetId="57" hidden="1">#REF!</definedName>
    <definedName name="__123Graph_ECATCH1" localSheetId="58" hidden="1">#REF!</definedName>
    <definedName name="__123Graph_ECATCH1" hidden="1">#REF!</definedName>
    <definedName name="__123Graph_ECONVERG1" localSheetId="4" hidden="1">'[1]Time series'!#REF!</definedName>
    <definedName name="__123Graph_ECONVERG1" localSheetId="9" hidden="1">'[1]Time series'!#REF!</definedName>
    <definedName name="__123Graph_ECONVERG1" localSheetId="10" hidden="1">'[1]Time series'!#REF!</definedName>
    <definedName name="__123Graph_ECONVERG1" localSheetId="11" hidden="1">'[1]Time series'!#REF!</definedName>
    <definedName name="__123Graph_ECONVERG1" localSheetId="12" hidden="1">'[1]Time series'!#REF!</definedName>
    <definedName name="__123Graph_ECONVERG1" localSheetId="13" hidden="1">'[1]Time series'!#REF!</definedName>
    <definedName name="__123Graph_ECONVERG1" localSheetId="14" hidden="1">'[1]Time series'!#REF!</definedName>
    <definedName name="__123Graph_ECONVERG1" localSheetId="15" hidden="1">'[1]Time series'!#REF!</definedName>
    <definedName name="__123Graph_ECONVERG1" localSheetId="16" hidden="1">'[1]Time series'!#REF!</definedName>
    <definedName name="__123Graph_ECONVERG1" localSheetId="17" hidden="1">'[1]Time series'!#REF!</definedName>
    <definedName name="__123Graph_ECONVERG1" localSheetId="18" hidden="1">'[1]Time series'!#REF!</definedName>
    <definedName name="__123Graph_ECONVERG1" localSheetId="19" hidden="1">'[1]Time series'!#REF!</definedName>
    <definedName name="__123Graph_ECONVERG1" localSheetId="20" hidden="1">'[1]Time series'!#REF!</definedName>
    <definedName name="__123Graph_ECONVERG1" localSheetId="21" hidden="1">'[1]Time series'!#REF!</definedName>
    <definedName name="__123Graph_ECONVERG1" localSheetId="23" hidden="1">'[1]Time series'!#REF!</definedName>
    <definedName name="__123Graph_ECONVERG1" localSheetId="34" hidden="1">'[1]Time series'!#REF!</definedName>
    <definedName name="__123Graph_ECONVERG1" localSheetId="35" hidden="1">'[1]Time series'!#REF!</definedName>
    <definedName name="__123Graph_ECONVERG1" localSheetId="37" hidden="1">'[1]Time series'!#REF!</definedName>
    <definedName name="__123Graph_ECONVERG1" localSheetId="38" hidden="1">'[1]Time series'!#REF!</definedName>
    <definedName name="__123Graph_ECONVERG1" localSheetId="39" hidden="1">'[1]Time series'!#REF!</definedName>
    <definedName name="__123Graph_ECONVERG1" localSheetId="40" hidden="1">'[1]Time series'!#REF!</definedName>
    <definedName name="__123Graph_ECONVERG1" localSheetId="24" hidden="1">'[1]Time series'!#REF!</definedName>
    <definedName name="__123Graph_ECONVERG1" localSheetId="29" hidden="1">'[1]Time series'!#REF!</definedName>
    <definedName name="__123Graph_ECONVERG1" localSheetId="30" hidden="1">'[1]Time series'!#REF!</definedName>
    <definedName name="__123Graph_ECONVERG1" localSheetId="31" hidden="1">'[1]Time series'!#REF!</definedName>
    <definedName name="__123Graph_ECONVERG1" localSheetId="42" hidden="1">'[1]Time series'!#REF!</definedName>
    <definedName name="__123Graph_ECONVERG1" localSheetId="43" hidden="1">'[1]Time series'!#REF!</definedName>
    <definedName name="__123Graph_ECONVERG1" localSheetId="44" hidden="1">'[1]Time series'!#REF!</definedName>
    <definedName name="__123Graph_ECONVERG1" localSheetId="45" hidden="1">'[1]Time series'!#REF!</definedName>
    <definedName name="__123Graph_ECONVERG1" localSheetId="46" hidden="1">'[1]Time series'!#REF!</definedName>
    <definedName name="__123Graph_ECONVERG1" localSheetId="47" hidden="1">'[1]Time series'!#REF!</definedName>
    <definedName name="__123Graph_ECONVERG1" localSheetId="49" hidden="1">'[1]Time series'!#REF!</definedName>
    <definedName name="__123Graph_ECONVERG1" localSheetId="50" hidden="1">'[1]Time series'!#REF!</definedName>
    <definedName name="__123Graph_ECONVERG1" localSheetId="51" hidden="1">'[1]Time series'!#REF!</definedName>
    <definedName name="__123Graph_ECONVERG1" hidden="1">'[1]Time series'!#REF!</definedName>
    <definedName name="__123Graph_EECTOT" localSheetId="3" hidden="1">#REF!</definedName>
    <definedName name="__123Graph_EECTOT" localSheetId="4" hidden="1">#REF!</definedName>
    <definedName name="__123Graph_EECTOT" localSheetId="5" hidden="1">#REF!</definedName>
    <definedName name="__123Graph_EECTOT" localSheetId="6" hidden="1">#REF!</definedName>
    <definedName name="__123Graph_EECTOT" localSheetId="7" hidden="1">#REF!</definedName>
    <definedName name="__123Graph_EECTOT" localSheetId="8" hidden="1">#REF!</definedName>
    <definedName name="__123Graph_EECTOT" localSheetId="9" hidden="1">#REF!</definedName>
    <definedName name="__123Graph_EECTOT" localSheetId="10" hidden="1">#REF!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21" hidden="1">#REF!</definedName>
    <definedName name="__123Graph_EECTOT" localSheetId="22" hidden="1">#REF!</definedName>
    <definedName name="__123Graph_EECTOT" localSheetId="23" hidden="1">#REF!</definedName>
    <definedName name="__123Graph_EECTOT" localSheetId="32" hidden="1">#REF!</definedName>
    <definedName name="__123Graph_EECTOT" localSheetId="33" hidden="1">#REF!</definedName>
    <definedName name="__123Graph_EECTOT" localSheetId="34" hidden="1">#REF!</definedName>
    <definedName name="__123Graph_EECTOT" localSheetId="35" hidden="1">#REF!</definedName>
    <definedName name="__123Graph_EECTOT" localSheetId="36" hidden="1">#REF!</definedName>
    <definedName name="__123Graph_EECTOT" localSheetId="37" hidden="1">#REF!</definedName>
    <definedName name="__123Graph_EECTOT" localSheetId="38" hidden="1">#REF!</definedName>
    <definedName name="__123Graph_EECTOT" localSheetId="39" hidden="1">#REF!</definedName>
    <definedName name="__123Graph_EECTOT" localSheetId="40" hidden="1">#REF!</definedName>
    <definedName name="__123Graph_EECTOT" localSheetId="24" hidden="1">#REF!</definedName>
    <definedName name="__123Graph_EECTOT" localSheetId="25" hidden="1">#REF!</definedName>
    <definedName name="__123Graph_EECTOT" localSheetId="26"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31" hidden="1">#REF!</definedName>
    <definedName name="__123Graph_EECTOT" localSheetId="41" hidden="1">#REF!</definedName>
    <definedName name="__123Graph_EECTOT" localSheetId="42" hidden="1">#REF!</definedName>
    <definedName name="__123Graph_EECTOT" localSheetId="43" hidden="1">#REF!</definedName>
    <definedName name="__123Graph_EECTOT" localSheetId="44" hidden="1">#REF!</definedName>
    <definedName name="__123Graph_EECTOT" localSheetId="45" hidden="1">#REF!</definedName>
    <definedName name="__123Graph_EECTOT" localSheetId="46" hidden="1">#REF!</definedName>
    <definedName name="__123Graph_EECTOT" localSheetId="47" hidden="1">#REF!</definedName>
    <definedName name="__123Graph_EECTOT" localSheetId="48" hidden="1">#REF!</definedName>
    <definedName name="__123Graph_EECTOT" localSheetId="49" hidden="1">#REF!</definedName>
    <definedName name="__123Graph_EECTOT" localSheetId="50" hidden="1">#REF!</definedName>
    <definedName name="__123Graph_EECTOT" localSheetId="51" hidden="1">#REF!</definedName>
    <definedName name="__123Graph_EECTOT" localSheetId="52" hidden="1">#REF!</definedName>
    <definedName name="__123Graph_EECTOT" localSheetId="53" hidden="1">#REF!</definedName>
    <definedName name="__123Graph_EECTOT" localSheetId="54" hidden="1">#REF!</definedName>
    <definedName name="__123Graph_EECTOT" localSheetId="55" hidden="1">#REF!</definedName>
    <definedName name="__123Graph_EECTOT" localSheetId="56" hidden="1">#REF!</definedName>
    <definedName name="__123Graph_EECTOT" localSheetId="57" hidden="1">#REF!</definedName>
    <definedName name="__123Graph_EECTOT" localSheetId="58" hidden="1">#REF!</definedName>
    <definedName name="__123Graph_EECTOT" hidden="1">#REF!</definedName>
    <definedName name="__123Graph_EGRAPH41" localSheetId="4" hidden="1">'[1]Time series'!#REF!</definedName>
    <definedName name="__123Graph_EGRAPH41" localSheetId="9" hidden="1">'[1]Time series'!#REF!</definedName>
    <definedName name="__123Graph_EGRAPH41" localSheetId="10" hidden="1">'[1]Time series'!#REF!</definedName>
    <definedName name="__123Graph_EGRAPH41" localSheetId="11" hidden="1">'[1]Time series'!#REF!</definedName>
    <definedName name="__123Graph_EGRAPH41" localSheetId="12" hidden="1">'[1]Time series'!#REF!</definedName>
    <definedName name="__123Graph_EGRAPH41" localSheetId="13" hidden="1">'[1]Time series'!#REF!</definedName>
    <definedName name="__123Graph_EGRAPH41" localSheetId="14" hidden="1">'[1]Time series'!#REF!</definedName>
    <definedName name="__123Graph_EGRAPH41" localSheetId="15" hidden="1">'[1]Time series'!#REF!</definedName>
    <definedName name="__123Graph_EGRAPH41" localSheetId="16" hidden="1">'[1]Time series'!#REF!</definedName>
    <definedName name="__123Graph_EGRAPH41" localSheetId="17" hidden="1">'[1]Time series'!#REF!</definedName>
    <definedName name="__123Graph_EGRAPH41" localSheetId="18" hidden="1">'[1]Time series'!#REF!</definedName>
    <definedName name="__123Graph_EGRAPH41" localSheetId="19" hidden="1">'[1]Time series'!#REF!</definedName>
    <definedName name="__123Graph_EGRAPH41" localSheetId="20" hidden="1">'[1]Time series'!#REF!</definedName>
    <definedName name="__123Graph_EGRAPH41" localSheetId="21" hidden="1">'[1]Time series'!#REF!</definedName>
    <definedName name="__123Graph_EGRAPH41" localSheetId="23" hidden="1">'[1]Time series'!#REF!</definedName>
    <definedName name="__123Graph_EGRAPH41" localSheetId="34" hidden="1">'[1]Time series'!#REF!</definedName>
    <definedName name="__123Graph_EGRAPH41" localSheetId="35" hidden="1">'[1]Time series'!#REF!</definedName>
    <definedName name="__123Graph_EGRAPH41" localSheetId="37" hidden="1">'[1]Time series'!#REF!</definedName>
    <definedName name="__123Graph_EGRAPH41" localSheetId="38" hidden="1">'[1]Time series'!#REF!</definedName>
    <definedName name="__123Graph_EGRAPH41" localSheetId="39" hidden="1">'[1]Time series'!#REF!</definedName>
    <definedName name="__123Graph_EGRAPH41" localSheetId="40" hidden="1">'[1]Time series'!#REF!</definedName>
    <definedName name="__123Graph_EGRAPH41" localSheetId="24" hidden="1">'[1]Time series'!#REF!</definedName>
    <definedName name="__123Graph_EGRAPH41" localSheetId="29" hidden="1">'[1]Time series'!#REF!</definedName>
    <definedName name="__123Graph_EGRAPH41" localSheetId="30" hidden="1">'[1]Time series'!#REF!</definedName>
    <definedName name="__123Graph_EGRAPH41" localSheetId="31" hidden="1">'[1]Time series'!#REF!</definedName>
    <definedName name="__123Graph_EGRAPH41" localSheetId="42" hidden="1">'[1]Time series'!#REF!</definedName>
    <definedName name="__123Graph_EGRAPH41" localSheetId="43" hidden="1">'[1]Time series'!#REF!</definedName>
    <definedName name="__123Graph_EGRAPH41" localSheetId="44" hidden="1">'[1]Time series'!#REF!</definedName>
    <definedName name="__123Graph_EGRAPH41" localSheetId="45" hidden="1">'[1]Time series'!#REF!</definedName>
    <definedName name="__123Graph_EGRAPH41" localSheetId="46" hidden="1">'[1]Time series'!#REF!</definedName>
    <definedName name="__123Graph_EGRAPH41" localSheetId="47" hidden="1">'[1]Time series'!#REF!</definedName>
    <definedName name="__123Graph_EGRAPH41" localSheetId="49" hidden="1">'[1]Time series'!#REF!</definedName>
    <definedName name="__123Graph_EGRAPH41" localSheetId="50" hidden="1">'[1]Time series'!#REF!</definedName>
    <definedName name="__123Graph_EGRAPH41" localSheetId="51" hidden="1">'[1]Time series'!#REF!</definedName>
    <definedName name="__123Graph_EGRAPH41" hidden="1">'[1]Time series'!#REF!</definedName>
    <definedName name="__123Graph_EPERIA" localSheetId="4" hidden="1">'[1]Time series'!#REF!</definedName>
    <definedName name="__123Graph_EPERIA" localSheetId="9" hidden="1">'[1]Time series'!#REF!</definedName>
    <definedName name="__123Graph_EPERIA" localSheetId="10" hidden="1">'[1]Time series'!#REF!</definedName>
    <definedName name="__123Graph_EPERIA" localSheetId="11" hidden="1">'[1]Time series'!#REF!</definedName>
    <definedName name="__123Graph_EPERIA" localSheetId="12" hidden="1">'[1]Time series'!#REF!</definedName>
    <definedName name="__123Graph_EPERIA" localSheetId="13" hidden="1">'[1]Time series'!#REF!</definedName>
    <definedName name="__123Graph_EPERIA" localSheetId="14" hidden="1">'[1]Time series'!#REF!</definedName>
    <definedName name="__123Graph_EPERIA" localSheetId="15" hidden="1">'[1]Time series'!#REF!</definedName>
    <definedName name="__123Graph_EPERIA" localSheetId="16" hidden="1">'[1]Time series'!#REF!</definedName>
    <definedName name="__123Graph_EPERIA" localSheetId="17" hidden="1">'[1]Time series'!#REF!</definedName>
    <definedName name="__123Graph_EPERIA" localSheetId="18" hidden="1">'[1]Time series'!#REF!</definedName>
    <definedName name="__123Graph_EPERIA" localSheetId="19" hidden="1">'[1]Time series'!#REF!</definedName>
    <definedName name="__123Graph_EPERIA" localSheetId="20" hidden="1">'[1]Time series'!#REF!</definedName>
    <definedName name="__123Graph_EPERIA" localSheetId="21" hidden="1">'[1]Time series'!#REF!</definedName>
    <definedName name="__123Graph_EPERIA" localSheetId="23" hidden="1">'[1]Time series'!#REF!</definedName>
    <definedName name="__123Graph_EPERIA" localSheetId="34" hidden="1">'[1]Time series'!#REF!</definedName>
    <definedName name="__123Graph_EPERIA" localSheetId="35" hidden="1">'[1]Time series'!#REF!</definedName>
    <definedName name="__123Graph_EPERIA" localSheetId="37" hidden="1">'[1]Time series'!#REF!</definedName>
    <definedName name="__123Graph_EPERIA" localSheetId="38" hidden="1">'[1]Time series'!#REF!</definedName>
    <definedName name="__123Graph_EPERIA" localSheetId="39" hidden="1">'[1]Time series'!#REF!</definedName>
    <definedName name="__123Graph_EPERIA" localSheetId="40" hidden="1">'[1]Time series'!#REF!</definedName>
    <definedName name="__123Graph_EPERIA" localSheetId="24" hidden="1">'[1]Time series'!#REF!</definedName>
    <definedName name="__123Graph_EPERIA" localSheetId="29" hidden="1">'[1]Time series'!#REF!</definedName>
    <definedName name="__123Graph_EPERIA" localSheetId="30" hidden="1">'[1]Time series'!#REF!</definedName>
    <definedName name="__123Graph_EPERIA" localSheetId="31" hidden="1">'[1]Time series'!#REF!</definedName>
    <definedName name="__123Graph_EPERIA" localSheetId="42" hidden="1">'[1]Time series'!#REF!</definedName>
    <definedName name="__123Graph_EPERIA" localSheetId="43" hidden="1">'[1]Time series'!#REF!</definedName>
    <definedName name="__123Graph_EPERIA" localSheetId="44" hidden="1">'[1]Time series'!#REF!</definedName>
    <definedName name="__123Graph_EPERIA" localSheetId="45" hidden="1">'[1]Time series'!#REF!</definedName>
    <definedName name="__123Graph_EPERIA" localSheetId="46" hidden="1">'[1]Time series'!#REF!</definedName>
    <definedName name="__123Graph_EPERIA" localSheetId="47" hidden="1">'[1]Time series'!#REF!</definedName>
    <definedName name="__123Graph_EPERIA" localSheetId="49" hidden="1">'[1]Time series'!#REF!</definedName>
    <definedName name="__123Graph_EPERIA" localSheetId="50" hidden="1">'[1]Time series'!#REF!</definedName>
    <definedName name="__123Graph_EPERIA" localSheetId="51" hidden="1">'[1]Time series'!#REF!</definedName>
    <definedName name="__123Graph_EPERIA" hidden="1">'[1]Time series'!#REF!</definedName>
    <definedName name="__123Graph_EPRODABSC" localSheetId="4" hidden="1">'[1]Time series'!#REF!</definedName>
    <definedName name="__123Graph_EPRODABSC" localSheetId="9" hidden="1">'[1]Time series'!#REF!</definedName>
    <definedName name="__123Graph_EPRODABSC" localSheetId="10" hidden="1">'[1]Time series'!#REF!</definedName>
    <definedName name="__123Graph_EPRODABSC" localSheetId="11" hidden="1">'[1]Time series'!#REF!</definedName>
    <definedName name="__123Graph_EPRODABSC" localSheetId="12" hidden="1">'[1]Time series'!#REF!</definedName>
    <definedName name="__123Graph_EPRODABSC" localSheetId="13" hidden="1">'[1]Time series'!#REF!</definedName>
    <definedName name="__123Graph_EPRODABSC" localSheetId="14" hidden="1">'[1]Time series'!#REF!</definedName>
    <definedName name="__123Graph_EPRODABSC" localSheetId="15" hidden="1">'[1]Time series'!#REF!</definedName>
    <definedName name="__123Graph_EPRODABSC" localSheetId="16" hidden="1">'[1]Time series'!#REF!</definedName>
    <definedName name="__123Graph_EPRODABSC" localSheetId="17" hidden="1">'[1]Time series'!#REF!</definedName>
    <definedName name="__123Graph_EPRODABSC" localSheetId="18" hidden="1">'[1]Time series'!#REF!</definedName>
    <definedName name="__123Graph_EPRODABSC" localSheetId="19" hidden="1">'[1]Time series'!#REF!</definedName>
    <definedName name="__123Graph_EPRODABSC" localSheetId="20" hidden="1">'[1]Time series'!#REF!</definedName>
    <definedName name="__123Graph_EPRODABSC" localSheetId="21" hidden="1">'[1]Time series'!#REF!</definedName>
    <definedName name="__123Graph_EPRODABSC" localSheetId="23" hidden="1">'[1]Time series'!#REF!</definedName>
    <definedName name="__123Graph_EPRODABSC" localSheetId="34" hidden="1">'[1]Time series'!#REF!</definedName>
    <definedName name="__123Graph_EPRODABSC" localSheetId="35" hidden="1">'[1]Time series'!#REF!</definedName>
    <definedName name="__123Graph_EPRODABSC" localSheetId="37" hidden="1">'[1]Time series'!#REF!</definedName>
    <definedName name="__123Graph_EPRODABSC" localSheetId="38" hidden="1">'[1]Time series'!#REF!</definedName>
    <definedName name="__123Graph_EPRODABSC" localSheetId="24" hidden="1">'[1]Time series'!#REF!</definedName>
    <definedName name="__123Graph_EPRODABSC" localSheetId="29" hidden="1">'[1]Time series'!#REF!</definedName>
    <definedName name="__123Graph_EPRODABSC" localSheetId="30" hidden="1">'[1]Time series'!#REF!</definedName>
    <definedName name="__123Graph_EPRODABSC" localSheetId="31" hidden="1">'[1]Time series'!#REF!</definedName>
    <definedName name="__123Graph_EPRODABSC" localSheetId="42" hidden="1">'[1]Time series'!#REF!</definedName>
    <definedName name="__123Graph_EPRODABSC" localSheetId="43" hidden="1">'[1]Time series'!#REF!</definedName>
    <definedName name="__123Graph_EPRODABSC" localSheetId="44" hidden="1">'[1]Time series'!#REF!</definedName>
    <definedName name="__123Graph_EPRODABSC" localSheetId="45" hidden="1">'[1]Time series'!#REF!</definedName>
    <definedName name="__123Graph_EPRODABSC" localSheetId="46" hidden="1">'[1]Time series'!#REF!</definedName>
    <definedName name="__123Graph_EPRODABSC" localSheetId="47" hidden="1">'[1]Time series'!#REF!</definedName>
    <definedName name="__123Graph_EPRODABSC" localSheetId="49" hidden="1">'[1]Time series'!#REF!</definedName>
    <definedName name="__123Graph_EPRODABSC" localSheetId="50" hidden="1">'[1]Time series'!#REF!</definedName>
    <definedName name="__123Graph_EPRODABSC" localSheetId="51" hidden="1">'[1]Time series'!#REF!</definedName>
    <definedName name="__123Graph_EPRODABSC" hidden="1">'[1]Time series'!#REF!</definedName>
    <definedName name="__123Graph_FBERLGRAP" localSheetId="4" hidden="1">'[1]Time series'!#REF!</definedName>
    <definedName name="__123Graph_FBERLGRAP" localSheetId="9" hidden="1">'[1]Time series'!#REF!</definedName>
    <definedName name="__123Graph_FBERLGRAP" localSheetId="10" hidden="1">'[1]Time series'!#REF!</definedName>
    <definedName name="__123Graph_FBERLGRAP" localSheetId="11" hidden="1">'[1]Time series'!#REF!</definedName>
    <definedName name="__123Graph_FBERLGRAP" localSheetId="12" hidden="1">'[1]Time series'!#REF!</definedName>
    <definedName name="__123Graph_FBERLGRAP" localSheetId="13" hidden="1">'[1]Time series'!#REF!</definedName>
    <definedName name="__123Graph_FBERLGRAP" localSheetId="14" hidden="1">'[1]Time series'!#REF!</definedName>
    <definedName name="__123Graph_FBERLGRAP" localSheetId="15" hidden="1">'[1]Time series'!#REF!</definedName>
    <definedName name="__123Graph_FBERLGRAP" localSheetId="16" hidden="1">'[1]Time series'!#REF!</definedName>
    <definedName name="__123Graph_FBERLGRAP" localSheetId="17" hidden="1">'[1]Time series'!#REF!</definedName>
    <definedName name="__123Graph_FBERLGRAP" localSheetId="18" hidden="1">'[1]Time series'!#REF!</definedName>
    <definedName name="__123Graph_FBERLGRAP" localSheetId="19" hidden="1">'[1]Time series'!#REF!</definedName>
    <definedName name="__123Graph_FBERLGRAP" localSheetId="20" hidden="1">'[1]Time series'!#REF!</definedName>
    <definedName name="__123Graph_FBERLGRAP" localSheetId="21" hidden="1">'[1]Time series'!#REF!</definedName>
    <definedName name="__123Graph_FBERLGRAP" localSheetId="23" hidden="1">'[1]Time series'!#REF!</definedName>
    <definedName name="__123Graph_FBERLGRAP" localSheetId="34" hidden="1">'[1]Time series'!#REF!</definedName>
    <definedName name="__123Graph_FBERLGRAP" localSheetId="35" hidden="1">'[1]Time series'!#REF!</definedName>
    <definedName name="__123Graph_FBERLGRAP" localSheetId="37" hidden="1">'[1]Time series'!#REF!</definedName>
    <definedName name="__123Graph_FBERLGRAP" localSheetId="38" hidden="1">'[1]Time series'!#REF!</definedName>
    <definedName name="__123Graph_FBERLGRAP" localSheetId="24" hidden="1">'[1]Time series'!#REF!</definedName>
    <definedName name="__123Graph_FBERLGRAP" localSheetId="29" hidden="1">'[1]Time series'!#REF!</definedName>
    <definedName name="__123Graph_FBERLGRAP" localSheetId="30" hidden="1">'[1]Time series'!#REF!</definedName>
    <definedName name="__123Graph_FBERLGRAP" localSheetId="31" hidden="1">'[1]Time series'!#REF!</definedName>
    <definedName name="__123Graph_FBERLGRAP" localSheetId="42" hidden="1">'[1]Time series'!#REF!</definedName>
    <definedName name="__123Graph_FBERLGRAP" localSheetId="43" hidden="1">'[1]Time series'!#REF!</definedName>
    <definedName name="__123Graph_FBERLGRAP" localSheetId="44" hidden="1">'[1]Time series'!#REF!</definedName>
    <definedName name="__123Graph_FBERLGRAP" localSheetId="45" hidden="1">'[1]Time series'!#REF!</definedName>
    <definedName name="__123Graph_FBERLGRAP" localSheetId="46" hidden="1">'[1]Time series'!#REF!</definedName>
    <definedName name="__123Graph_FBERLGRAP" localSheetId="47" hidden="1">'[1]Time series'!#REF!</definedName>
    <definedName name="__123Graph_FBERLGRAP" localSheetId="49" hidden="1">'[1]Time series'!#REF!</definedName>
    <definedName name="__123Graph_FBERLGRAP" localSheetId="50" hidden="1">'[1]Time series'!#REF!</definedName>
    <definedName name="__123Graph_FBERLGRAP" localSheetId="51" hidden="1">'[1]Time series'!#REF!</definedName>
    <definedName name="__123Graph_FBERLGRAP" hidden="1">'[1]Time series'!#REF!</definedName>
    <definedName name="__123Graph_FGRAPH41" localSheetId="4" hidden="1">'[1]Time series'!#REF!</definedName>
    <definedName name="__123Graph_FGRAPH41" localSheetId="9" hidden="1">'[1]Time series'!#REF!</definedName>
    <definedName name="__123Graph_FGRAPH41" localSheetId="10" hidden="1">'[1]Time series'!#REF!</definedName>
    <definedName name="__123Graph_FGRAPH41" localSheetId="11" hidden="1">'[1]Time series'!#REF!</definedName>
    <definedName name="__123Graph_FGRAPH41" localSheetId="12" hidden="1">'[1]Time series'!#REF!</definedName>
    <definedName name="__123Graph_FGRAPH41" localSheetId="13" hidden="1">'[1]Time series'!#REF!</definedName>
    <definedName name="__123Graph_FGRAPH41" localSheetId="14" hidden="1">'[1]Time series'!#REF!</definedName>
    <definedName name="__123Graph_FGRAPH41" localSheetId="15" hidden="1">'[1]Time series'!#REF!</definedName>
    <definedName name="__123Graph_FGRAPH41" localSheetId="16" hidden="1">'[1]Time series'!#REF!</definedName>
    <definedName name="__123Graph_FGRAPH41" localSheetId="17" hidden="1">'[1]Time series'!#REF!</definedName>
    <definedName name="__123Graph_FGRAPH41" localSheetId="18" hidden="1">'[1]Time series'!#REF!</definedName>
    <definedName name="__123Graph_FGRAPH41" localSheetId="19" hidden="1">'[1]Time series'!#REF!</definedName>
    <definedName name="__123Graph_FGRAPH41" localSheetId="20" hidden="1">'[1]Time series'!#REF!</definedName>
    <definedName name="__123Graph_FGRAPH41" localSheetId="21" hidden="1">'[1]Time series'!#REF!</definedName>
    <definedName name="__123Graph_FGRAPH41" localSheetId="23" hidden="1">'[1]Time series'!#REF!</definedName>
    <definedName name="__123Graph_FGRAPH41" localSheetId="34" hidden="1">'[1]Time series'!#REF!</definedName>
    <definedName name="__123Graph_FGRAPH41" localSheetId="35" hidden="1">'[1]Time series'!#REF!</definedName>
    <definedName name="__123Graph_FGRAPH41" localSheetId="37" hidden="1">'[1]Time series'!#REF!</definedName>
    <definedName name="__123Graph_FGRAPH41" localSheetId="38" hidden="1">'[1]Time series'!#REF!</definedName>
    <definedName name="__123Graph_FGRAPH41" localSheetId="24" hidden="1">'[1]Time series'!#REF!</definedName>
    <definedName name="__123Graph_FGRAPH41" localSheetId="29" hidden="1">'[1]Time series'!#REF!</definedName>
    <definedName name="__123Graph_FGRAPH41" localSheetId="30" hidden="1">'[1]Time series'!#REF!</definedName>
    <definedName name="__123Graph_FGRAPH41" localSheetId="31" hidden="1">'[1]Time series'!#REF!</definedName>
    <definedName name="__123Graph_FGRAPH41" localSheetId="42" hidden="1">'[1]Time series'!#REF!</definedName>
    <definedName name="__123Graph_FGRAPH41" localSheetId="43" hidden="1">'[1]Time series'!#REF!</definedName>
    <definedName name="__123Graph_FGRAPH41" localSheetId="44" hidden="1">'[1]Time series'!#REF!</definedName>
    <definedName name="__123Graph_FGRAPH41" localSheetId="45" hidden="1">'[1]Time series'!#REF!</definedName>
    <definedName name="__123Graph_FGRAPH41" localSheetId="46" hidden="1">'[1]Time series'!#REF!</definedName>
    <definedName name="__123Graph_FGRAPH41" localSheetId="47" hidden="1">'[1]Time series'!#REF!</definedName>
    <definedName name="__123Graph_FGRAPH41" localSheetId="49" hidden="1">'[1]Time series'!#REF!</definedName>
    <definedName name="__123Graph_FGRAPH41" localSheetId="50" hidden="1">'[1]Time series'!#REF!</definedName>
    <definedName name="__123Graph_FGRAPH41" localSheetId="51" hidden="1">'[1]Time series'!#REF!</definedName>
    <definedName name="__123Graph_FGRAPH41" hidden="1">'[1]Time series'!#REF!</definedName>
    <definedName name="__123Graph_FPRODABSC" localSheetId="4" hidden="1">'[1]Time series'!#REF!</definedName>
    <definedName name="__123Graph_FPRODABSC" localSheetId="9" hidden="1">'[1]Time series'!#REF!</definedName>
    <definedName name="__123Graph_FPRODABSC" localSheetId="10" hidden="1">'[1]Time series'!#REF!</definedName>
    <definedName name="__123Graph_FPRODABSC" localSheetId="11" hidden="1">'[1]Time series'!#REF!</definedName>
    <definedName name="__123Graph_FPRODABSC" localSheetId="12" hidden="1">'[1]Time series'!#REF!</definedName>
    <definedName name="__123Graph_FPRODABSC" localSheetId="13" hidden="1">'[1]Time series'!#REF!</definedName>
    <definedName name="__123Graph_FPRODABSC" localSheetId="14" hidden="1">'[1]Time series'!#REF!</definedName>
    <definedName name="__123Graph_FPRODABSC" localSheetId="15" hidden="1">'[1]Time series'!#REF!</definedName>
    <definedName name="__123Graph_FPRODABSC" localSheetId="16" hidden="1">'[1]Time series'!#REF!</definedName>
    <definedName name="__123Graph_FPRODABSC" localSheetId="17" hidden="1">'[1]Time series'!#REF!</definedName>
    <definedName name="__123Graph_FPRODABSC" localSheetId="18" hidden="1">'[1]Time series'!#REF!</definedName>
    <definedName name="__123Graph_FPRODABSC" localSheetId="19" hidden="1">'[1]Time series'!#REF!</definedName>
    <definedName name="__123Graph_FPRODABSC" localSheetId="20" hidden="1">'[1]Time series'!#REF!</definedName>
    <definedName name="__123Graph_FPRODABSC" localSheetId="21" hidden="1">'[1]Time series'!#REF!</definedName>
    <definedName name="__123Graph_FPRODABSC" localSheetId="23" hidden="1">'[1]Time series'!#REF!</definedName>
    <definedName name="__123Graph_FPRODABSC" localSheetId="34" hidden="1">'[1]Time series'!#REF!</definedName>
    <definedName name="__123Graph_FPRODABSC" localSheetId="35" hidden="1">'[1]Time series'!#REF!</definedName>
    <definedName name="__123Graph_FPRODABSC" localSheetId="37" hidden="1">'[1]Time series'!#REF!</definedName>
    <definedName name="__123Graph_FPRODABSC" localSheetId="38" hidden="1">'[1]Time series'!#REF!</definedName>
    <definedName name="__123Graph_FPRODABSC" localSheetId="24" hidden="1">'[1]Time series'!#REF!</definedName>
    <definedName name="__123Graph_FPRODABSC" localSheetId="29" hidden="1">'[1]Time series'!#REF!</definedName>
    <definedName name="__123Graph_FPRODABSC" localSheetId="30" hidden="1">'[1]Time series'!#REF!</definedName>
    <definedName name="__123Graph_FPRODABSC" localSheetId="31" hidden="1">'[1]Time series'!#REF!</definedName>
    <definedName name="__123Graph_FPRODABSC" localSheetId="42" hidden="1">'[1]Time series'!#REF!</definedName>
    <definedName name="__123Graph_FPRODABSC" localSheetId="43" hidden="1">'[1]Time series'!#REF!</definedName>
    <definedName name="__123Graph_FPRODABSC" localSheetId="44" hidden="1">'[1]Time series'!#REF!</definedName>
    <definedName name="__123Graph_FPRODABSC" localSheetId="45" hidden="1">'[1]Time series'!#REF!</definedName>
    <definedName name="__123Graph_FPRODABSC" localSheetId="46" hidden="1">'[1]Time series'!#REF!</definedName>
    <definedName name="__123Graph_FPRODABSC" localSheetId="47" hidden="1">'[1]Time series'!#REF!</definedName>
    <definedName name="__123Graph_FPRODABSC" localSheetId="49" hidden="1">'[1]Time series'!#REF!</definedName>
    <definedName name="__123Graph_FPRODABSC" localSheetId="50" hidden="1">'[1]Time series'!#REF!</definedName>
    <definedName name="__123Graph_FPRODABSC" localSheetId="51" hidden="1">'[1]Time series'!#REF!</definedName>
    <definedName name="__123Graph_FPRODABSC" hidden="1">'[1]Time series'!#REF!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39" hidden="1">#REF!</definedName>
    <definedName name="__123Graph_X" localSheetId="40"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41"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48" hidden="1">#REF!</definedName>
    <definedName name="__123Graph_X" localSheetId="49" hidden="1">#REF!</definedName>
    <definedName name="__123Graph_X" localSheetId="50" hidden="1">#REF!</definedName>
    <definedName name="__123Graph_X" localSheetId="51" hidden="1">#REF!</definedName>
    <definedName name="__123Graph_X" localSheetId="52" hidden="1">#REF!</definedName>
    <definedName name="__123Graph_X" localSheetId="53" hidden="1">#REF!</definedName>
    <definedName name="__123Graph_X" localSheetId="54" hidden="1">#REF!</definedName>
    <definedName name="__123Graph_X" localSheetId="55" hidden="1">#REF!</definedName>
    <definedName name="__123Graph_X" localSheetId="56" hidden="1">#REF!</definedName>
    <definedName name="__123Graph_X" localSheetId="57" hidden="1">#REF!</definedName>
    <definedName name="__123Graph_X" localSheetId="58" hidden="1">#REF!</definedName>
    <definedName name="__123Graph_X" hidden="1">#REF!</definedName>
    <definedName name="__123Graph_XECTOT" localSheetId="3" hidden="1">#REF!</definedName>
    <definedName name="__123Graph_XECTOT" localSheetId="4" hidden="1">#REF!</definedName>
    <definedName name="__123Graph_XECTOT" localSheetId="5" hidden="1">#REF!</definedName>
    <definedName name="__123Graph_XECTOT" localSheetId="6" hidden="1">#REF!</definedName>
    <definedName name="__123Graph_XECTOT" localSheetId="7" hidden="1">#REF!</definedName>
    <definedName name="__123Graph_XECTOT" localSheetId="8" hidden="1">#REF!</definedName>
    <definedName name="__123Graph_XECTOT" localSheetId="9" hidden="1">#REF!</definedName>
    <definedName name="__123Graph_XECTOT" localSheetId="10" hidden="1">#REF!</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21" hidden="1">#REF!</definedName>
    <definedName name="__123Graph_XECTOT" localSheetId="22" hidden="1">#REF!</definedName>
    <definedName name="__123Graph_XECTOT" localSheetId="23" hidden="1">#REF!</definedName>
    <definedName name="__123Graph_XECTOT" localSheetId="32" hidden="1">#REF!</definedName>
    <definedName name="__123Graph_XECTOT" localSheetId="33" hidden="1">#REF!</definedName>
    <definedName name="__123Graph_XECTOT" localSheetId="34" hidden="1">#REF!</definedName>
    <definedName name="__123Graph_XECTOT" localSheetId="35" hidden="1">#REF!</definedName>
    <definedName name="__123Graph_XECTOT" localSheetId="36" hidden="1">#REF!</definedName>
    <definedName name="__123Graph_XECTOT" localSheetId="37" hidden="1">#REF!</definedName>
    <definedName name="__123Graph_XECTOT" localSheetId="38" hidden="1">#REF!</definedName>
    <definedName name="__123Graph_XECTOT" localSheetId="39" hidden="1">#REF!</definedName>
    <definedName name="__123Graph_XECTOT" localSheetId="40" hidden="1">#REF!</definedName>
    <definedName name="__123Graph_XECTOT" localSheetId="24" hidden="1">#REF!</definedName>
    <definedName name="__123Graph_XECTOT" localSheetId="25" hidden="1">#REF!</definedName>
    <definedName name="__123Graph_XECTOT" localSheetId="26"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31" hidden="1">#REF!</definedName>
    <definedName name="__123Graph_XECTOT" localSheetId="41" hidden="1">#REF!</definedName>
    <definedName name="__123Graph_XECTOT" localSheetId="42" hidden="1">#REF!</definedName>
    <definedName name="__123Graph_XECTOT" localSheetId="43" hidden="1">#REF!</definedName>
    <definedName name="__123Graph_XECTOT" localSheetId="44" hidden="1">#REF!</definedName>
    <definedName name="__123Graph_XECTOT" localSheetId="45" hidden="1">#REF!</definedName>
    <definedName name="__123Graph_XECTOT" localSheetId="46" hidden="1">#REF!</definedName>
    <definedName name="__123Graph_XECTOT" localSheetId="47" hidden="1">#REF!</definedName>
    <definedName name="__123Graph_XECTOT" localSheetId="48" hidden="1">#REF!</definedName>
    <definedName name="__123Graph_XECTOT" localSheetId="49" hidden="1">#REF!</definedName>
    <definedName name="__123Graph_XECTOT" localSheetId="50" hidden="1">#REF!</definedName>
    <definedName name="__123Graph_XECTOT" localSheetId="51" hidden="1">#REF!</definedName>
    <definedName name="__123Graph_XECTOT" localSheetId="52" hidden="1">#REF!</definedName>
    <definedName name="__123Graph_XECTOT" localSheetId="53" hidden="1">#REF!</definedName>
    <definedName name="__123Graph_XECTOT" localSheetId="54" hidden="1">#REF!</definedName>
    <definedName name="__123Graph_XECTOT" localSheetId="55" hidden="1">#REF!</definedName>
    <definedName name="__123Graph_XECTOT" localSheetId="56" hidden="1">#REF!</definedName>
    <definedName name="__123Graph_XECTOT" localSheetId="57" hidden="1">#REF!</definedName>
    <definedName name="__123Graph_XECTOT" localSheetId="58"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EX6" localSheetId="3">#REF!</definedName>
    <definedName name="_EX6" localSheetId="4">#REF!</definedName>
    <definedName name="_EX6" localSheetId="5">#REF!</definedName>
    <definedName name="_EX6" localSheetId="6">#REF!</definedName>
    <definedName name="_EX6" localSheetId="7">#REF!</definedName>
    <definedName name="_EX6" localSheetId="8">#REF!</definedName>
    <definedName name="_EX6" localSheetId="9">#REF!</definedName>
    <definedName name="_EX6" localSheetId="10">#REF!</definedName>
    <definedName name="_EX6" localSheetId="11">#REF!</definedName>
    <definedName name="_EX6" localSheetId="12">#REF!</definedName>
    <definedName name="_EX6" localSheetId="13">#REF!</definedName>
    <definedName name="_EX6" localSheetId="14">#REF!</definedName>
    <definedName name="_EX6" localSheetId="15">#REF!</definedName>
    <definedName name="_EX6" localSheetId="16">#REF!</definedName>
    <definedName name="_EX6" localSheetId="17">#REF!</definedName>
    <definedName name="_EX6" localSheetId="18">#REF!</definedName>
    <definedName name="_EX6" localSheetId="19">#REF!</definedName>
    <definedName name="_EX6" localSheetId="20">#REF!</definedName>
    <definedName name="_EX6" localSheetId="21">#REF!</definedName>
    <definedName name="_EX6" localSheetId="22">#REF!</definedName>
    <definedName name="_EX6" localSheetId="23">#REF!</definedName>
    <definedName name="_EX6" localSheetId="32">#REF!</definedName>
    <definedName name="_EX6" localSheetId="33">#REF!</definedName>
    <definedName name="_EX6" localSheetId="34">#REF!</definedName>
    <definedName name="_EX6" localSheetId="35">#REF!</definedName>
    <definedName name="_EX6" localSheetId="36">#REF!</definedName>
    <definedName name="_EX6" localSheetId="37">#REF!</definedName>
    <definedName name="_EX6" localSheetId="38">#REF!</definedName>
    <definedName name="_EX6" localSheetId="39">#REF!</definedName>
    <definedName name="_EX6" localSheetId="40">#REF!</definedName>
    <definedName name="_EX6" localSheetId="24">#REF!</definedName>
    <definedName name="_EX6" localSheetId="25">#REF!</definedName>
    <definedName name="_EX6" localSheetId="26">#REF!</definedName>
    <definedName name="_EX6" localSheetId="27">#REF!</definedName>
    <definedName name="_EX6" localSheetId="28">#REF!</definedName>
    <definedName name="_EX6" localSheetId="29">#REF!</definedName>
    <definedName name="_EX6" localSheetId="30">#REF!</definedName>
    <definedName name="_EX6" localSheetId="31">#REF!</definedName>
    <definedName name="_EX6" localSheetId="41">#REF!</definedName>
    <definedName name="_EX6" localSheetId="42">#REF!</definedName>
    <definedName name="_EX6" localSheetId="43">#REF!</definedName>
    <definedName name="_EX6" localSheetId="44">#REF!</definedName>
    <definedName name="_EX6" localSheetId="45">#REF!</definedName>
    <definedName name="_EX6" localSheetId="46">#REF!</definedName>
    <definedName name="_EX6" localSheetId="47">#REF!</definedName>
    <definedName name="_EX6" localSheetId="48">#REF!</definedName>
    <definedName name="_EX6" localSheetId="49">#REF!</definedName>
    <definedName name="_EX6" localSheetId="50">#REF!</definedName>
    <definedName name="_EX6" localSheetId="51">#REF!</definedName>
    <definedName name="_EX6" localSheetId="52">#REF!</definedName>
    <definedName name="_EX6" localSheetId="53">#REF!</definedName>
    <definedName name="_EX6" localSheetId="54">#REF!</definedName>
    <definedName name="_EX6" localSheetId="55">#REF!</definedName>
    <definedName name="_EX6" localSheetId="56">#REF!</definedName>
    <definedName name="_EX6" localSheetId="57">#REF!</definedName>
    <definedName name="_EX6" localSheetId="58">#REF!</definedName>
    <definedName name="_EX6">#REF!</definedName>
    <definedName name="_ftn1" localSheetId="1">'Reader''s guide'!$B$19</definedName>
    <definedName name="_ftn2" localSheetId="1">'Reader''s guide'!$B$21</definedName>
    <definedName name="_ISC01">[3]Q_ISC1!$A$1:$IV$12</definedName>
    <definedName name="_ISC2">[4]Q_ISC2!$A$1:$IV$18</definedName>
    <definedName name="_ISC3">[5]ISC01!$B$1:$B$65536+[6]Q_ISC3!$A$1:$IV$23</definedName>
    <definedName name="_ISC567">[7]Q_ISC567!$A$1:$IV$23</definedName>
    <definedName name="_Order1" hidden="1">0</definedName>
    <definedName name="_Ref223765035" localSheetId="3">#REF!</definedName>
    <definedName name="_Ref223765035" localSheetId="4">#REF!</definedName>
    <definedName name="_Ref223765035" localSheetId="5">#REF!</definedName>
    <definedName name="_Ref223765035" localSheetId="6">#REF!</definedName>
    <definedName name="_Ref223765035" localSheetId="7">#REF!</definedName>
    <definedName name="_Ref223765035" localSheetId="8">#REF!</definedName>
    <definedName name="_Ref223765035" localSheetId="9">#REF!</definedName>
    <definedName name="_Ref223765035" localSheetId="10">#REF!</definedName>
    <definedName name="_Ref223765035" localSheetId="11">#REF!</definedName>
    <definedName name="_Ref223765035" localSheetId="12">#REF!</definedName>
    <definedName name="_Ref223765035" localSheetId="13">#REF!</definedName>
    <definedName name="_Ref223765035" localSheetId="14">#REF!</definedName>
    <definedName name="_Ref223765035" localSheetId="15">#REF!</definedName>
    <definedName name="_Ref223765035" localSheetId="16">#REF!</definedName>
    <definedName name="_Ref223765035" localSheetId="17">#REF!</definedName>
    <definedName name="_Ref223765035" localSheetId="18">#REF!</definedName>
    <definedName name="_Ref223765035" localSheetId="19">#REF!</definedName>
    <definedName name="_Ref223765035" localSheetId="20">#REF!</definedName>
    <definedName name="_Ref223765035" localSheetId="21">#REF!</definedName>
    <definedName name="_Ref223765035" localSheetId="22">#REF!</definedName>
    <definedName name="_Ref223765035" localSheetId="23">#REF!</definedName>
    <definedName name="_Ref223765035" localSheetId="32">#REF!</definedName>
    <definedName name="_Ref223765035" localSheetId="33">#REF!</definedName>
    <definedName name="_Ref223765035" localSheetId="34">#REF!</definedName>
    <definedName name="_Ref223765035" localSheetId="35">#REF!</definedName>
    <definedName name="_Ref223765035" localSheetId="36">#REF!</definedName>
    <definedName name="_Ref223765035" localSheetId="37">#REF!</definedName>
    <definedName name="_Ref223765035" localSheetId="38">#REF!</definedName>
    <definedName name="_Ref223765035" localSheetId="39">#REF!</definedName>
    <definedName name="_Ref223765035" localSheetId="40">#REF!</definedName>
    <definedName name="_Ref223765035" localSheetId="24">#REF!</definedName>
    <definedName name="_Ref223765035" localSheetId="25">#REF!</definedName>
    <definedName name="_Ref223765035" localSheetId="26">#REF!</definedName>
    <definedName name="_Ref223765035" localSheetId="27">#REF!</definedName>
    <definedName name="_Ref223765035" localSheetId="28">#REF!</definedName>
    <definedName name="_Ref223765035" localSheetId="29">#REF!</definedName>
    <definedName name="_Ref223765035" localSheetId="30">#REF!</definedName>
    <definedName name="_Ref223765035" localSheetId="31">#REF!</definedName>
    <definedName name="_Ref223765035" localSheetId="41">#REF!</definedName>
    <definedName name="_Ref223765035" localSheetId="42">#REF!</definedName>
    <definedName name="_Ref223765035" localSheetId="43">#REF!</definedName>
    <definedName name="_Ref223765035" localSheetId="44">#REF!</definedName>
    <definedName name="_Ref223765035" localSheetId="45">#REF!</definedName>
    <definedName name="_Ref223765035" localSheetId="46">#REF!</definedName>
    <definedName name="_Ref223765035" localSheetId="47">#REF!</definedName>
    <definedName name="_Ref223765035" localSheetId="48">#REF!</definedName>
    <definedName name="_Ref223765035" localSheetId="49">#REF!</definedName>
    <definedName name="_Ref223765035" localSheetId="50">#REF!</definedName>
    <definedName name="_Ref223765035" localSheetId="51">#REF!</definedName>
    <definedName name="_Ref223765035" localSheetId="52">#REF!</definedName>
    <definedName name="_Ref223765035" localSheetId="53">#REF!</definedName>
    <definedName name="_Ref223765035" localSheetId="54">#REF!</definedName>
    <definedName name="_Ref223765035" localSheetId="55">#REF!</definedName>
    <definedName name="_Ref223765035" localSheetId="56">#REF!</definedName>
    <definedName name="_Ref223765035" localSheetId="57">#REF!</definedName>
    <definedName name="_Ref223765035" localSheetId="58">#REF!</definedName>
    <definedName name="_Ref223765035">#REF!</definedName>
    <definedName name="_Ref223780492" localSheetId="3">#REF!</definedName>
    <definedName name="_Ref223780492" localSheetId="4">#REF!</definedName>
    <definedName name="_Ref223780492" localSheetId="5">#REF!</definedName>
    <definedName name="_Ref223780492" localSheetId="6">#REF!</definedName>
    <definedName name="_Ref223780492" localSheetId="7">#REF!</definedName>
    <definedName name="_Ref223780492" localSheetId="8">#REF!</definedName>
    <definedName name="_Ref223780492" localSheetId="9">#REF!</definedName>
    <definedName name="_Ref223780492" localSheetId="10">#REF!</definedName>
    <definedName name="_Ref223780492" localSheetId="11">#REF!</definedName>
    <definedName name="_Ref223780492" localSheetId="12">#REF!</definedName>
    <definedName name="_Ref223780492" localSheetId="13">#REF!</definedName>
    <definedName name="_Ref223780492" localSheetId="14">#REF!</definedName>
    <definedName name="_Ref223780492" localSheetId="15">#REF!</definedName>
    <definedName name="_Ref223780492" localSheetId="16">#REF!</definedName>
    <definedName name="_Ref223780492" localSheetId="17">#REF!</definedName>
    <definedName name="_Ref223780492" localSheetId="18">#REF!</definedName>
    <definedName name="_Ref223780492" localSheetId="19">#REF!</definedName>
    <definedName name="_Ref223780492" localSheetId="20">#REF!</definedName>
    <definedName name="_Ref223780492" localSheetId="21">#REF!</definedName>
    <definedName name="_Ref223780492" localSheetId="22">#REF!</definedName>
    <definedName name="_Ref223780492" localSheetId="23">#REF!</definedName>
    <definedName name="_Ref223780492" localSheetId="32">#REF!</definedName>
    <definedName name="_Ref223780492" localSheetId="33">#REF!</definedName>
    <definedName name="_Ref223780492" localSheetId="34">#REF!</definedName>
    <definedName name="_Ref223780492" localSheetId="35">#REF!</definedName>
    <definedName name="_Ref223780492" localSheetId="36">#REF!</definedName>
    <definedName name="_Ref223780492" localSheetId="37">#REF!</definedName>
    <definedName name="_Ref223780492" localSheetId="38">#REF!</definedName>
    <definedName name="_Ref223780492" localSheetId="39">#REF!</definedName>
    <definedName name="_Ref223780492" localSheetId="40">#REF!</definedName>
    <definedName name="_Ref223780492" localSheetId="24">#REF!</definedName>
    <definedName name="_Ref223780492" localSheetId="25">#REF!</definedName>
    <definedName name="_Ref223780492" localSheetId="26">#REF!</definedName>
    <definedName name="_Ref223780492" localSheetId="27">#REF!</definedName>
    <definedName name="_Ref223780492" localSheetId="28">#REF!</definedName>
    <definedName name="_Ref223780492" localSheetId="29">#REF!</definedName>
    <definedName name="_Ref223780492" localSheetId="30">#REF!</definedName>
    <definedName name="_Ref223780492" localSheetId="31">#REF!</definedName>
    <definedName name="_Ref223780492" localSheetId="41">#REF!</definedName>
    <definedName name="_Ref223780492" localSheetId="42">#REF!</definedName>
    <definedName name="_Ref223780492" localSheetId="43">#REF!</definedName>
    <definedName name="_Ref223780492" localSheetId="44">#REF!</definedName>
    <definedName name="_Ref223780492" localSheetId="45">#REF!</definedName>
    <definedName name="_Ref223780492" localSheetId="46">#REF!</definedName>
    <definedName name="_Ref223780492" localSheetId="47">#REF!</definedName>
    <definedName name="_Ref223780492" localSheetId="48">#REF!</definedName>
    <definedName name="_Ref223780492" localSheetId="49">#REF!</definedName>
    <definedName name="_Ref223780492" localSheetId="50">#REF!</definedName>
    <definedName name="_Ref223780492" localSheetId="51">#REF!</definedName>
    <definedName name="_Ref223780492" localSheetId="52">#REF!</definedName>
    <definedName name="_Ref223780492" localSheetId="53">#REF!</definedName>
    <definedName name="_Ref223780492" localSheetId="54">#REF!</definedName>
    <definedName name="_Ref223780492" localSheetId="55">#REF!</definedName>
    <definedName name="_Ref223780492" localSheetId="56">#REF!</definedName>
    <definedName name="_Ref223780492" localSheetId="57">#REF!</definedName>
    <definedName name="_Ref223780492" localSheetId="58">#REF!</definedName>
    <definedName name="_Ref223780492">#REF!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9"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32" hidden="1">#REF!</definedName>
    <definedName name="_Regression_Out" localSheetId="33" hidden="1">#REF!</definedName>
    <definedName name="_Regression_Out" localSheetId="34" hidden="1">#REF!</definedName>
    <definedName name="_Regression_Out" localSheetId="35" hidden="1">#REF!</definedName>
    <definedName name="_Regression_Out" localSheetId="36"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localSheetId="41"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1"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32" hidden="1">#REF!</definedName>
    <definedName name="_Regression_X" localSheetId="33" hidden="1">#REF!</definedName>
    <definedName name="_Regression_X" localSheetId="34" hidden="1">#REF!</definedName>
    <definedName name="_Regression_X" localSheetId="35" hidden="1">#REF!</definedName>
    <definedName name="_Regression_X" localSheetId="36"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localSheetId="41"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1"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9"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32" hidden="1">#REF!</definedName>
    <definedName name="_Regression_Y" localSheetId="33" hidden="1">#REF!</definedName>
    <definedName name="_Regression_Y" localSheetId="34" hidden="1">#REF!</definedName>
    <definedName name="_Regression_Y" localSheetId="35" hidden="1">#REF!</definedName>
    <definedName name="_Regression_Y" localSheetId="36"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localSheetId="41"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1"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hidden="1">#REF!</definedName>
    <definedName name="_TAB1" localSheetId="3">#REF!</definedName>
    <definedName name="_TAB1" localSheetId="4">#REF!</definedName>
    <definedName name="_TAB1" localSheetId="5">#REF!</definedName>
    <definedName name="_TAB1" localSheetId="6">#REF!</definedName>
    <definedName name="_TAB1" localSheetId="7">#REF!</definedName>
    <definedName name="_TAB1" localSheetId="8">#REF!</definedName>
    <definedName name="_TAB1" localSheetId="9">#REF!</definedName>
    <definedName name="_TAB1" localSheetId="10">#REF!</definedName>
    <definedName name="_TAB1" localSheetId="11">#REF!</definedName>
    <definedName name="_TAB1" localSheetId="12">#REF!</definedName>
    <definedName name="_TAB1" localSheetId="13">#REF!</definedName>
    <definedName name="_TAB1" localSheetId="14">#REF!</definedName>
    <definedName name="_TAB1" localSheetId="15">#REF!</definedName>
    <definedName name="_TAB1" localSheetId="16">#REF!</definedName>
    <definedName name="_TAB1" localSheetId="17">#REF!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3">#REF!</definedName>
    <definedName name="_TAB1" localSheetId="32">#REF!</definedName>
    <definedName name="_TAB1" localSheetId="33">#REF!</definedName>
    <definedName name="_TAB1" localSheetId="34">#REF!</definedName>
    <definedName name="_TAB1" localSheetId="35">#REF!</definedName>
    <definedName name="_TAB1" localSheetId="36">#REF!</definedName>
    <definedName name="_TAB1" localSheetId="37">#REF!</definedName>
    <definedName name="_TAB1" localSheetId="38">#REF!</definedName>
    <definedName name="_TAB1" localSheetId="39">#REF!</definedName>
    <definedName name="_TAB1" localSheetId="40">#REF!</definedName>
    <definedName name="_TAB1" localSheetId="24">#REF!</definedName>
    <definedName name="_TAB1" localSheetId="25">#REF!</definedName>
    <definedName name="_TAB1" localSheetId="26">#REF!</definedName>
    <definedName name="_TAB1" localSheetId="27">#REF!</definedName>
    <definedName name="_TAB1" localSheetId="28">#REF!</definedName>
    <definedName name="_TAB1" localSheetId="29">#REF!</definedName>
    <definedName name="_TAB1" localSheetId="30">#REF!</definedName>
    <definedName name="_TAB1" localSheetId="31">#REF!</definedName>
    <definedName name="_TAB1" localSheetId="41">#REF!</definedName>
    <definedName name="_TAB1" localSheetId="42">#REF!</definedName>
    <definedName name="_TAB1" localSheetId="43">#REF!</definedName>
    <definedName name="_TAB1" localSheetId="44">#REF!</definedName>
    <definedName name="_TAB1" localSheetId="45">#REF!</definedName>
    <definedName name="_TAB1" localSheetId="46">#REF!</definedName>
    <definedName name="_TAB1" localSheetId="47">#REF!</definedName>
    <definedName name="_TAB1" localSheetId="48">#REF!</definedName>
    <definedName name="_TAB1" localSheetId="49">#REF!</definedName>
    <definedName name="_TAB1" localSheetId="50">#REF!</definedName>
    <definedName name="_TAB1" localSheetId="51">#REF!</definedName>
    <definedName name="_TAB1" localSheetId="52">#REF!</definedName>
    <definedName name="_TAB1" localSheetId="53">#REF!</definedName>
    <definedName name="_TAB1" localSheetId="54">#REF!</definedName>
    <definedName name="_TAB1" localSheetId="55">#REF!</definedName>
    <definedName name="_TAB1" localSheetId="56">#REF!</definedName>
    <definedName name="_TAB1" localSheetId="57">#REF!</definedName>
    <definedName name="_TAB1" localSheetId="58">#REF!</definedName>
    <definedName name="_TAB1">#REF!</definedName>
    <definedName name="_X1" localSheetId="3">#REF!</definedName>
    <definedName name="_X1" localSheetId="4">#REF!</definedName>
    <definedName name="_X1" localSheetId="5">#REF!</definedName>
    <definedName name="_X1" localSheetId="6">#REF!</definedName>
    <definedName name="_X1" localSheetId="7">#REF!</definedName>
    <definedName name="_X1" localSheetId="8">#REF!</definedName>
    <definedName name="_X1" localSheetId="9">#REF!</definedName>
    <definedName name="_X1" localSheetId="10">#REF!</definedName>
    <definedName name="_X1" localSheetId="11">#REF!</definedName>
    <definedName name="_X1" localSheetId="12">#REF!</definedName>
    <definedName name="_X1" localSheetId="13">#REF!</definedName>
    <definedName name="_X1" localSheetId="14">#REF!</definedName>
    <definedName name="_X1" localSheetId="15">#REF!</definedName>
    <definedName name="_X1" localSheetId="16">#REF!</definedName>
    <definedName name="_X1" localSheetId="17">#REF!</definedName>
    <definedName name="_X1" localSheetId="18">#REF!</definedName>
    <definedName name="_X1" localSheetId="19">#REF!</definedName>
    <definedName name="_X1" localSheetId="20">#REF!</definedName>
    <definedName name="_X1" localSheetId="21">#REF!</definedName>
    <definedName name="_X1" localSheetId="22">#REF!</definedName>
    <definedName name="_X1" localSheetId="23">#REF!</definedName>
    <definedName name="_X1" localSheetId="32">#REF!</definedName>
    <definedName name="_X1" localSheetId="33">#REF!</definedName>
    <definedName name="_X1" localSheetId="34">#REF!</definedName>
    <definedName name="_X1" localSheetId="35">#REF!</definedName>
    <definedName name="_X1" localSheetId="36">#REF!</definedName>
    <definedName name="_X1" localSheetId="37">#REF!</definedName>
    <definedName name="_X1" localSheetId="38">#REF!</definedName>
    <definedName name="_X1" localSheetId="39">#REF!</definedName>
    <definedName name="_X1" localSheetId="40">#REF!</definedName>
    <definedName name="_X1" localSheetId="24">#REF!</definedName>
    <definedName name="_X1" localSheetId="25">#REF!</definedName>
    <definedName name="_X1" localSheetId="26">#REF!</definedName>
    <definedName name="_X1" localSheetId="27">#REF!</definedName>
    <definedName name="_X1" localSheetId="28">#REF!</definedName>
    <definedName name="_X1" localSheetId="29">#REF!</definedName>
    <definedName name="_X1" localSheetId="30">#REF!</definedName>
    <definedName name="_X1" localSheetId="31">#REF!</definedName>
    <definedName name="_X1" localSheetId="41">#REF!</definedName>
    <definedName name="_X1" localSheetId="42">#REF!</definedName>
    <definedName name="_X1" localSheetId="43">#REF!</definedName>
    <definedName name="_X1" localSheetId="44">#REF!</definedName>
    <definedName name="_X1" localSheetId="45">#REF!</definedName>
    <definedName name="_X1" localSheetId="46">#REF!</definedName>
    <definedName name="_X1" localSheetId="47">#REF!</definedName>
    <definedName name="_X1" localSheetId="48">#REF!</definedName>
    <definedName name="_X1" localSheetId="49">#REF!</definedName>
    <definedName name="_X1" localSheetId="50">#REF!</definedName>
    <definedName name="_X1" localSheetId="51">#REF!</definedName>
    <definedName name="_X1" localSheetId="52">#REF!</definedName>
    <definedName name="_X1" localSheetId="53">#REF!</definedName>
    <definedName name="_X1" localSheetId="54">#REF!</definedName>
    <definedName name="_X1" localSheetId="55">#REF!</definedName>
    <definedName name="_X1" localSheetId="56">#REF!</definedName>
    <definedName name="_X1" localSheetId="57">#REF!</definedName>
    <definedName name="_X1" localSheetId="58">#REF!</definedName>
    <definedName name="_X1">#REF!</definedName>
    <definedName name="_X4" localSheetId="3">#REF!</definedName>
    <definedName name="_X4" localSheetId="4">#REF!</definedName>
    <definedName name="_X4" localSheetId="5">#REF!</definedName>
    <definedName name="_X4" localSheetId="6">#REF!</definedName>
    <definedName name="_X4" localSheetId="7">#REF!</definedName>
    <definedName name="_X4" localSheetId="8">#REF!</definedName>
    <definedName name="_X4" localSheetId="9">#REF!</definedName>
    <definedName name="_X4" localSheetId="10">#REF!</definedName>
    <definedName name="_X4" localSheetId="11">#REF!</definedName>
    <definedName name="_X4" localSheetId="12">#REF!</definedName>
    <definedName name="_X4" localSheetId="13">#REF!</definedName>
    <definedName name="_X4" localSheetId="14">#REF!</definedName>
    <definedName name="_X4" localSheetId="15">#REF!</definedName>
    <definedName name="_X4" localSheetId="16">#REF!</definedName>
    <definedName name="_X4" localSheetId="17">#REF!</definedName>
    <definedName name="_X4" localSheetId="18">#REF!</definedName>
    <definedName name="_X4" localSheetId="19">#REF!</definedName>
    <definedName name="_X4" localSheetId="20">#REF!</definedName>
    <definedName name="_X4" localSheetId="21">#REF!</definedName>
    <definedName name="_X4" localSheetId="22">#REF!</definedName>
    <definedName name="_X4" localSheetId="23">#REF!</definedName>
    <definedName name="_X4" localSheetId="32">#REF!</definedName>
    <definedName name="_X4" localSheetId="33">#REF!</definedName>
    <definedName name="_X4" localSheetId="34">#REF!</definedName>
    <definedName name="_X4" localSheetId="35">#REF!</definedName>
    <definedName name="_X4" localSheetId="36">#REF!</definedName>
    <definedName name="_X4" localSheetId="37">#REF!</definedName>
    <definedName name="_X4" localSheetId="38">#REF!</definedName>
    <definedName name="_X4" localSheetId="39">#REF!</definedName>
    <definedName name="_X4" localSheetId="40">#REF!</definedName>
    <definedName name="_X4" localSheetId="24">#REF!</definedName>
    <definedName name="_X4" localSheetId="25">#REF!</definedName>
    <definedName name="_X4" localSheetId="26">#REF!</definedName>
    <definedName name="_X4" localSheetId="27">#REF!</definedName>
    <definedName name="_X4" localSheetId="28">#REF!</definedName>
    <definedName name="_X4" localSheetId="29">#REF!</definedName>
    <definedName name="_X4" localSheetId="30">#REF!</definedName>
    <definedName name="_X4" localSheetId="31">#REF!</definedName>
    <definedName name="_X4" localSheetId="41">#REF!</definedName>
    <definedName name="_X4" localSheetId="42">#REF!</definedName>
    <definedName name="_X4" localSheetId="43">#REF!</definedName>
    <definedName name="_X4" localSheetId="44">#REF!</definedName>
    <definedName name="_X4" localSheetId="45">#REF!</definedName>
    <definedName name="_X4" localSheetId="46">#REF!</definedName>
    <definedName name="_X4" localSheetId="47">#REF!</definedName>
    <definedName name="_X4" localSheetId="48">#REF!</definedName>
    <definedName name="_X4" localSheetId="49">#REF!</definedName>
    <definedName name="_X4" localSheetId="50">#REF!</definedName>
    <definedName name="_X4" localSheetId="51">#REF!</definedName>
    <definedName name="_X4" localSheetId="52">#REF!</definedName>
    <definedName name="_X4" localSheetId="53">#REF!</definedName>
    <definedName name="_X4" localSheetId="54">#REF!</definedName>
    <definedName name="_X4" localSheetId="55">#REF!</definedName>
    <definedName name="_X4" localSheetId="56">#REF!</definedName>
    <definedName name="_X4" localSheetId="57">#REF!</definedName>
    <definedName name="_X4" localSheetId="58">#REF!</definedName>
    <definedName name="_X4">#REF!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#REF!</definedName>
    <definedName name="A11B_Notes2005" localSheetId="3">#REF!</definedName>
    <definedName name="A11B_Notes2005" localSheetId="4">#REF!</definedName>
    <definedName name="A11B_Notes2005" localSheetId="5">#REF!</definedName>
    <definedName name="A11B_Notes2005" localSheetId="6">#REF!</definedName>
    <definedName name="A11B_Notes2005" localSheetId="7">#REF!</definedName>
    <definedName name="A11B_Notes2005" localSheetId="8">#REF!</definedName>
    <definedName name="A11B_Notes2005" localSheetId="9">#REF!</definedName>
    <definedName name="A11B_Notes2005" localSheetId="10">#REF!</definedName>
    <definedName name="A11B_Notes2005" localSheetId="11">#REF!</definedName>
    <definedName name="A11B_Notes2005" localSheetId="12">#REF!</definedName>
    <definedName name="A11B_Notes2005" localSheetId="13">#REF!</definedName>
    <definedName name="A11B_Notes2005" localSheetId="14">#REF!</definedName>
    <definedName name="A11B_Notes2005" localSheetId="15">#REF!</definedName>
    <definedName name="A11B_Notes2005" localSheetId="16">#REF!</definedName>
    <definedName name="A11B_Notes2005" localSheetId="17">#REF!</definedName>
    <definedName name="A11B_Notes2005" localSheetId="18">#REF!</definedName>
    <definedName name="A11B_Notes2005" localSheetId="19">#REF!</definedName>
    <definedName name="A11B_Notes2005" localSheetId="20">#REF!</definedName>
    <definedName name="A11B_Notes2005" localSheetId="21">#REF!</definedName>
    <definedName name="A11B_Notes2005" localSheetId="22">#REF!</definedName>
    <definedName name="A11B_Notes2005" localSheetId="23">#REF!</definedName>
    <definedName name="A11B_Notes2005" localSheetId="32">#REF!</definedName>
    <definedName name="A11B_Notes2005" localSheetId="33">#REF!</definedName>
    <definedName name="A11B_Notes2005" localSheetId="34">#REF!</definedName>
    <definedName name="A11B_Notes2005" localSheetId="35">#REF!</definedName>
    <definedName name="A11B_Notes2005" localSheetId="36">#REF!</definedName>
    <definedName name="A11B_Notes2005" localSheetId="37">#REF!</definedName>
    <definedName name="A11B_Notes2005" localSheetId="38">#REF!</definedName>
    <definedName name="A11B_Notes2005" localSheetId="39">#REF!</definedName>
    <definedName name="A11B_Notes2005" localSheetId="40">#REF!</definedName>
    <definedName name="A11B_Notes2005" localSheetId="24">#REF!</definedName>
    <definedName name="A11B_Notes2005" localSheetId="25">#REF!</definedName>
    <definedName name="A11B_Notes2005" localSheetId="26">#REF!</definedName>
    <definedName name="A11B_Notes2005" localSheetId="27">#REF!</definedName>
    <definedName name="A11B_Notes2005" localSheetId="28">#REF!</definedName>
    <definedName name="A11B_Notes2005" localSheetId="29">#REF!</definedName>
    <definedName name="A11B_Notes2005" localSheetId="30">#REF!</definedName>
    <definedName name="A11B_Notes2005" localSheetId="31">#REF!</definedName>
    <definedName name="A11B_Notes2005" localSheetId="41">#REF!</definedName>
    <definedName name="A11B_Notes2005" localSheetId="42">#REF!</definedName>
    <definedName name="A11B_Notes2005" localSheetId="43">#REF!</definedName>
    <definedName name="A11B_Notes2005" localSheetId="44">#REF!</definedName>
    <definedName name="A11B_Notes2005" localSheetId="45">#REF!</definedName>
    <definedName name="A11B_Notes2005" localSheetId="46">#REF!</definedName>
    <definedName name="A11B_Notes2005" localSheetId="47">#REF!</definedName>
    <definedName name="A11B_Notes2005" localSheetId="48">#REF!</definedName>
    <definedName name="A11B_Notes2005" localSheetId="49">#REF!</definedName>
    <definedName name="A11B_Notes2005" localSheetId="50">#REF!</definedName>
    <definedName name="A11B_Notes2005" localSheetId="51">#REF!</definedName>
    <definedName name="A11B_Notes2005" localSheetId="52">#REF!</definedName>
    <definedName name="A11B_Notes2005" localSheetId="53">#REF!</definedName>
    <definedName name="A11B_Notes2005" localSheetId="54">#REF!</definedName>
    <definedName name="A11B_Notes2005" localSheetId="55">#REF!</definedName>
    <definedName name="A11B_Notes2005" localSheetId="56">#REF!</definedName>
    <definedName name="A11B_Notes2005" localSheetId="57">#REF!</definedName>
    <definedName name="A11B_Notes2005" localSheetId="58">#REF!</definedName>
    <definedName name="A11B_Notes2005">#REF!</definedName>
    <definedName name="A14_Age" localSheetId="3">#REF!</definedName>
    <definedName name="A14_Age" localSheetId="4">#REF!</definedName>
    <definedName name="A14_Age" localSheetId="5">#REF!</definedName>
    <definedName name="A14_Age" localSheetId="6">#REF!</definedName>
    <definedName name="A14_Age" localSheetId="7">#REF!</definedName>
    <definedName name="A14_Age" localSheetId="8">#REF!</definedName>
    <definedName name="A14_Age" localSheetId="9">#REF!</definedName>
    <definedName name="A14_Age" localSheetId="10">#REF!</definedName>
    <definedName name="A14_Age" localSheetId="11">#REF!</definedName>
    <definedName name="A14_Age" localSheetId="12">#REF!</definedName>
    <definedName name="A14_Age" localSheetId="13">#REF!</definedName>
    <definedName name="A14_Age" localSheetId="14">#REF!</definedName>
    <definedName name="A14_Age" localSheetId="15">#REF!</definedName>
    <definedName name="A14_Age" localSheetId="16">#REF!</definedName>
    <definedName name="A14_Age" localSheetId="17">#REF!</definedName>
    <definedName name="A14_Age" localSheetId="18">#REF!</definedName>
    <definedName name="A14_Age" localSheetId="19">#REF!</definedName>
    <definedName name="A14_Age" localSheetId="20">#REF!</definedName>
    <definedName name="A14_Age" localSheetId="21">#REF!</definedName>
    <definedName name="A14_Age" localSheetId="22">#REF!</definedName>
    <definedName name="A14_Age" localSheetId="23">#REF!</definedName>
    <definedName name="A14_Age" localSheetId="32">#REF!</definedName>
    <definedName name="A14_Age" localSheetId="33">#REF!</definedName>
    <definedName name="A14_Age" localSheetId="34">#REF!</definedName>
    <definedName name="A14_Age" localSheetId="35">#REF!</definedName>
    <definedName name="A14_Age" localSheetId="36">#REF!</definedName>
    <definedName name="A14_Age" localSheetId="37">#REF!</definedName>
    <definedName name="A14_Age" localSheetId="38">#REF!</definedName>
    <definedName name="A14_Age" localSheetId="39">#REF!</definedName>
    <definedName name="A14_Age" localSheetId="40">#REF!</definedName>
    <definedName name="A14_Age" localSheetId="24">#REF!</definedName>
    <definedName name="A14_Age" localSheetId="25">#REF!</definedName>
    <definedName name="A14_Age" localSheetId="26">#REF!</definedName>
    <definedName name="A14_Age" localSheetId="27">#REF!</definedName>
    <definedName name="A14_Age" localSheetId="28">#REF!</definedName>
    <definedName name="A14_Age" localSheetId="29">#REF!</definedName>
    <definedName name="A14_Age" localSheetId="30">#REF!</definedName>
    <definedName name="A14_Age" localSheetId="31">#REF!</definedName>
    <definedName name="A14_Age" localSheetId="41">#REF!</definedName>
    <definedName name="A14_Age" localSheetId="42">#REF!</definedName>
    <definedName name="A14_Age" localSheetId="43">#REF!</definedName>
    <definedName name="A14_Age" localSheetId="44">#REF!</definedName>
    <definedName name="A14_Age" localSheetId="45">#REF!</definedName>
    <definedName name="A14_Age" localSheetId="46">#REF!</definedName>
    <definedName name="A14_Age" localSheetId="47">#REF!</definedName>
    <definedName name="A14_Age" localSheetId="48">#REF!</definedName>
    <definedName name="A14_Age" localSheetId="49">#REF!</definedName>
    <definedName name="A14_Age" localSheetId="50">#REF!</definedName>
    <definedName name="A14_Age" localSheetId="51">#REF!</definedName>
    <definedName name="A14_Age" localSheetId="52">#REF!</definedName>
    <definedName name="A14_Age" localSheetId="53">#REF!</definedName>
    <definedName name="A14_Age" localSheetId="54">#REF!</definedName>
    <definedName name="A14_Age" localSheetId="55">#REF!</definedName>
    <definedName name="A14_Age" localSheetId="56">#REF!</definedName>
    <definedName name="A14_Age" localSheetId="57">#REF!</definedName>
    <definedName name="A14_Age" localSheetId="58">#REF!</definedName>
    <definedName name="A14_Age">#REF!</definedName>
    <definedName name="A14_Category" localSheetId="3">#REF!</definedName>
    <definedName name="A14_Category" localSheetId="4">#REF!</definedName>
    <definedName name="A14_Category" localSheetId="5">#REF!</definedName>
    <definedName name="A14_Category" localSheetId="6">#REF!</definedName>
    <definedName name="A14_Category" localSheetId="7">#REF!</definedName>
    <definedName name="A14_Category" localSheetId="8">#REF!</definedName>
    <definedName name="A14_Category" localSheetId="9">#REF!</definedName>
    <definedName name="A14_Category" localSheetId="10">#REF!</definedName>
    <definedName name="A14_Category" localSheetId="11">#REF!</definedName>
    <definedName name="A14_Category" localSheetId="12">#REF!</definedName>
    <definedName name="A14_Category" localSheetId="13">#REF!</definedName>
    <definedName name="A14_Category" localSheetId="14">#REF!</definedName>
    <definedName name="A14_Category" localSheetId="15">#REF!</definedName>
    <definedName name="A14_Category" localSheetId="16">#REF!</definedName>
    <definedName name="A14_Category" localSheetId="17">#REF!</definedName>
    <definedName name="A14_Category" localSheetId="18">#REF!</definedName>
    <definedName name="A14_Category" localSheetId="19">#REF!</definedName>
    <definedName name="A14_Category" localSheetId="20">#REF!</definedName>
    <definedName name="A14_Category" localSheetId="21">#REF!</definedName>
    <definedName name="A14_Category" localSheetId="22">#REF!</definedName>
    <definedName name="A14_Category" localSheetId="23">#REF!</definedName>
    <definedName name="A14_Category" localSheetId="32">#REF!</definedName>
    <definedName name="A14_Category" localSheetId="33">#REF!</definedName>
    <definedName name="A14_Category" localSheetId="34">#REF!</definedName>
    <definedName name="A14_Category" localSheetId="35">#REF!</definedName>
    <definedName name="A14_Category" localSheetId="36">#REF!</definedName>
    <definedName name="A14_Category" localSheetId="37">#REF!</definedName>
    <definedName name="A14_Category" localSheetId="38">#REF!</definedName>
    <definedName name="A14_Category" localSheetId="39">#REF!</definedName>
    <definedName name="A14_Category" localSheetId="40">#REF!</definedName>
    <definedName name="A14_Category" localSheetId="24">#REF!</definedName>
    <definedName name="A14_Category" localSheetId="25">#REF!</definedName>
    <definedName name="A14_Category" localSheetId="26">#REF!</definedName>
    <definedName name="A14_Category" localSheetId="27">#REF!</definedName>
    <definedName name="A14_Category" localSheetId="28">#REF!</definedName>
    <definedName name="A14_Category" localSheetId="29">#REF!</definedName>
    <definedName name="A14_Category" localSheetId="30">#REF!</definedName>
    <definedName name="A14_Category" localSheetId="31">#REF!</definedName>
    <definedName name="A14_Category" localSheetId="41">#REF!</definedName>
    <definedName name="A14_Category" localSheetId="42">#REF!</definedName>
    <definedName name="A14_Category" localSheetId="43">#REF!</definedName>
    <definedName name="A14_Category" localSheetId="44">#REF!</definedName>
    <definedName name="A14_Category" localSheetId="45">#REF!</definedName>
    <definedName name="A14_Category" localSheetId="46">#REF!</definedName>
    <definedName name="A14_Category" localSheetId="47">#REF!</definedName>
    <definedName name="A14_Category" localSheetId="48">#REF!</definedName>
    <definedName name="A14_Category" localSheetId="49">#REF!</definedName>
    <definedName name="A14_Category" localSheetId="50">#REF!</definedName>
    <definedName name="A14_Category" localSheetId="51">#REF!</definedName>
    <definedName name="A14_Category" localSheetId="52">#REF!</definedName>
    <definedName name="A14_Category" localSheetId="53">#REF!</definedName>
    <definedName name="A14_Category" localSheetId="54">#REF!</definedName>
    <definedName name="A14_Category" localSheetId="55">#REF!</definedName>
    <definedName name="A14_Category" localSheetId="56">#REF!</definedName>
    <definedName name="A14_Category" localSheetId="57">#REF!</definedName>
    <definedName name="A14_Category" localSheetId="58">#REF!</definedName>
    <definedName name="A14_Category">#REF!</definedName>
    <definedName name="A14_ISCED" localSheetId="3">#REF!</definedName>
    <definedName name="A14_ISCED" localSheetId="4">#REF!</definedName>
    <definedName name="A14_ISCED" localSheetId="5">#REF!</definedName>
    <definedName name="A14_ISCED" localSheetId="6">#REF!</definedName>
    <definedName name="A14_ISCED" localSheetId="7">#REF!</definedName>
    <definedName name="A14_ISCED" localSheetId="8">#REF!</definedName>
    <definedName name="A14_ISCED" localSheetId="9">#REF!</definedName>
    <definedName name="A14_ISCED" localSheetId="10">#REF!</definedName>
    <definedName name="A14_ISCED" localSheetId="11">#REF!</definedName>
    <definedName name="A14_ISCED" localSheetId="12">#REF!</definedName>
    <definedName name="A14_ISCED" localSheetId="13">#REF!</definedName>
    <definedName name="A14_ISCED" localSheetId="14">#REF!</definedName>
    <definedName name="A14_ISCED" localSheetId="15">#REF!</definedName>
    <definedName name="A14_ISCED" localSheetId="16">#REF!</definedName>
    <definedName name="A14_ISCED" localSheetId="17">#REF!</definedName>
    <definedName name="A14_ISCED" localSheetId="18">#REF!</definedName>
    <definedName name="A14_ISCED" localSheetId="19">#REF!</definedName>
    <definedName name="A14_ISCED" localSheetId="20">#REF!</definedName>
    <definedName name="A14_ISCED" localSheetId="21">#REF!</definedName>
    <definedName name="A14_ISCED" localSheetId="22">#REF!</definedName>
    <definedName name="A14_ISCED" localSheetId="23">#REF!</definedName>
    <definedName name="A14_ISCED" localSheetId="32">#REF!</definedName>
    <definedName name="A14_ISCED" localSheetId="33">#REF!</definedName>
    <definedName name="A14_ISCED" localSheetId="34">#REF!</definedName>
    <definedName name="A14_ISCED" localSheetId="35">#REF!</definedName>
    <definedName name="A14_ISCED" localSheetId="36">#REF!</definedName>
    <definedName name="A14_ISCED" localSheetId="37">#REF!</definedName>
    <definedName name="A14_ISCED" localSheetId="38">#REF!</definedName>
    <definedName name="A14_ISCED" localSheetId="39">#REF!</definedName>
    <definedName name="A14_ISCED" localSheetId="40">#REF!</definedName>
    <definedName name="A14_ISCED" localSheetId="24">#REF!</definedName>
    <definedName name="A14_ISCED" localSheetId="25">#REF!</definedName>
    <definedName name="A14_ISCED" localSheetId="26">#REF!</definedName>
    <definedName name="A14_ISCED" localSheetId="27">#REF!</definedName>
    <definedName name="A14_ISCED" localSheetId="28">#REF!</definedName>
    <definedName name="A14_ISCED" localSheetId="29">#REF!</definedName>
    <definedName name="A14_ISCED" localSheetId="30">#REF!</definedName>
    <definedName name="A14_ISCED" localSheetId="31">#REF!</definedName>
    <definedName name="A14_ISCED" localSheetId="41">#REF!</definedName>
    <definedName name="A14_ISCED" localSheetId="42">#REF!</definedName>
    <definedName name="A14_ISCED" localSheetId="43">#REF!</definedName>
    <definedName name="A14_ISCED" localSheetId="44">#REF!</definedName>
    <definedName name="A14_ISCED" localSheetId="45">#REF!</definedName>
    <definedName name="A14_ISCED" localSheetId="46">#REF!</definedName>
    <definedName name="A14_ISCED" localSheetId="47">#REF!</definedName>
    <definedName name="A14_ISCED" localSheetId="48">#REF!</definedName>
    <definedName name="A14_ISCED" localSheetId="49">#REF!</definedName>
    <definedName name="A14_ISCED" localSheetId="50">#REF!</definedName>
    <definedName name="A14_ISCED" localSheetId="51">#REF!</definedName>
    <definedName name="A14_ISCED" localSheetId="52">#REF!</definedName>
    <definedName name="A14_ISCED" localSheetId="53">#REF!</definedName>
    <definedName name="A14_ISCED" localSheetId="54">#REF!</definedName>
    <definedName name="A14_ISCED" localSheetId="55">#REF!</definedName>
    <definedName name="A14_ISCED" localSheetId="56">#REF!</definedName>
    <definedName name="A14_ISCED" localSheetId="57">#REF!</definedName>
    <definedName name="A14_ISCED" localSheetId="58">#REF!</definedName>
    <definedName name="A14_ISCED">#REF!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39">#REF!</definedName>
    <definedName name="aa" localSheetId="40">#REF!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8">#REF!</definedName>
    <definedName name="aa" localSheetId="49">#REF!</definedName>
    <definedName name="aa" localSheetId="50">#REF!</definedName>
    <definedName name="aa" localSheetId="51">#REF!</definedName>
    <definedName name="aa" localSheetId="52">#REF!</definedName>
    <definedName name="aa" localSheetId="53">#REF!</definedName>
    <definedName name="aa" localSheetId="54">#REF!</definedName>
    <definedName name="aa" localSheetId="55">#REF!</definedName>
    <definedName name="aa" localSheetId="56">#REF!</definedName>
    <definedName name="aa" localSheetId="57">#REF!</definedName>
    <definedName name="aa" localSheetId="58">#REF!</definedName>
    <definedName name="aa">#REF!</definedName>
    <definedName name="akldfjaljfld" localSheetId="9" hidden="1">'[1]Time series'!#REF!</definedName>
    <definedName name="akldfjaljfld" localSheetId="10" hidden="1">'[1]Time series'!#REF!</definedName>
    <definedName name="akldfjaljfld" localSheetId="11" hidden="1">'[1]Time series'!#REF!</definedName>
    <definedName name="akldfjaljfld" localSheetId="12" hidden="1">'[1]Time series'!#REF!</definedName>
    <definedName name="akldfjaljfld" localSheetId="13" hidden="1">'[1]Time series'!#REF!</definedName>
    <definedName name="akldfjaljfld" localSheetId="14" hidden="1">'[1]Time series'!#REF!</definedName>
    <definedName name="akldfjaljfld" localSheetId="15" hidden="1">'[1]Time series'!#REF!</definedName>
    <definedName name="akldfjaljfld" localSheetId="16" hidden="1">'[1]Time series'!#REF!</definedName>
    <definedName name="akldfjaljfld" localSheetId="17" hidden="1">'[1]Time series'!#REF!</definedName>
    <definedName name="akldfjaljfld" localSheetId="18" hidden="1">'[1]Time series'!#REF!</definedName>
    <definedName name="akldfjaljfld" localSheetId="19" hidden="1">'[1]Time series'!#REF!</definedName>
    <definedName name="akldfjaljfld" localSheetId="20" hidden="1">'[1]Time series'!#REF!</definedName>
    <definedName name="akldfjaljfld" localSheetId="21" hidden="1">'[1]Time series'!#REF!</definedName>
    <definedName name="akldfjaljfld" hidden="1">'[1]Time series'!#REF!</definedName>
    <definedName name="alw" localSheetId="3">#REF!</definedName>
    <definedName name="alw" localSheetId="4">#REF!</definedName>
    <definedName name="alw" localSheetId="5">#REF!</definedName>
    <definedName name="alw" localSheetId="6">#REF!</definedName>
    <definedName name="alw" localSheetId="7">#REF!</definedName>
    <definedName name="alw" localSheetId="8">#REF!</definedName>
    <definedName name="alw" localSheetId="9">#REF!</definedName>
    <definedName name="alw" localSheetId="10">#REF!</definedName>
    <definedName name="alw" localSheetId="11">#REF!</definedName>
    <definedName name="alw" localSheetId="12">#REF!</definedName>
    <definedName name="alw" localSheetId="13">#REF!</definedName>
    <definedName name="alw" localSheetId="14">#REF!</definedName>
    <definedName name="alw" localSheetId="15">#REF!</definedName>
    <definedName name="alw" localSheetId="16">#REF!</definedName>
    <definedName name="alw" localSheetId="17">#REF!</definedName>
    <definedName name="alw" localSheetId="18">#REF!</definedName>
    <definedName name="alw" localSheetId="19">#REF!</definedName>
    <definedName name="alw" localSheetId="20">#REF!</definedName>
    <definedName name="alw" localSheetId="21">#REF!</definedName>
    <definedName name="alw" localSheetId="22">#REF!</definedName>
    <definedName name="alw" localSheetId="23">#REF!</definedName>
    <definedName name="alw" localSheetId="32">#REF!</definedName>
    <definedName name="alw" localSheetId="33">#REF!</definedName>
    <definedName name="alw" localSheetId="34">#REF!</definedName>
    <definedName name="alw" localSheetId="35">#REF!</definedName>
    <definedName name="alw" localSheetId="36">#REF!</definedName>
    <definedName name="alw" localSheetId="37">#REF!</definedName>
    <definedName name="alw" localSheetId="38">#REF!</definedName>
    <definedName name="alw" localSheetId="39">#REF!</definedName>
    <definedName name="alw" localSheetId="40">#REF!</definedName>
    <definedName name="alw" localSheetId="24">#REF!</definedName>
    <definedName name="alw" localSheetId="25">#REF!</definedName>
    <definedName name="alw" localSheetId="26">#REF!</definedName>
    <definedName name="alw" localSheetId="27">#REF!</definedName>
    <definedName name="alw" localSheetId="28">#REF!</definedName>
    <definedName name="alw" localSheetId="29">#REF!</definedName>
    <definedName name="alw" localSheetId="30">#REF!</definedName>
    <definedName name="alw" localSheetId="31">#REF!</definedName>
    <definedName name="alw" localSheetId="41">#REF!</definedName>
    <definedName name="alw" localSheetId="42">#REF!</definedName>
    <definedName name="alw" localSheetId="43">#REF!</definedName>
    <definedName name="alw" localSheetId="44">#REF!</definedName>
    <definedName name="alw" localSheetId="45">#REF!</definedName>
    <definedName name="alw" localSheetId="46">#REF!</definedName>
    <definedName name="alw" localSheetId="47">#REF!</definedName>
    <definedName name="alw" localSheetId="48">#REF!</definedName>
    <definedName name="alw" localSheetId="49">#REF!</definedName>
    <definedName name="alw" localSheetId="50">#REF!</definedName>
    <definedName name="alw" localSheetId="51">#REF!</definedName>
    <definedName name="alw" localSheetId="52">#REF!</definedName>
    <definedName name="alw" localSheetId="53">#REF!</definedName>
    <definedName name="alw" localSheetId="54">#REF!</definedName>
    <definedName name="alw" localSheetId="55">#REF!</definedName>
    <definedName name="alw" localSheetId="56">#REF!</definedName>
    <definedName name="alw" localSheetId="57">#REF!</definedName>
    <definedName name="alw" localSheetId="58">#REF!</definedName>
    <definedName name="alw">#REF!</definedName>
    <definedName name="anberd" localSheetId="3">#REF!</definedName>
    <definedName name="anberd" localSheetId="4">#REF!</definedName>
    <definedName name="anberd" localSheetId="5">#REF!</definedName>
    <definedName name="anberd" localSheetId="6">#REF!</definedName>
    <definedName name="anberd" localSheetId="7">#REF!</definedName>
    <definedName name="anberd" localSheetId="8">#REF!</definedName>
    <definedName name="anberd" localSheetId="9">#REF!</definedName>
    <definedName name="anberd" localSheetId="10">#REF!</definedName>
    <definedName name="anberd" localSheetId="11">#REF!</definedName>
    <definedName name="anberd" localSheetId="12">#REF!</definedName>
    <definedName name="anberd" localSheetId="13">#REF!</definedName>
    <definedName name="anberd" localSheetId="14">#REF!</definedName>
    <definedName name="anberd" localSheetId="15">#REF!</definedName>
    <definedName name="anberd" localSheetId="16">#REF!</definedName>
    <definedName name="anberd" localSheetId="17">#REF!</definedName>
    <definedName name="anberd" localSheetId="18">#REF!</definedName>
    <definedName name="anberd" localSheetId="19">#REF!</definedName>
    <definedName name="anberd" localSheetId="20">#REF!</definedName>
    <definedName name="anberd" localSheetId="21">#REF!</definedName>
    <definedName name="anberd" localSheetId="22">#REF!</definedName>
    <definedName name="anberd" localSheetId="23">#REF!</definedName>
    <definedName name="anberd" localSheetId="32">#REF!</definedName>
    <definedName name="anberd" localSheetId="33">#REF!</definedName>
    <definedName name="anberd" localSheetId="34">#REF!</definedName>
    <definedName name="anberd" localSheetId="35">#REF!</definedName>
    <definedName name="anberd" localSheetId="36">#REF!</definedName>
    <definedName name="anberd" localSheetId="37">#REF!</definedName>
    <definedName name="anberd" localSheetId="38">#REF!</definedName>
    <definedName name="anberd" localSheetId="39">#REF!</definedName>
    <definedName name="anberd" localSheetId="40">#REF!</definedName>
    <definedName name="anberd" localSheetId="24">#REF!</definedName>
    <definedName name="anberd" localSheetId="25">#REF!</definedName>
    <definedName name="anberd" localSheetId="26">#REF!</definedName>
    <definedName name="anberd" localSheetId="27">#REF!</definedName>
    <definedName name="anberd" localSheetId="28">#REF!</definedName>
    <definedName name="anberd" localSheetId="29">#REF!</definedName>
    <definedName name="anberd" localSheetId="30">#REF!</definedName>
    <definedName name="anberd" localSheetId="31">#REF!</definedName>
    <definedName name="anberd" localSheetId="41">#REF!</definedName>
    <definedName name="anberd" localSheetId="42">#REF!</definedName>
    <definedName name="anberd" localSheetId="43">#REF!</definedName>
    <definedName name="anberd" localSheetId="44">#REF!</definedName>
    <definedName name="anberd" localSheetId="45">#REF!</definedName>
    <definedName name="anberd" localSheetId="46">#REF!</definedName>
    <definedName name="anberd" localSheetId="47">#REF!</definedName>
    <definedName name="anberd" localSheetId="48">#REF!</definedName>
    <definedName name="anberd" localSheetId="49">#REF!</definedName>
    <definedName name="anberd" localSheetId="50">#REF!</definedName>
    <definedName name="anberd" localSheetId="51">#REF!</definedName>
    <definedName name="anberd" localSheetId="52">#REF!</definedName>
    <definedName name="anberd" localSheetId="53">#REF!</definedName>
    <definedName name="anberd" localSheetId="54">#REF!</definedName>
    <definedName name="anberd" localSheetId="55">#REF!</definedName>
    <definedName name="anberd" localSheetId="56">#REF!</definedName>
    <definedName name="anberd" localSheetId="57">#REF!</definedName>
    <definedName name="anberd" localSheetId="58">#REF!</definedName>
    <definedName name="anberd">#REF!</definedName>
    <definedName name="asd">[8]POpula!$A$1:$I$1559</definedName>
    <definedName name="asdasdas">[9]Data5.11a!$B$3:$C$34</definedName>
    <definedName name="asds" localSheetId="3">#REF!</definedName>
    <definedName name="asds" localSheetId="4">#REF!</definedName>
    <definedName name="asds" localSheetId="5">#REF!</definedName>
    <definedName name="asds" localSheetId="6">#REF!</definedName>
    <definedName name="asds" localSheetId="7">#REF!</definedName>
    <definedName name="asds" localSheetId="8">#REF!</definedName>
    <definedName name="asds" localSheetId="9">#REF!</definedName>
    <definedName name="asds" localSheetId="10">#REF!</definedName>
    <definedName name="asds" localSheetId="11">#REF!</definedName>
    <definedName name="asds" localSheetId="12">#REF!</definedName>
    <definedName name="asds" localSheetId="13">#REF!</definedName>
    <definedName name="asds" localSheetId="14">#REF!</definedName>
    <definedName name="asds" localSheetId="15">#REF!</definedName>
    <definedName name="asds" localSheetId="16">#REF!</definedName>
    <definedName name="asds" localSheetId="17">#REF!</definedName>
    <definedName name="asds" localSheetId="18">#REF!</definedName>
    <definedName name="asds" localSheetId="19">#REF!</definedName>
    <definedName name="asds" localSheetId="20">#REF!</definedName>
    <definedName name="asds" localSheetId="21">#REF!</definedName>
    <definedName name="asds" localSheetId="22">#REF!</definedName>
    <definedName name="asds" localSheetId="23">#REF!</definedName>
    <definedName name="asds" localSheetId="32">#REF!</definedName>
    <definedName name="asds" localSheetId="33">#REF!</definedName>
    <definedName name="asds" localSheetId="34">#REF!</definedName>
    <definedName name="asds" localSheetId="35">#REF!</definedName>
    <definedName name="asds" localSheetId="36">#REF!</definedName>
    <definedName name="asds" localSheetId="37">#REF!</definedName>
    <definedName name="asds" localSheetId="38">#REF!</definedName>
    <definedName name="asds" localSheetId="39">#REF!</definedName>
    <definedName name="asds" localSheetId="40">#REF!</definedName>
    <definedName name="asds" localSheetId="24">#REF!</definedName>
    <definedName name="asds" localSheetId="25">#REF!</definedName>
    <definedName name="asds" localSheetId="26">#REF!</definedName>
    <definedName name="asds" localSheetId="27">#REF!</definedName>
    <definedName name="asds" localSheetId="28">#REF!</definedName>
    <definedName name="asds" localSheetId="29">#REF!</definedName>
    <definedName name="asds" localSheetId="30">#REF!</definedName>
    <definedName name="asds" localSheetId="31">#REF!</definedName>
    <definedName name="asds" localSheetId="41">#REF!</definedName>
    <definedName name="asds" localSheetId="42">#REF!</definedName>
    <definedName name="asds" localSheetId="43">#REF!</definedName>
    <definedName name="asds" localSheetId="44">#REF!</definedName>
    <definedName name="asds" localSheetId="45">#REF!</definedName>
    <definedName name="asds" localSheetId="46">#REF!</definedName>
    <definedName name="asds" localSheetId="47">#REF!</definedName>
    <definedName name="asds" localSheetId="48">#REF!</definedName>
    <definedName name="asds" localSheetId="49">#REF!</definedName>
    <definedName name="asds" localSheetId="50">#REF!</definedName>
    <definedName name="asds" localSheetId="51">#REF!</definedName>
    <definedName name="asds" localSheetId="52">#REF!</definedName>
    <definedName name="asds" localSheetId="53">#REF!</definedName>
    <definedName name="asds" localSheetId="54">#REF!</definedName>
    <definedName name="asds" localSheetId="55">#REF!</definedName>
    <definedName name="asds" localSheetId="56">#REF!</definedName>
    <definedName name="asds" localSheetId="57">#REF!</definedName>
    <definedName name="asds" localSheetId="58">#REF!</definedName>
    <definedName name="asds">#REF!</definedName>
    <definedName name="Australia_5B">[10]GRAD!$E$32:$G$32</definedName>
    <definedName name="Austria_5B">[10]GRAD!$E$33:$G$33</definedName>
    <definedName name="B7_STRatio" localSheetId="3">#REF!</definedName>
    <definedName name="B7_STRatio" localSheetId="4">#REF!</definedName>
    <definedName name="B7_STRatio" localSheetId="5">#REF!</definedName>
    <definedName name="B7_STRatio" localSheetId="6">#REF!</definedName>
    <definedName name="B7_STRatio" localSheetId="7">#REF!</definedName>
    <definedName name="B7_STRatio" localSheetId="8">#REF!</definedName>
    <definedName name="B7_STRatio" localSheetId="9">#REF!</definedName>
    <definedName name="B7_STRatio" localSheetId="10">#REF!</definedName>
    <definedName name="B7_STRatio" localSheetId="11">#REF!</definedName>
    <definedName name="B7_STRatio" localSheetId="12">#REF!</definedName>
    <definedName name="B7_STRatio" localSheetId="13">#REF!</definedName>
    <definedName name="B7_STRatio" localSheetId="14">#REF!</definedName>
    <definedName name="B7_STRatio" localSheetId="15">#REF!</definedName>
    <definedName name="B7_STRatio" localSheetId="16">#REF!</definedName>
    <definedName name="B7_STRatio" localSheetId="17">#REF!</definedName>
    <definedName name="B7_STRatio" localSheetId="18">#REF!</definedName>
    <definedName name="B7_STRatio" localSheetId="19">#REF!</definedName>
    <definedName name="B7_STRatio" localSheetId="20">#REF!</definedName>
    <definedName name="B7_STRatio" localSheetId="21">#REF!</definedName>
    <definedName name="B7_STRatio" localSheetId="22">#REF!</definedName>
    <definedName name="B7_STRatio" localSheetId="23">#REF!</definedName>
    <definedName name="B7_STRatio" localSheetId="32">#REF!</definedName>
    <definedName name="B7_STRatio" localSheetId="33">#REF!</definedName>
    <definedName name="B7_STRatio" localSheetId="34">#REF!</definedName>
    <definedName name="B7_STRatio" localSheetId="35">#REF!</definedName>
    <definedName name="B7_STRatio" localSheetId="36">#REF!</definedName>
    <definedName name="B7_STRatio" localSheetId="37">#REF!</definedName>
    <definedName name="B7_STRatio" localSheetId="38">#REF!</definedName>
    <definedName name="B7_STRatio" localSheetId="39">#REF!</definedName>
    <definedName name="B7_STRatio" localSheetId="40">#REF!</definedName>
    <definedName name="B7_STRatio" localSheetId="24">#REF!</definedName>
    <definedName name="B7_STRatio" localSheetId="25">#REF!</definedName>
    <definedName name="B7_STRatio" localSheetId="26">#REF!</definedName>
    <definedName name="B7_STRatio" localSheetId="27">#REF!</definedName>
    <definedName name="B7_STRatio" localSheetId="28">#REF!</definedName>
    <definedName name="B7_STRatio" localSheetId="29">#REF!</definedName>
    <definedName name="B7_STRatio" localSheetId="30">#REF!</definedName>
    <definedName name="B7_STRatio" localSheetId="31">#REF!</definedName>
    <definedName name="B7_STRatio" localSheetId="41">#REF!</definedName>
    <definedName name="B7_STRatio" localSheetId="42">#REF!</definedName>
    <definedName name="B7_STRatio" localSheetId="43">#REF!</definedName>
    <definedName name="B7_STRatio" localSheetId="44">#REF!</definedName>
    <definedName name="B7_STRatio" localSheetId="45">#REF!</definedName>
    <definedName name="B7_STRatio" localSheetId="46">#REF!</definedName>
    <definedName name="B7_STRatio" localSheetId="47">#REF!</definedName>
    <definedName name="B7_STRatio" localSheetId="48">#REF!</definedName>
    <definedName name="B7_STRatio" localSheetId="49">#REF!</definedName>
    <definedName name="B7_STRatio" localSheetId="50">#REF!</definedName>
    <definedName name="B7_STRatio" localSheetId="51">#REF!</definedName>
    <definedName name="B7_STRatio" localSheetId="52">#REF!</definedName>
    <definedName name="B7_STRatio" localSheetId="53">#REF!</definedName>
    <definedName name="B7_STRatio" localSheetId="54">#REF!</definedName>
    <definedName name="B7_STRatio" localSheetId="55">#REF!</definedName>
    <definedName name="B7_STRatio" localSheetId="56">#REF!</definedName>
    <definedName name="B7_STRatio" localSheetId="57">#REF!</definedName>
    <definedName name="B7_STRatio" localSheetId="58">#REF!</definedName>
    <definedName name="B7_STRatio">#REF!</definedName>
    <definedName name="Belgium_5B">[10]GRAD!$E$34:$G$34</definedName>
    <definedName name="bl" localSheetId="3">#REF!</definedName>
    <definedName name="bl" localSheetId="4">#REF!</definedName>
    <definedName name="bl" localSheetId="5">#REF!</definedName>
    <definedName name="bl" localSheetId="6">#REF!</definedName>
    <definedName name="bl" localSheetId="7">#REF!</definedName>
    <definedName name="bl" localSheetId="8">#REF!</definedName>
    <definedName name="bl" localSheetId="9">#REF!</definedName>
    <definedName name="bl" localSheetId="10">#REF!</definedName>
    <definedName name="bl" localSheetId="11">#REF!</definedName>
    <definedName name="bl" localSheetId="12">#REF!</definedName>
    <definedName name="bl" localSheetId="13">#REF!</definedName>
    <definedName name="bl" localSheetId="14">#REF!</definedName>
    <definedName name="bl" localSheetId="15">#REF!</definedName>
    <definedName name="bl" localSheetId="16">#REF!</definedName>
    <definedName name="bl" localSheetId="17">#REF!</definedName>
    <definedName name="bl" localSheetId="18">#REF!</definedName>
    <definedName name="bl" localSheetId="19">#REF!</definedName>
    <definedName name="bl" localSheetId="20">#REF!</definedName>
    <definedName name="bl" localSheetId="21">#REF!</definedName>
    <definedName name="bl" localSheetId="22">#REF!</definedName>
    <definedName name="bl" localSheetId="23">#REF!</definedName>
    <definedName name="bl" localSheetId="32">#REF!</definedName>
    <definedName name="bl" localSheetId="33">#REF!</definedName>
    <definedName name="bl" localSheetId="34">#REF!</definedName>
    <definedName name="bl" localSheetId="35">#REF!</definedName>
    <definedName name="bl" localSheetId="36">#REF!</definedName>
    <definedName name="bl" localSheetId="37">#REF!</definedName>
    <definedName name="bl" localSheetId="38">#REF!</definedName>
    <definedName name="bl" localSheetId="39">#REF!</definedName>
    <definedName name="bl" localSheetId="40">#REF!</definedName>
    <definedName name="bl" localSheetId="24">#REF!</definedName>
    <definedName name="bl" localSheetId="25">#REF!</definedName>
    <definedName name="bl" localSheetId="26">#REF!</definedName>
    <definedName name="bl" localSheetId="27">#REF!</definedName>
    <definedName name="bl" localSheetId="28">#REF!</definedName>
    <definedName name="bl" localSheetId="29">#REF!</definedName>
    <definedName name="bl" localSheetId="30">#REF!</definedName>
    <definedName name="bl" localSheetId="31">#REF!</definedName>
    <definedName name="bl" localSheetId="41">#REF!</definedName>
    <definedName name="bl" localSheetId="42">#REF!</definedName>
    <definedName name="bl" localSheetId="43">#REF!</definedName>
    <definedName name="bl" localSheetId="44">#REF!</definedName>
    <definedName name="bl" localSheetId="45">#REF!</definedName>
    <definedName name="bl" localSheetId="46">#REF!</definedName>
    <definedName name="bl" localSheetId="47">#REF!</definedName>
    <definedName name="bl" localSheetId="48">#REF!</definedName>
    <definedName name="bl" localSheetId="49">#REF!</definedName>
    <definedName name="bl" localSheetId="50">#REF!</definedName>
    <definedName name="bl" localSheetId="51">#REF!</definedName>
    <definedName name="bl" localSheetId="52">#REF!</definedName>
    <definedName name="bl" localSheetId="53">#REF!</definedName>
    <definedName name="bl" localSheetId="54">#REF!</definedName>
    <definedName name="bl" localSheetId="55">#REF!</definedName>
    <definedName name="bl" localSheetId="56">#REF!</definedName>
    <definedName name="bl" localSheetId="57">#REF!</definedName>
    <definedName name="bl" localSheetId="58">#REF!</definedName>
    <definedName name="bl">#REF!</definedName>
    <definedName name="body" localSheetId="3">#REF!</definedName>
    <definedName name="body" localSheetId="4">#REF!</definedName>
    <definedName name="body" localSheetId="5">#REF!</definedName>
    <definedName name="body" localSheetId="6">#REF!</definedName>
    <definedName name="body" localSheetId="7">#REF!</definedName>
    <definedName name="body" localSheetId="8">#REF!</definedName>
    <definedName name="body" localSheetId="9">#REF!</definedName>
    <definedName name="body" localSheetId="10">#REF!</definedName>
    <definedName name="body" localSheetId="11">#REF!</definedName>
    <definedName name="body" localSheetId="12">#REF!</definedName>
    <definedName name="body" localSheetId="13">#REF!</definedName>
    <definedName name="body" localSheetId="14">#REF!</definedName>
    <definedName name="body" localSheetId="15">#REF!</definedName>
    <definedName name="body" localSheetId="16">#REF!</definedName>
    <definedName name="body" localSheetId="17">#REF!</definedName>
    <definedName name="body" localSheetId="18">#REF!</definedName>
    <definedName name="body" localSheetId="19">#REF!</definedName>
    <definedName name="body" localSheetId="20">#REF!</definedName>
    <definedName name="body" localSheetId="21">#REF!</definedName>
    <definedName name="body" localSheetId="22">#REF!</definedName>
    <definedName name="body" localSheetId="23">#REF!</definedName>
    <definedName name="body" localSheetId="32">#REF!</definedName>
    <definedName name="body" localSheetId="33">#REF!</definedName>
    <definedName name="body" localSheetId="34">#REF!</definedName>
    <definedName name="body" localSheetId="35">#REF!</definedName>
    <definedName name="body" localSheetId="36">#REF!</definedName>
    <definedName name="body" localSheetId="37">#REF!</definedName>
    <definedName name="body" localSheetId="38">#REF!</definedName>
    <definedName name="body" localSheetId="39">#REF!</definedName>
    <definedName name="body" localSheetId="40">#REF!</definedName>
    <definedName name="body" localSheetId="24">#REF!</definedName>
    <definedName name="body" localSheetId="25">#REF!</definedName>
    <definedName name="body" localSheetId="26">#REF!</definedName>
    <definedName name="body" localSheetId="27">#REF!</definedName>
    <definedName name="body" localSheetId="28">#REF!</definedName>
    <definedName name="body" localSheetId="29">#REF!</definedName>
    <definedName name="body" localSheetId="30">#REF!</definedName>
    <definedName name="body" localSheetId="31">#REF!</definedName>
    <definedName name="body" localSheetId="41">#REF!</definedName>
    <definedName name="body" localSheetId="42">#REF!</definedName>
    <definedName name="body" localSheetId="43">#REF!</definedName>
    <definedName name="body" localSheetId="44">#REF!</definedName>
    <definedName name="body" localSheetId="45">#REF!</definedName>
    <definedName name="body" localSheetId="46">#REF!</definedName>
    <definedName name="body" localSheetId="47">#REF!</definedName>
    <definedName name="body" localSheetId="48">#REF!</definedName>
    <definedName name="body" localSheetId="49">#REF!</definedName>
    <definedName name="body" localSheetId="50">#REF!</definedName>
    <definedName name="body" localSheetId="51">#REF!</definedName>
    <definedName name="body" localSheetId="52">#REF!</definedName>
    <definedName name="body" localSheetId="53">#REF!</definedName>
    <definedName name="body" localSheetId="54">#REF!</definedName>
    <definedName name="body" localSheetId="55">#REF!</definedName>
    <definedName name="body" localSheetId="56">#REF!</definedName>
    <definedName name="body" localSheetId="57">#REF!</definedName>
    <definedName name="body" localSheetId="58">#REF!</definedName>
    <definedName name="body">#REF!</definedName>
    <definedName name="body1" localSheetId="3">#REF!</definedName>
    <definedName name="body1" localSheetId="4">#REF!</definedName>
    <definedName name="body1" localSheetId="5">#REF!</definedName>
    <definedName name="body1" localSheetId="6">#REF!</definedName>
    <definedName name="body1" localSheetId="7">#REF!</definedName>
    <definedName name="body1" localSheetId="8">#REF!</definedName>
    <definedName name="body1" localSheetId="9">#REF!</definedName>
    <definedName name="body1" localSheetId="10">#REF!</definedName>
    <definedName name="body1" localSheetId="11">#REF!</definedName>
    <definedName name="body1" localSheetId="12">#REF!</definedName>
    <definedName name="body1" localSheetId="13">#REF!</definedName>
    <definedName name="body1" localSheetId="14">#REF!</definedName>
    <definedName name="body1" localSheetId="15">#REF!</definedName>
    <definedName name="body1" localSheetId="16">#REF!</definedName>
    <definedName name="body1" localSheetId="17">#REF!</definedName>
    <definedName name="body1" localSheetId="18">#REF!</definedName>
    <definedName name="body1" localSheetId="19">#REF!</definedName>
    <definedName name="body1" localSheetId="20">#REF!</definedName>
    <definedName name="body1" localSheetId="21">#REF!</definedName>
    <definedName name="body1" localSheetId="22">#REF!</definedName>
    <definedName name="body1" localSheetId="23">#REF!</definedName>
    <definedName name="body1" localSheetId="32">#REF!</definedName>
    <definedName name="body1" localSheetId="33">#REF!</definedName>
    <definedName name="body1" localSheetId="34">#REF!</definedName>
    <definedName name="body1" localSheetId="35">#REF!</definedName>
    <definedName name="body1" localSheetId="36">#REF!</definedName>
    <definedName name="body1" localSheetId="37">#REF!</definedName>
    <definedName name="body1" localSheetId="38">#REF!</definedName>
    <definedName name="body1" localSheetId="39">#REF!</definedName>
    <definedName name="body1" localSheetId="40">#REF!</definedName>
    <definedName name="body1" localSheetId="24">#REF!</definedName>
    <definedName name="body1" localSheetId="25">#REF!</definedName>
    <definedName name="body1" localSheetId="26">#REF!</definedName>
    <definedName name="body1" localSheetId="27">#REF!</definedName>
    <definedName name="body1" localSheetId="28">#REF!</definedName>
    <definedName name="body1" localSheetId="29">#REF!</definedName>
    <definedName name="body1" localSheetId="30">#REF!</definedName>
    <definedName name="body1" localSheetId="31">#REF!</definedName>
    <definedName name="body1" localSheetId="41">#REF!</definedName>
    <definedName name="body1" localSheetId="42">#REF!</definedName>
    <definedName name="body1" localSheetId="43">#REF!</definedName>
    <definedName name="body1" localSheetId="44">#REF!</definedName>
    <definedName name="body1" localSheetId="45">#REF!</definedName>
    <definedName name="body1" localSheetId="46">#REF!</definedName>
    <definedName name="body1" localSheetId="47">#REF!</definedName>
    <definedName name="body1" localSheetId="48">#REF!</definedName>
    <definedName name="body1" localSheetId="49">#REF!</definedName>
    <definedName name="body1" localSheetId="50">#REF!</definedName>
    <definedName name="body1" localSheetId="51">#REF!</definedName>
    <definedName name="body1" localSheetId="52">#REF!</definedName>
    <definedName name="body1" localSheetId="53">#REF!</definedName>
    <definedName name="body1" localSheetId="54">#REF!</definedName>
    <definedName name="body1" localSheetId="55">#REF!</definedName>
    <definedName name="body1" localSheetId="56">#REF!</definedName>
    <definedName name="body1" localSheetId="57">#REF!</definedName>
    <definedName name="body1" localSheetId="58">#REF!</definedName>
    <definedName name="body1">#REF!</definedName>
    <definedName name="C1.1a" localSheetId="3">#REF!</definedName>
    <definedName name="C1.1a" localSheetId="4">#REF!</definedName>
    <definedName name="C1.1a" localSheetId="5">#REF!</definedName>
    <definedName name="C1.1a" localSheetId="6">#REF!</definedName>
    <definedName name="C1.1a" localSheetId="7">#REF!</definedName>
    <definedName name="C1.1a" localSheetId="8">#REF!</definedName>
    <definedName name="C1.1a" localSheetId="9">#REF!</definedName>
    <definedName name="C1.1a" localSheetId="10">#REF!</definedName>
    <definedName name="C1.1a" localSheetId="11">#REF!</definedName>
    <definedName name="C1.1a" localSheetId="12">#REF!</definedName>
    <definedName name="C1.1a" localSheetId="13">#REF!</definedName>
    <definedName name="C1.1a" localSheetId="14">#REF!</definedName>
    <definedName name="C1.1a" localSheetId="15">#REF!</definedName>
    <definedName name="C1.1a" localSheetId="16">#REF!</definedName>
    <definedName name="C1.1a" localSheetId="17">#REF!</definedName>
    <definedName name="C1.1a" localSheetId="18">#REF!</definedName>
    <definedName name="C1.1a" localSheetId="19">#REF!</definedName>
    <definedName name="C1.1a" localSheetId="20">#REF!</definedName>
    <definedName name="C1.1a" localSheetId="21">#REF!</definedName>
    <definedName name="C1.1a" localSheetId="22">#REF!</definedName>
    <definedName name="C1.1a" localSheetId="23">#REF!</definedName>
    <definedName name="C1.1a" localSheetId="32">#REF!</definedName>
    <definedName name="C1.1a" localSheetId="33">#REF!</definedName>
    <definedName name="C1.1a" localSheetId="34">#REF!</definedName>
    <definedName name="C1.1a" localSheetId="35">#REF!</definedName>
    <definedName name="C1.1a" localSheetId="36">#REF!</definedName>
    <definedName name="C1.1a" localSheetId="37">#REF!</definedName>
    <definedName name="C1.1a" localSheetId="38">#REF!</definedName>
    <definedName name="C1.1a" localSheetId="39">#REF!</definedName>
    <definedName name="C1.1a" localSheetId="40">#REF!</definedName>
    <definedName name="C1.1a" localSheetId="24">#REF!</definedName>
    <definedName name="C1.1a" localSheetId="25">#REF!</definedName>
    <definedName name="C1.1a" localSheetId="26">#REF!</definedName>
    <definedName name="C1.1a" localSheetId="27">#REF!</definedName>
    <definedName name="C1.1a" localSheetId="28">#REF!</definedName>
    <definedName name="C1.1a" localSheetId="29">#REF!</definedName>
    <definedName name="C1.1a" localSheetId="30">#REF!</definedName>
    <definedName name="C1.1a" localSheetId="31">#REF!</definedName>
    <definedName name="C1.1a" localSheetId="41">#REF!</definedName>
    <definedName name="C1.1a" localSheetId="42">#REF!</definedName>
    <definedName name="C1.1a" localSheetId="43">#REF!</definedName>
    <definedName name="C1.1a" localSheetId="44">#REF!</definedName>
    <definedName name="C1.1a" localSheetId="45">#REF!</definedName>
    <definedName name="C1.1a" localSheetId="46">#REF!</definedName>
    <definedName name="C1.1a" localSheetId="47">#REF!</definedName>
    <definedName name="C1.1a" localSheetId="48">#REF!</definedName>
    <definedName name="C1.1a" localSheetId="49">#REF!</definedName>
    <definedName name="C1.1a" localSheetId="50">#REF!</definedName>
    <definedName name="C1.1a" localSheetId="51">#REF!</definedName>
    <definedName name="C1.1a" localSheetId="52">#REF!</definedName>
    <definedName name="C1.1a" localSheetId="53">#REF!</definedName>
    <definedName name="C1.1a" localSheetId="54">#REF!</definedName>
    <definedName name="C1.1a" localSheetId="55">#REF!</definedName>
    <definedName name="C1.1a" localSheetId="56">#REF!</definedName>
    <definedName name="C1.1a" localSheetId="57">#REF!</definedName>
    <definedName name="C1.1a" localSheetId="58">#REF!</definedName>
    <definedName name="C1.1a">#REF!</definedName>
    <definedName name="calcul">[11]Calcul_B1.1!$A$1:$L$37</definedName>
    <definedName name="calcul1">[12]Calcul_B1.1!$A$1:$L$37</definedName>
    <definedName name="Champ" localSheetId="3">#REF!</definedName>
    <definedName name="Champ" localSheetId="4">#REF!</definedName>
    <definedName name="Champ" localSheetId="5">#REF!</definedName>
    <definedName name="Champ" localSheetId="6">#REF!</definedName>
    <definedName name="Champ" localSheetId="7">#REF!</definedName>
    <definedName name="Champ" localSheetId="8">#REF!</definedName>
    <definedName name="Champ" localSheetId="9">#REF!</definedName>
    <definedName name="Champ" localSheetId="10">#REF!</definedName>
    <definedName name="Champ" localSheetId="11">#REF!</definedName>
    <definedName name="Champ" localSheetId="12">#REF!</definedName>
    <definedName name="Champ" localSheetId="13">#REF!</definedName>
    <definedName name="Champ" localSheetId="14">#REF!</definedName>
    <definedName name="Champ" localSheetId="15">#REF!</definedName>
    <definedName name="Champ" localSheetId="16">#REF!</definedName>
    <definedName name="Champ" localSheetId="17">#REF!</definedName>
    <definedName name="Champ" localSheetId="18">#REF!</definedName>
    <definedName name="Champ" localSheetId="19">#REF!</definedName>
    <definedName name="Champ" localSheetId="20">#REF!</definedName>
    <definedName name="Champ" localSheetId="21">#REF!</definedName>
    <definedName name="Champ" localSheetId="22">#REF!</definedName>
    <definedName name="Champ" localSheetId="23">#REF!</definedName>
    <definedName name="Champ" localSheetId="32">#REF!</definedName>
    <definedName name="Champ" localSheetId="33">#REF!</definedName>
    <definedName name="Champ" localSheetId="34">#REF!</definedName>
    <definedName name="Champ" localSheetId="35">#REF!</definedName>
    <definedName name="Champ" localSheetId="36">#REF!</definedName>
    <definedName name="Champ" localSheetId="37">#REF!</definedName>
    <definedName name="Champ" localSheetId="38">#REF!</definedName>
    <definedName name="Champ" localSheetId="39">#REF!</definedName>
    <definedName name="Champ" localSheetId="40">#REF!</definedName>
    <definedName name="Champ" localSheetId="24">#REF!</definedName>
    <definedName name="Champ" localSheetId="25">#REF!</definedName>
    <definedName name="Champ" localSheetId="26">#REF!</definedName>
    <definedName name="Champ" localSheetId="27">#REF!</definedName>
    <definedName name="Champ" localSheetId="28">#REF!</definedName>
    <definedName name="Champ" localSheetId="29">#REF!</definedName>
    <definedName name="Champ" localSheetId="30">#REF!</definedName>
    <definedName name="Champ" localSheetId="31">#REF!</definedName>
    <definedName name="Champ" localSheetId="41">#REF!</definedName>
    <definedName name="Champ" localSheetId="42">#REF!</definedName>
    <definedName name="Champ" localSheetId="43">#REF!</definedName>
    <definedName name="Champ" localSheetId="44">#REF!</definedName>
    <definedName name="Champ" localSheetId="45">#REF!</definedName>
    <definedName name="Champ" localSheetId="46">#REF!</definedName>
    <definedName name="Champ" localSheetId="47">#REF!</definedName>
    <definedName name="Champ" localSheetId="48">#REF!</definedName>
    <definedName name="Champ" localSheetId="49">#REF!</definedName>
    <definedName name="Champ" localSheetId="50">#REF!</definedName>
    <definedName name="Champ" localSheetId="51">#REF!</definedName>
    <definedName name="Champ" localSheetId="52">#REF!</definedName>
    <definedName name="Champ" localSheetId="53">#REF!</definedName>
    <definedName name="Champ" localSheetId="54">#REF!</definedName>
    <definedName name="Champ" localSheetId="55">#REF!</definedName>
    <definedName name="Champ" localSheetId="56">#REF!</definedName>
    <definedName name="Champ" localSheetId="57">#REF!</definedName>
    <definedName name="Champ" localSheetId="58">#REF!</definedName>
    <definedName name="Champ">#REF!</definedName>
    <definedName name="chart_id" localSheetId="3">#REF!</definedName>
    <definedName name="chart_id" localSheetId="4">#REF!</definedName>
    <definedName name="chart_id" localSheetId="5">#REF!</definedName>
    <definedName name="chart_id" localSheetId="6">#REF!</definedName>
    <definedName name="chart_id" localSheetId="7">#REF!</definedName>
    <definedName name="chart_id" localSheetId="8">#REF!</definedName>
    <definedName name="chart_id" localSheetId="9">#REF!</definedName>
    <definedName name="chart_id" localSheetId="10">#REF!</definedName>
    <definedName name="chart_id" localSheetId="11">#REF!</definedName>
    <definedName name="chart_id" localSheetId="12">#REF!</definedName>
    <definedName name="chart_id" localSheetId="13">#REF!</definedName>
    <definedName name="chart_id" localSheetId="14">#REF!</definedName>
    <definedName name="chart_id" localSheetId="15">#REF!</definedName>
    <definedName name="chart_id" localSheetId="16">#REF!</definedName>
    <definedName name="chart_id" localSheetId="17">#REF!</definedName>
    <definedName name="chart_id" localSheetId="18">#REF!</definedName>
    <definedName name="chart_id" localSheetId="19">#REF!</definedName>
    <definedName name="chart_id" localSheetId="20">#REF!</definedName>
    <definedName name="chart_id" localSheetId="21">#REF!</definedName>
    <definedName name="chart_id" localSheetId="22">#REF!</definedName>
    <definedName name="chart_id" localSheetId="23">#REF!</definedName>
    <definedName name="chart_id" localSheetId="32">#REF!</definedName>
    <definedName name="chart_id" localSheetId="33">#REF!</definedName>
    <definedName name="chart_id" localSheetId="34">#REF!</definedName>
    <definedName name="chart_id" localSheetId="35">#REF!</definedName>
    <definedName name="chart_id" localSheetId="36">#REF!</definedName>
    <definedName name="chart_id" localSheetId="37">#REF!</definedName>
    <definedName name="chart_id" localSheetId="38">#REF!</definedName>
    <definedName name="chart_id" localSheetId="39">#REF!</definedName>
    <definedName name="chart_id" localSheetId="40">#REF!</definedName>
    <definedName name="chart_id" localSheetId="24">#REF!</definedName>
    <definedName name="chart_id" localSheetId="25">#REF!</definedName>
    <definedName name="chart_id" localSheetId="26">#REF!</definedName>
    <definedName name="chart_id" localSheetId="27">#REF!</definedName>
    <definedName name="chart_id" localSheetId="28">#REF!</definedName>
    <definedName name="chart_id" localSheetId="29">#REF!</definedName>
    <definedName name="chart_id" localSheetId="30">#REF!</definedName>
    <definedName name="chart_id" localSheetId="31">#REF!</definedName>
    <definedName name="chart_id" localSheetId="41">#REF!</definedName>
    <definedName name="chart_id" localSheetId="42">#REF!</definedName>
    <definedName name="chart_id" localSheetId="43">#REF!</definedName>
    <definedName name="chart_id" localSheetId="44">#REF!</definedName>
    <definedName name="chart_id" localSheetId="45">#REF!</definedName>
    <definedName name="chart_id" localSheetId="46">#REF!</definedName>
    <definedName name="chart_id" localSheetId="47">#REF!</definedName>
    <definedName name="chart_id" localSheetId="48">#REF!</definedName>
    <definedName name="chart_id" localSheetId="49">#REF!</definedName>
    <definedName name="chart_id" localSheetId="50">#REF!</definedName>
    <definedName name="chart_id" localSheetId="51">#REF!</definedName>
    <definedName name="chart_id" localSheetId="52">#REF!</definedName>
    <definedName name="chart_id" localSheetId="53">#REF!</definedName>
    <definedName name="chart_id" localSheetId="54">#REF!</definedName>
    <definedName name="chart_id" localSheetId="55">#REF!</definedName>
    <definedName name="chart_id" localSheetId="56">#REF!</definedName>
    <definedName name="chart_id" localSheetId="57">#REF!</definedName>
    <definedName name="chart_id" localSheetId="58">#REF!</definedName>
    <definedName name="chart_id">#REF!</definedName>
    <definedName name="chart12" localSheetId="9">'[13]UIS data 1998-2004'!#REF!</definedName>
    <definedName name="chart12" localSheetId="10">'[13]UIS data 1998-2004'!#REF!</definedName>
    <definedName name="chart12" localSheetId="11">'[13]UIS data 1998-2004'!#REF!</definedName>
    <definedName name="chart12" localSheetId="12">'[13]UIS data 1998-2004'!#REF!</definedName>
    <definedName name="chart12" localSheetId="13">'[13]UIS data 1998-2004'!#REF!</definedName>
    <definedName name="chart12" localSheetId="14">'[13]UIS data 1998-2004'!#REF!</definedName>
    <definedName name="chart12" localSheetId="15">'[13]UIS data 1998-2004'!#REF!</definedName>
    <definedName name="chart12" localSheetId="16">'[13]UIS data 1998-2004'!#REF!</definedName>
    <definedName name="chart12" localSheetId="17">'[13]UIS data 1998-2004'!#REF!</definedName>
    <definedName name="chart12" localSheetId="18">'[13]UIS data 1998-2004'!#REF!</definedName>
    <definedName name="chart12" localSheetId="19">'[13]UIS data 1998-2004'!#REF!</definedName>
    <definedName name="chart12" localSheetId="20">'[13]UIS data 1998-2004'!#REF!</definedName>
    <definedName name="chart12" localSheetId="21">'[13]UIS data 1998-2004'!#REF!</definedName>
    <definedName name="chart12" localSheetId="22">'[13]UIS data 1998-2004'!#REF!</definedName>
    <definedName name="chart12" localSheetId="23">'[13]UIS data 1998-2004'!#REF!</definedName>
    <definedName name="chart12" localSheetId="34">'[13]UIS data 1998-2004'!#REF!</definedName>
    <definedName name="chart12" localSheetId="35">'[13]UIS data 1998-2004'!#REF!</definedName>
    <definedName name="chart12" localSheetId="37">'[13]UIS data 1998-2004'!#REF!</definedName>
    <definedName name="chart12" localSheetId="38">'[13]UIS data 1998-2004'!#REF!</definedName>
    <definedName name="chart12" localSheetId="39">'[13]UIS data 1998-2004'!#REF!</definedName>
    <definedName name="chart12" localSheetId="40">'[13]UIS data 1998-2004'!#REF!</definedName>
    <definedName name="chart12" localSheetId="24">'[13]UIS data 1998-2004'!#REF!</definedName>
    <definedName name="chart12" localSheetId="29">'[13]UIS data 1998-2004'!#REF!</definedName>
    <definedName name="chart12" localSheetId="30">'[13]UIS data 1998-2004'!#REF!</definedName>
    <definedName name="chart12" localSheetId="31">'[13]UIS data 1998-2004'!#REF!</definedName>
    <definedName name="chart12" localSheetId="42">'[13]UIS data 1998-2004'!#REF!</definedName>
    <definedName name="chart12" localSheetId="43">'[13]UIS data 1998-2004'!#REF!</definedName>
    <definedName name="chart12" localSheetId="49">'[13]UIS data 1998-2004'!#REF!</definedName>
    <definedName name="chart12" localSheetId="50">'[13]UIS data 1998-2004'!#REF!</definedName>
    <definedName name="chart12">'[13]UIS data 1998-2004'!#REF!</definedName>
    <definedName name="CodePays" localSheetId="3">#REF!</definedName>
    <definedName name="CodePays" localSheetId="4">#REF!</definedName>
    <definedName name="CodePays" localSheetId="5">#REF!</definedName>
    <definedName name="CodePays" localSheetId="6">#REF!</definedName>
    <definedName name="CodePays" localSheetId="7">#REF!</definedName>
    <definedName name="CodePays" localSheetId="8">#REF!</definedName>
    <definedName name="CodePays" localSheetId="9">#REF!</definedName>
    <definedName name="CodePays" localSheetId="10">#REF!</definedName>
    <definedName name="CodePays" localSheetId="11">#REF!</definedName>
    <definedName name="CodePays" localSheetId="12">#REF!</definedName>
    <definedName name="CodePays" localSheetId="13">#REF!</definedName>
    <definedName name="CodePays" localSheetId="14">#REF!</definedName>
    <definedName name="CodePays" localSheetId="15">#REF!</definedName>
    <definedName name="CodePays" localSheetId="16">#REF!</definedName>
    <definedName name="CodePays" localSheetId="17">#REF!</definedName>
    <definedName name="CodePays" localSheetId="18">#REF!</definedName>
    <definedName name="CodePays" localSheetId="19">#REF!</definedName>
    <definedName name="CodePays" localSheetId="20">#REF!</definedName>
    <definedName name="CodePays" localSheetId="21">#REF!</definedName>
    <definedName name="CodePays" localSheetId="22">#REF!</definedName>
    <definedName name="CodePays" localSheetId="23">#REF!</definedName>
    <definedName name="CodePays" localSheetId="32">#REF!</definedName>
    <definedName name="CodePays" localSheetId="33">#REF!</definedName>
    <definedName name="CodePays" localSheetId="34">#REF!</definedName>
    <definedName name="CodePays" localSheetId="35">#REF!</definedName>
    <definedName name="CodePays" localSheetId="36">#REF!</definedName>
    <definedName name="CodePays" localSheetId="37">#REF!</definedName>
    <definedName name="CodePays" localSheetId="38">#REF!</definedName>
    <definedName name="CodePays" localSheetId="39">#REF!</definedName>
    <definedName name="CodePays" localSheetId="40">#REF!</definedName>
    <definedName name="CodePays" localSheetId="24">#REF!</definedName>
    <definedName name="CodePays" localSheetId="25">#REF!</definedName>
    <definedName name="CodePays" localSheetId="26">#REF!</definedName>
    <definedName name="CodePays" localSheetId="27">#REF!</definedName>
    <definedName name="CodePays" localSheetId="28">#REF!</definedName>
    <definedName name="CodePays" localSheetId="29">#REF!</definedName>
    <definedName name="CodePays" localSheetId="30">#REF!</definedName>
    <definedName name="CodePays" localSheetId="31">#REF!</definedName>
    <definedName name="CodePays" localSheetId="41">#REF!</definedName>
    <definedName name="CodePays" localSheetId="42">#REF!</definedName>
    <definedName name="CodePays" localSheetId="43">#REF!</definedName>
    <definedName name="CodePays" localSheetId="44">#REF!</definedName>
    <definedName name="CodePays" localSheetId="45">#REF!</definedName>
    <definedName name="CodePays" localSheetId="46">#REF!</definedName>
    <definedName name="CodePays" localSheetId="47">#REF!</definedName>
    <definedName name="CodePays" localSheetId="48">#REF!</definedName>
    <definedName name="CodePays" localSheetId="49">#REF!</definedName>
    <definedName name="CodePays" localSheetId="50">#REF!</definedName>
    <definedName name="CodePays" localSheetId="51">#REF!</definedName>
    <definedName name="CodePays" localSheetId="52">#REF!</definedName>
    <definedName name="CodePays" localSheetId="53">#REF!</definedName>
    <definedName name="CodePays" localSheetId="54">#REF!</definedName>
    <definedName name="CodePays" localSheetId="55">#REF!</definedName>
    <definedName name="CodePays" localSheetId="56">#REF!</definedName>
    <definedName name="CodePays" localSheetId="57">#REF!</definedName>
    <definedName name="CodePays" localSheetId="58">#REF!</definedName>
    <definedName name="CodePays">#REF!</definedName>
    <definedName name="Col" localSheetId="3">#REF!</definedName>
    <definedName name="Col" localSheetId="4">#REF!</definedName>
    <definedName name="Col" localSheetId="5">#REF!</definedName>
    <definedName name="Col" localSheetId="6">#REF!</definedName>
    <definedName name="Col" localSheetId="7">#REF!</definedName>
    <definedName name="Col" localSheetId="8">#REF!</definedName>
    <definedName name="Col" localSheetId="9">#REF!</definedName>
    <definedName name="Col" localSheetId="10">#REF!</definedName>
    <definedName name="Col" localSheetId="11">#REF!</definedName>
    <definedName name="Col" localSheetId="12">#REF!</definedName>
    <definedName name="Col" localSheetId="13">#REF!</definedName>
    <definedName name="Col" localSheetId="14">#REF!</definedName>
    <definedName name="Col" localSheetId="15">#REF!</definedName>
    <definedName name="Col" localSheetId="16">#REF!</definedName>
    <definedName name="Col" localSheetId="17">#REF!</definedName>
    <definedName name="Col" localSheetId="18">#REF!</definedName>
    <definedName name="Col" localSheetId="19">#REF!</definedName>
    <definedName name="Col" localSheetId="20">#REF!</definedName>
    <definedName name="Col" localSheetId="21">#REF!</definedName>
    <definedName name="Col" localSheetId="22">#REF!</definedName>
    <definedName name="Col" localSheetId="23">#REF!</definedName>
    <definedName name="Col" localSheetId="32">#REF!</definedName>
    <definedName name="Col" localSheetId="33">#REF!</definedName>
    <definedName name="Col" localSheetId="34">#REF!</definedName>
    <definedName name="Col" localSheetId="35">#REF!</definedName>
    <definedName name="Col" localSheetId="36">#REF!</definedName>
    <definedName name="Col" localSheetId="37">#REF!</definedName>
    <definedName name="Col" localSheetId="38">#REF!</definedName>
    <definedName name="Col" localSheetId="39">#REF!</definedName>
    <definedName name="Col" localSheetId="40">#REF!</definedName>
    <definedName name="Col" localSheetId="24">#REF!</definedName>
    <definedName name="Col" localSheetId="25">#REF!</definedName>
    <definedName name="Col" localSheetId="26">#REF!</definedName>
    <definedName name="Col" localSheetId="27">#REF!</definedName>
    <definedName name="Col" localSheetId="28">#REF!</definedName>
    <definedName name="Col" localSheetId="29">#REF!</definedName>
    <definedName name="Col" localSheetId="30">#REF!</definedName>
    <definedName name="Col" localSheetId="31">#REF!</definedName>
    <definedName name="Col" localSheetId="41">#REF!</definedName>
    <definedName name="Col" localSheetId="42">#REF!</definedName>
    <definedName name="Col" localSheetId="43">#REF!</definedName>
    <definedName name="Col" localSheetId="44">#REF!</definedName>
    <definedName name="Col" localSheetId="45">#REF!</definedName>
    <definedName name="Col" localSheetId="46">#REF!</definedName>
    <definedName name="Col" localSheetId="47">#REF!</definedName>
    <definedName name="Col" localSheetId="48">#REF!</definedName>
    <definedName name="Col" localSheetId="49">#REF!</definedName>
    <definedName name="Col" localSheetId="50">#REF!</definedName>
    <definedName name="Col" localSheetId="51">#REF!</definedName>
    <definedName name="Col" localSheetId="52">#REF!</definedName>
    <definedName name="Col" localSheetId="53">#REF!</definedName>
    <definedName name="Col" localSheetId="54">#REF!</definedName>
    <definedName name="Col" localSheetId="55">#REF!</definedName>
    <definedName name="Col" localSheetId="56">#REF!</definedName>
    <definedName name="Col" localSheetId="57">#REF!</definedName>
    <definedName name="Col" localSheetId="58">#REF!</definedName>
    <definedName name="Col">#REF!</definedName>
    <definedName name="Corresp" localSheetId="3">#REF!</definedName>
    <definedName name="Corresp" localSheetId="4">#REF!</definedName>
    <definedName name="Corresp" localSheetId="5">#REF!</definedName>
    <definedName name="Corresp" localSheetId="6">#REF!</definedName>
    <definedName name="Corresp" localSheetId="7">#REF!</definedName>
    <definedName name="Corresp" localSheetId="8">#REF!</definedName>
    <definedName name="Corresp" localSheetId="9">#REF!</definedName>
    <definedName name="Corresp" localSheetId="10">#REF!</definedName>
    <definedName name="Corresp" localSheetId="11">#REF!</definedName>
    <definedName name="Corresp" localSheetId="12">#REF!</definedName>
    <definedName name="Corresp" localSheetId="13">#REF!</definedName>
    <definedName name="Corresp" localSheetId="14">#REF!</definedName>
    <definedName name="Corresp" localSheetId="15">#REF!</definedName>
    <definedName name="Corresp" localSheetId="16">#REF!</definedName>
    <definedName name="Corresp" localSheetId="17">#REF!</definedName>
    <definedName name="Corresp" localSheetId="18">#REF!</definedName>
    <definedName name="Corresp" localSheetId="19">#REF!</definedName>
    <definedName name="Corresp" localSheetId="20">#REF!</definedName>
    <definedName name="Corresp" localSheetId="21">#REF!</definedName>
    <definedName name="Corresp" localSheetId="22">#REF!</definedName>
    <definedName name="Corresp" localSheetId="23">#REF!</definedName>
    <definedName name="Corresp" localSheetId="32">#REF!</definedName>
    <definedName name="Corresp" localSheetId="33">#REF!</definedName>
    <definedName name="Corresp" localSheetId="34">#REF!</definedName>
    <definedName name="Corresp" localSheetId="35">#REF!</definedName>
    <definedName name="Corresp" localSheetId="36">#REF!</definedName>
    <definedName name="Corresp" localSheetId="37">#REF!</definedName>
    <definedName name="Corresp" localSheetId="38">#REF!</definedName>
    <definedName name="Corresp" localSheetId="39">#REF!</definedName>
    <definedName name="Corresp" localSheetId="40">#REF!</definedName>
    <definedName name="Corresp" localSheetId="24">#REF!</definedName>
    <definedName name="Corresp" localSheetId="25">#REF!</definedName>
    <definedName name="Corresp" localSheetId="26">#REF!</definedName>
    <definedName name="Corresp" localSheetId="27">#REF!</definedName>
    <definedName name="Corresp" localSheetId="28">#REF!</definedName>
    <definedName name="Corresp" localSheetId="29">#REF!</definedName>
    <definedName name="Corresp" localSheetId="30">#REF!</definedName>
    <definedName name="Corresp" localSheetId="31">#REF!</definedName>
    <definedName name="Corresp" localSheetId="41">#REF!</definedName>
    <definedName name="Corresp" localSheetId="42">#REF!</definedName>
    <definedName name="Corresp" localSheetId="43">#REF!</definedName>
    <definedName name="Corresp" localSheetId="44">#REF!</definedName>
    <definedName name="Corresp" localSheetId="45">#REF!</definedName>
    <definedName name="Corresp" localSheetId="46">#REF!</definedName>
    <definedName name="Corresp" localSheetId="47">#REF!</definedName>
    <definedName name="Corresp" localSheetId="48">#REF!</definedName>
    <definedName name="Corresp" localSheetId="49">#REF!</definedName>
    <definedName name="Corresp" localSheetId="50">#REF!</definedName>
    <definedName name="Corresp" localSheetId="51">#REF!</definedName>
    <definedName name="Corresp" localSheetId="52">#REF!</definedName>
    <definedName name="Corresp" localSheetId="53">#REF!</definedName>
    <definedName name="Corresp" localSheetId="54">#REF!</definedName>
    <definedName name="Corresp" localSheetId="55">#REF!</definedName>
    <definedName name="Corresp" localSheetId="56">#REF!</definedName>
    <definedName name="Corresp" localSheetId="57">#REF!</definedName>
    <definedName name="Corresp" localSheetId="58">#REF!</definedName>
    <definedName name="Corresp">#REF!</definedName>
    <definedName name="countries" localSheetId="3">#REF!</definedName>
    <definedName name="countries" localSheetId="4">#REF!</definedName>
    <definedName name="countries" localSheetId="5">#REF!</definedName>
    <definedName name="countries" localSheetId="6">#REF!</definedName>
    <definedName name="countries" localSheetId="7">#REF!</definedName>
    <definedName name="countries" localSheetId="8">#REF!</definedName>
    <definedName name="countries" localSheetId="9">#REF!</definedName>
    <definedName name="countries" localSheetId="10">#REF!</definedName>
    <definedName name="countries" localSheetId="11">#REF!</definedName>
    <definedName name="countries" localSheetId="12">#REF!</definedName>
    <definedName name="countries" localSheetId="13">#REF!</definedName>
    <definedName name="countries" localSheetId="14">#REF!</definedName>
    <definedName name="countries" localSheetId="15">#REF!</definedName>
    <definedName name="countries" localSheetId="16">#REF!</definedName>
    <definedName name="countries" localSheetId="17">#REF!</definedName>
    <definedName name="countries" localSheetId="18">#REF!</definedName>
    <definedName name="countries" localSheetId="19">#REF!</definedName>
    <definedName name="countries" localSheetId="20">#REF!</definedName>
    <definedName name="countries" localSheetId="21">#REF!</definedName>
    <definedName name="countries" localSheetId="22">#REF!</definedName>
    <definedName name="countries" localSheetId="23">#REF!</definedName>
    <definedName name="countries" localSheetId="32">#REF!</definedName>
    <definedName name="countries" localSheetId="33">#REF!</definedName>
    <definedName name="countries" localSheetId="34">#REF!</definedName>
    <definedName name="countries" localSheetId="35">#REF!</definedName>
    <definedName name="countries" localSheetId="36">#REF!</definedName>
    <definedName name="countries" localSheetId="37">#REF!</definedName>
    <definedName name="countries" localSheetId="38">#REF!</definedName>
    <definedName name="countries" localSheetId="39">#REF!</definedName>
    <definedName name="countries" localSheetId="40">#REF!</definedName>
    <definedName name="countries" localSheetId="24">#REF!</definedName>
    <definedName name="countries" localSheetId="25">#REF!</definedName>
    <definedName name="countries" localSheetId="26">#REF!</definedName>
    <definedName name="countries" localSheetId="27">#REF!</definedName>
    <definedName name="countries" localSheetId="28">#REF!</definedName>
    <definedName name="countries" localSheetId="29">#REF!</definedName>
    <definedName name="countries" localSheetId="30">#REF!</definedName>
    <definedName name="countries" localSheetId="31">#REF!</definedName>
    <definedName name="countries" localSheetId="41">#REF!</definedName>
    <definedName name="countries" localSheetId="42">#REF!</definedName>
    <definedName name="countries" localSheetId="43">#REF!</definedName>
    <definedName name="countries" localSheetId="44">#REF!</definedName>
    <definedName name="countries" localSheetId="45">#REF!</definedName>
    <definedName name="countries" localSheetId="46">#REF!</definedName>
    <definedName name="countries" localSheetId="47">#REF!</definedName>
    <definedName name="countries" localSheetId="48">#REF!</definedName>
    <definedName name="countries" localSheetId="49">#REF!</definedName>
    <definedName name="countries" localSheetId="50">#REF!</definedName>
    <definedName name="countries" localSheetId="51">#REF!</definedName>
    <definedName name="countries" localSheetId="52">#REF!</definedName>
    <definedName name="countries" localSheetId="53">#REF!</definedName>
    <definedName name="countries" localSheetId="54">#REF!</definedName>
    <definedName name="countries" localSheetId="55">#REF!</definedName>
    <definedName name="countries" localSheetId="56">#REF!</definedName>
    <definedName name="countries" localSheetId="57">#REF!</definedName>
    <definedName name="countries" localSheetId="58">#REF!</definedName>
    <definedName name="countries">#REF!</definedName>
    <definedName name="countries1" localSheetId="3">#REF!</definedName>
    <definedName name="countries1" localSheetId="4">#REF!</definedName>
    <definedName name="countries1" localSheetId="5">#REF!</definedName>
    <definedName name="countries1" localSheetId="6">#REF!</definedName>
    <definedName name="countries1" localSheetId="7">#REF!</definedName>
    <definedName name="countries1" localSheetId="8">#REF!</definedName>
    <definedName name="countries1" localSheetId="9">#REF!</definedName>
    <definedName name="countries1" localSheetId="10">#REF!</definedName>
    <definedName name="countries1" localSheetId="11">#REF!</definedName>
    <definedName name="countries1" localSheetId="12">#REF!</definedName>
    <definedName name="countries1" localSheetId="13">#REF!</definedName>
    <definedName name="countries1" localSheetId="14">#REF!</definedName>
    <definedName name="countries1" localSheetId="15">#REF!</definedName>
    <definedName name="countries1" localSheetId="16">#REF!</definedName>
    <definedName name="countries1" localSheetId="17">#REF!</definedName>
    <definedName name="countries1" localSheetId="18">#REF!</definedName>
    <definedName name="countries1" localSheetId="19">#REF!</definedName>
    <definedName name="countries1" localSheetId="20">#REF!</definedName>
    <definedName name="countries1" localSheetId="21">#REF!</definedName>
    <definedName name="countries1" localSheetId="22">#REF!</definedName>
    <definedName name="countries1" localSheetId="23">#REF!</definedName>
    <definedName name="countries1" localSheetId="32">#REF!</definedName>
    <definedName name="countries1" localSheetId="33">#REF!</definedName>
    <definedName name="countries1" localSheetId="34">#REF!</definedName>
    <definedName name="countries1" localSheetId="35">#REF!</definedName>
    <definedName name="countries1" localSheetId="36">#REF!</definedName>
    <definedName name="countries1" localSheetId="37">#REF!</definedName>
    <definedName name="countries1" localSheetId="38">#REF!</definedName>
    <definedName name="countries1" localSheetId="39">#REF!</definedName>
    <definedName name="countries1" localSheetId="40">#REF!</definedName>
    <definedName name="countries1" localSheetId="24">#REF!</definedName>
    <definedName name="countries1" localSheetId="25">#REF!</definedName>
    <definedName name="countries1" localSheetId="26">#REF!</definedName>
    <definedName name="countries1" localSheetId="27">#REF!</definedName>
    <definedName name="countries1" localSheetId="28">#REF!</definedName>
    <definedName name="countries1" localSheetId="29">#REF!</definedName>
    <definedName name="countries1" localSheetId="30">#REF!</definedName>
    <definedName name="countries1" localSheetId="31">#REF!</definedName>
    <definedName name="countries1" localSheetId="41">#REF!</definedName>
    <definedName name="countries1" localSheetId="42">#REF!</definedName>
    <definedName name="countries1" localSheetId="43">#REF!</definedName>
    <definedName name="countries1" localSheetId="44">#REF!</definedName>
    <definedName name="countries1" localSheetId="45">#REF!</definedName>
    <definedName name="countries1" localSheetId="46">#REF!</definedName>
    <definedName name="countries1" localSheetId="47">#REF!</definedName>
    <definedName name="countries1" localSheetId="48">#REF!</definedName>
    <definedName name="countries1" localSheetId="49">#REF!</definedName>
    <definedName name="countries1" localSheetId="50">#REF!</definedName>
    <definedName name="countries1" localSheetId="51">#REF!</definedName>
    <definedName name="countries1" localSheetId="52">#REF!</definedName>
    <definedName name="countries1" localSheetId="53">#REF!</definedName>
    <definedName name="countries1" localSheetId="54">#REF!</definedName>
    <definedName name="countries1" localSheetId="55">#REF!</definedName>
    <definedName name="countries1" localSheetId="56">#REF!</definedName>
    <definedName name="countries1" localSheetId="57">#REF!</definedName>
    <definedName name="countries1" localSheetId="58">#REF!</definedName>
    <definedName name="countries1">#REF!</definedName>
    <definedName name="Country">[14]Countries!$A$1:$C$53</definedName>
    <definedName name="Czech_Republic_5B">[10]GRAD!$E$35:$G$35</definedName>
    <definedName name="DataEntryBlock10" localSheetId="9">[15]DEM2!#REF!</definedName>
    <definedName name="DataEntryBlock10" localSheetId="10">[15]DEM2!#REF!</definedName>
    <definedName name="DataEntryBlock10" localSheetId="11">[15]DEM2!#REF!</definedName>
    <definedName name="DataEntryBlock10" localSheetId="12">[15]DEM2!#REF!</definedName>
    <definedName name="DataEntryBlock10" localSheetId="13">[15]DEM2!#REF!</definedName>
    <definedName name="DataEntryBlock10" localSheetId="14">[15]DEM2!#REF!</definedName>
    <definedName name="DataEntryBlock10" localSheetId="15">[15]DEM2!#REF!</definedName>
    <definedName name="DataEntryBlock10" localSheetId="16">[15]DEM2!#REF!</definedName>
    <definedName name="DataEntryBlock10" localSheetId="17">[15]DEM2!#REF!</definedName>
    <definedName name="DataEntryBlock10" localSheetId="18">[15]DEM2!#REF!</definedName>
    <definedName name="DataEntryBlock10" localSheetId="19">[15]DEM2!#REF!</definedName>
    <definedName name="DataEntryBlock10" localSheetId="20">[15]DEM2!#REF!</definedName>
    <definedName name="DataEntryBlock10" localSheetId="21">[15]DEM2!#REF!</definedName>
    <definedName name="DataEntryBlock10" localSheetId="22">[15]DEM2!#REF!</definedName>
    <definedName name="DataEntryBlock10" localSheetId="23">[15]DEM2!#REF!</definedName>
    <definedName name="DataEntryBlock10" localSheetId="34">[15]DEM2!#REF!</definedName>
    <definedName name="DataEntryBlock10" localSheetId="35">[15]DEM2!#REF!</definedName>
    <definedName name="DataEntryBlock10" localSheetId="37">[15]DEM2!#REF!</definedName>
    <definedName name="DataEntryBlock10" localSheetId="38">[15]DEM2!#REF!</definedName>
    <definedName name="DataEntryBlock10" localSheetId="39">[15]DEM2!#REF!</definedName>
    <definedName name="DataEntryBlock10" localSheetId="40">[15]DEM2!#REF!</definedName>
    <definedName name="DataEntryBlock10" localSheetId="24">[15]DEM2!#REF!</definedName>
    <definedName name="DataEntryBlock10" localSheetId="29">[15]DEM2!#REF!</definedName>
    <definedName name="DataEntryBlock10" localSheetId="30">[15]DEM2!#REF!</definedName>
    <definedName name="DataEntryBlock10" localSheetId="31">[15]DEM2!#REF!</definedName>
    <definedName name="DataEntryBlock10" localSheetId="42">[15]DEM2!#REF!</definedName>
    <definedName name="DataEntryBlock10" localSheetId="43">[15]DEM2!#REF!</definedName>
    <definedName name="DataEntryBlock10" localSheetId="49">[15]DEM2!#REF!</definedName>
    <definedName name="DataEntryBlock10" localSheetId="50">[15]DEM2!#REF!</definedName>
    <definedName name="DataEntryBlock10">[15]DEM2!#REF!</definedName>
    <definedName name="DataEntryBlock11" localSheetId="9">[15]DEM2!#REF!</definedName>
    <definedName name="DataEntryBlock11" localSheetId="10">[15]DEM2!#REF!</definedName>
    <definedName name="DataEntryBlock11" localSheetId="11">[15]DEM2!#REF!</definedName>
    <definedName name="DataEntryBlock11" localSheetId="12">[15]DEM2!#REF!</definedName>
    <definedName name="DataEntryBlock11" localSheetId="13">[15]DEM2!#REF!</definedName>
    <definedName name="DataEntryBlock11" localSheetId="14">[15]DEM2!#REF!</definedName>
    <definedName name="DataEntryBlock11" localSheetId="15">[15]DEM2!#REF!</definedName>
    <definedName name="DataEntryBlock11" localSheetId="16">[15]DEM2!#REF!</definedName>
    <definedName name="DataEntryBlock11" localSheetId="17">[15]DEM2!#REF!</definedName>
    <definedName name="DataEntryBlock11" localSheetId="18">[15]DEM2!#REF!</definedName>
    <definedName name="DataEntryBlock11" localSheetId="19">[15]DEM2!#REF!</definedName>
    <definedName name="DataEntryBlock11" localSheetId="20">[15]DEM2!#REF!</definedName>
    <definedName name="DataEntryBlock11" localSheetId="21">[15]DEM2!#REF!</definedName>
    <definedName name="DataEntryBlock11" localSheetId="22">[15]DEM2!#REF!</definedName>
    <definedName name="DataEntryBlock11" localSheetId="23">[15]DEM2!#REF!</definedName>
    <definedName name="DataEntryBlock11" localSheetId="34">[15]DEM2!#REF!</definedName>
    <definedName name="DataEntryBlock11" localSheetId="35">[15]DEM2!#REF!</definedName>
    <definedName name="DataEntryBlock11" localSheetId="37">[15]DEM2!#REF!</definedName>
    <definedName name="DataEntryBlock11" localSheetId="38">[15]DEM2!#REF!</definedName>
    <definedName name="DataEntryBlock11" localSheetId="39">[15]DEM2!#REF!</definedName>
    <definedName name="DataEntryBlock11" localSheetId="40">[15]DEM2!#REF!</definedName>
    <definedName name="DataEntryBlock11" localSheetId="24">[15]DEM2!#REF!</definedName>
    <definedName name="DataEntryBlock11" localSheetId="29">[15]DEM2!#REF!</definedName>
    <definedName name="DataEntryBlock11" localSheetId="30">[15]DEM2!#REF!</definedName>
    <definedName name="DataEntryBlock11" localSheetId="31">[15]DEM2!#REF!</definedName>
    <definedName name="DataEntryBlock11" localSheetId="42">[15]DEM2!#REF!</definedName>
    <definedName name="DataEntryBlock11" localSheetId="43">[15]DEM2!#REF!</definedName>
    <definedName name="DataEntryBlock11" localSheetId="49">[15]DEM2!#REF!</definedName>
    <definedName name="DataEntryBlock11" localSheetId="50">[15]DEM2!#REF!</definedName>
    <definedName name="DataEntryBlock11">[15]DEM2!#REF!</definedName>
    <definedName name="DataEntryBlock12" localSheetId="9">[15]DEM2!#REF!</definedName>
    <definedName name="DataEntryBlock12" localSheetId="10">[15]DEM2!#REF!</definedName>
    <definedName name="DataEntryBlock12" localSheetId="11">[15]DEM2!#REF!</definedName>
    <definedName name="DataEntryBlock12" localSheetId="12">[15]DEM2!#REF!</definedName>
    <definedName name="DataEntryBlock12" localSheetId="13">[15]DEM2!#REF!</definedName>
    <definedName name="DataEntryBlock12" localSheetId="14">[15]DEM2!#REF!</definedName>
    <definedName name="DataEntryBlock12" localSheetId="15">[15]DEM2!#REF!</definedName>
    <definedName name="DataEntryBlock12" localSheetId="16">[15]DEM2!#REF!</definedName>
    <definedName name="DataEntryBlock12" localSheetId="17">[15]DEM2!#REF!</definedName>
    <definedName name="DataEntryBlock12" localSheetId="18">[15]DEM2!#REF!</definedName>
    <definedName name="DataEntryBlock12" localSheetId="19">[15]DEM2!#REF!</definedName>
    <definedName name="DataEntryBlock12" localSheetId="20">[15]DEM2!#REF!</definedName>
    <definedName name="DataEntryBlock12" localSheetId="21">[15]DEM2!#REF!</definedName>
    <definedName name="DataEntryBlock12" localSheetId="22">[15]DEM2!#REF!</definedName>
    <definedName name="DataEntryBlock12" localSheetId="23">[15]DEM2!#REF!</definedName>
    <definedName name="DataEntryBlock12" localSheetId="34">[15]DEM2!#REF!</definedName>
    <definedName name="DataEntryBlock12" localSheetId="35">[15]DEM2!#REF!</definedName>
    <definedName name="DataEntryBlock12" localSheetId="37">[15]DEM2!#REF!</definedName>
    <definedName name="DataEntryBlock12" localSheetId="38">[15]DEM2!#REF!</definedName>
    <definedName name="DataEntryBlock12" localSheetId="39">[15]DEM2!#REF!</definedName>
    <definedName name="DataEntryBlock12" localSheetId="40">[15]DEM2!#REF!</definedName>
    <definedName name="DataEntryBlock12" localSheetId="24">[15]DEM2!#REF!</definedName>
    <definedName name="DataEntryBlock12" localSheetId="29">[15]DEM2!#REF!</definedName>
    <definedName name="DataEntryBlock12" localSheetId="30">[15]DEM2!#REF!</definedName>
    <definedName name="DataEntryBlock12" localSheetId="31">[15]DEM2!#REF!</definedName>
    <definedName name="DataEntryBlock12" localSheetId="42">[15]DEM2!#REF!</definedName>
    <definedName name="DataEntryBlock12" localSheetId="43">[15]DEM2!#REF!</definedName>
    <definedName name="DataEntryBlock12" localSheetId="49">[15]DEM2!#REF!</definedName>
    <definedName name="DataEntryBlock12" localSheetId="50">[15]DEM2!#REF!</definedName>
    <definedName name="DataEntryBlock12">[15]DEM2!#REF!</definedName>
    <definedName name="DataEntryBlock13" localSheetId="9">[15]DEM2!#REF!</definedName>
    <definedName name="DataEntryBlock13" localSheetId="10">[15]DEM2!#REF!</definedName>
    <definedName name="DataEntryBlock13" localSheetId="11">[15]DEM2!#REF!</definedName>
    <definedName name="DataEntryBlock13" localSheetId="12">[15]DEM2!#REF!</definedName>
    <definedName name="DataEntryBlock13" localSheetId="13">[15]DEM2!#REF!</definedName>
    <definedName name="DataEntryBlock13" localSheetId="14">[15]DEM2!#REF!</definedName>
    <definedName name="DataEntryBlock13" localSheetId="15">[15]DEM2!#REF!</definedName>
    <definedName name="DataEntryBlock13" localSheetId="16">[15]DEM2!#REF!</definedName>
    <definedName name="DataEntryBlock13" localSheetId="17">[15]DEM2!#REF!</definedName>
    <definedName name="DataEntryBlock13" localSheetId="18">[15]DEM2!#REF!</definedName>
    <definedName name="DataEntryBlock13" localSheetId="19">[15]DEM2!#REF!</definedName>
    <definedName name="DataEntryBlock13" localSheetId="20">[15]DEM2!#REF!</definedName>
    <definedName name="DataEntryBlock13" localSheetId="21">[15]DEM2!#REF!</definedName>
    <definedName name="DataEntryBlock13" localSheetId="22">[15]DEM2!#REF!</definedName>
    <definedName name="DataEntryBlock13" localSheetId="23">[15]DEM2!#REF!</definedName>
    <definedName name="DataEntryBlock13" localSheetId="34">[15]DEM2!#REF!</definedName>
    <definedName name="DataEntryBlock13" localSheetId="35">[15]DEM2!#REF!</definedName>
    <definedName name="DataEntryBlock13" localSheetId="37">[15]DEM2!#REF!</definedName>
    <definedName name="DataEntryBlock13" localSheetId="38">[15]DEM2!#REF!</definedName>
    <definedName name="DataEntryBlock13" localSheetId="39">[15]DEM2!#REF!</definedName>
    <definedName name="DataEntryBlock13" localSheetId="40">[15]DEM2!#REF!</definedName>
    <definedName name="DataEntryBlock13" localSheetId="24">[15]DEM2!#REF!</definedName>
    <definedName name="DataEntryBlock13" localSheetId="29">[15]DEM2!#REF!</definedName>
    <definedName name="DataEntryBlock13" localSheetId="30">[15]DEM2!#REF!</definedName>
    <definedName name="DataEntryBlock13" localSheetId="31">[15]DEM2!#REF!</definedName>
    <definedName name="DataEntryBlock13" localSheetId="42">[15]DEM2!#REF!</definedName>
    <definedName name="DataEntryBlock13" localSheetId="43">[15]DEM2!#REF!</definedName>
    <definedName name="DataEntryBlock13" localSheetId="49">[15]DEM2!#REF!</definedName>
    <definedName name="DataEntryBlock13" localSheetId="50">[15]DEM2!#REF!</definedName>
    <definedName name="DataEntryBlock13">[15]DEM2!#REF!</definedName>
    <definedName name="DataEntryBlock14" localSheetId="11">[15]DEM2!#REF!</definedName>
    <definedName name="DataEntryBlock14" localSheetId="21">[15]DEM2!#REF!</definedName>
    <definedName name="DataEntryBlock14" localSheetId="23">[15]DEM2!#REF!</definedName>
    <definedName name="DataEntryBlock14" localSheetId="34">[15]DEM2!#REF!</definedName>
    <definedName name="DataEntryBlock14" localSheetId="35">[15]DEM2!#REF!</definedName>
    <definedName name="DataEntryBlock14" localSheetId="37">[15]DEM2!#REF!</definedName>
    <definedName name="DataEntryBlock14" localSheetId="38">[15]DEM2!#REF!</definedName>
    <definedName name="DataEntryBlock14" localSheetId="24">[15]DEM2!#REF!</definedName>
    <definedName name="DataEntryBlock14" localSheetId="29">[15]DEM2!#REF!</definedName>
    <definedName name="DataEntryBlock14" localSheetId="30">[15]DEM2!#REF!</definedName>
    <definedName name="DataEntryBlock14" localSheetId="31">[15]DEM2!#REF!</definedName>
    <definedName name="DataEntryBlock14" localSheetId="42">[15]DEM2!#REF!</definedName>
    <definedName name="DataEntryBlock14" localSheetId="43">[15]DEM2!#REF!</definedName>
    <definedName name="DataEntryBlock14">[15]DEM2!#REF!</definedName>
    <definedName name="DataEntryBlock15" localSheetId="11">[15]DEM2!#REF!</definedName>
    <definedName name="DataEntryBlock15" localSheetId="21">[15]DEM2!#REF!</definedName>
    <definedName name="DataEntryBlock15" localSheetId="23">[15]DEM2!#REF!</definedName>
    <definedName name="DataEntryBlock15" localSheetId="34">[15]DEM2!#REF!</definedName>
    <definedName name="DataEntryBlock15" localSheetId="35">[15]DEM2!#REF!</definedName>
    <definedName name="DataEntryBlock15" localSheetId="37">[15]DEM2!#REF!</definedName>
    <definedName name="DataEntryBlock15" localSheetId="38">[15]DEM2!#REF!</definedName>
    <definedName name="DataEntryBlock15" localSheetId="24">[15]DEM2!#REF!</definedName>
    <definedName name="DataEntryBlock15" localSheetId="29">[15]DEM2!#REF!</definedName>
    <definedName name="DataEntryBlock15" localSheetId="30">[15]DEM2!#REF!</definedName>
    <definedName name="DataEntryBlock15" localSheetId="31">[15]DEM2!#REF!</definedName>
    <definedName name="DataEntryBlock15" localSheetId="42">[15]DEM2!#REF!</definedName>
    <definedName name="DataEntryBlock15" localSheetId="43">[15]DEM2!#REF!</definedName>
    <definedName name="DataEntryBlock15">[15]DEM2!#REF!</definedName>
    <definedName name="DataEntryBlock4" localSheetId="3">#REF!</definedName>
    <definedName name="DataEntryBlock4" localSheetId="4">#REF!</definedName>
    <definedName name="DataEntryBlock4" localSheetId="5">#REF!</definedName>
    <definedName name="DataEntryBlock4" localSheetId="6">#REF!</definedName>
    <definedName name="DataEntryBlock4" localSheetId="7">#REF!</definedName>
    <definedName name="DataEntryBlock4" localSheetId="8">#REF!</definedName>
    <definedName name="DataEntryBlock4" localSheetId="9">#REF!</definedName>
    <definedName name="DataEntryBlock4" localSheetId="10">#REF!</definedName>
    <definedName name="DataEntryBlock4" localSheetId="11">#REF!</definedName>
    <definedName name="DataEntryBlock4" localSheetId="12">#REF!</definedName>
    <definedName name="DataEntryBlock4" localSheetId="13">#REF!</definedName>
    <definedName name="DataEntryBlock4" localSheetId="14">#REF!</definedName>
    <definedName name="DataEntryBlock4" localSheetId="15">#REF!</definedName>
    <definedName name="DataEntryBlock4" localSheetId="16">#REF!</definedName>
    <definedName name="DataEntryBlock4" localSheetId="17">#REF!</definedName>
    <definedName name="DataEntryBlock4" localSheetId="18">#REF!</definedName>
    <definedName name="DataEntryBlock4" localSheetId="19">#REF!</definedName>
    <definedName name="DataEntryBlock4" localSheetId="20">#REF!</definedName>
    <definedName name="DataEntryBlock4" localSheetId="21">#REF!</definedName>
    <definedName name="DataEntryBlock4" localSheetId="22">#REF!</definedName>
    <definedName name="DataEntryBlock4" localSheetId="23">#REF!</definedName>
    <definedName name="DataEntryBlock4" localSheetId="32">#REF!</definedName>
    <definedName name="DataEntryBlock4" localSheetId="33">#REF!</definedName>
    <definedName name="DataEntryBlock4" localSheetId="34">#REF!</definedName>
    <definedName name="DataEntryBlock4" localSheetId="35">#REF!</definedName>
    <definedName name="DataEntryBlock4" localSheetId="36">#REF!</definedName>
    <definedName name="DataEntryBlock4" localSheetId="37">#REF!</definedName>
    <definedName name="DataEntryBlock4" localSheetId="38">#REF!</definedName>
    <definedName name="DataEntryBlock4" localSheetId="39">#REF!</definedName>
    <definedName name="DataEntryBlock4" localSheetId="40">#REF!</definedName>
    <definedName name="DataEntryBlock4" localSheetId="24">#REF!</definedName>
    <definedName name="DataEntryBlock4" localSheetId="25">#REF!</definedName>
    <definedName name="DataEntryBlock4" localSheetId="26">#REF!</definedName>
    <definedName name="DataEntryBlock4" localSheetId="27">#REF!</definedName>
    <definedName name="DataEntryBlock4" localSheetId="28">#REF!</definedName>
    <definedName name="DataEntryBlock4" localSheetId="29">#REF!</definedName>
    <definedName name="DataEntryBlock4" localSheetId="30">#REF!</definedName>
    <definedName name="DataEntryBlock4" localSheetId="31">#REF!</definedName>
    <definedName name="DataEntryBlock4" localSheetId="41">#REF!</definedName>
    <definedName name="DataEntryBlock4" localSheetId="42">#REF!</definedName>
    <definedName name="DataEntryBlock4" localSheetId="43">#REF!</definedName>
    <definedName name="DataEntryBlock4" localSheetId="44">#REF!</definedName>
    <definedName name="DataEntryBlock4" localSheetId="45">#REF!</definedName>
    <definedName name="DataEntryBlock4" localSheetId="46">#REF!</definedName>
    <definedName name="DataEntryBlock4" localSheetId="47">#REF!</definedName>
    <definedName name="DataEntryBlock4" localSheetId="48">#REF!</definedName>
    <definedName name="DataEntryBlock4" localSheetId="49">#REF!</definedName>
    <definedName name="DataEntryBlock4" localSheetId="50">#REF!</definedName>
    <definedName name="DataEntryBlock4" localSheetId="51">#REF!</definedName>
    <definedName name="DataEntryBlock4" localSheetId="52">#REF!</definedName>
    <definedName name="DataEntryBlock4" localSheetId="53">#REF!</definedName>
    <definedName name="DataEntryBlock4" localSheetId="54">#REF!</definedName>
    <definedName name="DataEntryBlock4" localSheetId="55">#REF!</definedName>
    <definedName name="DataEntryBlock4" localSheetId="56">#REF!</definedName>
    <definedName name="DataEntryBlock4" localSheetId="57">#REF!</definedName>
    <definedName name="DataEntryBlock4" localSheetId="58">#REF!</definedName>
    <definedName name="DataEntryBlock4">#REF!</definedName>
    <definedName name="Denmark_5B">[10]GRAD!$E$37:$G$37</definedName>
    <definedName name="f1_time">[16]F1_TIME!$A$1:$D$31</definedName>
    <definedName name="ffff" localSheetId="3">#REF!</definedName>
    <definedName name="ffff" localSheetId="4">#REF!</definedName>
    <definedName name="ffff" localSheetId="5">#REF!</definedName>
    <definedName name="ffff" localSheetId="6">#REF!</definedName>
    <definedName name="ffff" localSheetId="7">#REF!</definedName>
    <definedName name="ffff" localSheetId="8">#REF!</definedName>
    <definedName name="ffff" localSheetId="9">#REF!</definedName>
    <definedName name="ffff" localSheetId="10">#REF!</definedName>
    <definedName name="ffff" localSheetId="11">#REF!</definedName>
    <definedName name="ffff" localSheetId="12">#REF!</definedName>
    <definedName name="ffff" localSheetId="13">#REF!</definedName>
    <definedName name="ffff" localSheetId="14">#REF!</definedName>
    <definedName name="ffff" localSheetId="15">#REF!</definedName>
    <definedName name="ffff" localSheetId="16">#REF!</definedName>
    <definedName name="ffff" localSheetId="17">#REF!</definedName>
    <definedName name="ffff" localSheetId="18">#REF!</definedName>
    <definedName name="ffff" localSheetId="19">#REF!</definedName>
    <definedName name="ffff" localSheetId="20">#REF!</definedName>
    <definedName name="ffff" localSheetId="21">#REF!</definedName>
    <definedName name="ffff" localSheetId="22">#REF!</definedName>
    <definedName name="ffff" localSheetId="23">#REF!</definedName>
    <definedName name="ffff" localSheetId="32">#REF!</definedName>
    <definedName name="ffff" localSheetId="33">#REF!</definedName>
    <definedName name="ffff" localSheetId="34">#REF!</definedName>
    <definedName name="ffff" localSheetId="35">#REF!</definedName>
    <definedName name="ffff" localSheetId="36">#REF!</definedName>
    <definedName name="ffff" localSheetId="37">#REF!</definedName>
    <definedName name="ffff" localSheetId="38">#REF!</definedName>
    <definedName name="ffff" localSheetId="39">#REF!</definedName>
    <definedName name="ffff" localSheetId="40">#REF!</definedName>
    <definedName name="ffff" localSheetId="24">#REF!</definedName>
    <definedName name="ffff" localSheetId="25">#REF!</definedName>
    <definedName name="ffff" localSheetId="26">#REF!</definedName>
    <definedName name="ffff" localSheetId="27">#REF!</definedName>
    <definedName name="ffff" localSheetId="28">#REF!</definedName>
    <definedName name="ffff" localSheetId="29">#REF!</definedName>
    <definedName name="ffff" localSheetId="30">#REF!</definedName>
    <definedName name="ffff" localSheetId="31">#REF!</definedName>
    <definedName name="ffff" localSheetId="41">#REF!</definedName>
    <definedName name="ffff" localSheetId="42">#REF!</definedName>
    <definedName name="ffff" localSheetId="43">#REF!</definedName>
    <definedName name="ffff" localSheetId="44">#REF!</definedName>
    <definedName name="ffff" localSheetId="45">#REF!</definedName>
    <definedName name="ffff" localSheetId="46">#REF!</definedName>
    <definedName name="ffff" localSheetId="47">#REF!</definedName>
    <definedName name="ffff" localSheetId="48">#REF!</definedName>
    <definedName name="ffff" localSheetId="49">#REF!</definedName>
    <definedName name="ffff" localSheetId="50">#REF!</definedName>
    <definedName name="ffff" localSheetId="51">#REF!</definedName>
    <definedName name="ffff" localSheetId="52">#REF!</definedName>
    <definedName name="ffff" localSheetId="53">#REF!</definedName>
    <definedName name="ffff" localSheetId="54">#REF!</definedName>
    <definedName name="ffff" localSheetId="55">#REF!</definedName>
    <definedName name="ffff" localSheetId="56">#REF!</definedName>
    <definedName name="ffff" localSheetId="57">#REF!</definedName>
    <definedName name="ffff" localSheetId="58">#REF!</definedName>
    <definedName name="ffff">#REF!</definedName>
    <definedName name="fg_567">[17]FG_567!$A$1:$AC$30</definedName>
    <definedName name="FG_ISC123">[18]FG_123!$A$1:$AZ$45</definedName>
    <definedName name="FG_ISC567">[17]FG_567!$A$1:$AZ$45</definedName>
    <definedName name="Fig.2.2.L" localSheetId="3">[2]EAT12_1!#REF!,[2]EAT12_1!#REF!,[2]EAT12_1!#REF!,[2]EAT12_1!#REF!,[2]EAT12_1!#REF!,[2]EAT12_1!#REF!,[2]EAT12_1!#REF!,[2]EAT12_1!#REF!,[2]EAT12_1!#REF!,[2]EAT12_1!#REF!</definedName>
    <definedName name="Fig.2.2.L" localSheetId="4">[2]EAT12_1!#REF!,[2]EAT12_1!#REF!,[2]EAT12_1!#REF!,[2]EAT12_1!#REF!,[2]EAT12_1!#REF!,[2]EAT12_1!#REF!,[2]EAT12_1!#REF!,[2]EAT12_1!#REF!,[2]EAT12_1!#REF!,[2]EAT12_1!#REF!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 localSheetId="7">[2]EAT12_1!#REF!,[2]EAT12_1!#REF!,[2]EAT12_1!#REF!,[2]EAT12_1!#REF!,[2]EAT12_1!#REF!,[2]EAT12_1!#REF!,[2]EAT12_1!#REF!,[2]EAT12_1!#REF!,[2]EAT12_1!#REF!,[2]EAT12_1!#REF!</definedName>
    <definedName name="Fig.2.2.L" localSheetId="8">[2]EAT12_1!#REF!,[2]EAT12_1!#REF!,[2]EAT12_1!#REF!,[2]EAT12_1!#REF!,[2]EAT12_1!#REF!,[2]EAT12_1!#REF!,[2]EAT12_1!#REF!,[2]EAT12_1!#REF!,[2]EAT12_1!#REF!,[2]EAT12_1!#REF!</definedName>
    <definedName name="Fig.2.2.L" localSheetId="9">[2]EAT12_1!#REF!,[2]EAT12_1!#REF!,[2]EAT12_1!#REF!,[2]EAT12_1!#REF!,[2]EAT12_1!#REF!,[2]EAT12_1!#REF!,[2]EAT12_1!#REF!,[2]EAT12_1!#REF!,[2]EAT12_1!#REF!,[2]EAT12_1!#REF!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11">[2]EAT12_1!#REF!,[2]EAT12_1!#REF!,[2]EAT12_1!#REF!,[2]EAT12_1!#REF!,[2]EAT12_1!#REF!,[2]EAT12_1!#REF!,[2]EAT12_1!#REF!,[2]EAT12_1!#REF!,[2]EAT12_1!#REF!,[2]EAT12_1!#REF!</definedName>
    <definedName name="Fig.2.2.L" localSheetId="12">[2]EAT12_1!#REF!,[2]EAT12_1!#REF!,[2]EAT12_1!#REF!,[2]EAT12_1!#REF!,[2]EAT12_1!#REF!,[2]EAT12_1!#REF!,[2]EAT12_1!#REF!,[2]EAT12_1!#REF!,[2]EAT12_1!#REF!,[2]EAT12_1!#REF!</definedName>
    <definedName name="Fig.2.2.L" localSheetId="13">[2]EAT12_1!#REF!,[2]EAT12_1!#REF!,[2]EAT12_1!#REF!,[2]EAT12_1!#REF!,[2]EAT12_1!#REF!,[2]EAT12_1!#REF!,[2]EAT12_1!#REF!,[2]EAT12_1!#REF!,[2]EAT12_1!#REF!,[2]EAT12_1!#REF!</definedName>
    <definedName name="Fig.2.2.L" localSheetId="14">[2]EAT12_1!#REF!,[2]EAT12_1!#REF!,[2]EAT12_1!#REF!,[2]EAT12_1!#REF!,[2]EAT12_1!#REF!,[2]EAT12_1!#REF!,[2]EAT12_1!#REF!,[2]EAT12_1!#REF!,[2]EAT12_1!#REF!,[2]EAT12_1!#REF!</definedName>
    <definedName name="Fig.2.2.L" localSheetId="15">[2]EAT12_1!#REF!,[2]EAT12_1!#REF!,[2]EAT12_1!#REF!,[2]EAT12_1!#REF!,[2]EAT12_1!#REF!,[2]EAT12_1!#REF!,[2]EAT12_1!#REF!,[2]EAT12_1!#REF!,[2]EAT12_1!#REF!,[2]EAT12_1!#REF!</definedName>
    <definedName name="Fig.2.2.L" localSheetId="16">[2]EAT12_1!#REF!,[2]EAT12_1!#REF!,[2]EAT12_1!#REF!,[2]EAT12_1!#REF!,[2]EAT12_1!#REF!,[2]EAT12_1!#REF!,[2]EAT12_1!#REF!,[2]EAT12_1!#REF!,[2]EAT12_1!#REF!,[2]EAT12_1!#REF!</definedName>
    <definedName name="Fig.2.2.L" localSheetId="17">[2]EAT12_1!#REF!,[2]EAT12_1!#REF!,[2]EAT12_1!#REF!,[2]EAT12_1!#REF!,[2]EAT12_1!#REF!,[2]EAT12_1!#REF!,[2]EAT12_1!#REF!,[2]EAT12_1!#REF!,[2]EAT12_1!#REF!,[2]EAT12_1!#REF!</definedName>
    <definedName name="Fig.2.2.L" localSheetId="18">[2]EAT12_1!#REF!,[2]EAT12_1!#REF!,[2]EAT12_1!#REF!,[2]EAT12_1!#REF!,[2]EAT12_1!#REF!,[2]EAT12_1!#REF!,[2]EAT12_1!#REF!,[2]EAT12_1!#REF!,[2]EAT12_1!#REF!,[2]EAT12_1!#REF!</definedName>
    <definedName name="Fig.2.2.L" localSheetId="19">[2]EAT12_1!#REF!,[2]EAT12_1!#REF!,[2]EAT12_1!#REF!,[2]EAT12_1!#REF!,[2]EAT12_1!#REF!,[2]EAT12_1!#REF!,[2]EAT12_1!#REF!,[2]EAT12_1!#REF!,[2]EAT12_1!#REF!,[2]EAT12_1!#REF!</definedName>
    <definedName name="Fig.2.2.L" localSheetId="20">[2]EAT12_1!#REF!,[2]EAT12_1!#REF!,[2]EAT12_1!#REF!,[2]EAT12_1!#REF!,[2]EAT12_1!#REF!,[2]EAT12_1!#REF!,[2]EAT12_1!#REF!,[2]EAT12_1!#REF!,[2]EAT12_1!#REF!,[2]EAT12_1!#REF!</definedName>
    <definedName name="Fig.2.2.L" localSheetId="21">[2]EAT12_1!#REF!,[2]EAT12_1!#REF!,[2]EAT12_1!#REF!,[2]EAT12_1!#REF!,[2]EAT12_1!#REF!,[2]EAT12_1!#REF!,[2]EAT12_1!#REF!,[2]EAT12_1!#REF!,[2]EAT12_1!#REF!,[2]EAT12_1!#REF!</definedName>
    <definedName name="Fig.2.2.L" localSheetId="22">[2]EAT12_1!#REF!,[2]EAT12_1!#REF!,[2]EAT12_1!#REF!,[2]EAT12_1!#REF!,[2]EAT12_1!#REF!,[2]EAT12_1!#REF!,[2]EAT12_1!#REF!,[2]EAT12_1!#REF!,[2]EAT12_1!#REF!,[2]EAT12_1!#REF!</definedName>
    <definedName name="Fig.2.2.L" localSheetId="23">[2]EAT12_1!#REF!,[2]EAT12_1!#REF!,[2]EAT12_1!#REF!,[2]EAT12_1!#REF!,[2]EAT12_1!#REF!,[2]EAT12_1!#REF!,[2]EAT12_1!#REF!,[2]EAT12_1!#REF!,[2]EAT12_1!#REF!,[2]EAT12_1!#REF!</definedName>
    <definedName name="Fig.2.2.L" localSheetId="32">[2]EAT12_1!#REF!,[2]EAT12_1!#REF!,[2]EAT12_1!#REF!,[2]EAT12_1!#REF!,[2]EAT12_1!#REF!,[2]EAT12_1!#REF!,[2]EAT12_1!#REF!,[2]EAT12_1!#REF!,[2]EAT12_1!#REF!,[2]EAT12_1!#REF!</definedName>
    <definedName name="Fig.2.2.L" localSheetId="33">[2]EAT12_1!#REF!,[2]EAT12_1!#REF!,[2]EAT12_1!#REF!,[2]EAT12_1!#REF!,[2]EAT12_1!#REF!,[2]EAT12_1!#REF!,[2]EAT12_1!#REF!,[2]EAT12_1!#REF!,[2]EAT12_1!#REF!,[2]EAT12_1!#REF!</definedName>
    <definedName name="Fig.2.2.L" localSheetId="34">[2]EAT12_1!#REF!,[2]EAT12_1!#REF!,[2]EAT12_1!#REF!,[2]EAT12_1!#REF!,[2]EAT12_1!#REF!,[2]EAT12_1!#REF!,[2]EAT12_1!#REF!,[2]EAT12_1!#REF!,[2]EAT12_1!#REF!,[2]EAT12_1!#REF!</definedName>
    <definedName name="Fig.2.2.L" localSheetId="35">[2]EAT12_1!#REF!,[2]EAT12_1!#REF!,[2]EAT12_1!#REF!,[2]EAT12_1!#REF!,[2]EAT12_1!#REF!,[2]EAT12_1!#REF!,[2]EAT12_1!#REF!,[2]EAT12_1!#REF!,[2]EAT12_1!#REF!,[2]EAT12_1!#REF!</definedName>
    <definedName name="Fig.2.2.L" localSheetId="36">[2]EAT12_1!#REF!,[2]EAT12_1!#REF!,[2]EAT12_1!#REF!,[2]EAT12_1!#REF!,[2]EAT12_1!#REF!,[2]EAT12_1!#REF!,[2]EAT12_1!#REF!,[2]EAT12_1!#REF!,[2]EAT12_1!#REF!,[2]EAT12_1!#REF!</definedName>
    <definedName name="Fig.2.2.L" localSheetId="37">[2]EAT12_1!#REF!,[2]EAT12_1!#REF!,[2]EAT12_1!#REF!,[2]EAT12_1!#REF!,[2]EAT12_1!#REF!,[2]EAT12_1!#REF!,[2]EAT12_1!#REF!,[2]EAT12_1!#REF!,[2]EAT12_1!#REF!,[2]EAT12_1!#REF!</definedName>
    <definedName name="Fig.2.2.L" localSheetId="38">[2]EAT12_1!#REF!,[2]EAT12_1!#REF!,[2]EAT12_1!#REF!,[2]EAT12_1!#REF!,[2]EAT12_1!#REF!,[2]EAT12_1!#REF!,[2]EAT12_1!#REF!,[2]EAT12_1!#REF!,[2]EAT12_1!#REF!,[2]EAT12_1!#REF!</definedName>
    <definedName name="Fig.2.2.L" localSheetId="39">[2]EAT12_1!#REF!,[2]EAT12_1!#REF!,[2]EAT12_1!#REF!,[2]EAT12_1!#REF!,[2]EAT12_1!#REF!,[2]EAT12_1!#REF!,[2]EAT12_1!#REF!,[2]EAT12_1!#REF!,[2]EAT12_1!#REF!,[2]EAT12_1!#REF!</definedName>
    <definedName name="Fig.2.2.L" localSheetId="40">[2]EAT12_1!#REF!,[2]EAT12_1!#REF!,[2]EAT12_1!#REF!,[2]EAT12_1!#REF!,[2]EAT12_1!#REF!,[2]EAT12_1!#REF!,[2]EAT12_1!#REF!,[2]EAT12_1!#REF!,[2]EAT12_1!#REF!,[2]EAT12_1!#REF!</definedName>
    <definedName name="Fig.2.2.L" localSheetId="24">[2]EAT12_1!#REF!,[2]EAT12_1!#REF!,[2]EAT12_1!#REF!,[2]EAT12_1!#REF!,[2]EAT12_1!#REF!,[2]EAT12_1!#REF!,[2]EAT12_1!#REF!,[2]EAT12_1!#REF!,[2]EAT12_1!#REF!,[2]EAT12_1!#REF!</definedName>
    <definedName name="Fig.2.2.L" localSheetId="25">[2]EAT12_1!#REF!,[2]EAT12_1!#REF!,[2]EAT12_1!#REF!,[2]EAT12_1!#REF!,[2]EAT12_1!#REF!,[2]EAT12_1!#REF!,[2]EAT12_1!#REF!,[2]EAT12_1!#REF!,[2]EAT12_1!#REF!,[2]EAT12_1!#REF!</definedName>
    <definedName name="Fig.2.2.L" localSheetId="26">[2]EAT12_1!#REF!,[2]EAT12_1!#REF!,[2]EAT12_1!#REF!,[2]EAT12_1!#REF!,[2]EAT12_1!#REF!,[2]EAT12_1!#REF!,[2]EAT12_1!#REF!,[2]EAT12_1!#REF!,[2]EAT12_1!#REF!,[2]EAT12_1!#REF!</definedName>
    <definedName name="Fig.2.2.L" localSheetId="27">[2]EAT12_1!#REF!,[2]EAT12_1!#REF!,[2]EAT12_1!#REF!,[2]EAT12_1!#REF!,[2]EAT12_1!#REF!,[2]EAT12_1!#REF!,[2]EAT12_1!#REF!,[2]EAT12_1!#REF!,[2]EAT12_1!#REF!,[2]EAT12_1!#REF!</definedName>
    <definedName name="Fig.2.2.L" localSheetId="28">[2]EAT12_1!#REF!,[2]EAT12_1!#REF!,[2]EAT12_1!#REF!,[2]EAT12_1!#REF!,[2]EAT12_1!#REF!,[2]EAT12_1!#REF!,[2]EAT12_1!#REF!,[2]EAT12_1!#REF!,[2]EAT12_1!#REF!,[2]EAT12_1!#REF!</definedName>
    <definedName name="Fig.2.2.L" localSheetId="29">[2]EAT12_1!#REF!,[2]EAT12_1!#REF!,[2]EAT12_1!#REF!,[2]EAT12_1!#REF!,[2]EAT12_1!#REF!,[2]EAT12_1!#REF!,[2]EAT12_1!#REF!,[2]EAT12_1!#REF!,[2]EAT12_1!#REF!,[2]EAT12_1!#REF!</definedName>
    <definedName name="Fig.2.2.L" localSheetId="30">[2]EAT12_1!#REF!,[2]EAT12_1!#REF!,[2]EAT12_1!#REF!,[2]EAT12_1!#REF!,[2]EAT12_1!#REF!,[2]EAT12_1!#REF!,[2]EAT12_1!#REF!,[2]EAT12_1!#REF!,[2]EAT12_1!#REF!,[2]EAT12_1!#REF!</definedName>
    <definedName name="Fig.2.2.L" localSheetId="31">[2]EAT12_1!#REF!,[2]EAT12_1!#REF!,[2]EAT12_1!#REF!,[2]EAT12_1!#REF!,[2]EAT12_1!#REF!,[2]EAT12_1!#REF!,[2]EAT12_1!#REF!,[2]EAT12_1!#REF!,[2]EAT12_1!#REF!,[2]EAT12_1!#REF!</definedName>
    <definedName name="Fig.2.2.L" localSheetId="41">[2]EAT12_1!#REF!,[2]EAT12_1!#REF!,[2]EAT12_1!#REF!,[2]EAT12_1!#REF!,[2]EAT12_1!#REF!,[2]EAT12_1!#REF!,[2]EAT12_1!#REF!,[2]EAT12_1!#REF!,[2]EAT12_1!#REF!,[2]EAT12_1!#REF!</definedName>
    <definedName name="Fig.2.2.L" localSheetId="42">[2]EAT12_1!#REF!,[2]EAT12_1!#REF!,[2]EAT12_1!#REF!,[2]EAT12_1!#REF!,[2]EAT12_1!#REF!,[2]EAT12_1!#REF!,[2]EAT12_1!#REF!,[2]EAT12_1!#REF!,[2]EAT12_1!#REF!,[2]EAT12_1!#REF!</definedName>
    <definedName name="Fig.2.2.L" localSheetId="43">[2]EAT12_1!#REF!,[2]EAT12_1!#REF!,[2]EAT12_1!#REF!,[2]EAT12_1!#REF!,[2]EAT12_1!#REF!,[2]EAT12_1!#REF!,[2]EAT12_1!#REF!,[2]EAT12_1!#REF!,[2]EAT12_1!#REF!,[2]EAT12_1!#REF!</definedName>
    <definedName name="Fig.2.2.L" localSheetId="44">[2]EAT12_1!#REF!,[2]EAT12_1!#REF!,[2]EAT12_1!#REF!,[2]EAT12_1!#REF!,[2]EAT12_1!#REF!,[2]EAT12_1!#REF!,[2]EAT12_1!#REF!,[2]EAT12_1!#REF!,[2]EAT12_1!#REF!,[2]EAT12_1!#REF!</definedName>
    <definedName name="Fig.2.2.L" localSheetId="45">[2]EAT12_1!#REF!,[2]EAT12_1!#REF!,[2]EAT12_1!#REF!,[2]EAT12_1!#REF!,[2]EAT12_1!#REF!,[2]EAT12_1!#REF!,[2]EAT12_1!#REF!,[2]EAT12_1!#REF!,[2]EAT12_1!#REF!,[2]EAT12_1!#REF!</definedName>
    <definedName name="Fig.2.2.L" localSheetId="46">[2]EAT12_1!#REF!,[2]EAT12_1!#REF!,[2]EAT12_1!#REF!,[2]EAT12_1!#REF!,[2]EAT12_1!#REF!,[2]EAT12_1!#REF!,[2]EAT12_1!#REF!,[2]EAT12_1!#REF!,[2]EAT12_1!#REF!,[2]EAT12_1!#REF!</definedName>
    <definedName name="Fig.2.2.L" localSheetId="47">[2]EAT12_1!#REF!,[2]EAT12_1!#REF!,[2]EAT12_1!#REF!,[2]EAT12_1!#REF!,[2]EAT12_1!#REF!,[2]EAT12_1!#REF!,[2]EAT12_1!#REF!,[2]EAT12_1!#REF!,[2]EAT12_1!#REF!,[2]EAT12_1!#REF!</definedName>
    <definedName name="Fig.2.2.L" localSheetId="48">[2]EAT12_1!#REF!,[2]EAT12_1!#REF!,[2]EAT12_1!#REF!,[2]EAT12_1!#REF!,[2]EAT12_1!#REF!,[2]EAT12_1!#REF!,[2]EAT12_1!#REF!,[2]EAT12_1!#REF!,[2]EAT12_1!#REF!,[2]EAT12_1!#REF!</definedName>
    <definedName name="Fig.2.2.L" localSheetId="49">[2]EAT12_1!#REF!,[2]EAT12_1!#REF!,[2]EAT12_1!#REF!,[2]EAT12_1!#REF!,[2]EAT12_1!#REF!,[2]EAT12_1!#REF!,[2]EAT12_1!#REF!,[2]EAT12_1!#REF!,[2]EAT12_1!#REF!,[2]EAT12_1!#REF!</definedName>
    <definedName name="Fig.2.2.L" localSheetId="50">[2]EAT12_1!#REF!,[2]EAT12_1!#REF!,[2]EAT12_1!#REF!,[2]EAT12_1!#REF!,[2]EAT12_1!#REF!,[2]EAT12_1!#REF!,[2]EAT12_1!#REF!,[2]EAT12_1!#REF!,[2]EAT12_1!#REF!,[2]EAT12_1!#REF!</definedName>
    <definedName name="Fig.2.2.L" localSheetId="51">[2]EAT12_1!#REF!,[2]EAT12_1!#REF!,[2]EAT12_1!#REF!,[2]EAT12_1!#REF!,[2]EAT12_1!#REF!,[2]EAT12_1!#REF!,[2]EAT12_1!#REF!,[2]EAT12_1!#REF!,[2]EAT12_1!#REF!,[2]EAT12_1!#REF!</definedName>
    <definedName name="Fig.2.2.L" localSheetId="52">[2]EAT12_1!#REF!,[2]EAT12_1!#REF!,[2]EAT12_1!#REF!,[2]EAT12_1!#REF!,[2]EAT12_1!#REF!,[2]EAT12_1!#REF!,[2]EAT12_1!#REF!,[2]EAT12_1!#REF!,[2]EAT12_1!#REF!,[2]EAT12_1!#REF!</definedName>
    <definedName name="Fig.2.2.L" localSheetId="53">[2]EAT12_1!#REF!,[2]EAT12_1!#REF!,[2]EAT12_1!#REF!,[2]EAT12_1!#REF!,[2]EAT12_1!#REF!,[2]EAT12_1!#REF!,[2]EAT12_1!#REF!,[2]EAT12_1!#REF!,[2]EAT12_1!#REF!,[2]EAT12_1!#REF!</definedName>
    <definedName name="Fig.2.2.L" localSheetId="54">[2]EAT12_1!#REF!,[2]EAT12_1!#REF!,[2]EAT12_1!#REF!,[2]EAT12_1!#REF!,[2]EAT12_1!#REF!,[2]EAT12_1!#REF!,[2]EAT12_1!#REF!,[2]EAT12_1!#REF!,[2]EAT12_1!#REF!,[2]EAT12_1!#REF!</definedName>
    <definedName name="Fig.2.2.L" localSheetId="55">[2]EAT12_1!#REF!,[2]EAT12_1!#REF!,[2]EAT12_1!#REF!,[2]EAT12_1!#REF!,[2]EAT12_1!#REF!,[2]EAT12_1!#REF!,[2]EAT12_1!#REF!,[2]EAT12_1!#REF!,[2]EAT12_1!#REF!,[2]EAT12_1!#REF!</definedName>
    <definedName name="Fig.2.2.L" localSheetId="56">[2]EAT12_1!#REF!,[2]EAT12_1!#REF!,[2]EAT12_1!#REF!,[2]EAT12_1!#REF!,[2]EAT12_1!#REF!,[2]EAT12_1!#REF!,[2]EAT12_1!#REF!,[2]EAT12_1!#REF!,[2]EAT12_1!#REF!,[2]EAT12_1!#REF!</definedName>
    <definedName name="Fig.2.2.L" localSheetId="57">[2]EAT12_1!#REF!,[2]EAT12_1!#REF!,[2]EAT12_1!#REF!,[2]EAT12_1!#REF!,[2]EAT12_1!#REF!,[2]EAT12_1!#REF!,[2]EAT12_1!#REF!,[2]EAT12_1!#REF!,[2]EAT12_1!#REF!,[2]EAT12_1!#REF!</definedName>
    <definedName name="Fig.2.2.L" localSheetId="58">[2]EAT12_1!#REF!,[2]EAT12_1!#REF!,[2]EAT12_1!#REF!,[2]EAT12_1!#REF!,[2]EAT12_1!#REF!,[2]EAT12_1!#REF!,[2]EAT12_1!#REF!,[2]EAT12_1!#REF!,[2]EAT12_1!#REF!,[2]EAT12_1!#REF!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2wp1" localSheetId="3" hidden="1">#REF!</definedName>
    <definedName name="FIG2wp1" localSheetId="4" hidden="1">#REF!</definedName>
    <definedName name="FIG2wp1" localSheetId="5" hidden="1">#REF!</definedName>
    <definedName name="FIG2wp1" localSheetId="6" hidden="1">#REF!</definedName>
    <definedName name="FIG2wp1" localSheetId="7" hidden="1">#REF!</definedName>
    <definedName name="FIG2wp1" localSheetId="8" hidden="1">#REF!</definedName>
    <definedName name="FIG2wp1" localSheetId="9" hidden="1">#REF!</definedName>
    <definedName name="FIG2wp1" localSheetId="10" hidden="1">#REF!</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18" hidden="1">#REF!</definedName>
    <definedName name="FIG2wp1" localSheetId="19" hidden="1">#REF!</definedName>
    <definedName name="FIG2wp1" localSheetId="20" hidden="1">#REF!</definedName>
    <definedName name="FIG2wp1" localSheetId="21" hidden="1">#REF!</definedName>
    <definedName name="FIG2wp1" localSheetId="22" hidden="1">#REF!</definedName>
    <definedName name="FIG2wp1" localSheetId="23" hidden="1">#REF!</definedName>
    <definedName name="FIG2wp1" localSheetId="32" hidden="1">#REF!</definedName>
    <definedName name="FIG2wp1" localSheetId="33" hidden="1">#REF!</definedName>
    <definedName name="FIG2wp1" localSheetId="34" hidden="1">#REF!</definedName>
    <definedName name="FIG2wp1" localSheetId="35" hidden="1">#REF!</definedName>
    <definedName name="FIG2wp1" localSheetId="36" hidden="1">#REF!</definedName>
    <definedName name="FIG2wp1" localSheetId="37" hidden="1">#REF!</definedName>
    <definedName name="FIG2wp1" localSheetId="38" hidden="1">#REF!</definedName>
    <definedName name="FIG2wp1" localSheetId="39" hidden="1">#REF!</definedName>
    <definedName name="FIG2wp1" localSheetId="40" hidden="1">#REF!</definedName>
    <definedName name="FIG2wp1" localSheetId="24" hidden="1">#REF!</definedName>
    <definedName name="FIG2wp1" localSheetId="25" hidden="1">#REF!</definedName>
    <definedName name="FIG2wp1" localSheetId="26" hidden="1">#REF!</definedName>
    <definedName name="FIG2wp1" localSheetId="27" hidden="1">#REF!</definedName>
    <definedName name="FIG2wp1" localSheetId="28" hidden="1">#REF!</definedName>
    <definedName name="FIG2wp1" localSheetId="29" hidden="1">#REF!</definedName>
    <definedName name="FIG2wp1" localSheetId="30" hidden="1">#REF!</definedName>
    <definedName name="FIG2wp1" localSheetId="31" hidden="1">#REF!</definedName>
    <definedName name="FIG2wp1" localSheetId="41" hidden="1">#REF!</definedName>
    <definedName name="FIG2wp1" localSheetId="42" hidden="1">#REF!</definedName>
    <definedName name="FIG2wp1" localSheetId="43" hidden="1">#REF!</definedName>
    <definedName name="FIG2wp1" localSheetId="44" hidden="1">#REF!</definedName>
    <definedName name="FIG2wp1" localSheetId="45" hidden="1">#REF!</definedName>
    <definedName name="FIG2wp1" localSheetId="46" hidden="1">#REF!</definedName>
    <definedName name="FIG2wp1" localSheetId="47" hidden="1">#REF!</definedName>
    <definedName name="FIG2wp1" localSheetId="48" hidden="1">#REF!</definedName>
    <definedName name="FIG2wp1" localSheetId="49" hidden="1">#REF!</definedName>
    <definedName name="FIG2wp1" localSheetId="50" hidden="1">#REF!</definedName>
    <definedName name="FIG2wp1" localSheetId="51" hidden="1">#REF!</definedName>
    <definedName name="FIG2wp1" localSheetId="52" hidden="1">#REF!</definedName>
    <definedName name="FIG2wp1" localSheetId="53" hidden="1">#REF!</definedName>
    <definedName name="FIG2wp1" localSheetId="54" hidden="1">#REF!</definedName>
    <definedName name="FIG2wp1" localSheetId="55" hidden="1">#REF!</definedName>
    <definedName name="FIG2wp1" localSheetId="56" hidden="1">#REF!</definedName>
    <definedName name="FIG2wp1" localSheetId="57" hidden="1">#REF!</definedName>
    <definedName name="FIG2wp1" localSheetId="58" hidden="1">#REF!</definedName>
    <definedName name="FIG2wp1" hidden="1">#REF!</definedName>
    <definedName name="Finland_5B">[10]GRAD!$E$36:$G$36</definedName>
    <definedName name="found" localSheetId="46">'Table B4.6'!$A$42</definedName>
    <definedName name="found">'[19]Table 4.B.6'!$A$41</definedName>
    <definedName name="France_5B">[10]GRAD!$E$38:$G$38</definedName>
    <definedName name="Germany_5B">[10]GRAD!$E$39:$G$39</definedName>
    <definedName name="Graph" localSheetId="3">#REF!</definedName>
    <definedName name="Graph" localSheetId="4">#REF!</definedName>
    <definedName name="Graph" localSheetId="5">#REF!</definedName>
    <definedName name="Graph" localSheetId="6">#REF!</definedName>
    <definedName name="Graph" localSheetId="7">#REF!</definedName>
    <definedName name="Graph" localSheetId="8">#REF!</definedName>
    <definedName name="Graph" localSheetId="9">#REF!</definedName>
    <definedName name="Graph" localSheetId="10">#REF!</definedName>
    <definedName name="Graph" localSheetId="11">#REF!</definedName>
    <definedName name="Graph" localSheetId="12">#REF!</definedName>
    <definedName name="Graph" localSheetId="13">#REF!</definedName>
    <definedName name="Graph" localSheetId="14">#REF!</definedName>
    <definedName name="Graph" localSheetId="15">#REF!</definedName>
    <definedName name="Graph" localSheetId="16">#REF!</definedName>
    <definedName name="Graph" localSheetId="17">#REF!</definedName>
    <definedName name="Graph" localSheetId="18">#REF!</definedName>
    <definedName name="Graph" localSheetId="19">#REF!</definedName>
    <definedName name="Graph" localSheetId="20">#REF!</definedName>
    <definedName name="Graph" localSheetId="21">#REF!</definedName>
    <definedName name="Graph" localSheetId="22">#REF!</definedName>
    <definedName name="Graph" localSheetId="23">#REF!</definedName>
    <definedName name="Graph" localSheetId="32">#REF!</definedName>
    <definedName name="Graph" localSheetId="33">#REF!</definedName>
    <definedName name="Graph" localSheetId="34">#REF!</definedName>
    <definedName name="Graph" localSheetId="35">#REF!</definedName>
    <definedName name="Graph" localSheetId="36">#REF!</definedName>
    <definedName name="Graph" localSheetId="37">#REF!</definedName>
    <definedName name="Graph" localSheetId="38">#REF!</definedName>
    <definedName name="Graph" localSheetId="39">#REF!</definedName>
    <definedName name="Graph" localSheetId="40">#REF!</definedName>
    <definedName name="Graph" localSheetId="24">#REF!</definedName>
    <definedName name="Graph" localSheetId="25">#REF!</definedName>
    <definedName name="Graph" localSheetId="26">#REF!</definedName>
    <definedName name="Graph" localSheetId="27">#REF!</definedName>
    <definedName name="Graph" localSheetId="28">#REF!</definedName>
    <definedName name="Graph" localSheetId="29">#REF!</definedName>
    <definedName name="Graph" localSheetId="30">#REF!</definedName>
    <definedName name="Graph" localSheetId="31">#REF!</definedName>
    <definedName name="Graph" localSheetId="41">#REF!</definedName>
    <definedName name="Graph" localSheetId="42">#REF!</definedName>
    <definedName name="Graph" localSheetId="43">#REF!</definedName>
    <definedName name="Graph" localSheetId="44">#REF!</definedName>
    <definedName name="Graph" localSheetId="45">#REF!</definedName>
    <definedName name="Graph" localSheetId="46">#REF!</definedName>
    <definedName name="Graph" localSheetId="47">#REF!</definedName>
    <definedName name="Graph" localSheetId="48">#REF!</definedName>
    <definedName name="Graph" localSheetId="49">#REF!</definedName>
    <definedName name="Graph" localSheetId="50">#REF!</definedName>
    <definedName name="Graph" localSheetId="51">#REF!</definedName>
    <definedName name="Graph" localSheetId="52">#REF!</definedName>
    <definedName name="Graph" localSheetId="53">#REF!</definedName>
    <definedName name="Graph" localSheetId="54">#REF!</definedName>
    <definedName name="Graph" localSheetId="55">#REF!</definedName>
    <definedName name="Graph" localSheetId="56">#REF!</definedName>
    <definedName name="Graph" localSheetId="57">#REF!</definedName>
    <definedName name="Graph" localSheetId="58">#REF!</definedName>
    <definedName name="Graph">#REF!</definedName>
    <definedName name="hj" localSheetId="3">#REF!</definedName>
    <definedName name="hj" localSheetId="4">#REF!</definedName>
    <definedName name="hj" localSheetId="5">#REF!</definedName>
    <definedName name="hj" localSheetId="6">#REF!</definedName>
    <definedName name="hj" localSheetId="7">#REF!</definedName>
    <definedName name="hj" localSheetId="8">#REF!</definedName>
    <definedName name="hj" localSheetId="9">#REF!</definedName>
    <definedName name="hj" localSheetId="10">#REF!</definedName>
    <definedName name="hj" localSheetId="11">#REF!</definedName>
    <definedName name="hj" localSheetId="12">#REF!</definedName>
    <definedName name="hj" localSheetId="13">#REF!</definedName>
    <definedName name="hj" localSheetId="14">#REF!</definedName>
    <definedName name="hj" localSheetId="15">#REF!</definedName>
    <definedName name="hj" localSheetId="16">#REF!</definedName>
    <definedName name="hj" localSheetId="17">#REF!</definedName>
    <definedName name="hj" localSheetId="18">#REF!</definedName>
    <definedName name="hj" localSheetId="19">#REF!</definedName>
    <definedName name="hj" localSheetId="20">#REF!</definedName>
    <definedName name="hj" localSheetId="21">#REF!</definedName>
    <definedName name="hj" localSheetId="22">#REF!</definedName>
    <definedName name="hj" localSheetId="23">#REF!</definedName>
    <definedName name="hj" localSheetId="32">#REF!</definedName>
    <definedName name="hj" localSheetId="33">#REF!</definedName>
    <definedName name="hj" localSheetId="34">#REF!</definedName>
    <definedName name="hj" localSheetId="35">#REF!</definedName>
    <definedName name="hj" localSheetId="36">#REF!</definedName>
    <definedName name="hj" localSheetId="37">#REF!</definedName>
    <definedName name="hj" localSheetId="38">#REF!</definedName>
    <definedName name="hj" localSheetId="39">#REF!</definedName>
    <definedName name="hj" localSheetId="40">#REF!</definedName>
    <definedName name="hj" localSheetId="24">#REF!</definedName>
    <definedName name="hj" localSheetId="25">#REF!</definedName>
    <definedName name="hj" localSheetId="26">#REF!</definedName>
    <definedName name="hj" localSheetId="27">#REF!</definedName>
    <definedName name="hj" localSheetId="28">#REF!</definedName>
    <definedName name="hj" localSheetId="29">#REF!</definedName>
    <definedName name="hj" localSheetId="30">#REF!</definedName>
    <definedName name="hj" localSheetId="31">#REF!</definedName>
    <definedName name="hj" localSheetId="41">#REF!</definedName>
    <definedName name="hj" localSheetId="42">#REF!</definedName>
    <definedName name="hj" localSheetId="43">#REF!</definedName>
    <definedName name="hj" localSheetId="44">#REF!</definedName>
    <definedName name="hj" localSheetId="45">#REF!</definedName>
    <definedName name="hj" localSheetId="46">#REF!</definedName>
    <definedName name="hj" localSheetId="47">#REF!</definedName>
    <definedName name="hj" localSheetId="48">#REF!</definedName>
    <definedName name="hj" localSheetId="49">#REF!</definedName>
    <definedName name="hj" localSheetId="50">#REF!</definedName>
    <definedName name="hj" localSheetId="51">#REF!</definedName>
    <definedName name="hj" localSheetId="52">#REF!</definedName>
    <definedName name="hj" localSheetId="53">#REF!</definedName>
    <definedName name="hj" localSheetId="54">#REF!</definedName>
    <definedName name="hj" localSheetId="55">#REF!</definedName>
    <definedName name="hj" localSheetId="56">#REF!</definedName>
    <definedName name="hj" localSheetId="57">#REF!</definedName>
    <definedName name="hj" localSheetId="58">#REF!</definedName>
    <definedName name="hj">#REF!</definedName>
    <definedName name="Hungary_5B">[10]GRAD!$E$41:$G$41</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9">#REF!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21">#REF!</definedName>
    <definedName name="I" localSheetId="22">#REF!</definedName>
    <definedName name="I" localSheetId="23">#REF!</definedName>
    <definedName name="I" localSheetId="32">#REF!</definedName>
    <definedName name="I" localSheetId="33">#REF!</definedName>
    <definedName name="I" localSheetId="34">#REF!</definedName>
    <definedName name="I" localSheetId="35">#REF!</definedName>
    <definedName name="I" localSheetId="36">#REF!</definedName>
    <definedName name="I" localSheetId="37">#REF!</definedName>
    <definedName name="I" localSheetId="38">#REF!</definedName>
    <definedName name="I" localSheetId="39">#REF!</definedName>
    <definedName name="I" localSheetId="40">#REF!</definedName>
    <definedName name="I" localSheetId="24">#REF!</definedName>
    <definedName name="I" localSheetId="25">#REF!</definedName>
    <definedName name="I" localSheetId="26">#REF!</definedName>
    <definedName name="I" localSheetId="27">#REF!</definedName>
    <definedName name="I" localSheetId="28">#REF!</definedName>
    <definedName name="I" localSheetId="29">#REF!</definedName>
    <definedName name="I" localSheetId="30">#REF!</definedName>
    <definedName name="I" localSheetId="31">#REF!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47">#REF!</definedName>
    <definedName name="I" localSheetId="48">#REF!</definedName>
    <definedName name="I" localSheetId="49">#REF!</definedName>
    <definedName name="I" localSheetId="50">#REF!</definedName>
    <definedName name="I" localSheetId="51">#REF!</definedName>
    <definedName name="I" localSheetId="52">#REF!</definedName>
    <definedName name="I" localSheetId="53">#REF!</definedName>
    <definedName name="I" localSheetId="54">#REF!</definedName>
    <definedName name="I" localSheetId="55">#REF!</definedName>
    <definedName name="I" localSheetId="56">#REF!</definedName>
    <definedName name="I" localSheetId="57">#REF!</definedName>
    <definedName name="I" localSheetId="58">#REF!</definedName>
    <definedName name="I">#REF!</definedName>
    <definedName name="Iceland_5B">[10]GRAD!$E$42:$G$42</definedName>
    <definedName name="INDF1">[20]F1_ALL!$A$1:$AZ$50</definedName>
    <definedName name="indf11">[21]F11_ALL!$A$1:$AZ$15</definedName>
    <definedName name="indf11_94">[22]F11_A94!$A$1:$AE$15</definedName>
    <definedName name="INDF12">[23]F12_ALL!$A$1:$AJ$25</definedName>
    <definedName name="INDF13">[24]F13_ALL!$A$1:$AH$10</definedName>
    <definedName name="Ireland_5B">[10]GRAD!$E$43:$G$43</definedName>
    <definedName name="Italy_5B">[10]GRAD!$E$45:$G$45</definedName>
    <definedName name="Japan_5B">[10]GRAD!$E$46:$G$46</definedName>
    <definedName name="jfld" localSheetId="3">#REF!</definedName>
    <definedName name="jfld" localSheetId="4">#REF!</definedName>
    <definedName name="jfld" localSheetId="5">#REF!</definedName>
    <definedName name="jfld" localSheetId="6">#REF!</definedName>
    <definedName name="jfld" localSheetId="7">#REF!</definedName>
    <definedName name="jfld" localSheetId="8">#REF!</definedName>
    <definedName name="jfld" localSheetId="9">#REF!</definedName>
    <definedName name="jfld" localSheetId="10">#REF!</definedName>
    <definedName name="jfld" localSheetId="11">#REF!</definedName>
    <definedName name="jfld" localSheetId="12">#REF!</definedName>
    <definedName name="jfld" localSheetId="13">#REF!</definedName>
    <definedName name="jfld" localSheetId="14">#REF!</definedName>
    <definedName name="jfld" localSheetId="15">#REF!</definedName>
    <definedName name="jfld" localSheetId="16">#REF!</definedName>
    <definedName name="jfld" localSheetId="17">#REF!</definedName>
    <definedName name="jfld" localSheetId="18">#REF!</definedName>
    <definedName name="jfld" localSheetId="19">#REF!</definedName>
    <definedName name="jfld" localSheetId="20">#REF!</definedName>
    <definedName name="jfld" localSheetId="21">#REF!</definedName>
    <definedName name="jfld" localSheetId="22">#REF!</definedName>
    <definedName name="jfld" localSheetId="23">#REF!</definedName>
    <definedName name="jfld" localSheetId="32">#REF!</definedName>
    <definedName name="jfld" localSheetId="33">#REF!</definedName>
    <definedName name="jfld" localSheetId="34">#REF!</definedName>
    <definedName name="jfld" localSheetId="35">#REF!</definedName>
    <definedName name="jfld" localSheetId="36">#REF!</definedName>
    <definedName name="jfld" localSheetId="37">#REF!</definedName>
    <definedName name="jfld" localSheetId="38">#REF!</definedName>
    <definedName name="jfld" localSheetId="39">#REF!</definedName>
    <definedName name="jfld" localSheetId="40">#REF!</definedName>
    <definedName name="jfld" localSheetId="24">#REF!</definedName>
    <definedName name="jfld" localSheetId="25">#REF!</definedName>
    <definedName name="jfld" localSheetId="26">#REF!</definedName>
    <definedName name="jfld" localSheetId="27">#REF!</definedName>
    <definedName name="jfld" localSheetId="28">#REF!</definedName>
    <definedName name="jfld" localSheetId="29">#REF!</definedName>
    <definedName name="jfld" localSheetId="30">#REF!</definedName>
    <definedName name="jfld" localSheetId="31">#REF!</definedName>
    <definedName name="jfld" localSheetId="41">#REF!</definedName>
    <definedName name="jfld" localSheetId="42">#REF!</definedName>
    <definedName name="jfld" localSheetId="43">#REF!</definedName>
    <definedName name="jfld" localSheetId="44">#REF!</definedName>
    <definedName name="jfld" localSheetId="45">#REF!</definedName>
    <definedName name="jfld" localSheetId="46">#REF!</definedName>
    <definedName name="jfld" localSheetId="47">#REF!</definedName>
    <definedName name="jfld" localSheetId="48">#REF!</definedName>
    <definedName name="jfld" localSheetId="49">#REF!</definedName>
    <definedName name="jfld" localSheetId="50">#REF!</definedName>
    <definedName name="jfld" localSheetId="51">#REF!</definedName>
    <definedName name="jfld" localSheetId="52">#REF!</definedName>
    <definedName name="jfld" localSheetId="53">#REF!</definedName>
    <definedName name="jfld" localSheetId="54">#REF!</definedName>
    <definedName name="jfld" localSheetId="55">#REF!</definedName>
    <definedName name="jfld" localSheetId="56">#REF!</definedName>
    <definedName name="jfld" localSheetId="57">#REF!</definedName>
    <definedName name="jfld" localSheetId="58">#REF!</definedName>
    <definedName name="jfld">#REF!</definedName>
    <definedName name="jhklglg" localSheetId="3">#REF!</definedName>
    <definedName name="jhklglg" localSheetId="4">#REF!</definedName>
    <definedName name="jhklglg" localSheetId="5">#REF!</definedName>
    <definedName name="jhklglg" localSheetId="6">#REF!</definedName>
    <definedName name="jhklglg" localSheetId="7">#REF!</definedName>
    <definedName name="jhklglg" localSheetId="8">#REF!</definedName>
    <definedName name="jhklglg" localSheetId="9">#REF!</definedName>
    <definedName name="jhklglg" localSheetId="10">#REF!</definedName>
    <definedName name="jhklglg" localSheetId="11">#REF!</definedName>
    <definedName name="jhklglg" localSheetId="12">#REF!</definedName>
    <definedName name="jhklglg" localSheetId="13">#REF!</definedName>
    <definedName name="jhklglg" localSheetId="14">#REF!</definedName>
    <definedName name="jhklglg" localSheetId="15">#REF!</definedName>
    <definedName name="jhklglg" localSheetId="16">#REF!</definedName>
    <definedName name="jhklglg" localSheetId="17">#REF!</definedName>
    <definedName name="jhklglg" localSheetId="18">#REF!</definedName>
    <definedName name="jhklglg" localSheetId="19">#REF!</definedName>
    <definedName name="jhklglg" localSheetId="20">#REF!</definedName>
    <definedName name="jhklglg" localSheetId="21">#REF!</definedName>
    <definedName name="jhklglg" localSheetId="22">#REF!</definedName>
    <definedName name="jhklglg" localSheetId="23">#REF!</definedName>
    <definedName name="jhklglg" localSheetId="32">#REF!</definedName>
    <definedName name="jhklglg" localSheetId="33">#REF!</definedName>
    <definedName name="jhklglg" localSheetId="34">#REF!</definedName>
    <definedName name="jhklglg" localSheetId="35">#REF!</definedName>
    <definedName name="jhklglg" localSheetId="36">#REF!</definedName>
    <definedName name="jhklglg" localSheetId="37">#REF!</definedName>
    <definedName name="jhklglg" localSheetId="38">#REF!</definedName>
    <definedName name="jhklglg" localSheetId="39">#REF!</definedName>
    <definedName name="jhklglg" localSheetId="40">#REF!</definedName>
    <definedName name="jhklglg" localSheetId="24">#REF!</definedName>
    <definedName name="jhklglg" localSheetId="25">#REF!</definedName>
    <definedName name="jhklglg" localSheetId="26">#REF!</definedName>
    <definedName name="jhklglg" localSheetId="27">#REF!</definedName>
    <definedName name="jhklglg" localSheetId="28">#REF!</definedName>
    <definedName name="jhklglg" localSheetId="29">#REF!</definedName>
    <definedName name="jhklglg" localSheetId="30">#REF!</definedName>
    <definedName name="jhklglg" localSheetId="31">#REF!</definedName>
    <definedName name="jhklglg" localSheetId="41">#REF!</definedName>
    <definedName name="jhklglg" localSheetId="42">#REF!</definedName>
    <definedName name="jhklglg" localSheetId="43">#REF!</definedName>
    <definedName name="jhklglg" localSheetId="44">#REF!</definedName>
    <definedName name="jhklglg" localSheetId="45">#REF!</definedName>
    <definedName name="jhklglg" localSheetId="46">#REF!</definedName>
    <definedName name="jhklglg" localSheetId="47">#REF!</definedName>
    <definedName name="jhklglg" localSheetId="48">#REF!</definedName>
    <definedName name="jhklglg" localSheetId="49">#REF!</definedName>
    <definedName name="jhklglg" localSheetId="50">#REF!</definedName>
    <definedName name="jhklglg" localSheetId="51">#REF!</definedName>
    <definedName name="jhklglg" localSheetId="52">#REF!</definedName>
    <definedName name="jhklglg" localSheetId="53">#REF!</definedName>
    <definedName name="jhklglg" localSheetId="54">#REF!</definedName>
    <definedName name="jhklglg" localSheetId="55">#REF!</definedName>
    <definedName name="jhklglg" localSheetId="56">#REF!</definedName>
    <definedName name="jhklglg" localSheetId="57">#REF!</definedName>
    <definedName name="jhklglg" localSheetId="58">#REF!</definedName>
    <definedName name="jhklglg">#REF!</definedName>
    <definedName name="Korea_5B">[10]GRAD!$E$47:$G$47</definedName>
    <definedName name="Label" localSheetId="3">#REF!</definedName>
    <definedName name="Label" localSheetId="4">#REF!</definedName>
    <definedName name="Label" localSheetId="5">#REF!</definedName>
    <definedName name="Label" localSheetId="6">#REF!</definedName>
    <definedName name="Label" localSheetId="7">#REF!</definedName>
    <definedName name="Label" localSheetId="8">#REF!</definedName>
    <definedName name="Label" localSheetId="9">#REF!</definedName>
    <definedName name="Label" localSheetId="10">#REF!</definedName>
    <definedName name="Label" localSheetId="11">#REF!</definedName>
    <definedName name="Label" localSheetId="12">#REF!</definedName>
    <definedName name="Label" localSheetId="13">#REF!</definedName>
    <definedName name="Label" localSheetId="14">#REF!</definedName>
    <definedName name="Label" localSheetId="15">#REF!</definedName>
    <definedName name="Label" localSheetId="16">#REF!</definedName>
    <definedName name="Label" localSheetId="17">#REF!</definedName>
    <definedName name="Label" localSheetId="18">#REF!</definedName>
    <definedName name="Label" localSheetId="19">#REF!</definedName>
    <definedName name="Label" localSheetId="20">#REF!</definedName>
    <definedName name="Label" localSheetId="21">#REF!</definedName>
    <definedName name="Label" localSheetId="22">#REF!</definedName>
    <definedName name="Label" localSheetId="23">#REF!</definedName>
    <definedName name="Label" localSheetId="32">#REF!</definedName>
    <definedName name="Label" localSheetId="33">#REF!</definedName>
    <definedName name="Label" localSheetId="34">#REF!</definedName>
    <definedName name="Label" localSheetId="35">#REF!</definedName>
    <definedName name="Label" localSheetId="36">#REF!</definedName>
    <definedName name="Label" localSheetId="37">#REF!</definedName>
    <definedName name="Label" localSheetId="38">#REF!</definedName>
    <definedName name="Label" localSheetId="39">#REF!</definedName>
    <definedName name="Label" localSheetId="40">#REF!</definedName>
    <definedName name="Label" localSheetId="24">#REF!</definedName>
    <definedName name="Label" localSheetId="25">#REF!</definedName>
    <definedName name="Label" localSheetId="26">#REF!</definedName>
    <definedName name="Label" localSheetId="27">#REF!</definedName>
    <definedName name="Label" localSheetId="28">#REF!</definedName>
    <definedName name="Label" localSheetId="29">#REF!</definedName>
    <definedName name="Label" localSheetId="30">#REF!</definedName>
    <definedName name="Label" localSheetId="31">#REF!</definedName>
    <definedName name="Label" localSheetId="41">#REF!</definedName>
    <definedName name="Label" localSheetId="42">#REF!</definedName>
    <definedName name="Label" localSheetId="43">#REF!</definedName>
    <definedName name="Label" localSheetId="44">#REF!</definedName>
    <definedName name="Label" localSheetId="45">#REF!</definedName>
    <definedName name="Label" localSheetId="46">#REF!</definedName>
    <definedName name="Label" localSheetId="47">#REF!</definedName>
    <definedName name="Label" localSheetId="48">#REF!</definedName>
    <definedName name="Label" localSheetId="49">#REF!</definedName>
    <definedName name="Label" localSheetId="50">#REF!</definedName>
    <definedName name="Label" localSheetId="51">#REF!</definedName>
    <definedName name="Label" localSheetId="52">#REF!</definedName>
    <definedName name="Label" localSheetId="53">#REF!</definedName>
    <definedName name="Label" localSheetId="54">#REF!</definedName>
    <definedName name="Label" localSheetId="55">#REF!</definedName>
    <definedName name="Label" localSheetId="56">#REF!</definedName>
    <definedName name="Label" localSheetId="57">#REF!</definedName>
    <definedName name="Label" localSheetId="58">#REF!</definedName>
    <definedName name="Label">#REF!</definedName>
    <definedName name="lastone" localSheetId="46">'Table B4.6'!$G$42</definedName>
    <definedName name="lastone">'[19]Table 4.B.6'!$G$41</definedName>
    <definedName name="Length" localSheetId="3">#REF!</definedName>
    <definedName name="Length" localSheetId="4">#REF!</definedName>
    <definedName name="Length" localSheetId="5">#REF!</definedName>
    <definedName name="Length" localSheetId="6">#REF!</definedName>
    <definedName name="Length" localSheetId="7">#REF!</definedName>
    <definedName name="Length" localSheetId="8">#REF!</definedName>
    <definedName name="Length" localSheetId="9">#REF!</definedName>
    <definedName name="Length" localSheetId="10">#REF!</definedName>
    <definedName name="Length" localSheetId="11">#REF!</definedName>
    <definedName name="Length" localSheetId="12">#REF!</definedName>
    <definedName name="Length" localSheetId="13">#REF!</definedName>
    <definedName name="Length" localSheetId="14">#REF!</definedName>
    <definedName name="Length" localSheetId="15">#REF!</definedName>
    <definedName name="Length" localSheetId="16">#REF!</definedName>
    <definedName name="Length" localSheetId="17">#REF!</definedName>
    <definedName name="Length" localSheetId="18">#REF!</definedName>
    <definedName name="Length" localSheetId="19">#REF!</definedName>
    <definedName name="Length" localSheetId="20">#REF!</definedName>
    <definedName name="Length" localSheetId="21">#REF!</definedName>
    <definedName name="Length" localSheetId="22">#REF!</definedName>
    <definedName name="Length" localSheetId="23">#REF!</definedName>
    <definedName name="Length" localSheetId="32">#REF!</definedName>
    <definedName name="Length" localSheetId="33">#REF!</definedName>
    <definedName name="Length" localSheetId="34">#REF!</definedName>
    <definedName name="Length" localSheetId="35">#REF!</definedName>
    <definedName name="Length" localSheetId="36">#REF!</definedName>
    <definedName name="Length" localSheetId="37">#REF!</definedName>
    <definedName name="Length" localSheetId="38">#REF!</definedName>
    <definedName name="Length" localSheetId="39">#REF!</definedName>
    <definedName name="Length" localSheetId="40">#REF!</definedName>
    <definedName name="Length" localSheetId="24">#REF!</definedName>
    <definedName name="Length" localSheetId="25">#REF!</definedName>
    <definedName name="Length" localSheetId="26">#REF!</definedName>
    <definedName name="Length" localSheetId="27">#REF!</definedName>
    <definedName name="Length" localSheetId="28">#REF!</definedName>
    <definedName name="Length" localSheetId="29">#REF!</definedName>
    <definedName name="Length" localSheetId="30">#REF!</definedName>
    <definedName name="Length" localSheetId="31">#REF!</definedName>
    <definedName name="Length" localSheetId="41">#REF!</definedName>
    <definedName name="Length" localSheetId="42">#REF!</definedName>
    <definedName name="Length" localSheetId="43">#REF!</definedName>
    <definedName name="Length" localSheetId="44">#REF!</definedName>
    <definedName name="Length" localSheetId="45">#REF!</definedName>
    <definedName name="Length" localSheetId="46">#REF!</definedName>
    <definedName name="Length" localSheetId="47">#REF!</definedName>
    <definedName name="Length" localSheetId="48">#REF!</definedName>
    <definedName name="Length" localSheetId="49">#REF!</definedName>
    <definedName name="Length" localSheetId="50">#REF!</definedName>
    <definedName name="Length" localSheetId="51">#REF!</definedName>
    <definedName name="Length" localSheetId="52">#REF!</definedName>
    <definedName name="Length" localSheetId="53">#REF!</definedName>
    <definedName name="Length" localSheetId="54">#REF!</definedName>
    <definedName name="Length" localSheetId="55">#REF!</definedName>
    <definedName name="Length" localSheetId="56">#REF!</definedName>
    <definedName name="Length" localSheetId="57">#REF!</definedName>
    <definedName name="Length" localSheetId="58">#REF!</definedName>
    <definedName name="Length">#REF!</definedName>
    <definedName name="LevelsUS">'[25]%US'!$A$3:$Q$42</definedName>
    <definedName name="lignenoire2" localSheetId="46">'Table B4.6'!$A$42:$G$42</definedName>
    <definedName name="lignenoire2">'[19]Table 4.B.6'!$A$41:$G$41</definedName>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 localSheetId="9">#REF!</definedName>
    <definedName name="m" localSheetId="10">#REF!</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20">#REF!</definedName>
    <definedName name="m" localSheetId="21">#REF!</definedName>
    <definedName name="m" localSheetId="22">#REF!</definedName>
    <definedName name="m" localSheetId="23">#REF!</definedName>
    <definedName name="m" localSheetId="32">#REF!</definedName>
    <definedName name="m" localSheetId="33">#REF!</definedName>
    <definedName name="m" localSheetId="34">#REF!</definedName>
    <definedName name="m" localSheetId="35">#REF!</definedName>
    <definedName name="m" localSheetId="36">#REF!</definedName>
    <definedName name="m" localSheetId="37">#REF!</definedName>
    <definedName name="m" localSheetId="38">#REF!</definedName>
    <definedName name="m" localSheetId="39">#REF!</definedName>
    <definedName name="m" localSheetId="40">#REF!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29">#REF!</definedName>
    <definedName name="m" localSheetId="30">#REF!</definedName>
    <definedName name="m" localSheetId="31">#REF!</definedName>
    <definedName name="m" localSheetId="41">#REF!</definedName>
    <definedName name="m" localSheetId="42">#REF!</definedName>
    <definedName name="m" localSheetId="43">#REF!</definedName>
    <definedName name="m" localSheetId="44">#REF!</definedName>
    <definedName name="m" localSheetId="45">#REF!</definedName>
    <definedName name="m" localSheetId="46">#REF!</definedName>
    <definedName name="m" localSheetId="47">#REF!</definedName>
    <definedName name="m" localSheetId="48">#REF!</definedName>
    <definedName name="m" localSheetId="49">#REF!</definedName>
    <definedName name="m" localSheetId="50">#REF!</definedName>
    <definedName name="m" localSheetId="51">#REF!</definedName>
    <definedName name="m" localSheetId="52">#REF!</definedName>
    <definedName name="m" localSheetId="53">#REF!</definedName>
    <definedName name="m" localSheetId="54">#REF!</definedName>
    <definedName name="m" localSheetId="55">#REF!</definedName>
    <definedName name="m" localSheetId="56">#REF!</definedName>
    <definedName name="m" localSheetId="57">#REF!</definedName>
    <definedName name="m" localSheetId="58">#REF!</definedName>
    <definedName name="m">#REF!</definedName>
    <definedName name="m0" localSheetId="3">#REF!</definedName>
    <definedName name="m0" localSheetId="4">#REF!</definedName>
    <definedName name="m0" localSheetId="5">#REF!</definedName>
    <definedName name="m0" localSheetId="6">#REF!</definedName>
    <definedName name="m0" localSheetId="7">#REF!</definedName>
    <definedName name="m0" localSheetId="8">#REF!</definedName>
    <definedName name="m0" localSheetId="9">#REF!</definedName>
    <definedName name="m0" localSheetId="10">#REF!</definedName>
    <definedName name="m0" localSheetId="11">#REF!</definedName>
    <definedName name="m0" localSheetId="12">#REF!</definedName>
    <definedName name="m0" localSheetId="13">#REF!</definedName>
    <definedName name="m0" localSheetId="14">#REF!</definedName>
    <definedName name="m0" localSheetId="15">#REF!</definedName>
    <definedName name="m0" localSheetId="16">#REF!</definedName>
    <definedName name="m0" localSheetId="17">#REF!</definedName>
    <definedName name="m0" localSheetId="18">#REF!</definedName>
    <definedName name="m0" localSheetId="19">#REF!</definedName>
    <definedName name="m0" localSheetId="20">#REF!</definedName>
    <definedName name="m0" localSheetId="21">#REF!</definedName>
    <definedName name="m0" localSheetId="22">#REF!</definedName>
    <definedName name="m0" localSheetId="23">#REF!</definedName>
    <definedName name="m0" localSheetId="32">#REF!</definedName>
    <definedName name="m0" localSheetId="33">#REF!</definedName>
    <definedName name="m0" localSheetId="34">#REF!</definedName>
    <definedName name="m0" localSheetId="35">#REF!</definedName>
    <definedName name="m0" localSheetId="36">#REF!</definedName>
    <definedName name="m0" localSheetId="37">#REF!</definedName>
    <definedName name="m0" localSheetId="38">#REF!</definedName>
    <definedName name="m0" localSheetId="39">#REF!</definedName>
    <definedName name="m0" localSheetId="40">#REF!</definedName>
    <definedName name="m0" localSheetId="24">#REF!</definedName>
    <definedName name="m0" localSheetId="25">#REF!</definedName>
    <definedName name="m0" localSheetId="26">#REF!</definedName>
    <definedName name="m0" localSheetId="27">#REF!</definedName>
    <definedName name="m0" localSheetId="28">#REF!</definedName>
    <definedName name="m0" localSheetId="29">#REF!</definedName>
    <definedName name="m0" localSheetId="30">#REF!</definedName>
    <definedName name="m0" localSheetId="31">#REF!</definedName>
    <definedName name="m0" localSheetId="41">#REF!</definedName>
    <definedName name="m0" localSheetId="42">#REF!</definedName>
    <definedName name="m0" localSheetId="43">#REF!</definedName>
    <definedName name="m0" localSheetId="44">#REF!</definedName>
    <definedName name="m0" localSheetId="45">#REF!</definedName>
    <definedName name="m0" localSheetId="46">#REF!</definedName>
    <definedName name="m0" localSheetId="47">#REF!</definedName>
    <definedName name="m0" localSheetId="48">#REF!</definedName>
    <definedName name="m0" localSheetId="49">#REF!</definedName>
    <definedName name="m0" localSheetId="50">#REF!</definedName>
    <definedName name="m0" localSheetId="51">#REF!</definedName>
    <definedName name="m0" localSheetId="52">#REF!</definedName>
    <definedName name="m0" localSheetId="53">#REF!</definedName>
    <definedName name="m0" localSheetId="54">#REF!</definedName>
    <definedName name="m0" localSheetId="55">#REF!</definedName>
    <definedName name="m0" localSheetId="56">#REF!</definedName>
    <definedName name="m0" localSheetId="57">#REF!</definedName>
    <definedName name="m0" localSheetId="58">#REF!</definedName>
    <definedName name="m0">#REF!</definedName>
    <definedName name="median" localSheetId="7">[26]Questions_DatabaseB!#REF!</definedName>
    <definedName name="median" localSheetId="8">[26]Questions_DatabaseB!#REF!</definedName>
    <definedName name="median" localSheetId="9">[26]Questions_DatabaseB!#REF!</definedName>
    <definedName name="median" localSheetId="10">[26]Questions_DatabaseB!#REF!</definedName>
    <definedName name="median" localSheetId="11">[26]Questions_DatabaseB!#REF!</definedName>
    <definedName name="median" localSheetId="12">[26]Questions_DatabaseB!#REF!</definedName>
    <definedName name="median" localSheetId="13">[26]Questions_DatabaseB!#REF!</definedName>
    <definedName name="median" localSheetId="14">[26]Questions_DatabaseB!#REF!</definedName>
    <definedName name="median" localSheetId="15">[26]Questions_DatabaseB!#REF!</definedName>
    <definedName name="median" localSheetId="16">[26]Questions_DatabaseB!#REF!</definedName>
    <definedName name="median" localSheetId="17">[26]Questions_DatabaseB!#REF!</definedName>
    <definedName name="median" localSheetId="18">[26]Questions_DatabaseB!#REF!</definedName>
    <definedName name="median" localSheetId="19">[26]Questions_DatabaseB!#REF!</definedName>
    <definedName name="median" localSheetId="20">[26]Questions_DatabaseB!#REF!</definedName>
    <definedName name="median" localSheetId="21">[26]Questions_DatabaseB!#REF!</definedName>
    <definedName name="median" localSheetId="22">[26]Questions_DatabaseB!#REF!</definedName>
    <definedName name="median" localSheetId="23">[26]Questions_DatabaseB!#REF!</definedName>
    <definedName name="median" localSheetId="32">[26]Questions_DatabaseB!#REF!</definedName>
    <definedName name="median" localSheetId="33">[26]Questions_DatabaseB!#REF!</definedName>
    <definedName name="median" localSheetId="34">[26]Questions_DatabaseB!#REF!</definedName>
    <definedName name="median" localSheetId="35">[26]Questions_DatabaseB!#REF!</definedName>
    <definedName name="median" localSheetId="36">[26]Questions_DatabaseB!#REF!</definedName>
    <definedName name="median" localSheetId="37">[26]Questions_DatabaseB!#REF!</definedName>
    <definedName name="median" localSheetId="38">[26]Questions_DatabaseB!#REF!</definedName>
    <definedName name="median" localSheetId="39">[26]Questions_DatabaseB!#REF!</definedName>
    <definedName name="median" localSheetId="40">[26]Questions_DatabaseB!#REF!</definedName>
    <definedName name="median" localSheetId="24">[26]Questions_DatabaseB!#REF!</definedName>
    <definedName name="median" localSheetId="25">[26]Questions_DatabaseB!#REF!</definedName>
    <definedName name="median" localSheetId="26">[26]Questions_DatabaseB!#REF!</definedName>
    <definedName name="median" localSheetId="27">[26]Questions_DatabaseB!#REF!</definedName>
    <definedName name="median" localSheetId="28">[26]Questions_DatabaseB!#REF!</definedName>
    <definedName name="median" localSheetId="29">[26]Questions_DatabaseB!#REF!</definedName>
    <definedName name="median" localSheetId="30">[26]Questions_DatabaseB!#REF!</definedName>
    <definedName name="median" localSheetId="31">[26]Questions_DatabaseB!#REF!</definedName>
    <definedName name="median" localSheetId="41">[26]Questions_DatabaseB!#REF!</definedName>
    <definedName name="median" localSheetId="42">[26]Questions_DatabaseB!#REF!</definedName>
    <definedName name="median" localSheetId="43">[26]Questions_DatabaseB!#REF!</definedName>
    <definedName name="median" localSheetId="44">[26]Questions_DatabaseB!#REF!</definedName>
    <definedName name="median" localSheetId="45">[26]Questions_DatabaseB!#REF!</definedName>
    <definedName name="median" localSheetId="47">[26]Questions_DatabaseB!#REF!</definedName>
    <definedName name="median" localSheetId="48">[26]Questions_DatabaseB!#REF!</definedName>
    <definedName name="median" localSheetId="49">[26]Questions_DatabaseB!#REF!</definedName>
    <definedName name="median" localSheetId="50">[26]Questions_DatabaseB!#REF!</definedName>
    <definedName name="median" localSheetId="51">[26]Questions_DatabaseB!#REF!</definedName>
    <definedName name="median" localSheetId="52">[26]Questions_DatabaseB!#REF!</definedName>
    <definedName name="median" localSheetId="53">[26]Questions_DatabaseB!#REF!</definedName>
    <definedName name="median" localSheetId="54">[26]Questions_DatabaseB!#REF!</definedName>
    <definedName name="median" localSheetId="55">[26]Questions_DatabaseB!#REF!</definedName>
    <definedName name="median" localSheetId="56">[26]Questions_DatabaseB!#REF!</definedName>
    <definedName name="median" localSheetId="57">[26]Questions_DatabaseB!#REF!</definedName>
    <definedName name="median" localSheetId="58">[26]Questions_DatabaseB!#REF!</definedName>
    <definedName name="median">[26]Questions_DatabaseB!#REF!</definedName>
    <definedName name="Men">[10]GRAD!$F$2:$F$61</definedName>
    <definedName name="Mexico_5B">[10]GRAD!$E$49:$G$49</definedName>
    <definedName name="n" localSheetId="3">#REF!</definedName>
    <definedName name="n" localSheetId="4">#REF!</definedName>
    <definedName name="n" localSheetId="5">#REF!</definedName>
    <definedName name="n" localSheetId="6">#REF!</definedName>
    <definedName name="n" localSheetId="7">#REF!</definedName>
    <definedName name="n" localSheetId="8">#REF!</definedName>
    <definedName name="n" localSheetId="9">#REF!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32">#REF!</definedName>
    <definedName name="n" localSheetId="33">#REF!</definedName>
    <definedName name="n" localSheetId="34">#REF!</definedName>
    <definedName name="n" localSheetId="35">#REF!</definedName>
    <definedName name="n" localSheetId="36">#REF!</definedName>
    <definedName name="n" localSheetId="37">#REF!</definedName>
    <definedName name="n" localSheetId="38">#REF!</definedName>
    <definedName name="n" localSheetId="39">#REF!</definedName>
    <definedName name="n" localSheetId="40">#REF!</definedName>
    <definedName name="n" localSheetId="24">#REF!</definedName>
    <definedName name="n" localSheetId="25">#REF!</definedName>
    <definedName name="n" localSheetId="26">#REF!</definedName>
    <definedName name="n" localSheetId="27">#REF!</definedName>
    <definedName name="n" localSheetId="28">#REF!</definedName>
    <definedName name="n" localSheetId="29">#REF!</definedName>
    <definedName name="n" localSheetId="30">#REF!</definedName>
    <definedName name="n" localSheetId="31">#REF!</definedName>
    <definedName name="n" localSheetId="41">#REF!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47">#REF!</definedName>
    <definedName name="n" localSheetId="48">#REF!</definedName>
    <definedName name="n" localSheetId="49">#REF!</definedName>
    <definedName name="n" localSheetId="50">#REF!</definedName>
    <definedName name="n" localSheetId="51">#REF!</definedName>
    <definedName name="n" localSheetId="52">#REF!</definedName>
    <definedName name="n" localSheetId="53">#REF!</definedName>
    <definedName name="n" localSheetId="54">#REF!</definedName>
    <definedName name="n" localSheetId="55">#REF!</definedName>
    <definedName name="n" localSheetId="56">#REF!</definedName>
    <definedName name="n" localSheetId="57">#REF!</definedName>
    <definedName name="n" localSheetId="58">#REF!</definedName>
    <definedName name="n">#REF!</definedName>
    <definedName name="n_24" localSheetId="3">#REF!</definedName>
    <definedName name="n_24" localSheetId="4">#REF!</definedName>
    <definedName name="n_24" localSheetId="5">#REF!</definedName>
    <definedName name="n_24" localSheetId="6">#REF!</definedName>
    <definedName name="n_24" localSheetId="7">#REF!</definedName>
    <definedName name="n_24" localSheetId="8">#REF!</definedName>
    <definedName name="n_24" localSheetId="9">#REF!</definedName>
    <definedName name="n_24" localSheetId="10">#REF!</definedName>
    <definedName name="n_24" localSheetId="11">#REF!</definedName>
    <definedName name="n_24" localSheetId="12">#REF!</definedName>
    <definedName name="n_24" localSheetId="13">#REF!</definedName>
    <definedName name="n_24" localSheetId="14">#REF!</definedName>
    <definedName name="n_24" localSheetId="15">#REF!</definedName>
    <definedName name="n_24" localSheetId="16">#REF!</definedName>
    <definedName name="n_24" localSheetId="17">#REF!</definedName>
    <definedName name="n_24" localSheetId="18">#REF!</definedName>
    <definedName name="n_24" localSheetId="19">#REF!</definedName>
    <definedName name="n_24" localSheetId="20">#REF!</definedName>
    <definedName name="n_24" localSheetId="21">#REF!</definedName>
    <definedName name="n_24" localSheetId="22">#REF!</definedName>
    <definedName name="n_24" localSheetId="23">#REF!</definedName>
    <definedName name="n_24" localSheetId="32">#REF!</definedName>
    <definedName name="n_24" localSheetId="33">#REF!</definedName>
    <definedName name="n_24" localSheetId="34">#REF!</definedName>
    <definedName name="n_24" localSheetId="35">#REF!</definedName>
    <definedName name="n_24" localSheetId="36">#REF!</definedName>
    <definedName name="n_24" localSheetId="37">#REF!</definedName>
    <definedName name="n_24" localSheetId="38">#REF!</definedName>
    <definedName name="n_24" localSheetId="39">#REF!</definedName>
    <definedName name="n_24" localSheetId="40">#REF!</definedName>
    <definedName name="n_24" localSheetId="24">#REF!</definedName>
    <definedName name="n_24" localSheetId="25">#REF!</definedName>
    <definedName name="n_24" localSheetId="26">#REF!</definedName>
    <definedName name="n_24" localSheetId="27">#REF!</definedName>
    <definedName name="n_24" localSheetId="28">#REF!</definedName>
    <definedName name="n_24" localSheetId="29">#REF!</definedName>
    <definedName name="n_24" localSheetId="30">#REF!</definedName>
    <definedName name="n_24" localSheetId="31">#REF!</definedName>
    <definedName name="n_24" localSheetId="41">#REF!</definedName>
    <definedName name="n_24" localSheetId="42">#REF!</definedName>
    <definedName name="n_24" localSheetId="43">#REF!</definedName>
    <definedName name="n_24" localSheetId="44">#REF!</definedName>
    <definedName name="n_24" localSheetId="45">#REF!</definedName>
    <definedName name="n_24" localSheetId="46">#REF!</definedName>
    <definedName name="n_24" localSheetId="47">#REF!</definedName>
    <definedName name="n_24" localSheetId="48">#REF!</definedName>
    <definedName name="n_24" localSheetId="49">#REF!</definedName>
    <definedName name="n_24" localSheetId="50">#REF!</definedName>
    <definedName name="n_24" localSheetId="51">#REF!</definedName>
    <definedName name="n_24" localSheetId="52">#REF!</definedName>
    <definedName name="n_24" localSheetId="53">#REF!</definedName>
    <definedName name="n_24" localSheetId="54">#REF!</definedName>
    <definedName name="n_24" localSheetId="55">#REF!</definedName>
    <definedName name="n_24" localSheetId="56">#REF!</definedName>
    <definedName name="n_24" localSheetId="57">#REF!</definedName>
    <definedName name="n_24" localSheetId="58">#REF!</definedName>
    <definedName name="n_24">#REF!</definedName>
    <definedName name="nb" localSheetId="3">#REF!</definedName>
    <definedName name="nb" localSheetId="4">#REF!</definedName>
    <definedName name="nb" localSheetId="5">#REF!</definedName>
    <definedName name="nb" localSheetId="6">#REF!</definedName>
    <definedName name="nb" localSheetId="7">#REF!</definedName>
    <definedName name="nb" localSheetId="8">#REF!</definedName>
    <definedName name="nb" localSheetId="9">#REF!</definedName>
    <definedName name="nb" localSheetId="10">#REF!</definedName>
    <definedName name="nb" localSheetId="11">#REF!</definedName>
    <definedName name="nb" localSheetId="12">#REF!</definedName>
    <definedName name="nb" localSheetId="13">#REF!</definedName>
    <definedName name="nb" localSheetId="14">#REF!</definedName>
    <definedName name="nb" localSheetId="15">#REF!</definedName>
    <definedName name="nb" localSheetId="16">#REF!</definedName>
    <definedName name="nb" localSheetId="17">#REF!</definedName>
    <definedName name="nb" localSheetId="18">#REF!</definedName>
    <definedName name="nb" localSheetId="19">#REF!</definedName>
    <definedName name="nb" localSheetId="20">#REF!</definedName>
    <definedName name="nb" localSheetId="21">#REF!</definedName>
    <definedName name="nb" localSheetId="22">#REF!</definedName>
    <definedName name="nb" localSheetId="23">#REF!</definedName>
    <definedName name="nb" localSheetId="32">#REF!</definedName>
    <definedName name="nb" localSheetId="33">#REF!</definedName>
    <definedName name="nb" localSheetId="34">#REF!</definedName>
    <definedName name="nb" localSheetId="35">#REF!</definedName>
    <definedName name="nb" localSheetId="36">#REF!</definedName>
    <definedName name="nb" localSheetId="37">#REF!</definedName>
    <definedName name="nb" localSheetId="38">#REF!</definedName>
    <definedName name="nb" localSheetId="39">#REF!</definedName>
    <definedName name="nb" localSheetId="40">#REF!</definedName>
    <definedName name="nb" localSheetId="24">#REF!</definedName>
    <definedName name="nb" localSheetId="25">#REF!</definedName>
    <definedName name="nb" localSheetId="26">#REF!</definedName>
    <definedName name="nb" localSheetId="27">#REF!</definedName>
    <definedName name="nb" localSheetId="28">#REF!</definedName>
    <definedName name="nb" localSheetId="29">#REF!</definedName>
    <definedName name="nb" localSheetId="30">#REF!</definedName>
    <definedName name="nb" localSheetId="31">#REF!</definedName>
    <definedName name="nb" localSheetId="41">#REF!</definedName>
    <definedName name="nb" localSheetId="42">#REF!</definedName>
    <definedName name="nb" localSheetId="43">#REF!</definedName>
    <definedName name="nb" localSheetId="44">#REF!</definedName>
    <definedName name="nb" localSheetId="45">#REF!</definedName>
    <definedName name="nb" localSheetId="46">#REF!</definedName>
    <definedName name="nb" localSheetId="47">#REF!</definedName>
    <definedName name="nb" localSheetId="48">#REF!</definedName>
    <definedName name="nb" localSheetId="49">#REF!</definedName>
    <definedName name="nb" localSheetId="50">#REF!</definedName>
    <definedName name="nb" localSheetId="51">#REF!</definedName>
    <definedName name="nb" localSheetId="52">#REF!</definedName>
    <definedName name="nb" localSheetId="53">#REF!</definedName>
    <definedName name="nb" localSheetId="54">#REF!</definedName>
    <definedName name="nb" localSheetId="55">#REF!</definedName>
    <definedName name="nb" localSheetId="56">#REF!</definedName>
    <definedName name="nb" localSheetId="57">#REF!</definedName>
    <definedName name="nb" localSheetId="58">#REF!</definedName>
    <definedName name="nb">#REF!</definedName>
    <definedName name="Netherlands_5B">[10]GRAD!$E$50:$G$50</definedName>
    <definedName name="new" localSheetId="3" hidden="1">#REF!</definedName>
    <definedName name="new" localSheetId="4" hidden="1">#REF!</definedName>
    <definedName name="new" localSheetId="5" hidden="1">#REF!</definedName>
    <definedName name="new" localSheetId="6" hidden="1">#REF!</definedName>
    <definedName name="new" localSheetId="7" hidden="1">#REF!</definedName>
    <definedName name="new" localSheetId="8" hidden="1">#REF!</definedName>
    <definedName name="new" localSheetId="9" hidden="1">#REF!</definedName>
    <definedName name="new" localSheetId="10" hidden="1">#REF!</definedName>
    <definedName name="new" localSheetId="11" hidden="1">#REF!</definedName>
    <definedName name="new" localSheetId="12" hidden="1">#REF!</definedName>
    <definedName name="new" localSheetId="13" hidden="1">#REF!</definedName>
    <definedName name="new" localSheetId="14" hidden="1">#REF!</definedName>
    <definedName name="new" localSheetId="15" hidden="1">#REF!</definedName>
    <definedName name="new" localSheetId="16" hidden="1">#REF!</definedName>
    <definedName name="new" localSheetId="17" hidden="1">#REF!</definedName>
    <definedName name="new" localSheetId="18" hidden="1">#REF!</definedName>
    <definedName name="new" localSheetId="19" hidden="1">#REF!</definedName>
    <definedName name="new" localSheetId="20" hidden="1">#REF!</definedName>
    <definedName name="new" localSheetId="21" hidden="1">#REF!</definedName>
    <definedName name="new" localSheetId="22" hidden="1">#REF!</definedName>
    <definedName name="new" localSheetId="23" hidden="1">#REF!</definedName>
    <definedName name="new" localSheetId="32" hidden="1">#REF!</definedName>
    <definedName name="new" localSheetId="33" hidden="1">#REF!</definedName>
    <definedName name="new" localSheetId="34" hidden="1">#REF!</definedName>
    <definedName name="new" localSheetId="35" hidden="1">#REF!</definedName>
    <definedName name="new" localSheetId="36" hidden="1">#REF!</definedName>
    <definedName name="new" localSheetId="37" hidden="1">#REF!</definedName>
    <definedName name="new" localSheetId="38" hidden="1">#REF!</definedName>
    <definedName name="new" localSheetId="39" hidden="1">#REF!</definedName>
    <definedName name="new" localSheetId="40" hidden="1">#REF!</definedName>
    <definedName name="new" localSheetId="24" hidden="1">#REF!</definedName>
    <definedName name="new" localSheetId="25" hidden="1">#REF!</definedName>
    <definedName name="new" localSheetId="26" hidden="1">#REF!</definedName>
    <definedName name="new" localSheetId="27" hidden="1">#REF!</definedName>
    <definedName name="new" localSheetId="28" hidden="1">#REF!</definedName>
    <definedName name="new" localSheetId="29" hidden="1">#REF!</definedName>
    <definedName name="new" localSheetId="30" hidden="1">#REF!</definedName>
    <definedName name="new" localSheetId="31" hidden="1">#REF!</definedName>
    <definedName name="new" localSheetId="41" hidden="1">#REF!</definedName>
    <definedName name="new" localSheetId="42" hidden="1">#REF!</definedName>
    <definedName name="new" localSheetId="43" hidden="1">#REF!</definedName>
    <definedName name="new" localSheetId="44" hidden="1">#REF!</definedName>
    <definedName name="new" localSheetId="45" hidden="1">#REF!</definedName>
    <definedName name="new" localSheetId="46" hidden="1">#REF!</definedName>
    <definedName name="new" localSheetId="47" hidden="1">#REF!</definedName>
    <definedName name="new" localSheetId="48" hidden="1">#REF!</definedName>
    <definedName name="new" localSheetId="49" hidden="1">#REF!</definedName>
    <definedName name="new" localSheetId="50" hidden="1">#REF!</definedName>
    <definedName name="new" localSheetId="51" hidden="1">#REF!</definedName>
    <definedName name="new" localSheetId="52" hidden="1">#REF!</definedName>
    <definedName name="new" localSheetId="53" hidden="1">#REF!</definedName>
    <definedName name="new" localSheetId="54" hidden="1">#REF!</definedName>
    <definedName name="new" localSheetId="55" hidden="1">#REF!</definedName>
    <definedName name="new" localSheetId="56" hidden="1">#REF!</definedName>
    <definedName name="new" localSheetId="57" hidden="1">#REF!</definedName>
    <definedName name="new" localSheetId="58" hidden="1">#REF!</definedName>
    <definedName name="new" hidden="1">#REF!</definedName>
    <definedName name="New_Zealand_5B">[10]GRAD!$E$51:$G$51</definedName>
    <definedName name="NFBS79X89">'[27]NFBS79-89'!$A$3:$M$49</definedName>
    <definedName name="NFBS79X89T">'[27]NFBS79-89'!$A$3:$M$3</definedName>
    <definedName name="NFBS90X97">'[27]NFBS90-97'!$A$3:$M$49</definedName>
    <definedName name="NFBS90X97T">'[27]NFBS90-97'!$A$3:$M$3</definedName>
    <definedName name="ni" localSheetId="3">#REF!</definedName>
    <definedName name="ni" localSheetId="4">#REF!</definedName>
    <definedName name="ni" localSheetId="5">#REF!</definedName>
    <definedName name="ni" localSheetId="6">#REF!</definedName>
    <definedName name="ni" localSheetId="7">#REF!</definedName>
    <definedName name="ni" localSheetId="8">#REF!</definedName>
    <definedName name="ni" localSheetId="9">#REF!</definedName>
    <definedName name="ni" localSheetId="10">#REF!</definedName>
    <definedName name="ni" localSheetId="11">#REF!</definedName>
    <definedName name="ni" localSheetId="12">#REF!</definedName>
    <definedName name="ni" localSheetId="13">#REF!</definedName>
    <definedName name="ni" localSheetId="14">#REF!</definedName>
    <definedName name="ni" localSheetId="15">#REF!</definedName>
    <definedName name="ni" localSheetId="16">#REF!</definedName>
    <definedName name="ni" localSheetId="17">#REF!</definedName>
    <definedName name="ni" localSheetId="18">#REF!</definedName>
    <definedName name="ni" localSheetId="19">#REF!</definedName>
    <definedName name="ni" localSheetId="20">#REF!</definedName>
    <definedName name="ni" localSheetId="21">#REF!</definedName>
    <definedName name="ni" localSheetId="22">#REF!</definedName>
    <definedName name="ni" localSheetId="23">#REF!</definedName>
    <definedName name="ni" localSheetId="32">#REF!</definedName>
    <definedName name="ni" localSheetId="33">#REF!</definedName>
    <definedName name="ni" localSheetId="34">#REF!</definedName>
    <definedName name="ni" localSheetId="35">#REF!</definedName>
    <definedName name="ni" localSheetId="36">#REF!</definedName>
    <definedName name="ni" localSheetId="37">#REF!</definedName>
    <definedName name="ni" localSheetId="38">#REF!</definedName>
    <definedName name="ni" localSheetId="39">#REF!</definedName>
    <definedName name="ni" localSheetId="40">#REF!</definedName>
    <definedName name="ni" localSheetId="24">#REF!</definedName>
    <definedName name="ni" localSheetId="25">#REF!</definedName>
    <definedName name="ni" localSheetId="26">#REF!</definedName>
    <definedName name="ni" localSheetId="27">#REF!</definedName>
    <definedName name="ni" localSheetId="28">#REF!</definedName>
    <definedName name="ni" localSheetId="29">#REF!</definedName>
    <definedName name="ni" localSheetId="30">#REF!</definedName>
    <definedName name="ni" localSheetId="31">#REF!</definedName>
    <definedName name="ni" localSheetId="41">#REF!</definedName>
    <definedName name="ni" localSheetId="42">#REF!</definedName>
    <definedName name="ni" localSheetId="43">#REF!</definedName>
    <definedName name="ni" localSheetId="44">#REF!</definedName>
    <definedName name="ni" localSheetId="45">#REF!</definedName>
    <definedName name="ni" localSheetId="46">#REF!</definedName>
    <definedName name="ni" localSheetId="47">#REF!</definedName>
    <definedName name="ni" localSheetId="48">#REF!</definedName>
    <definedName name="ni" localSheetId="49">#REF!</definedName>
    <definedName name="ni" localSheetId="50">#REF!</definedName>
    <definedName name="ni" localSheetId="51">#REF!</definedName>
    <definedName name="ni" localSheetId="52">#REF!</definedName>
    <definedName name="ni" localSheetId="53">#REF!</definedName>
    <definedName name="ni" localSheetId="54">#REF!</definedName>
    <definedName name="ni" localSheetId="55">#REF!</definedName>
    <definedName name="ni" localSheetId="56">#REF!</definedName>
    <definedName name="ni" localSheetId="57">#REF!</definedName>
    <definedName name="ni" localSheetId="58">#REF!</definedName>
    <definedName name="ni">#REF!</definedName>
    <definedName name="Norway_5B">[10]GRAD!$E$52:$G$52</definedName>
    <definedName name="OrderTable" localSheetId="3">#REF!</definedName>
    <definedName name="OrderTable" localSheetId="4">#REF!</definedName>
    <definedName name="OrderTable" localSheetId="5">#REF!</definedName>
    <definedName name="OrderTable" localSheetId="6">#REF!</definedName>
    <definedName name="OrderTable" localSheetId="7">#REF!</definedName>
    <definedName name="OrderTable" localSheetId="8">#REF!</definedName>
    <definedName name="OrderTable" localSheetId="9">#REF!</definedName>
    <definedName name="OrderTable" localSheetId="10">#REF!</definedName>
    <definedName name="OrderTable" localSheetId="11">#REF!</definedName>
    <definedName name="OrderTable" localSheetId="12">#REF!</definedName>
    <definedName name="OrderTable" localSheetId="13">#REF!</definedName>
    <definedName name="OrderTable" localSheetId="14">#REF!</definedName>
    <definedName name="OrderTable" localSheetId="15">#REF!</definedName>
    <definedName name="OrderTable" localSheetId="16">#REF!</definedName>
    <definedName name="OrderTable" localSheetId="17">#REF!</definedName>
    <definedName name="OrderTable" localSheetId="18">#REF!</definedName>
    <definedName name="OrderTable" localSheetId="19">#REF!</definedName>
    <definedName name="OrderTable" localSheetId="20">#REF!</definedName>
    <definedName name="OrderTable" localSheetId="21">#REF!</definedName>
    <definedName name="OrderTable" localSheetId="22">#REF!</definedName>
    <definedName name="OrderTable" localSheetId="23">#REF!</definedName>
    <definedName name="OrderTable" localSheetId="32">#REF!</definedName>
    <definedName name="OrderTable" localSheetId="33">#REF!</definedName>
    <definedName name="OrderTable" localSheetId="34">#REF!</definedName>
    <definedName name="OrderTable" localSheetId="35">#REF!</definedName>
    <definedName name="OrderTable" localSheetId="36">#REF!</definedName>
    <definedName name="OrderTable" localSheetId="37">#REF!</definedName>
    <definedName name="OrderTable" localSheetId="38">#REF!</definedName>
    <definedName name="OrderTable" localSheetId="39">#REF!</definedName>
    <definedName name="OrderTable" localSheetId="40">#REF!</definedName>
    <definedName name="OrderTable" localSheetId="24">#REF!</definedName>
    <definedName name="OrderTable" localSheetId="25">#REF!</definedName>
    <definedName name="OrderTable" localSheetId="26">#REF!</definedName>
    <definedName name="OrderTable" localSheetId="27">#REF!</definedName>
    <definedName name="OrderTable" localSheetId="28">#REF!</definedName>
    <definedName name="OrderTable" localSheetId="29">#REF!</definedName>
    <definedName name="OrderTable" localSheetId="30">#REF!</definedName>
    <definedName name="OrderTable" localSheetId="31">#REF!</definedName>
    <definedName name="OrderTable" localSheetId="41">#REF!</definedName>
    <definedName name="OrderTable" localSheetId="42">#REF!</definedName>
    <definedName name="OrderTable" localSheetId="43">#REF!</definedName>
    <definedName name="OrderTable" localSheetId="44">#REF!</definedName>
    <definedName name="OrderTable" localSheetId="45">#REF!</definedName>
    <definedName name="OrderTable" localSheetId="46">#REF!</definedName>
    <definedName name="OrderTable" localSheetId="47">#REF!</definedName>
    <definedName name="OrderTable" localSheetId="48">#REF!</definedName>
    <definedName name="OrderTable" localSheetId="49">#REF!</definedName>
    <definedName name="OrderTable" localSheetId="50">#REF!</definedName>
    <definedName name="OrderTable" localSheetId="51">#REF!</definedName>
    <definedName name="OrderTable" localSheetId="52">#REF!</definedName>
    <definedName name="OrderTable" localSheetId="53">#REF!</definedName>
    <definedName name="OrderTable" localSheetId="54">#REF!</definedName>
    <definedName name="OrderTable" localSheetId="55">#REF!</definedName>
    <definedName name="OrderTable" localSheetId="56">#REF!</definedName>
    <definedName name="OrderTable" localSheetId="57">#REF!</definedName>
    <definedName name="OrderTable" localSheetId="58">#REF!</definedName>
    <definedName name="OrderTable">#REF!</definedName>
    <definedName name="p5_age">[28]p5_ageISC5a!$A$1:$D$55</definedName>
    <definedName name="p5nr">[29]P5nr_2!$A$1:$AC$43</definedName>
    <definedName name="percent" localSheetId="3">#REF!</definedName>
    <definedName name="percent" localSheetId="4">#REF!</definedName>
    <definedName name="percent" localSheetId="5">#REF!</definedName>
    <definedName name="percent" localSheetId="6">#REF!</definedName>
    <definedName name="percent" localSheetId="7">#REF!</definedName>
    <definedName name="percent" localSheetId="8">#REF!</definedName>
    <definedName name="percent" localSheetId="9">#REF!</definedName>
    <definedName name="percent" localSheetId="10">#REF!</definedName>
    <definedName name="percent" localSheetId="11">#REF!</definedName>
    <definedName name="percent" localSheetId="12">#REF!</definedName>
    <definedName name="percent" localSheetId="13">#REF!</definedName>
    <definedName name="percent" localSheetId="14">#REF!</definedName>
    <definedName name="percent" localSheetId="15">#REF!</definedName>
    <definedName name="percent" localSheetId="16">#REF!</definedName>
    <definedName name="percent" localSheetId="17">#REF!</definedName>
    <definedName name="percent" localSheetId="18">#REF!</definedName>
    <definedName name="percent" localSheetId="19">#REF!</definedName>
    <definedName name="percent" localSheetId="20">#REF!</definedName>
    <definedName name="percent" localSheetId="21">#REF!</definedName>
    <definedName name="percent" localSheetId="22">#REF!</definedName>
    <definedName name="percent" localSheetId="23">#REF!</definedName>
    <definedName name="percent" localSheetId="32">#REF!</definedName>
    <definedName name="percent" localSheetId="33">#REF!</definedName>
    <definedName name="percent" localSheetId="34">#REF!</definedName>
    <definedName name="percent" localSheetId="35">#REF!</definedName>
    <definedName name="percent" localSheetId="36">#REF!</definedName>
    <definedName name="percent" localSheetId="37">#REF!</definedName>
    <definedName name="percent" localSheetId="38">#REF!</definedName>
    <definedName name="percent" localSheetId="39">#REF!</definedName>
    <definedName name="percent" localSheetId="40">#REF!</definedName>
    <definedName name="percent" localSheetId="24">#REF!</definedName>
    <definedName name="percent" localSheetId="25">#REF!</definedName>
    <definedName name="percent" localSheetId="26">#REF!</definedName>
    <definedName name="percent" localSheetId="27">#REF!</definedName>
    <definedName name="percent" localSheetId="28">#REF!</definedName>
    <definedName name="percent" localSheetId="29">#REF!</definedName>
    <definedName name="percent" localSheetId="30">#REF!</definedName>
    <definedName name="percent" localSheetId="31">#REF!</definedName>
    <definedName name="percent" localSheetId="41">#REF!</definedName>
    <definedName name="percent" localSheetId="42">#REF!</definedName>
    <definedName name="percent" localSheetId="43">#REF!</definedName>
    <definedName name="percent" localSheetId="44">#REF!</definedName>
    <definedName name="percent" localSheetId="45">#REF!</definedName>
    <definedName name="percent" localSheetId="46">#REF!</definedName>
    <definedName name="percent" localSheetId="47">#REF!</definedName>
    <definedName name="percent" localSheetId="48">#REF!</definedName>
    <definedName name="percent" localSheetId="49">#REF!</definedName>
    <definedName name="percent" localSheetId="50">#REF!</definedName>
    <definedName name="percent" localSheetId="51">#REF!</definedName>
    <definedName name="percent" localSheetId="52">#REF!</definedName>
    <definedName name="percent" localSheetId="53">#REF!</definedName>
    <definedName name="percent" localSheetId="54">#REF!</definedName>
    <definedName name="percent" localSheetId="55">#REF!</definedName>
    <definedName name="percent" localSheetId="56">#REF!</definedName>
    <definedName name="percent" localSheetId="57">#REF!</definedName>
    <definedName name="percent" localSheetId="58">#REF!</definedName>
    <definedName name="percent">#REF!</definedName>
    <definedName name="Poland_5B">[10]GRAD!$E$53:$G$53</definedName>
    <definedName name="POpula">[30]POpula!$A$1:$I$1559</definedName>
    <definedName name="popula1">[30]POpula!$A$1:$I$1559</definedName>
    <definedName name="Portugal_5B">[10]GRAD!$E$54:$G$54</definedName>
    <definedName name="_xlnm.Print_Area" localSheetId="2">'Table B1.1'!$A$1:$N$27</definedName>
    <definedName name="_xlnm.Print_Area" localSheetId="3">'Table B1.2'!$A$1:$L$51</definedName>
    <definedName name="_xlnm.Print_Area" localSheetId="4">'Table B1.3'!$A$1:$H$57</definedName>
    <definedName name="_xlnm.Print_Area" localSheetId="5">'Table B1.4'!$A$1:$G$48</definedName>
    <definedName name="_xlnm.Print_Area" localSheetId="6">'Table B1.5'!$A$1:$F$43</definedName>
    <definedName name="_xlnm.Print_Area" localSheetId="7">'Table B1.6'!$A$1:$I$42</definedName>
    <definedName name="_xlnm.Print_Area" localSheetId="8">'Table B1.7'!$A$1:$H$41</definedName>
    <definedName name="_xlnm.Print_Area" localSheetId="9">'Table B2.1'!$A$1:$H$38</definedName>
    <definedName name="_xlnm.Print_Area" localSheetId="10">'Table B2.2'!$A$1:$AH$49</definedName>
    <definedName name="_xlnm.Print_Area" localSheetId="11">'Table B2.3'!$A$1:$M$40</definedName>
    <definedName name="_xlnm.Print_Area" localSheetId="12">'Table B2.4a'!$A$1:$U$48</definedName>
    <definedName name="_xlnm.Print_Area" localSheetId="13">'Table B2.4b'!$A$1:$U$48</definedName>
    <definedName name="_xlnm.Print_Area" localSheetId="14">'Table B2.5a'!$A$1:$AI$50</definedName>
    <definedName name="_xlnm.Print_Area" localSheetId="15">'Table B2.5b'!$A$1:$AI$50</definedName>
    <definedName name="_xlnm.Print_Area" localSheetId="16">'Table B2.5c'!$A$1:$AI$50</definedName>
    <definedName name="_xlnm.Print_Area" localSheetId="17">'Table B2.5d'!$A$1:$AI$50</definedName>
    <definedName name="_xlnm.Print_Area" localSheetId="18">'Table B2.5e'!$A$1:$AE$49</definedName>
    <definedName name="_xlnm.Print_Area" localSheetId="19">'Table B2.5f'!$A$1:$AL$47</definedName>
    <definedName name="_xlnm.Print_Area" localSheetId="20">'Table B2.5g'!$A$1:$AL$48</definedName>
    <definedName name="_xlnm.Print_Area" localSheetId="21">'Table B2.6'!$A$1:$P$50</definedName>
    <definedName name="_xlnm.Print_Area" localSheetId="22">'Table B3.1 (L)'!$A$1:$Y$48</definedName>
    <definedName name="_xlnm.Print_Area" localSheetId="23">'Table B3.1 (N)'!$A$1:$X$48</definedName>
    <definedName name="_xlnm.Print_Area" localSheetId="32">'Table B3.10'!$A$1:$L$49</definedName>
    <definedName name="_xlnm.Print_Area" localSheetId="33">'Table B3.11'!$A$1:$L$51</definedName>
    <definedName name="_xlnm.Print_Area" localSheetId="34">'Table B3.12'!$A$1:$L$48</definedName>
    <definedName name="_xlnm.Print_Area" localSheetId="35">'Table B3.13'!$A$1:$L$47</definedName>
    <definedName name="_xlnm.Print_Area" localSheetId="36">'Table B3.14'!$A$1:$M$50</definedName>
    <definedName name="_xlnm.Print_Area" localSheetId="37">'Table B3.15'!$A$1:$L$49</definedName>
    <definedName name="_xlnm.Print_Area" localSheetId="38">'Table B3.16'!$A$1:$R$48</definedName>
    <definedName name="_xlnm.Print_Area" localSheetId="39">'Table B3.17 (L)'!$A$1:$AS$50</definedName>
    <definedName name="_xlnm.Print_Area" localSheetId="40">#REF!</definedName>
    <definedName name="_xlnm.Print_Area" localSheetId="24">'Table B3.2'!$A$1:$AF$47</definedName>
    <definedName name="_xlnm.Print_Area" localSheetId="25">'Table B3.3'!$A$1:$L$47</definedName>
    <definedName name="_xlnm.Print_Area" localSheetId="26">'Table B3.4'!$A$1:$L$48</definedName>
    <definedName name="_xlnm.Print_Area" localSheetId="27">'Table B3.5'!$A$1:$K$51</definedName>
    <definedName name="_xlnm.Print_Area" localSheetId="28">'Table B3.6'!$A$1:$K$52</definedName>
    <definedName name="_xlnm.Print_Area" localSheetId="29">'Table B3.7'!$A$1:$M$49</definedName>
    <definedName name="_xlnm.Print_Area" localSheetId="30">'Table B3.8'!$A$1:$L$48</definedName>
    <definedName name="_xlnm.Print_Area" localSheetId="31">'Table B3.9'!$A$1:$Q$47</definedName>
    <definedName name="_xlnm.Print_Area" localSheetId="41">'Table B4.1'!$A$1:$J$47</definedName>
    <definedName name="_xlnm.Print_Area" localSheetId="42">'Table B4.2'!$A$1:$H$47</definedName>
    <definedName name="_xlnm.Print_Area" localSheetId="43">'Table B4.3'!$A$1:$M$48</definedName>
    <definedName name="_xlnm.Print_Area" localSheetId="44">'Table B4.4'!$A$1:$S$47</definedName>
    <definedName name="_xlnm.Print_Area" localSheetId="45">'Table B4.5'!$A$1:$X$48</definedName>
    <definedName name="_xlnm.Print_Area" localSheetId="46">'Table B4.6'!$A$1:$Z$48</definedName>
    <definedName name="_xlnm.Print_Area" localSheetId="47">'Table B5.1'!$A$1:$AT$60</definedName>
    <definedName name="_xlnm.Print_Area" localSheetId="48">'Table B5.2'!$A$1:$BB$47</definedName>
    <definedName name="_xlnm.Print_Area" localSheetId="49">'Table B5.3 (L)'!$A$1:$CG$52</definedName>
    <definedName name="_xlnm.Print_Area" localSheetId="50">#REF!</definedName>
    <definedName name="_xlnm.Print_Area" localSheetId="51">#REF!</definedName>
    <definedName name="_xlnm.Print_Area" localSheetId="52">#REF!</definedName>
    <definedName name="_xlnm.Print_Area" localSheetId="53">#REF!</definedName>
    <definedName name="_xlnm.Print_Area" localSheetId="54">#REF!</definedName>
    <definedName name="_xlnm.Print_Area" localSheetId="55">#REF!</definedName>
    <definedName name="_xlnm.Print_Area" localSheetId="56">#REF!</definedName>
    <definedName name="_xlnm.Print_Area" localSheetId="57">#REF!</definedName>
    <definedName name="_xlnm.Print_Area" localSheetId="58">#REF!</definedName>
    <definedName name="_xlnm.Print_Area">#REF!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52">#REF!</definedName>
    <definedName name="PRINT_AREA_MI" localSheetId="53">#REF!</definedName>
    <definedName name="PRINT_AREA_MI" localSheetId="54">#REF!</definedName>
    <definedName name="PRINT_AREA_MI" localSheetId="55">#REF!</definedName>
    <definedName name="PRINT_AREA_MI" localSheetId="56">#REF!</definedName>
    <definedName name="PRINT_AREA_MI" localSheetId="57">#REF!</definedName>
    <definedName name="PRINT_AREA_MI" localSheetId="58">#REF!</definedName>
    <definedName name="PRINT_AREA_MI">#REF!</definedName>
    <definedName name="Print1" localSheetId="3">#REF!</definedName>
    <definedName name="Print1" localSheetId="4">#REF!</definedName>
    <definedName name="Print1" localSheetId="5">#REF!</definedName>
    <definedName name="Print1" localSheetId="6">#REF!</definedName>
    <definedName name="Print1" localSheetId="7">#REF!</definedName>
    <definedName name="Print1" localSheetId="8">#REF!</definedName>
    <definedName name="Print1" localSheetId="9">#REF!</definedName>
    <definedName name="Print1" localSheetId="10">#REF!</definedName>
    <definedName name="Print1" localSheetId="11">#REF!</definedName>
    <definedName name="Print1" localSheetId="12">#REF!</definedName>
    <definedName name="Print1" localSheetId="13">#REF!</definedName>
    <definedName name="Print1" localSheetId="14">#REF!</definedName>
    <definedName name="Print1" localSheetId="15">#REF!</definedName>
    <definedName name="Print1" localSheetId="16">#REF!</definedName>
    <definedName name="Print1" localSheetId="17">#REF!</definedName>
    <definedName name="Print1" localSheetId="18">#REF!</definedName>
    <definedName name="Print1" localSheetId="19">#REF!</definedName>
    <definedName name="Print1" localSheetId="20">#REF!</definedName>
    <definedName name="Print1" localSheetId="21">#REF!</definedName>
    <definedName name="Print1" localSheetId="22">#REF!</definedName>
    <definedName name="Print1" localSheetId="23">#REF!</definedName>
    <definedName name="Print1" localSheetId="32">#REF!</definedName>
    <definedName name="Print1" localSheetId="33">#REF!</definedName>
    <definedName name="Print1" localSheetId="34">#REF!</definedName>
    <definedName name="Print1" localSheetId="35">#REF!</definedName>
    <definedName name="Print1" localSheetId="36">#REF!</definedName>
    <definedName name="Print1" localSheetId="37">#REF!</definedName>
    <definedName name="Print1" localSheetId="38">#REF!</definedName>
    <definedName name="Print1" localSheetId="39">#REF!</definedName>
    <definedName name="Print1" localSheetId="40">#REF!</definedName>
    <definedName name="Print1" localSheetId="24">#REF!</definedName>
    <definedName name="Print1" localSheetId="25">#REF!</definedName>
    <definedName name="Print1" localSheetId="26">#REF!</definedName>
    <definedName name="Print1" localSheetId="27">#REF!</definedName>
    <definedName name="Print1" localSheetId="28">#REF!</definedName>
    <definedName name="Print1" localSheetId="29">#REF!</definedName>
    <definedName name="Print1" localSheetId="30">#REF!</definedName>
    <definedName name="Print1" localSheetId="31">#REF!</definedName>
    <definedName name="Print1" localSheetId="41">#REF!</definedName>
    <definedName name="Print1" localSheetId="42">#REF!</definedName>
    <definedName name="Print1" localSheetId="43">#REF!</definedName>
    <definedName name="Print1" localSheetId="44">#REF!</definedName>
    <definedName name="Print1" localSheetId="45">#REF!</definedName>
    <definedName name="Print1" localSheetId="46">#REF!</definedName>
    <definedName name="Print1" localSheetId="47">#REF!</definedName>
    <definedName name="Print1" localSheetId="48">#REF!</definedName>
    <definedName name="Print1" localSheetId="49">#REF!</definedName>
    <definedName name="Print1" localSheetId="50">#REF!</definedName>
    <definedName name="Print1" localSheetId="51">#REF!</definedName>
    <definedName name="Print1" localSheetId="52">#REF!</definedName>
    <definedName name="Print1" localSheetId="53">#REF!</definedName>
    <definedName name="Print1" localSheetId="54">#REF!</definedName>
    <definedName name="Print1" localSheetId="55">#REF!</definedName>
    <definedName name="Print1" localSheetId="56">#REF!</definedName>
    <definedName name="Print1" localSheetId="57">#REF!</definedName>
    <definedName name="Print1" localSheetId="58">#REF!</definedName>
    <definedName name="Print1">#REF!</definedName>
    <definedName name="Print2" localSheetId="3">#REF!</definedName>
    <definedName name="Print2" localSheetId="4">#REF!</definedName>
    <definedName name="Print2" localSheetId="5">#REF!</definedName>
    <definedName name="Print2" localSheetId="6">#REF!</definedName>
    <definedName name="Print2" localSheetId="7">#REF!</definedName>
    <definedName name="Print2" localSheetId="8">#REF!</definedName>
    <definedName name="Print2" localSheetId="9">#REF!</definedName>
    <definedName name="Print2" localSheetId="10">#REF!</definedName>
    <definedName name="Print2" localSheetId="11">#REF!</definedName>
    <definedName name="Print2" localSheetId="12">#REF!</definedName>
    <definedName name="Print2" localSheetId="13">#REF!</definedName>
    <definedName name="Print2" localSheetId="14">#REF!</definedName>
    <definedName name="Print2" localSheetId="15">#REF!</definedName>
    <definedName name="Print2" localSheetId="16">#REF!</definedName>
    <definedName name="Print2" localSheetId="17">#REF!</definedName>
    <definedName name="Print2" localSheetId="18">#REF!</definedName>
    <definedName name="Print2" localSheetId="19">#REF!</definedName>
    <definedName name="Print2" localSheetId="20">#REF!</definedName>
    <definedName name="Print2" localSheetId="21">#REF!</definedName>
    <definedName name="Print2" localSheetId="22">#REF!</definedName>
    <definedName name="Print2" localSheetId="23">#REF!</definedName>
    <definedName name="Print2" localSheetId="32">#REF!</definedName>
    <definedName name="Print2" localSheetId="33">#REF!</definedName>
    <definedName name="Print2" localSheetId="34">#REF!</definedName>
    <definedName name="Print2" localSheetId="35">#REF!</definedName>
    <definedName name="Print2" localSheetId="36">#REF!</definedName>
    <definedName name="Print2" localSheetId="37">#REF!</definedName>
    <definedName name="Print2" localSheetId="38">#REF!</definedName>
    <definedName name="Print2" localSheetId="39">#REF!</definedName>
    <definedName name="Print2" localSheetId="40">#REF!</definedName>
    <definedName name="Print2" localSheetId="24">#REF!</definedName>
    <definedName name="Print2" localSheetId="25">#REF!</definedName>
    <definedName name="Print2" localSheetId="26">#REF!</definedName>
    <definedName name="Print2" localSheetId="27">#REF!</definedName>
    <definedName name="Print2" localSheetId="28">#REF!</definedName>
    <definedName name="Print2" localSheetId="29">#REF!</definedName>
    <definedName name="Print2" localSheetId="30">#REF!</definedName>
    <definedName name="Print2" localSheetId="31">#REF!</definedName>
    <definedName name="Print2" localSheetId="41">#REF!</definedName>
    <definedName name="Print2" localSheetId="42">#REF!</definedName>
    <definedName name="Print2" localSheetId="43">#REF!</definedName>
    <definedName name="Print2" localSheetId="44">#REF!</definedName>
    <definedName name="Print2" localSheetId="45">#REF!</definedName>
    <definedName name="Print2" localSheetId="46">#REF!</definedName>
    <definedName name="Print2" localSheetId="47">#REF!</definedName>
    <definedName name="Print2" localSheetId="48">#REF!</definedName>
    <definedName name="Print2" localSheetId="49">#REF!</definedName>
    <definedName name="Print2" localSheetId="50">#REF!</definedName>
    <definedName name="Print2" localSheetId="51">#REF!</definedName>
    <definedName name="Print2" localSheetId="52">#REF!</definedName>
    <definedName name="Print2" localSheetId="53">#REF!</definedName>
    <definedName name="Print2" localSheetId="54">#REF!</definedName>
    <definedName name="Print2" localSheetId="55">#REF!</definedName>
    <definedName name="Print2" localSheetId="56">#REF!</definedName>
    <definedName name="Print2" localSheetId="57">#REF!</definedName>
    <definedName name="Print2" localSheetId="58">#REF!</definedName>
    <definedName name="Print2">#REF!</definedName>
    <definedName name="_xlnm.Recorder" localSheetId="3">#REF!</definedName>
    <definedName name="_xlnm.Recorder" localSheetId="4">#REF!</definedName>
    <definedName name="_xlnm.Recorder" localSheetId="5">#REF!</definedName>
    <definedName name="_xlnm.Recorder" localSheetId="6">#REF!</definedName>
    <definedName name="_xlnm.Recorder" localSheetId="7">#REF!</definedName>
    <definedName name="_xlnm.Recorder" localSheetId="8">#REF!</definedName>
    <definedName name="_xlnm.Recorder" localSheetId="9">#REF!</definedName>
    <definedName name="_xlnm.Recorder" localSheetId="10">#REF!</definedName>
    <definedName name="_xlnm.Recorder" localSheetId="11">#REF!</definedName>
    <definedName name="_xlnm.Recorder" localSheetId="12">#REF!</definedName>
    <definedName name="_xlnm.Recorder" localSheetId="13">#REF!</definedName>
    <definedName name="_xlnm.Recorder" localSheetId="14">#REF!</definedName>
    <definedName name="_xlnm.Recorder" localSheetId="15">#REF!</definedName>
    <definedName name="_xlnm.Recorder" localSheetId="16">#REF!</definedName>
    <definedName name="_xlnm.Recorder" localSheetId="17">#REF!</definedName>
    <definedName name="_xlnm.Recorder" localSheetId="18">#REF!</definedName>
    <definedName name="_xlnm.Recorder" localSheetId="19">#REF!</definedName>
    <definedName name="_xlnm.Recorder" localSheetId="20">#REF!</definedName>
    <definedName name="_xlnm.Recorder" localSheetId="21">#REF!</definedName>
    <definedName name="_xlnm.Recorder" localSheetId="22">#REF!</definedName>
    <definedName name="_xlnm.Recorder" localSheetId="23">#REF!</definedName>
    <definedName name="_xlnm.Recorder" localSheetId="32">#REF!</definedName>
    <definedName name="_xlnm.Recorder" localSheetId="33">#REF!</definedName>
    <definedName name="_xlnm.Recorder" localSheetId="34">#REF!</definedName>
    <definedName name="_xlnm.Recorder" localSheetId="35">#REF!</definedName>
    <definedName name="_xlnm.Recorder" localSheetId="36">#REF!</definedName>
    <definedName name="_xlnm.Recorder" localSheetId="37">#REF!</definedName>
    <definedName name="_xlnm.Recorder" localSheetId="38">#REF!</definedName>
    <definedName name="_xlnm.Recorder" localSheetId="39">#REF!</definedName>
    <definedName name="_xlnm.Recorder" localSheetId="40">#REF!</definedName>
    <definedName name="_xlnm.Recorder" localSheetId="24">#REF!</definedName>
    <definedName name="_xlnm.Recorder" localSheetId="25">#REF!</definedName>
    <definedName name="_xlnm.Recorder" localSheetId="26">#REF!</definedName>
    <definedName name="_xlnm.Recorder" localSheetId="27">#REF!</definedName>
    <definedName name="_xlnm.Recorder" localSheetId="28">#REF!</definedName>
    <definedName name="_xlnm.Recorder" localSheetId="29">#REF!</definedName>
    <definedName name="_xlnm.Recorder" localSheetId="30">#REF!</definedName>
    <definedName name="_xlnm.Recorder" localSheetId="31">#REF!</definedName>
    <definedName name="_xlnm.Recorder" localSheetId="41">#REF!</definedName>
    <definedName name="_xlnm.Recorder" localSheetId="42">#REF!</definedName>
    <definedName name="_xlnm.Recorder" localSheetId="43">#REF!</definedName>
    <definedName name="_xlnm.Recorder" localSheetId="44">#REF!</definedName>
    <definedName name="_xlnm.Recorder" localSheetId="45">#REF!</definedName>
    <definedName name="_xlnm.Recorder" localSheetId="46">#REF!</definedName>
    <definedName name="_xlnm.Recorder" localSheetId="47">#REF!</definedName>
    <definedName name="_xlnm.Recorder" localSheetId="48">#REF!</definedName>
    <definedName name="_xlnm.Recorder" localSheetId="49">#REF!</definedName>
    <definedName name="_xlnm.Recorder" localSheetId="50">#REF!</definedName>
    <definedName name="_xlnm.Recorder" localSheetId="51">#REF!</definedName>
    <definedName name="_xlnm.Recorder" localSheetId="52">#REF!</definedName>
    <definedName name="_xlnm.Recorder" localSheetId="53">#REF!</definedName>
    <definedName name="_xlnm.Recorder" localSheetId="54">#REF!</definedName>
    <definedName name="_xlnm.Recorder" localSheetId="55">#REF!</definedName>
    <definedName name="_xlnm.Recorder" localSheetId="56">#REF!</definedName>
    <definedName name="_xlnm.Recorder" localSheetId="57">#REF!</definedName>
    <definedName name="_xlnm.Recorder" localSheetId="58">#REF!</definedName>
    <definedName name="_xlnm.Recorder">#REF!</definedName>
    <definedName name="Row" localSheetId="3">#REF!</definedName>
    <definedName name="Row" localSheetId="4">#REF!</definedName>
    <definedName name="Row" localSheetId="5">#REF!</definedName>
    <definedName name="Row" localSheetId="6">#REF!</definedName>
    <definedName name="Row" localSheetId="7">#REF!</definedName>
    <definedName name="Row" localSheetId="8">#REF!</definedName>
    <definedName name="Row" localSheetId="9">#REF!</definedName>
    <definedName name="Row" localSheetId="10">#REF!</definedName>
    <definedName name="Row" localSheetId="11">#REF!</definedName>
    <definedName name="Row" localSheetId="12">#REF!</definedName>
    <definedName name="Row" localSheetId="13">#REF!</definedName>
    <definedName name="Row" localSheetId="14">#REF!</definedName>
    <definedName name="Row" localSheetId="15">#REF!</definedName>
    <definedName name="Row" localSheetId="16">#REF!</definedName>
    <definedName name="Row" localSheetId="17">#REF!</definedName>
    <definedName name="Row" localSheetId="18">#REF!</definedName>
    <definedName name="Row" localSheetId="19">#REF!</definedName>
    <definedName name="Row" localSheetId="20">#REF!</definedName>
    <definedName name="Row" localSheetId="21">#REF!</definedName>
    <definedName name="Row" localSheetId="22">#REF!</definedName>
    <definedName name="Row" localSheetId="23">#REF!</definedName>
    <definedName name="Row" localSheetId="32">#REF!</definedName>
    <definedName name="Row" localSheetId="33">#REF!</definedName>
    <definedName name="Row" localSheetId="34">#REF!</definedName>
    <definedName name="Row" localSheetId="35">#REF!</definedName>
    <definedName name="Row" localSheetId="36">#REF!</definedName>
    <definedName name="Row" localSheetId="37">#REF!</definedName>
    <definedName name="Row" localSheetId="38">#REF!</definedName>
    <definedName name="Row" localSheetId="39">#REF!</definedName>
    <definedName name="Row" localSheetId="40">#REF!</definedName>
    <definedName name="Row" localSheetId="24">#REF!</definedName>
    <definedName name="Row" localSheetId="25">#REF!</definedName>
    <definedName name="Row" localSheetId="26">#REF!</definedName>
    <definedName name="Row" localSheetId="27">#REF!</definedName>
    <definedName name="Row" localSheetId="28">#REF!</definedName>
    <definedName name="Row" localSheetId="29">#REF!</definedName>
    <definedName name="Row" localSheetId="30">#REF!</definedName>
    <definedName name="Row" localSheetId="31">#REF!</definedName>
    <definedName name="Row" localSheetId="41">#REF!</definedName>
    <definedName name="Row" localSheetId="42">#REF!</definedName>
    <definedName name="Row" localSheetId="43">#REF!</definedName>
    <definedName name="Row" localSheetId="44">#REF!</definedName>
    <definedName name="Row" localSheetId="45">#REF!</definedName>
    <definedName name="Row" localSheetId="46">#REF!</definedName>
    <definedName name="Row" localSheetId="47">#REF!</definedName>
    <definedName name="Row" localSheetId="48">#REF!</definedName>
    <definedName name="Row" localSheetId="49">#REF!</definedName>
    <definedName name="Row" localSheetId="50">#REF!</definedName>
    <definedName name="Row" localSheetId="51">#REF!</definedName>
    <definedName name="Row" localSheetId="52">#REF!</definedName>
    <definedName name="Row" localSheetId="53">#REF!</definedName>
    <definedName name="Row" localSheetId="54">#REF!</definedName>
    <definedName name="Row" localSheetId="55">#REF!</definedName>
    <definedName name="Row" localSheetId="56">#REF!</definedName>
    <definedName name="Row" localSheetId="57">#REF!</definedName>
    <definedName name="Row" localSheetId="58">#REF!</definedName>
    <definedName name="Row">#REF!</definedName>
    <definedName name="RowCodes" localSheetId="3">#REF!</definedName>
    <definedName name="RowCodes" localSheetId="4">#REF!</definedName>
    <definedName name="RowCodes" localSheetId="5">#REF!</definedName>
    <definedName name="RowCodes" localSheetId="6">#REF!</definedName>
    <definedName name="RowCodes" localSheetId="7">#REF!</definedName>
    <definedName name="RowCodes" localSheetId="8">#REF!</definedName>
    <definedName name="RowCodes" localSheetId="9">#REF!</definedName>
    <definedName name="RowCodes" localSheetId="10">#REF!</definedName>
    <definedName name="RowCodes" localSheetId="11">#REF!</definedName>
    <definedName name="RowCodes" localSheetId="12">#REF!</definedName>
    <definedName name="RowCodes" localSheetId="13">#REF!</definedName>
    <definedName name="RowCodes" localSheetId="14">#REF!</definedName>
    <definedName name="RowCodes" localSheetId="15">#REF!</definedName>
    <definedName name="RowCodes" localSheetId="16">#REF!</definedName>
    <definedName name="RowCodes" localSheetId="17">#REF!</definedName>
    <definedName name="RowCodes" localSheetId="18">#REF!</definedName>
    <definedName name="RowCodes" localSheetId="19">#REF!</definedName>
    <definedName name="RowCodes" localSheetId="20">#REF!</definedName>
    <definedName name="RowCodes" localSheetId="21">#REF!</definedName>
    <definedName name="RowCodes" localSheetId="22">#REF!</definedName>
    <definedName name="RowCodes" localSheetId="23">#REF!</definedName>
    <definedName name="RowCodes" localSheetId="32">#REF!</definedName>
    <definedName name="RowCodes" localSheetId="33">#REF!</definedName>
    <definedName name="RowCodes" localSheetId="34">#REF!</definedName>
    <definedName name="RowCodes" localSheetId="35">#REF!</definedName>
    <definedName name="RowCodes" localSheetId="36">#REF!</definedName>
    <definedName name="RowCodes" localSheetId="37">#REF!</definedName>
    <definedName name="RowCodes" localSheetId="38">#REF!</definedName>
    <definedName name="RowCodes" localSheetId="39">#REF!</definedName>
    <definedName name="RowCodes" localSheetId="40">#REF!</definedName>
    <definedName name="RowCodes" localSheetId="24">#REF!</definedName>
    <definedName name="RowCodes" localSheetId="25">#REF!</definedName>
    <definedName name="RowCodes" localSheetId="26">#REF!</definedName>
    <definedName name="RowCodes" localSheetId="27">#REF!</definedName>
    <definedName name="RowCodes" localSheetId="28">#REF!</definedName>
    <definedName name="RowCodes" localSheetId="29">#REF!</definedName>
    <definedName name="RowCodes" localSheetId="30">#REF!</definedName>
    <definedName name="RowCodes" localSheetId="31">#REF!</definedName>
    <definedName name="RowCodes" localSheetId="41">#REF!</definedName>
    <definedName name="RowCodes" localSheetId="42">#REF!</definedName>
    <definedName name="RowCodes" localSheetId="43">#REF!</definedName>
    <definedName name="RowCodes" localSheetId="44">#REF!</definedName>
    <definedName name="RowCodes" localSheetId="45">#REF!</definedName>
    <definedName name="RowCodes" localSheetId="46">#REF!</definedName>
    <definedName name="RowCodes" localSheetId="47">#REF!</definedName>
    <definedName name="RowCodes" localSheetId="48">#REF!</definedName>
    <definedName name="RowCodes" localSheetId="49">#REF!</definedName>
    <definedName name="RowCodes" localSheetId="50">#REF!</definedName>
    <definedName name="RowCodes" localSheetId="51">#REF!</definedName>
    <definedName name="RowCodes" localSheetId="52">#REF!</definedName>
    <definedName name="RowCodes" localSheetId="53">#REF!</definedName>
    <definedName name="RowCodes" localSheetId="54">#REF!</definedName>
    <definedName name="RowCodes" localSheetId="55">#REF!</definedName>
    <definedName name="RowCodes" localSheetId="56">#REF!</definedName>
    <definedName name="RowCodes" localSheetId="57">#REF!</definedName>
    <definedName name="RowCodes" localSheetId="58">#REF!</definedName>
    <definedName name="RowCodes">#REF!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55">#REF!</definedName>
    <definedName name="S" localSheetId="56">#REF!</definedName>
    <definedName name="S" localSheetId="57">#REF!</definedName>
    <definedName name="S" localSheetId="58">#REF!</definedName>
    <definedName name="S">#REF!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8">#REF!</definedName>
    <definedName name="sd" localSheetId="9">#REF!</definedName>
    <definedName name="sd" localSheetId="10">#REF!</definedName>
    <definedName name="sd" localSheetId="11">#REF!</definedName>
    <definedName name="sd" localSheetId="12">#REF!</definedName>
    <definedName name="sd" localSheetId="13">#REF!</definedName>
    <definedName name="sd" localSheetId="14">#REF!</definedName>
    <definedName name="sd" localSheetId="15">#REF!</definedName>
    <definedName name="sd" localSheetId="16">#REF!</definedName>
    <definedName name="sd" localSheetId="17">#REF!</definedName>
    <definedName name="sd" localSheetId="18">#REF!</definedName>
    <definedName name="sd" localSheetId="19">#REF!</definedName>
    <definedName name="sd" localSheetId="20">#REF!</definedName>
    <definedName name="sd" localSheetId="21">#REF!</definedName>
    <definedName name="sd" localSheetId="22">#REF!</definedName>
    <definedName name="sd" localSheetId="23">#REF!</definedName>
    <definedName name="sd" localSheetId="32">#REF!</definedName>
    <definedName name="sd" localSheetId="33">#REF!</definedName>
    <definedName name="sd" localSheetId="34">#REF!</definedName>
    <definedName name="sd" localSheetId="35">#REF!</definedName>
    <definedName name="sd" localSheetId="36">#REF!</definedName>
    <definedName name="sd" localSheetId="37">#REF!</definedName>
    <definedName name="sd" localSheetId="38">#REF!</definedName>
    <definedName name="sd" localSheetId="39">#REF!</definedName>
    <definedName name="sd" localSheetId="40">#REF!</definedName>
    <definedName name="sd" localSheetId="24">#REF!</definedName>
    <definedName name="sd" localSheetId="25">#REF!</definedName>
    <definedName name="sd" localSheetId="26">#REF!</definedName>
    <definedName name="sd" localSheetId="27">#REF!</definedName>
    <definedName name="sd" localSheetId="28">#REF!</definedName>
    <definedName name="sd" localSheetId="29">#REF!</definedName>
    <definedName name="sd" localSheetId="30">#REF!</definedName>
    <definedName name="sd" localSheetId="31">#REF!</definedName>
    <definedName name="sd" localSheetId="41">#REF!</definedName>
    <definedName name="sd" localSheetId="42">#REF!</definedName>
    <definedName name="sd" localSheetId="43">#REF!</definedName>
    <definedName name="sd" localSheetId="44">#REF!</definedName>
    <definedName name="sd" localSheetId="45">#REF!</definedName>
    <definedName name="sd" localSheetId="46">#REF!</definedName>
    <definedName name="sd" localSheetId="47">#REF!</definedName>
    <definedName name="sd" localSheetId="48">#REF!</definedName>
    <definedName name="sd" localSheetId="49">#REF!</definedName>
    <definedName name="sd" localSheetId="50">#REF!</definedName>
    <definedName name="sd" localSheetId="51">#REF!</definedName>
    <definedName name="sd" localSheetId="52">#REF!</definedName>
    <definedName name="sd" localSheetId="53">#REF!</definedName>
    <definedName name="sd" localSheetId="54">#REF!</definedName>
    <definedName name="sd" localSheetId="55">#REF!</definedName>
    <definedName name="sd" localSheetId="56">#REF!</definedName>
    <definedName name="sd" localSheetId="57">#REF!</definedName>
    <definedName name="sd" localSheetId="58">#REF!</definedName>
    <definedName name="sd">#REF!</definedName>
    <definedName name="series_id" localSheetId="3">#REF!</definedName>
    <definedName name="series_id" localSheetId="4">#REF!</definedName>
    <definedName name="series_id" localSheetId="5">#REF!</definedName>
    <definedName name="series_id" localSheetId="6">#REF!</definedName>
    <definedName name="series_id" localSheetId="7">#REF!</definedName>
    <definedName name="series_id" localSheetId="8">#REF!</definedName>
    <definedName name="series_id" localSheetId="9">#REF!</definedName>
    <definedName name="series_id" localSheetId="10">#REF!</definedName>
    <definedName name="series_id" localSheetId="11">#REF!</definedName>
    <definedName name="series_id" localSheetId="12">#REF!</definedName>
    <definedName name="series_id" localSheetId="13">#REF!</definedName>
    <definedName name="series_id" localSheetId="14">#REF!</definedName>
    <definedName name="series_id" localSheetId="15">#REF!</definedName>
    <definedName name="series_id" localSheetId="16">#REF!</definedName>
    <definedName name="series_id" localSheetId="17">#REF!</definedName>
    <definedName name="series_id" localSheetId="18">#REF!</definedName>
    <definedName name="series_id" localSheetId="19">#REF!</definedName>
    <definedName name="series_id" localSheetId="20">#REF!</definedName>
    <definedName name="series_id" localSheetId="21">#REF!</definedName>
    <definedName name="series_id" localSheetId="22">#REF!</definedName>
    <definedName name="series_id" localSheetId="23">#REF!</definedName>
    <definedName name="series_id" localSheetId="32">#REF!</definedName>
    <definedName name="series_id" localSheetId="33">#REF!</definedName>
    <definedName name="series_id" localSheetId="34">#REF!</definedName>
    <definedName name="series_id" localSheetId="35">#REF!</definedName>
    <definedName name="series_id" localSheetId="36">#REF!</definedName>
    <definedName name="series_id" localSheetId="37">#REF!</definedName>
    <definedName name="series_id" localSheetId="38">#REF!</definedName>
    <definedName name="series_id" localSheetId="39">#REF!</definedName>
    <definedName name="series_id" localSheetId="40">#REF!</definedName>
    <definedName name="series_id" localSheetId="24">#REF!</definedName>
    <definedName name="series_id" localSheetId="25">#REF!</definedName>
    <definedName name="series_id" localSheetId="26">#REF!</definedName>
    <definedName name="series_id" localSheetId="27">#REF!</definedName>
    <definedName name="series_id" localSheetId="28">#REF!</definedName>
    <definedName name="series_id" localSheetId="29">#REF!</definedName>
    <definedName name="series_id" localSheetId="30">#REF!</definedName>
    <definedName name="series_id" localSheetId="31">#REF!</definedName>
    <definedName name="series_id" localSheetId="41">#REF!</definedName>
    <definedName name="series_id" localSheetId="42">#REF!</definedName>
    <definedName name="series_id" localSheetId="43">#REF!</definedName>
    <definedName name="series_id" localSheetId="44">#REF!</definedName>
    <definedName name="series_id" localSheetId="45">#REF!</definedName>
    <definedName name="series_id" localSheetId="46">#REF!</definedName>
    <definedName name="series_id" localSheetId="47">#REF!</definedName>
    <definedName name="series_id" localSheetId="48">#REF!</definedName>
    <definedName name="series_id" localSheetId="49">#REF!</definedName>
    <definedName name="series_id" localSheetId="50">#REF!</definedName>
    <definedName name="series_id" localSheetId="51">#REF!</definedName>
    <definedName name="series_id" localSheetId="52">#REF!</definedName>
    <definedName name="series_id" localSheetId="53">#REF!</definedName>
    <definedName name="series_id" localSheetId="54">#REF!</definedName>
    <definedName name="series_id" localSheetId="55">#REF!</definedName>
    <definedName name="series_id" localSheetId="56">#REF!</definedName>
    <definedName name="series_id" localSheetId="57">#REF!</definedName>
    <definedName name="series_id" localSheetId="58">#REF!</definedName>
    <definedName name="series_id">#REF!</definedName>
    <definedName name="Slovakia_5B">[10]GRAD!$E$55:$G$55</definedName>
    <definedName name="smt" localSheetId="3">#REF!</definedName>
    <definedName name="smt" localSheetId="4">#REF!</definedName>
    <definedName name="smt" localSheetId="5">#REF!</definedName>
    <definedName name="smt" localSheetId="6">#REF!</definedName>
    <definedName name="smt" localSheetId="7">#REF!</definedName>
    <definedName name="smt" localSheetId="8">#REF!</definedName>
    <definedName name="smt" localSheetId="9">#REF!</definedName>
    <definedName name="smt" localSheetId="10">#REF!</definedName>
    <definedName name="smt" localSheetId="11">#REF!</definedName>
    <definedName name="smt" localSheetId="12">#REF!</definedName>
    <definedName name="smt" localSheetId="13">#REF!</definedName>
    <definedName name="smt" localSheetId="14">#REF!</definedName>
    <definedName name="smt" localSheetId="15">#REF!</definedName>
    <definedName name="smt" localSheetId="16">#REF!</definedName>
    <definedName name="smt" localSheetId="17">#REF!</definedName>
    <definedName name="smt" localSheetId="18">#REF!</definedName>
    <definedName name="smt" localSheetId="19">#REF!</definedName>
    <definedName name="smt" localSheetId="20">#REF!</definedName>
    <definedName name="smt" localSheetId="21">#REF!</definedName>
    <definedName name="smt" localSheetId="22">#REF!</definedName>
    <definedName name="smt" localSheetId="23">#REF!</definedName>
    <definedName name="smt" localSheetId="32">#REF!</definedName>
    <definedName name="smt" localSheetId="33">#REF!</definedName>
    <definedName name="smt" localSheetId="34">#REF!</definedName>
    <definedName name="smt" localSheetId="35">#REF!</definedName>
    <definedName name="smt" localSheetId="36">#REF!</definedName>
    <definedName name="smt" localSheetId="37">#REF!</definedName>
    <definedName name="smt" localSheetId="38">#REF!</definedName>
    <definedName name="smt" localSheetId="39">#REF!</definedName>
    <definedName name="smt" localSheetId="40">#REF!</definedName>
    <definedName name="smt" localSheetId="24">#REF!</definedName>
    <definedName name="smt" localSheetId="25">#REF!</definedName>
    <definedName name="smt" localSheetId="26">#REF!</definedName>
    <definedName name="smt" localSheetId="27">#REF!</definedName>
    <definedName name="smt" localSheetId="28">#REF!</definedName>
    <definedName name="smt" localSheetId="29">#REF!</definedName>
    <definedName name="smt" localSheetId="30">#REF!</definedName>
    <definedName name="smt" localSheetId="31">#REF!</definedName>
    <definedName name="smt" localSheetId="41">#REF!</definedName>
    <definedName name="smt" localSheetId="42">#REF!</definedName>
    <definedName name="smt" localSheetId="43">#REF!</definedName>
    <definedName name="smt" localSheetId="44">#REF!</definedName>
    <definedName name="smt" localSheetId="45">#REF!</definedName>
    <definedName name="smt" localSheetId="46">#REF!</definedName>
    <definedName name="smt" localSheetId="47">#REF!</definedName>
    <definedName name="smt" localSheetId="48">#REF!</definedName>
    <definedName name="smt" localSheetId="49">#REF!</definedName>
    <definedName name="smt" localSheetId="50">#REF!</definedName>
    <definedName name="smt" localSheetId="51">#REF!</definedName>
    <definedName name="smt" localSheetId="52">#REF!</definedName>
    <definedName name="smt" localSheetId="53">#REF!</definedName>
    <definedName name="smt" localSheetId="54">#REF!</definedName>
    <definedName name="smt" localSheetId="55">#REF!</definedName>
    <definedName name="smt" localSheetId="56">#REF!</definedName>
    <definedName name="smt" localSheetId="57">#REF!</definedName>
    <definedName name="smt" localSheetId="58">#REF!</definedName>
    <definedName name="smt">#REF!</definedName>
    <definedName name="Spain_5B">[10]GRAD!$E$56:$G$56</definedName>
    <definedName name="SPSS">[12]Figure5.6!$B$2:$X$30</definedName>
    <definedName name="Sweden_5B">[10]GRAD!$E$57:$G$57</definedName>
    <definedName name="Switzerland_5B">[10]GRAD!$E$58:$G$58</definedName>
    <definedName name="SysFinanceYearEnd" localSheetId="3">#REF!</definedName>
    <definedName name="SysFinanceYearEnd" localSheetId="4">#REF!</definedName>
    <definedName name="SysFinanceYearEnd" localSheetId="5">#REF!</definedName>
    <definedName name="SysFinanceYearEnd" localSheetId="6">#REF!</definedName>
    <definedName name="SysFinanceYearEnd" localSheetId="7">#REF!</definedName>
    <definedName name="SysFinanceYearEnd" localSheetId="8">#REF!</definedName>
    <definedName name="SysFinanceYearEnd" localSheetId="9">#REF!</definedName>
    <definedName name="SysFinanceYearEnd" localSheetId="10">#REF!</definedName>
    <definedName name="SysFinanceYearEnd" localSheetId="11">#REF!</definedName>
    <definedName name="SysFinanceYearEnd" localSheetId="12">#REF!</definedName>
    <definedName name="SysFinanceYearEnd" localSheetId="13">#REF!</definedName>
    <definedName name="SysFinanceYearEnd" localSheetId="14">#REF!</definedName>
    <definedName name="SysFinanceYearEnd" localSheetId="15">#REF!</definedName>
    <definedName name="SysFinanceYearEnd" localSheetId="16">#REF!</definedName>
    <definedName name="SysFinanceYearEnd" localSheetId="17">#REF!</definedName>
    <definedName name="SysFinanceYearEnd" localSheetId="18">#REF!</definedName>
    <definedName name="SysFinanceYearEnd" localSheetId="19">#REF!</definedName>
    <definedName name="SysFinanceYearEnd" localSheetId="20">#REF!</definedName>
    <definedName name="SysFinanceYearEnd" localSheetId="21">#REF!</definedName>
    <definedName name="SysFinanceYearEnd" localSheetId="22">#REF!</definedName>
    <definedName name="SysFinanceYearEnd" localSheetId="23">#REF!</definedName>
    <definedName name="SysFinanceYearEnd" localSheetId="32">#REF!</definedName>
    <definedName name="SysFinanceYearEnd" localSheetId="33">#REF!</definedName>
    <definedName name="SysFinanceYearEnd" localSheetId="34">#REF!</definedName>
    <definedName name="SysFinanceYearEnd" localSheetId="35">#REF!</definedName>
    <definedName name="SysFinanceYearEnd" localSheetId="36">#REF!</definedName>
    <definedName name="SysFinanceYearEnd" localSheetId="37">#REF!</definedName>
    <definedName name="SysFinanceYearEnd" localSheetId="38">#REF!</definedName>
    <definedName name="SysFinanceYearEnd" localSheetId="39">#REF!</definedName>
    <definedName name="SysFinanceYearEnd" localSheetId="40">#REF!</definedName>
    <definedName name="SysFinanceYearEnd" localSheetId="24">#REF!</definedName>
    <definedName name="SysFinanceYearEnd" localSheetId="25">#REF!</definedName>
    <definedName name="SysFinanceYearEnd" localSheetId="26">#REF!</definedName>
    <definedName name="SysFinanceYearEnd" localSheetId="27">#REF!</definedName>
    <definedName name="SysFinanceYearEnd" localSheetId="28">#REF!</definedName>
    <definedName name="SysFinanceYearEnd" localSheetId="29">#REF!</definedName>
    <definedName name="SysFinanceYearEnd" localSheetId="30">#REF!</definedName>
    <definedName name="SysFinanceYearEnd" localSheetId="31">#REF!</definedName>
    <definedName name="SysFinanceYearEnd" localSheetId="41">#REF!</definedName>
    <definedName name="SysFinanceYearEnd" localSheetId="42">#REF!</definedName>
    <definedName name="SysFinanceYearEnd" localSheetId="43">#REF!</definedName>
    <definedName name="SysFinanceYearEnd" localSheetId="44">#REF!</definedName>
    <definedName name="SysFinanceYearEnd" localSheetId="45">#REF!</definedName>
    <definedName name="SysFinanceYearEnd" localSheetId="46">#REF!</definedName>
    <definedName name="SysFinanceYearEnd" localSheetId="47">#REF!</definedName>
    <definedName name="SysFinanceYearEnd" localSheetId="48">#REF!</definedName>
    <definedName name="SysFinanceYearEnd" localSheetId="49">#REF!</definedName>
    <definedName name="SysFinanceYearEnd" localSheetId="50">#REF!</definedName>
    <definedName name="SysFinanceYearEnd" localSheetId="51">#REF!</definedName>
    <definedName name="SysFinanceYearEnd" localSheetId="52">#REF!</definedName>
    <definedName name="SysFinanceYearEnd" localSheetId="53">#REF!</definedName>
    <definedName name="SysFinanceYearEnd" localSheetId="54">#REF!</definedName>
    <definedName name="SysFinanceYearEnd" localSheetId="55">#REF!</definedName>
    <definedName name="SysFinanceYearEnd" localSheetId="56">#REF!</definedName>
    <definedName name="SysFinanceYearEnd" localSheetId="57">#REF!</definedName>
    <definedName name="SysFinanceYearEnd" localSheetId="58">#REF!</definedName>
    <definedName name="SysFinanceYearEnd">#REF!</definedName>
    <definedName name="SysFinanceYearStart" localSheetId="3">#REF!</definedName>
    <definedName name="SysFinanceYearStart" localSheetId="4">#REF!</definedName>
    <definedName name="SysFinanceYearStart" localSheetId="5">#REF!</definedName>
    <definedName name="SysFinanceYearStart" localSheetId="6">#REF!</definedName>
    <definedName name="SysFinanceYearStart" localSheetId="7">#REF!</definedName>
    <definedName name="SysFinanceYearStart" localSheetId="8">#REF!</definedName>
    <definedName name="SysFinanceYearStart" localSheetId="9">#REF!</definedName>
    <definedName name="SysFinanceYearStart" localSheetId="10">#REF!</definedName>
    <definedName name="SysFinanceYearStart" localSheetId="11">#REF!</definedName>
    <definedName name="SysFinanceYearStart" localSheetId="12">#REF!</definedName>
    <definedName name="SysFinanceYearStart" localSheetId="13">#REF!</definedName>
    <definedName name="SysFinanceYearStart" localSheetId="14">#REF!</definedName>
    <definedName name="SysFinanceYearStart" localSheetId="15">#REF!</definedName>
    <definedName name="SysFinanceYearStart" localSheetId="16">#REF!</definedName>
    <definedName name="SysFinanceYearStart" localSheetId="17">#REF!</definedName>
    <definedName name="SysFinanceYearStart" localSheetId="18">#REF!</definedName>
    <definedName name="SysFinanceYearStart" localSheetId="19">#REF!</definedName>
    <definedName name="SysFinanceYearStart" localSheetId="20">#REF!</definedName>
    <definedName name="SysFinanceYearStart" localSheetId="21">#REF!</definedName>
    <definedName name="SysFinanceYearStart" localSheetId="22">#REF!</definedName>
    <definedName name="SysFinanceYearStart" localSheetId="23">#REF!</definedName>
    <definedName name="SysFinanceYearStart" localSheetId="32">#REF!</definedName>
    <definedName name="SysFinanceYearStart" localSheetId="33">#REF!</definedName>
    <definedName name="SysFinanceYearStart" localSheetId="34">#REF!</definedName>
    <definedName name="SysFinanceYearStart" localSheetId="35">#REF!</definedName>
    <definedName name="SysFinanceYearStart" localSheetId="36">#REF!</definedName>
    <definedName name="SysFinanceYearStart" localSheetId="37">#REF!</definedName>
    <definedName name="SysFinanceYearStart" localSheetId="38">#REF!</definedName>
    <definedName name="SysFinanceYearStart" localSheetId="39">#REF!</definedName>
    <definedName name="SysFinanceYearStart" localSheetId="40">#REF!</definedName>
    <definedName name="SysFinanceYearStart" localSheetId="24">#REF!</definedName>
    <definedName name="SysFinanceYearStart" localSheetId="25">#REF!</definedName>
    <definedName name="SysFinanceYearStart" localSheetId="26">#REF!</definedName>
    <definedName name="SysFinanceYearStart" localSheetId="27">#REF!</definedName>
    <definedName name="SysFinanceYearStart" localSheetId="28">#REF!</definedName>
    <definedName name="SysFinanceYearStart" localSheetId="29">#REF!</definedName>
    <definedName name="SysFinanceYearStart" localSheetId="30">#REF!</definedName>
    <definedName name="SysFinanceYearStart" localSheetId="31">#REF!</definedName>
    <definedName name="SysFinanceYearStart" localSheetId="41">#REF!</definedName>
    <definedName name="SysFinanceYearStart" localSheetId="42">#REF!</definedName>
    <definedName name="SysFinanceYearStart" localSheetId="43">#REF!</definedName>
    <definedName name="SysFinanceYearStart" localSheetId="44">#REF!</definedName>
    <definedName name="SysFinanceYearStart" localSheetId="45">#REF!</definedName>
    <definedName name="SysFinanceYearStart" localSheetId="46">#REF!</definedName>
    <definedName name="SysFinanceYearStart" localSheetId="47">#REF!</definedName>
    <definedName name="SysFinanceYearStart" localSheetId="48">#REF!</definedName>
    <definedName name="SysFinanceYearStart" localSheetId="49">#REF!</definedName>
    <definedName name="SysFinanceYearStart" localSheetId="50">#REF!</definedName>
    <definedName name="SysFinanceYearStart" localSheetId="51">#REF!</definedName>
    <definedName name="SysFinanceYearStart" localSheetId="52">#REF!</definedName>
    <definedName name="SysFinanceYearStart" localSheetId="53">#REF!</definedName>
    <definedName name="SysFinanceYearStart" localSheetId="54">#REF!</definedName>
    <definedName name="SysFinanceYearStart" localSheetId="55">#REF!</definedName>
    <definedName name="SysFinanceYearStart" localSheetId="56">#REF!</definedName>
    <definedName name="SysFinanceYearStart" localSheetId="57">#REF!</definedName>
    <definedName name="SysFinanceYearStart" localSheetId="58">#REF!</definedName>
    <definedName name="SysFinanceYearStart">#REF!</definedName>
    <definedName name="TableOrder" localSheetId="3">#REF!</definedName>
    <definedName name="TableOrder" localSheetId="4">#REF!</definedName>
    <definedName name="TableOrder" localSheetId="5">#REF!</definedName>
    <definedName name="TableOrder" localSheetId="6">#REF!</definedName>
    <definedName name="TableOrder" localSheetId="7">#REF!</definedName>
    <definedName name="TableOrder" localSheetId="8">#REF!</definedName>
    <definedName name="TableOrder" localSheetId="9">#REF!</definedName>
    <definedName name="TableOrder" localSheetId="10">#REF!</definedName>
    <definedName name="TableOrder" localSheetId="11">#REF!</definedName>
    <definedName name="TableOrder" localSheetId="12">#REF!</definedName>
    <definedName name="TableOrder" localSheetId="13">#REF!</definedName>
    <definedName name="TableOrder" localSheetId="14">#REF!</definedName>
    <definedName name="TableOrder" localSheetId="15">#REF!</definedName>
    <definedName name="TableOrder" localSheetId="16">#REF!</definedName>
    <definedName name="TableOrder" localSheetId="17">#REF!</definedName>
    <definedName name="TableOrder" localSheetId="18">#REF!</definedName>
    <definedName name="TableOrder" localSheetId="19">#REF!</definedName>
    <definedName name="TableOrder" localSheetId="20">#REF!</definedName>
    <definedName name="TableOrder" localSheetId="21">#REF!</definedName>
    <definedName name="TableOrder" localSheetId="22">#REF!</definedName>
    <definedName name="TableOrder" localSheetId="23">#REF!</definedName>
    <definedName name="TableOrder" localSheetId="32">#REF!</definedName>
    <definedName name="TableOrder" localSheetId="33">#REF!</definedName>
    <definedName name="TableOrder" localSheetId="34">#REF!</definedName>
    <definedName name="TableOrder" localSheetId="35">#REF!</definedName>
    <definedName name="TableOrder" localSheetId="36">#REF!</definedName>
    <definedName name="TableOrder" localSheetId="37">#REF!</definedName>
    <definedName name="TableOrder" localSheetId="38">#REF!</definedName>
    <definedName name="TableOrder" localSheetId="39">#REF!</definedName>
    <definedName name="TableOrder" localSheetId="40">#REF!</definedName>
    <definedName name="TableOrder" localSheetId="24">#REF!</definedName>
    <definedName name="TableOrder" localSheetId="25">#REF!</definedName>
    <definedName name="TableOrder" localSheetId="26">#REF!</definedName>
    <definedName name="TableOrder" localSheetId="27">#REF!</definedName>
    <definedName name="TableOrder" localSheetId="28">#REF!</definedName>
    <definedName name="TableOrder" localSheetId="29">#REF!</definedName>
    <definedName name="TableOrder" localSheetId="30">#REF!</definedName>
    <definedName name="TableOrder" localSheetId="31">#REF!</definedName>
    <definedName name="TableOrder" localSheetId="41">#REF!</definedName>
    <definedName name="TableOrder" localSheetId="42">#REF!</definedName>
    <definedName name="TableOrder" localSheetId="43">#REF!</definedName>
    <definedName name="TableOrder" localSheetId="44">#REF!</definedName>
    <definedName name="TableOrder" localSheetId="45">#REF!</definedName>
    <definedName name="TableOrder" localSheetId="46">#REF!</definedName>
    <definedName name="TableOrder" localSheetId="47">#REF!</definedName>
    <definedName name="TableOrder" localSheetId="48">#REF!</definedName>
    <definedName name="TableOrder" localSheetId="49">#REF!</definedName>
    <definedName name="TableOrder" localSheetId="50">#REF!</definedName>
    <definedName name="TableOrder" localSheetId="51">#REF!</definedName>
    <definedName name="TableOrder" localSheetId="52">#REF!</definedName>
    <definedName name="TableOrder" localSheetId="53">#REF!</definedName>
    <definedName name="TableOrder" localSheetId="54">#REF!</definedName>
    <definedName name="TableOrder" localSheetId="55">#REF!</definedName>
    <definedName name="TableOrder" localSheetId="56">#REF!</definedName>
    <definedName name="TableOrder" localSheetId="57">#REF!</definedName>
    <definedName name="TableOrder" localSheetId="58">#REF!</definedName>
    <definedName name="TableOrder">#REF!</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0" hidden="1">{"g95_96m1",#N/A,FALSE,"Graf(95+96)M";"g95_96m2",#N/A,FALSE,"Graf(95+96)M";"g95_96mb1",#N/A,FALSE,"Graf(95+96)Mb";"g95_96mb2",#N/A,FALSE,"Graf(95+96)Mb";"g95_96f1",#N/A,FALSE,"Graf(95+96)F";"g95_96f2",#N/A,FALSE,"Graf(95+96)F";"g95_96fb1",#N/A,FALSE,"Graf(95+96)Fb";"g95_96fb2",#N/A,FALSE,"Graf(95+96)Fb"}</definedName>
    <definedName name="tabx" localSheetId="51"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56" hidden="1">{"g95_96m1",#N/A,FALSE,"Graf(95+96)M";"g95_96m2",#N/A,FALSE,"Graf(95+96)M";"g95_96mb1",#N/A,FALSE,"Graf(95+96)Mb";"g95_96mb2",#N/A,FALSE,"Graf(95+96)Mb";"g95_96f1",#N/A,FALSE,"Graf(95+96)F";"g95_96f2",#N/A,FALSE,"Graf(95+96)F";"g95_96fb1",#N/A,FALSE,"Graf(95+96)Fb";"g95_96fb2",#N/A,FALSE,"Graf(95+96)Fb"}</definedName>
    <definedName name="tabx" localSheetId="57" hidden="1">{"g95_96m1",#N/A,FALSE,"Graf(95+96)M";"g95_96m2",#N/A,FALSE,"Graf(95+96)M";"g95_96mb1",#N/A,FALSE,"Graf(95+96)Mb";"g95_96mb2",#N/A,FALSE,"Graf(95+96)Mb";"g95_96f1",#N/A,FALSE,"Graf(95+96)F";"g95_96f2",#N/A,FALSE,"Graf(95+96)F";"g95_96fb1",#N/A,FALSE,"Graf(95+96)Fb";"g95_96fb2",#N/A,FALSE,"Graf(95+96)Fb"}</definedName>
    <definedName name="tabx" localSheetId="5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oto">'[31]Graph 3.7.a'!$B$125:$C$151</definedName>
    <definedName name="toto1">[32]Data5.11a!$B$3:$C$34</definedName>
    <definedName name="TPSTUED" localSheetId="3">#REF!</definedName>
    <definedName name="TPSTUED" localSheetId="4">#REF!</definedName>
    <definedName name="TPSTUED" localSheetId="5">#REF!</definedName>
    <definedName name="TPSTUED" localSheetId="6">#REF!</definedName>
    <definedName name="TPSTUED" localSheetId="7">#REF!</definedName>
    <definedName name="TPSTUED" localSheetId="8">#REF!</definedName>
    <definedName name="TPSTUED" localSheetId="9">#REF!</definedName>
    <definedName name="TPSTUED" localSheetId="10">#REF!</definedName>
    <definedName name="TPSTUED" localSheetId="11">#REF!</definedName>
    <definedName name="TPSTUED" localSheetId="12">#REF!</definedName>
    <definedName name="TPSTUED" localSheetId="13">#REF!</definedName>
    <definedName name="TPSTUED" localSheetId="14">#REF!</definedName>
    <definedName name="TPSTUED" localSheetId="15">#REF!</definedName>
    <definedName name="TPSTUED" localSheetId="16">#REF!</definedName>
    <definedName name="TPSTUED" localSheetId="17">#REF!</definedName>
    <definedName name="TPSTUED" localSheetId="18">#REF!</definedName>
    <definedName name="TPSTUED" localSheetId="19">#REF!</definedName>
    <definedName name="TPSTUED" localSheetId="20">#REF!</definedName>
    <definedName name="TPSTUED" localSheetId="21">#REF!</definedName>
    <definedName name="TPSTUED" localSheetId="22">#REF!</definedName>
    <definedName name="TPSTUED" localSheetId="23">#REF!</definedName>
    <definedName name="TPSTUED" localSheetId="32">#REF!</definedName>
    <definedName name="TPSTUED" localSheetId="33">#REF!</definedName>
    <definedName name="TPSTUED" localSheetId="34">#REF!</definedName>
    <definedName name="TPSTUED" localSheetId="35">#REF!</definedName>
    <definedName name="TPSTUED" localSheetId="36">#REF!</definedName>
    <definedName name="TPSTUED" localSheetId="37">#REF!</definedName>
    <definedName name="TPSTUED" localSheetId="38">#REF!</definedName>
    <definedName name="TPSTUED" localSheetId="39">#REF!</definedName>
    <definedName name="TPSTUED" localSheetId="40">#REF!</definedName>
    <definedName name="TPSTUED" localSheetId="24">#REF!</definedName>
    <definedName name="TPSTUED" localSheetId="25">#REF!</definedName>
    <definedName name="TPSTUED" localSheetId="26">#REF!</definedName>
    <definedName name="TPSTUED" localSheetId="27">#REF!</definedName>
    <definedName name="TPSTUED" localSheetId="28">#REF!</definedName>
    <definedName name="TPSTUED" localSheetId="29">#REF!</definedName>
    <definedName name="TPSTUED" localSheetId="30">#REF!</definedName>
    <definedName name="TPSTUED" localSheetId="31">#REF!</definedName>
    <definedName name="TPSTUED" localSheetId="41">#REF!</definedName>
    <definedName name="TPSTUED" localSheetId="42">#REF!</definedName>
    <definedName name="TPSTUED" localSheetId="43">#REF!</definedName>
    <definedName name="TPSTUED" localSheetId="44">#REF!</definedName>
    <definedName name="TPSTUED" localSheetId="45">#REF!</definedName>
    <definedName name="TPSTUED" localSheetId="46">#REF!</definedName>
    <definedName name="TPSTUED" localSheetId="47">#REF!</definedName>
    <definedName name="TPSTUED" localSheetId="48">#REF!</definedName>
    <definedName name="TPSTUED" localSheetId="49">#REF!</definedName>
    <definedName name="TPSTUED" localSheetId="50">#REF!</definedName>
    <definedName name="TPSTUED" localSheetId="51">#REF!</definedName>
    <definedName name="TPSTUED" localSheetId="52">#REF!</definedName>
    <definedName name="TPSTUED" localSheetId="53">#REF!</definedName>
    <definedName name="TPSTUED" localSheetId="54">#REF!</definedName>
    <definedName name="TPSTUED" localSheetId="55">#REF!</definedName>
    <definedName name="TPSTUED" localSheetId="56">#REF!</definedName>
    <definedName name="TPSTUED" localSheetId="57">#REF!</definedName>
    <definedName name="TPSTUED" localSheetId="58">#REF!</definedName>
    <definedName name="TPSTUED">#REF!</definedName>
    <definedName name="truc" localSheetId="3">#REF!</definedName>
    <definedName name="truc" localSheetId="4">#REF!</definedName>
    <definedName name="truc" localSheetId="5">#REF!</definedName>
    <definedName name="truc" localSheetId="6">#REF!</definedName>
    <definedName name="truc" localSheetId="7">#REF!</definedName>
    <definedName name="truc" localSheetId="8">#REF!</definedName>
    <definedName name="truc" localSheetId="9">#REF!</definedName>
    <definedName name="truc" localSheetId="10">#REF!</definedName>
    <definedName name="truc" localSheetId="11">#REF!</definedName>
    <definedName name="truc" localSheetId="12">#REF!</definedName>
    <definedName name="truc" localSheetId="13">#REF!</definedName>
    <definedName name="truc" localSheetId="14">#REF!</definedName>
    <definedName name="truc" localSheetId="15">#REF!</definedName>
    <definedName name="truc" localSheetId="16">#REF!</definedName>
    <definedName name="truc" localSheetId="17">#REF!</definedName>
    <definedName name="truc" localSheetId="18">#REF!</definedName>
    <definedName name="truc" localSheetId="19">#REF!</definedName>
    <definedName name="truc" localSheetId="20">#REF!</definedName>
    <definedName name="truc" localSheetId="21">#REF!</definedName>
    <definedName name="truc" localSheetId="22">#REF!</definedName>
    <definedName name="truc" localSheetId="23">#REF!</definedName>
    <definedName name="truc" localSheetId="32">#REF!</definedName>
    <definedName name="truc" localSheetId="33">#REF!</definedName>
    <definedName name="truc" localSheetId="34">#REF!</definedName>
    <definedName name="truc" localSheetId="35">#REF!</definedName>
    <definedName name="truc" localSheetId="36">#REF!</definedName>
    <definedName name="truc" localSheetId="37">#REF!</definedName>
    <definedName name="truc" localSheetId="38">#REF!</definedName>
    <definedName name="truc" localSheetId="39">#REF!</definedName>
    <definedName name="truc" localSheetId="40">#REF!</definedName>
    <definedName name="truc" localSheetId="24">#REF!</definedName>
    <definedName name="truc" localSheetId="25">#REF!</definedName>
    <definedName name="truc" localSheetId="26">#REF!</definedName>
    <definedName name="truc" localSheetId="27">#REF!</definedName>
    <definedName name="truc" localSheetId="28">#REF!</definedName>
    <definedName name="truc" localSheetId="29">#REF!</definedName>
    <definedName name="truc" localSheetId="30">#REF!</definedName>
    <definedName name="truc" localSheetId="31">#REF!</definedName>
    <definedName name="truc" localSheetId="41">#REF!</definedName>
    <definedName name="truc" localSheetId="42">#REF!</definedName>
    <definedName name="truc" localSheetId="43">#REF!</definedName>
    <definedName name="truc" localSheetId="44">#REF!</definedName>
    <definedName name="truc" localSheetId="45">#REF!</definedName>
    <definedName name="truc" localSheetId="46">#REF!</definedName>
    <definedName name="truc" localSheetId="47">#REF!</definedName>
    <definedName name="truc" localSheetId="48">#REF!</definedName>
    <definedName name="truc" localSheetId="49">#REF!</definedName>
    <definedName name="truc" localSheetId="50">#REF!</definedName>
    <definedName name="truc" localSheetId="51">#REF!</definedName>
    <definedName name="truc" localSheetId="52">#REF!</definedName>
    <definedName name="truc" localSheetId="53">#REF!</definedName>
    <definedName name="truc" localSheetId="54">#REF!</definedName>
    <definedName name="truc" localSheetId="55">#REF!</definedName>
    <definedName name="truc" localSheetId="56">#REF!</definedName>
    <definedName name="truc" localSheetId="57">#REF!</definedName>
    <definedName name="truc" localSheetId="58">#REF!</definedName>
    <definedName name="truc">#REF!</definedName>
    <definedName name="Turkey_5B">[10]GRAD!$E$59:$G$59</definedName>
    <definedName name="United_Kingdom_5B">[10]GRAD!$E$60:$G$60</definedName>
    <definedName name="United_States_5B">[10]GRAD!$E$61:$G$61</definedName>
    <definedName name="USA_m" localSheetId="3">#REF!</definedName>
    <definedName name="USA_m" localSheetId="4">#REF!</definedName>
    <definedName name="USA_m" localSheetId="5">#REF!</definedName>
    <definedName name="USA_m" localSheetId="6">#REF!</definedName>
    <definedName name="USA_m" localSheetId="7">#REF!</definedName>
    <definedName name="USA_m" localSheetId="8">#REF!</definedName>
    <definedName name="USA_m" localSheetId="9">#REF!</definedName>
    <definedName name="USA_m" localSheetId="10">#REF!</definedName>
    <definedName name="USA_m" localSheetId="11">#REF!</definedName>
    <definedName name="USA_m" localSheetId="12">#REF!</definedName>
    <definedName name="USA_m" localSheetId="13">#REF!</definedName>
    <definedName name="USA_m" localSheetId="14">#REF!</definedName>
    <definedName name="USA_m" localSheetId="15">#REF!</definedName>
    <definedName name="USA_m" localSheetId="16">#REF!</definedName>
    <definedName name="USA_m" localSheetId="17">#REF!</definedName>
    <definedName name="USA_m" localSheetId="18">#REF!</definedName>
    <definedName name="USA_m" localSheetId="19">#REF!</definedName>
    <definedName name="USA_m" localSheetId="20">#REF!</definedName>
    <definedName name="USA_m" localSheetId="21">#REF!</definedName>
    <definedName name="USA_m" localSheetId="22">#REF!</definedName>
    <definedName name="USA_m" localSheetId="23">#REF!</definedName>
    <definedName name="USA_m" localSheetId="32">#REF!</definedName>
    <definedName name="USA_m" localSheetId="33">#REF!</definedName>
    <definedName name="USA_m" localSheetId="34">#REF!</definedName>
    <definedName name="USA_m" localSheetId="35">#REF!</definedName>
    <definedName name="USA_m" localSheetId="36">#REF!</definedName>
    <definedName name="USA_m" localSheetId="37">#REF!</definedName>
    <definedName name="USA_m" localSheetId="38">#REF!</definedName>
    <definedName name="USA_m" localSheetId="39">#REF!</definedName>
    <definedName name="USA_m" localSheetId="40">#REF!</definedName>
    <definedName name="USA_m" localSheetId="24">#REF!</definedName>
    <definedName name="USA_m" localSheetId="25">#REF!</definedName>
    <definedName name="USA_m" localSheetId="26">#REF!</definedName>
    <definedName name="USA_m" localSheetId="27">#REF!</definedName>
    <definedName name="USA_m" localSheetId="28">#REF!</definedName>
    <definedName name="USA_m" localSheetId="29">#REF!</definedName>
    <definedName name="USA_m" localSheetId="30">#REF!</definedName>
    <definedName name="USA_m" localSheetId="31">#REF!</definedName>
    <definedName name="USA_m" localSheetId="41">#REF!</definedName>
    <definedName name="USA_m" localSheetId="42">#REF!</definedName>
    <definedName name="USA_m" localSheetId="43">#REF!</definedName>
    <definedName name="USA_m" localSheetId="44">#REF!</definedName>
    <definedName name="USA_m" localSheetId="45">#REF!</definedName>
    <definedName name="USA_m" localSheetId="46">#REF!</definedName>
    <definedName name="USA_m" localSheetId="47">#REF!</definedName>
    <definedName name="USA_m" localSheetId="48">#REF!</definedName>
    <definedName name="USA_m" localSheetId="49">#REF!</definedName>
    <definedName name="USA_m" localSheetId="50">#REF!</definedName>
    <definedName name="USA_m" localSheetId="51">#REF!</definedName>
    <definedName name="USA_m" localSheetId="52">#REF!</definedName>
    <definedName name="USA_m" localSheetId="53">#REF!</definedName>
    <definedName name="USA_m" localSheetId="54">#REF!</definedName>
    <definedName name="USA_m" localSheetId="55">#REF!</definedName>
    <definedName name="USA_m" localSheetId="56">#REF!</definedName>
    <definedName name="USA_m" localSheetId="57">#REF!</definedName>
    <definedName name="USA_m" localSheetId="58">#REF!</definedName>
    <definedName name="USA_m">#REF!</definedName>
    <definedName name="UTSKRIFTSOMR_DE" localSheetId="3">#REF!</definedName>
    <definedName name="UTSKRIFTSOMR_DE" localSheetId="4">#REF!</definedName>
    <definedName name="UTSKRIFTSOMR_DE" localSheetId="5">#REF!</definedName>
    <definedName name="UTSKRIFTSOMR_DE" localSheetId="6">#REF!</definedName>
    <definedName name="UTSKRIFTSOMR_DE" localSheetId="7">#REF!</definedName>
    <definedName name="UTSKRIFTSOMR_DE" localSheetId="8">#REF!</definedName>
    <definedName name="UTSKRIFTSOMR_DE" localSheetId="9">#REF!</definedName>
    <definedName name="UTSKRIFTSOMR_DE" localSheetId="10">#REF!</definedName>
    <definedName name="UTSKRIFTSOMR_DE" localSheetId="11">#REF!</definedName>
    <definedName name="UTSKRIFTSOMR_DE" localSheetId="12">#REF!</definedName>
    <definedName name="UTSKRIFTSOMR_DE" localSheetId="13">#REF!</definedName>
    <definedName name="UTSKRIFTSOMR_DE" localSheetId="14">#REF!</definedName>
    <definedName name="UTSKRIFTSOMR_DE" localSheetId="15">#REF!</definedName>
    <definedName name="UTSKRIFTSOMR_DE" localSheetId="16">#REF!</definedName>
    <definedName name="UTSKRIFTSOMR_DE" localSheetId="17">#REF!</definedName>
    <definedName name="UTSKRIFTSOMR_DE" localSheetId="18">#REF!</definedName>
    <definedName name="UTSKRIFTSOMR_DE" localSheetId="19">#REF!</definedName>
    <definedName name="UTSKRIFTSOMR_DE" localSheetId="20">#REF!</definedName>
    <definedName name="UTSKRIFTSOMR_DE" localSheetId="21">#REF!</definedName>
    <definedName name="UTSKRIFTSOMR_DE" localSheetId="22">#REF!</definedName>
    <definedName name="UTSKRIFTSOMR_DE" localSheetId="23">#REF!</definedName>
    <definedName name="UTSKRIFTSOMR_DE" localSheetId="32">#REF!</definedName>
    <definedName name="UTSKRIFTSOMR_DE" localSheetId="33">#REF!</definedName>
    <definedName name="UTSKRIFTSOMR_DE" localSheetId="34">#REF!</definedName>
    <definedName name="UTSKRIFTSOMR_DE" localSheetId="35">#REF!</definedName>
    <definedName name="UTSKRIFTSOMR_DE" localSheetId="36">#REF!</definedName>
    <definedName name="UTSKRIFTSOMR_DE" localSheetId="37">#REF!</definedName>
    <definedName name="UTSKRIFTSOMR_DE" localSheetId="38">#REF!</definedName>
    <definedName name="UTSKRIFTSOMR_DE" localSheetId="39">#REF!</definedName>
    <definedName name="UTSKRIFTSOMR_DE" localSheetId="40">#REF!</definedName>
    <definedName name="UTSKRIFTSOMR_DE" localSheetId="24">#REF!</definedName>
    <definedName name="UTSKRIFTSOMR_DE" localSheetId="25">#REF!</definedName>
    <definedName name="UTSKRIFTSOMR_DE" localSheetId="26">#REF!</definedName>
    <definedName name="UTSKRIFTSOMR_DE" localSheetId="27">#REF!</definedName>
    <definedName name="UTSKRIFTSOMR_DE" localSheetId="28">#REF!</definedName>
    <definedName name="UTSKRIFTSOMR_DE" localSheetId="29">#REF!</definedName>
    <definedName name="UTSKRIFTSOMR_DE" localSheetId="30">#REF!</definedName>
    <definedName name="UTSKRIFTSOMR_DE" localSheetId="31">#REF!</definedName>
    <definedName name="UTSKRIFTSOMR_DE" localSheetId="41">#REF!</definedName>
    <definedName name="UTSKRIFTSOMR_DE" localSheetId="42">#REF!</definedName>
    <definedName name="UTSKRIFTSOMR_DE" localSheetId="43">#REF!</definedName>
    <definedName name="UTSKRIFTSOMR_DE" localSheetId="44">#REF!</definedName>
    <definedName name="UTSKRIFTSOMR_DE" localSheetId="45">#REF!</definedName>
    <definedName name="UTSKRIFTSOMR_DE" localSheetId="46">#REF!</definedName>
    <definedName name="UTSKRIFTSOMR_DE" localSheetId="47">#REF!</definedName>
    <definedName name="UTSKRIFTSOMR_DE" localSheetId="48">#REF!</definedName>
    <definedName name="UTSKRIFTSOMR_DE" localSheetId="49">#REF!</definedName>
    <definedName name="UTSKRIFTSOMR_DE" localSheetId="50">#REF!</definedName>
    <definedName name="UTSKRIFTSOMR_DE" localSheetId="51">#REF!</definedName>
    <definedName name="UTSKRIFTSOMR_DE" localSheetId="52">#REF!</definedName>
    <definedName name="UTSKRIFTSOMR_DE" localSheetId="53">#REF!</definedName>
    <definedName name="UTSKRIFTSOMR_DE" localSheetId="54">#REF!</definedName>
    <definedName name="UTSKRIFTSOMR_DE" localSheetId="55">#REF!</definedName>
    <definedName name="UTSKRIFTSOMR_DE" localSheetId="56">#REF!</definedName>
    <definedName name="UTSKRIFTSOMR_DE" localSheetId="57">#REF!</definedName>
    <definedName name="UTSKRIFTSOMR_DE" localSheetId="58">#REF!</definedName>
    <definedName name="UTSKRIFTSOMR_DE">#REF!</definedName>
    <definedName name="weight">[33]F5_W!$A$1:$C$33</definedName>
    <definedName name="Wind" localSheetId="3">#REF!</definedName>
    <definedName name="Wind" localSheetId="4">#REF!</definedName>
    <definedName name="Wind" localSheetId="5">#REF!</definedName>
    <definedName name="Wind" localSheetId="6">#REF!</definedName>
    <definedName name="Wind" localSheetId="7">#REF!</definedName>
    <definedName name="Wind" localSheetId="8">#REF!</definedName>
    <definedName name="Wind" localSheetId="9">#REF!</definedName>
    <definedName name="Wind" localSheetId="10">#REF!</definedName>
    <definedName name="Wind" localSheetId="11">#REF!</definedName>
    <definedName name="Wind" localSheetId="12">#REF!</definedName>
    <definedName name="Wind" localSheetId="13">#REF!</definedName>
    <definedName name="Wind" localSheetId="14">#REF!</definedName>
    <definedName name="Wind" localSheetId="15">#REF!</definedName>
    <definedName name="Wind" localSheetId="16">#REF!</definedName>
    <definedName name="Wind" localSheetId="17">#REF!</definedName>
    <definedName name="Wind" localSheetId="18">#REF!</definedName>
    <definedName name="Wind" localSheetId="19">#REF!</definedName>
    <definedName name="Wind" localSheetId="20">#REF!</definedName>
    <definedName name="Wind" localSheetId="21">#REF!</definedName>
    <definedName name="Wind" localSheetId="22">#REF!</definedName>
    <definedName name="Wind" localSheetId="23">#REF!</definedName>
    <definedName name="Wind" localSheetId="32">#REF!</definedName>
    <definedName name="Wind" localSheetId="33">#REF!</definedName>
    <definedName name="Wind" localSheetId="34">#REF!</definedName>
    <definedName name="Wind" localSheetId="35">#REF!</definedName>
    <definedName name="Wind" localSheetId="36">#REF!</definedName>
    <definedName name="Wind" localSheetId="37">#REF!</definedName>
    <definedName name="Wind" localSheetId="38">#REF!</definedName>
    <definedName name="Wind" localSheetId="39">#REF!</definedName>
    <definedName name="Wind" localSheetId="40">#REF!</definedName>
    <definedName name="Wind" localSheetId="24">#REF!</definedName>
    <definedName name="Wind" localSheetId="25">#REF!</definedName>
    <definedName name="Wind" localSheetId="26">#REF!</definedName>
    <definedName name="Wind" localSheetId="27">#REF!</definedName>
    <definedName name="Wind" localSheetId="28">#REF!</definedName>
    <definedName name="Wind" localSheetId="29">#REF!</definedName>
    <definedName name="Wind" localSheetId="30">#REF!</definedName>
    <definedName name="Wind" localSheetId="31">#REF!</definedName>
    <definedName name="Wind" localSheetId="41">#REF!</definedName>
    <definedName name="Wind" localSheetId="42">#REF!</definedName>
    <definedName name="Wind" localSheetId="43">#REF!</definedName>
    <definedName name="Wind" localSheetId="44">#REF!</definedName>
    <definedName name="Wind" localSheetId="45">#REF!</definedName>
    <definedName name="Wind" localSheetId="46">#REF!</definedName>
    <definedName name="Wind" localSheetId="47">#REF!</definedName>
    <definedName name="Wind" localSheetId="48">#REF!</definedName>
    <definedName name="Wind" localSheetId="49">#REF!</definedName>
    <definedName name="Wind" localSheetId="50">#REF!</definedName>
    <definedName name="Wind" localSheetId="51">#REF!</definedName>
    <definedName name="Wind" localSheetId="52">#REF!</definedName>
    <definedName name="Wind" localSheetId="53">#REF!</definedName>
    <definedName name="Wind" localSheetId="54">#REF!</definedName>
    <definedName name="Wind" localSheetId="55">#REF!</definedName>
    <definedName name="Wind" localSheetId="56">#REF!</definedName>
    <definedName name="Wind" localSheetId="57">#REF!</definedName>
    <definedName name="Wind" localSheetId="58">#REF!</definedName>
    <definedName name="Wind">#REF!</definedName>
    <definedName name="Women">[10]GRAD!$G$2:$G$61</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0" hidden="1">{"g95_96m1",#N/A,FALSE,"Graf(95+96)M";"g95_96m2",#N/A,FALSE,"Graf(95+96)M";"g95_96mb1",#N/A,FALSE,"Graf(95+96)Mb";"g95_96mb2",#N/A,FALSE,"Graf(95+96)Mb";"g95_96f1",#N/A,FALSE,"Graf(95+96)F";"g95_96f2",#N/A,FALSE,"Graf(95+96)F";"g95_96fb1",#N/A,FALSE,"Graf(95+96)Fb";"g95_96fb2",#N/A,FALSE,"Graf(95+96)Fb"}</definedName>
    <definedName name="wrn.Graf95_96." localSheetId="51"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56" hidden="1">{"g95_96m1",#N/A,FALSE,"Graf(95+96)M";"g95_96m2",#N/A,FALSE,"Graf(95+96)M";"g95_96mb1",#N/A,FALSE,"Graf(95+96)Mb";"g95_96mb2",#N/A,FALSE,"Graf(95+96)Mb";"g95_96f1",#N/A,FALSE,"Graf(95+96)F";"g95_96f2",#N/A,FALSE,"Graf(95+96)F";"g95_96fb1",#N/A,FALSE,"Graf(95+96)Fb";"g95_96fb2",#N/A,FALSE,"Graf(95+96)Fb"}</definedName>
    <definedName name="wrn.Graf95_96." localSheetId="57" hidden="1">{"g95_96m1",#N/A,FALSE,"Graf(95+96)M";"g95_96m2",#N/A,FALSE,"Graf(95+96)M";"g95_96mb1",#N/A,FALSE,"Graf(95+96)Mb";"g95_96mb2",#N/A,FALSE,"Graf(95+96)Mb";"g95_96f1",#N/A,FALSE,"Graf(95+96)F";"g95_96f2",#N/A,FALSE,"Graf(95+96)F";"g95_96fb1",#N/A,FALSE,"Graf(95+96)Fb";"g95_96fb2",#N/A,FALSE,"Graf(95+96)Fb"}</definedName>
    <definedName name="wrn.Graf95_96." localSheetId="5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3"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6"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9" hidden="1">{"_R22_General",#N/A,TRUE,"R22_General";"_R22_Questions",#N/A,TRUE,"R22_Questions";"ColA_R22",#N/A,TRUE,"R2295";"_R22_Tables",#N/A,TRUE,"R2295"}</definedName>
    <definedName name="wrn.R22_Data_Collection1997." localSheetId="10"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2"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localSheetId="14"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16"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localSheetId="19" hidden="1">{"_R22_General",#N/A,TRUE,"R22_General";"_R22_Questions",#N/A,TRUE,"R22_Questions";"ColA_R22",#N/A,TRUE,"R2295";"_R22_Tables",#N/A,TRUE,"R2295"}</definedName>
    <definedName name="wrn.R22_Data_Collection1997." localSheetId="20" hidden="1">{"_R22_General",#N/A,TRUE,"R22_General";"_R22_Questions",#N/A,TRUE,"R22_Questions";"ColA_R22",#N/A,TRUE,"R2295";"_R22_Tables",#N/A,TRUE,"R2295"}</definedName>
    <definedName name="wrn.R22_Data_Collection1997." localSheetId="21" hidden="1">{"_R22_General",#N/A,TRUE,"R22_General";"_R22_Questions",#N/A,TRUE,"R22_Questions";"ColA_R22",#N/A,TRUE,"R2295";"_R22_Tables",#N/A,TRUE,"R2295"}</definedName>
    <definedName name="wrn.R22_Data_Collection1997." localSheetId="22" hidden="1">{"_R22_General",#N/A,TRUE,"R22_General";"_R22_Questions",#N/A,TRUE,"R22_Questions";"ColA_R22",#N/A,TRUE,"R2295";"_R22_Tables",#N/A,TRUE,"R2295"}</definedName>
    <definedName name="wrn.R22_Data_Collection1997." localSheetId="23" hidden="1">{"_R22_General",#N/A,TRUE,"R22_General";"_R22_Questions",#N/A,TRUE,"R22_Questions";"ColA_R22",#N/A,TRUE,"R2295";"_R22_Tables",#N/A,TRUE,"R2295"}</definedName>
    <definedName name="wrn.R22_Data_Collection1997." localSheetId="32" hidden="1">{"_R22_General",#N/A,TRUE,"R22_General";"_R22_Questions",#N/A,TRUE,"R22_Questions";"ColA_R22",#N/A,TRUE,"R2295";"_R22_Tables",#N/A,TRUE,"R2295"}</definedName>
    <definedName name="wrn.R22_Data_Collection1997." localSheetId="33" hidden="1">{"_R22_General",#N/A,TRUE,"R22_General";"_R22_Questions",#N/A,TRUE,"R22_Questions";"ColA_R22",#N/A,TRUE,"R2295";"_R22_Tables",#N/A,TRUE,"R2295"}</definedName>
    <definedName name="wrn.R22_Data_Collection1997." localSheetId="34" hidden="1">{"_R22_General",#N/A,TRUE,"R22_General";"_R22_Questions",#N/A,TRUE,"R22_Questions";"ColA_R22",#N/A,TRUE,"R2295";"_R22_Tables",#N/A,TRUE,"R2295"}</definedName>
    <definedName name="wrn.R22_Data_Collection1997." localSheetId="35" hidden="1">{"_R22_General",#N/A,TRUE,"R22_General";"_R22_Questions",#N/A,TRUE,"R22_Questions";"ColA_R22",#N/A,TRUE,"R2295";"_R22_Tables",#N/A,TRUE,"R2295"}</definedName>
    <definedName name="wrn.R22_Data_Collection1997." localSheetId="36" hidden="1">{"_R22_General",#N/A,TRUE,"R22_General";"_R22_Questions",#N/A,TRUE,"R22_Questions";"ColA_R22",#N/A,TRUE,"R2295";"_R22_Tables",#N/A,TRUE,"R2295"}</definedName>
    <definedName name="wrn.R22_Data_Collection1997." localSheetId="37" hidden="1">{"_R22_General",#N/A,TRUE,"R22_General";"_R22_Questions",#N/A,TRUE,"R22_Questions";"ColA_R22",#N/A,TRUE,"R2295";"_R22_Tables",#N/A,TRUE,"R2295"}</definedName>
    <definedName name="wrn.R22_Data_Collection1997." localSheetId="38" hidden="1">{"_R22_General",#N/A,TRUE,"R22_General";"_R22_Questions",#N/A,TRUE,"R22_Questions";"ColA_R22",#N/A,TRUE,"R2295";"_R22_Tables",#N/A,TRUE,"R2295"}</definedName>
    <definedName name="wrn.R22_Data_Collection1997." localSheetId="39" hidden="1">{"_R22_General",#N/A,TRUE,"R22_General";"_R22_Questions",#N/A,TRUE,"R22_Questions";"ColA_R22",#N/A,TRUE,"R2295";"_R22_Tables",#N/A,TRUE,"R2295"}</definedName>
    <definedName name="wrn.R22_Data_Collection1997." localSheetId="40" hidden="1">{"_R22_General",#N/A,TRUE,"R22_General";"_R22_Questions",#N/A,TRUE,"R22_Questions";"ColA_R22",#N/A,TRUE,"R2295";"_R22_Tables",#N/A,TRUE,"R2295"}</definedName>
    <definedName name="wrn.R22_Data_Collection1997." localSheetId="24" hidden="1">{"_R22_General",#N/A,TRUE,"R22_General";"_R22_Questions",#N/A,TRUE,"R22_Questions";"ColA_R22",#N/A,TRUE,"R2295";"_R22_Tables",#N/A,TRUE,"R2295"}</definedName>
    <definedName name="wrn.R22_Data_Collection1997." localSheetId="25" hidden="1">{"_R22_General",#N/A,TRUE,"R22_General";"_R22_Questions",#N/A,TRUE,"R22_Questions";"ColA_R22",#N/A,TRUE,"R2295";"_R22_Tables",#N/A,TRUE,"R2295"}</definedName>
    <definedName name="wrn.R22_Data_Collection1997." localSheetId="26" hidden="1">{"_R22_General",#N/A,TRUE,"R22_General";"_R22_Questions",#N/A,TRUE,"R22_Questions";"ColA_R22",#N/A,TRUE,"R2295";"_R22_Tables",#N/A,TRUE,"R2295"}</definedName>
    <definedName name="wrn.R22_Data_Collection1997." localSheetId="27" hidden="1">{"_R22_General",#N/A,TRUE,"R22_General";"_R22_Questions",#N/A,TRUE,"R22_Questions";"ColA_R22",#N/A,TRUE,"R2295";"_R22_Tables",#N/A,TRUE,"R2295"}</definedName>
    <definedName name="wrn.R22_Data_Collection1997." localSheetId="28" hidden="1">{"_R22_General",#N/A,TRUE,"R22_General";"_R22_Questions",#N/A,TRUE,"R22_Questions";"ColA_R22",#N/A,TRUE,"R2295";"_R22_Tables",#N/A,TRUE,"R2295"}</definedName>
    <definedName name="wrn.R22_Data_Collection1997." localSheetId="29" hidden="1">{"_R22_General",#N/A,TRUE,"R22_General";"_R22_Questions",#N/A,TRUE,"R22_Questions";"ColA_R22",#N/A,TRUE,"R2295";"_R22_Tables",#N/A,TRUE,"R2295"}</definedName>
    <definedName name="wrn.R22_Data_Collection1997." localSheetId="30" hidden="1">{"_R22_General",#N/A,TRUE,"R22_General";"_R22_Questions",#N/A,TRUE,"R22_Questions";"ColA_R22",#N/A,TRUE,"R2295";"_R22_Tables",#N/A,TRUE,"R2295"}</definedName>
    <definedName name="wrn.R22_Data_Collection1997." localSheetId="31" hidden="1">{"_R22_General",#N/A,TRUE,"R22_General";"_R22_Questions",#N/A,TRUE,"R22_Questions";"ColA_R22",#N/A,TRUE,"R2295";"_R22_Tables",#N/A,TRUE,"R2295"}</definedName>
    <definedName name="wrn.R22_Data_Collection1997." localSheetId="41" hidden="1">{"_R22_General",#N/A,TRUE,"R22_General";"_R22_Questions",#N/A,TRUE,"R22_Questions";"ColA_R22",#N/A,TRUE,"R2295";"_R22_Tables",#N/A,TRUE,"R2295"}</definedName>
    <definedName name="wrn.R22_Data_Collection1997." localSheetId="42" hidden="1">{"_R22_General",#N/A,TRUE,"R22_General";"_R22_Questions",#N/A,TRUE,"R22_Questions";"ColA_R22",#N/A,TRUE,"R2295";"_R22_Tables",#N/A,TRUE,"R2295"}</definedName>
    <definedName name="wrn.R22_Data_Collection1997." localSheetId="43" hidden="1">{"_R22_General",#N/A,TRUE,"R22_General";"_R22_Questions",#N/A,TRUE,"R22_Questions";"ColA_R22",#N/A,TRUE,"R2295";"_R22_Tables",#N/A,TRUE,"R2295"}</definedName>
    <definedName name="wrn.R22_Data_Collection1997." localSheetId="44" hidden="1">{"_R22_General",#N/A,TRUE,"R22_General";"_R22_Questions",#N/A,TRUE,"R22_Questions";"ColA_R22",#N/A,TRUE,"R2295";"_R22_Tables",#N/A,TRUE,"R2295"}</definedName>
    <definedName name="wrn.R22_Data_Collection1997." localSheetId="45" hidden="1">{"_R22_General",#N/A,TRUE,"R22_General";"_R22_Questions",#N/A,TRUE,"R22_Questions";"ColA_R22",#N/A,TRUE,"R2295";"_R22_Tables",#N/A,TRUE,"R2295"}</definedName>
    <definedName name="wrn.R22_Data_Collection1997." localSheetId="46" hidden="1">{"_R22_General",#N/A,TRUE,"R22_General";"_R22_Questions",#N/A,TRUE,"R22_Questions";"ColA_R22",#N/A,TRUE,"R2295";"_R22_Tables",#N/A,TRUE,"R2295"}</definedName>
    <definedName name="wrn.R22_Data_Collection1997." localSheetId="47" hidden="1">{"_R22_General",#N/A,TRUE,"R22_General";"_R22_Questions",#N/A,TRUE,"R22_Questions";"ColA_R22",#N/A,TRUE,"R2295";"_R22_Tables",#N/A,TRUE,"R2295"}</definedName>
    <definedName name="wrn.R22_Data_Collection1997." localSheetId="48" hidden="1">{"_R22_General",#N/A,TRUE,"R22_General";"_R22_Questions",#N/A,TRUE,"R22_Questions";"ColA_R22",#N/A,TRUE,"R2295";"_R22_Tables",#N/A,TRUE,"R2295"}</definedName>
    <definedName name="wrn.R22_Data_Collection1997." localSheetId="49" hidden="1">{"_R22_General",#N/A,TRUE,"R22_General";"_R22_Questions",#N/A,TRUE,"R22_Questions";"ColA_R22",#N/A,TRUE,"R2295";"_R22_Tables",#N/A,TRUE,"R2295"}</definedName>
    <definedName name="wrn.R22_Data_Collection1997." localSheetId="50" hidden="1">{"_R22_General",#N/A,TRUE,"R22_General";"_R22_Questions",#N/A,TRUE,"R22_Questions";"ColA_R22",#N/A,TRUE,"R2295";"_R22_Tables",#N/A,TRUE,"R2295"}</definedName>
    <definedName name="wrn.R22_Data_Collection1997." localSheetId="51" hidden="1">{"_R22_General",#N/A,TRUE,"R22_General";"_R22_Questions",#N/A,TRUE,"R22_Questions";"ColA_R22",#N/A,TRUE,"R2295";"_R22_Tables",#N/A,TRUE,"R2295"}</definedName>
    <definedName name="wrn.R22_Data_Collection1997." localSheetId="52" hidden="1">{"_R22_General",#N/A,TRUE,"R22_General";"_R22_Questions",#N/A,TRUE,"R22_Questions";"ColA_R22",#N/A,TRUE,"R2295";"_R22_Tables",#N/A,TRUE,"R2295"}</definedName>
    <definedName name="wrn.R22_Data_Collection1997." localSheetId="53" hidden="1">{"_R22_General",#N/A,TRUE,"R22_General";"_R22_Questions",#N/A,TRUE,"R22_Questions";"ColA_R22",#N/A,TRUE,"R2295";"_R22_Tables",#N/A,TRUE,"R2295"}</definedName>
    <definedName name="wrn.R22_Data_Collection1997." localSheetId="54" hidden="1">{"_R22_General",#N/A,TRUE,"R22_General";"_R22_Questions",#N/A,TRUE,"R22_Questions";"ColA_R22",#N/A,TRUE,"R2295";"_R22_Tables",#N/A,TRUE,"R2295"}</definedName>
    <definedName name="wrn.R22_Data_Collection1997." localSheetId="55" hidden="1">{"_R22_General",#N/A,TRUE,"R22_General";"_R22_Questions",#N/A,TRUE,"R22_Questions";"ColA_R22",#N/A,TRUE,"R2295";"_R22_Tables",#N/A,TRUE,"R2295"}</definedName>
    <definedName name="wrn.R22_Data_Collection1997." localSheetId="56" hidden="1">{"_R22_General",#N/A,TRUE,"R22_General";"_R22_Questions",#N/A,TRUE,"R22_Questions";"ColA_R22",#N/A,TRUE,"R2295";"_R22_Tables",#N/A,TRUE,"R2295"}</definedName>
    <definedName name="wrn.R22_Data_Collection1997." localSheetId="57" hidden="1">{"_R22_General",#N/A,TRUE,"R22_General";"_R22_Questions",#N/A,TRUE,"R22_Questions";"ColA_R22",#N/A,TRUE,"R2295";"_R22_Tables",#N/A,TRUE,"R2295"}</definedName>
    <definedName name="wrn.R22_Data_Collection1997." localSheetId="58"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32" hidden="1">{"Page1",#N/A,FALSE,"ARA M&amp;F&amp;T";"Page2",#N/A,FALSE,"ARA M&amp;F&amp;T";"Page3",#N/A,FALSE,"ARA M&amp;F&amp;T"}</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35" hidden="1">{"Page1",#N/A,FALSE,"ARA M&amp;F&amp;T";"Page2",#N/A,FALSE,"ARA M&amp;F&amp;T";"Page3",#N/A,FALSE,"ARA M&amp;F&amp;T"}</definedName>
    <definedName name="wrn.TabARA." localSheetId="36" hidden="1">{"Page1",#N/A,FALSE,"ARA M&amp;F&amp;T";"Page2",#N/A,FALSE,"ARA M&amp;F&amp;T";"Page3",#N/A,FALSE,"ARA M&amp;F&amp;T"}</definedName>
    <definedName name="wrn.TabARA." localSheetId="37"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7" hidden="1">{"Page1",#N/A,FALSE,"ARA M&amp;F&amp;T";"Page2",#N/A,FALSE,"ARA M&amp;F&amp;T";"Page3",#N/A,FALSE,"ARA M&amp;F&amp;T"}</definedName>
    <definedName name="wrn.TabARA." localSheetId="48" hidden="1">{"Page1",#N/A,FALSE,"ARA M&amp;F&amp;T";"Page2",#N/A,FALSE,"ARA M&amp;F&amp;T";"Page3",#N/A,FALSE,"ARA M&amp;F&amp;T"}</definedName>
    <definedName name="wrn.TabARA." localSheetId="49" hidden="1">{"Page1",#N/A,FALSE,"ARA M&amp;F&amp;T";"Page2",#N/A,FALSE,"ARA M&amp;F&amp;T";"Page3",#N/A,FALSE,"ARA M&amp;F&amp;T"}</definedName>
    <definedName name="wrn.TabARA." localSheetId="50" hidden="1">{"Page1",#N/A,FALSE,"ARA M&amp;F&amp;T";"Page2",#N/A,FALSE,"ARA M&amp;F&amp;T";"Page3",#N/A,FALSE,"ARA M&amp;F&amp;T"}</definedName>
    <definedName name="wrn.TabARA." localSheetId="51"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56" hidden="1">{"Page1",#N/A,FALSE,"ARA M&amp;F&amp;T";"Page2",#N/A,FALSE,"ARA M&amp;F&amp;T";"Page3",#N/A,FALSE,"ARA M&amp;F&amp;T"}</definedName>
    <definedName name="wrn.TabARA." localSheetId="57" hidden="1">{"Page1",#N/A,FALSE,"ARA M&amp;F&amp;T";"Page2",#N/A,FALSE,"ARA M&amp;F&amp;T";"Page3",#N/A,FALSE,"ARA M&amp;F&amp;T"}</definedName>
    <definedName name="wrn.TabARA." localSheetId="58" hidden="1">{"Page1",#N/A,FALSE,"ARA M&amp;F&amp;T";"Page2",#N/A,FALSE,"ARA M&amp;F&amp;T";"Page3",#N/A,FALSE,"ARA M&amp;F&amp;T"}</definedName>
    <definedName name="wrn.TabARA." hidden="1">{"Page1",#N/A,FALSE,"ARA M&amp;F&amp;T";"Page2",#N/A,FALSE,"ARA M&amp;F&amp;T";"Page3",#N/A,FALSE,"ARA M&amp;F&amp;T"}</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 localSheetId="10">#REF!</definedName>
    <definedName name="x" localSheetId="11">#REF!</definedName>
    <definedName name="x" localSheetId="12">#REF!</definedName>
    <definedName name="x" localSheetId="13">#REF!</definedName>
    <definedName name="x" localSheetId="14">#REF!</definedName>
    <definedName name="x" localSheetId="15">#REF!</definedName>
    <definedName name="x" localSheetId="16">#REF!</definedName>
    <definedName name="x" localSheetId="17">#REF!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24">#REF!</definedName>
    <definedName name="x" localSheetId="25">#REF!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1">#REF!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51">#REF!</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#REF!</definedName>
    <definedName name="Y" localSheetId="3">#REF!</definedName>
    <definedName name="Y" localSheetId="4">#REF!</definedName>
    <definedName name="Y" localSheetId="5">#REF!</definedName>
    <definedName name="Y" localSheetId="6">#REF!</definedName>
    <definedName name="Y" localSheetId="7">#REF!</definedName>
    <definedName name="Y" localSheetId="8">#REF!</definedName>
    <definedName name="Y" localSheetId="9">#REF!</definedName>
    <definedName name="Y" localSheetId="10">#REF!</definedName>
    <definedName name="Y" localSheetId="11">#REF!</definedName>
    <definedName name="Y" localSheetId="12">#REF!</definedName>
    <definedName name="Y" localSheetId="13">#REF!</definedName>
    <definedName name="Y" localSheetId="14">#REF!</definedName>
    <definedName name="Y" localSheetId="15">#REF!</definedName>
    <definedName name="Y" localSheetId="16">#REF!</definedName>
    <definedName name="Y" localSheetId="17">#REF!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24">#REF!</definedName>
    <definedName name="Y" localSheetId="25">#REF!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1">#REF!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56">#REF!</definedName>
    <definedName name="Y" localSheetId="57">#REF!</definedName>
    <definedName name="Y" localSheetId="58">#REF!</definedName>
    <definedName name="Y">#REF!</definedName>
  </definedNames>
  <calcPr calcId="145621"/>
</workbook>
</file>

<file path=xl/calcChain.xml><?xml version="1.0" encoding="utf-8"?>
<calcChain xmlns="http://schemas.openxmlformats.org/spreadsheetml/2006/main">
  <c r="Q46" i="67" l="1"/>
  <c r="H46" i="67"/>
  <c r="Y39" i="67"/>
  <c r="X39" i="67"/>
  <c r="W39" i="67"/>
  <c r="V39" i="67"/>
  <c r="U39" i="67"/>
  <c r="T39" i="67"/>
  <c r="S39" i="67"/>
  <c r="R39" i="67"/>
  <c r="P39" i="67"/>
  <c r="O39" i="67"/>
  <c r="N39" i="67"/>
  <c r="M39" i="67"/>
  <c r="L39" i="67"/>
  <c r="K39" i="67"/>
  <c r="J39" i="67"/>
  <c r="I39" i="67"/>
  <c r="G39" i="67"/>
  <c r="F39" i="67"/>
  <c r="E39" i="67"/>
  <c r="D39" i="67"/>
  <c r="C39" i="67"/>
  <c r="B39" i="67"/>
  <c r="Q2" i="67"/>
  <c r="H2" i="67"/>
  <c r="Q1" i="67"/>
  <c r="H1" i="67"/>
  <c r="N46" i="66"/>
  <c r="X39" i="66"/>
  <c r="W39" i="66"/>
  <c r="V39" i="66"/>
  <c r="U39" i="66"/>
  <c r="T39" i="66"/>
  <c r="S39" i="66"/>
  <c r="R39" i="66"/>
  <c r="Q39" i="66"/>
  <c r="P39" i="66"/>
  <c r="O39" i="66"/>
  <c r="M39" i="66"/>
  <c r="L39" i="66"/>
  <c r="K39" i="66"/>
  <c r="J39" i="66"/>
  <c r="I39" i="66"/>
  <c r="H39" i="66"/>
  <c r="G39" i="66"/>
  <c r="F39" i="66"/>
  <c r="E39" i="66"/>
  <c r="D39" i="66"/>
  <c r="C39" i="66"/>
  <c r="B39" i="66"/>
  <c r="N2" i="66"/>
  <c r="N1" i="66"/>
  <c r="J2" i="65"/>
  <c r="M39" i="64"/>
  <c r="L39" i="64"/>
  <c r="K39" i="64"/>
  <c r="J39" i="64"/>
  <c r="I39" i="64"/>
  <c r="H39" i="64"/>
  <c r="G39" i="64"/>
  <c r="F39" i="64"/>
  <c r="E39" i="64"/>
  <c r="D39" i="64"/>
  <c r="C39" i="64"/>
  <c r="B39" i="64"/>
  <c r="G39" i="63"/>
  <c r="F39" i="63"/>
  <c r="E39" i="63"/>
  <c r="D39" i="63"/>
  <c r="C39" i="63"/>
  <c r="B39" i="63"/>
  <c r="I39" i="62"/>
  <c r="H39" i="62"/>
  <c r="G39" i="62"/>
  <c r="F39" i="62"/>
  <c r="E39" i="62"/>
  <c r="D39" i="62"/>
  <c r="C39" i="62"/>
  <c r="B39" i="62"/>
  <c r="G31" i="60" l="1"/>
  <c r="F31" i="60"/>
  <c r="H31" i="60" s="1"/>
  <c r="G26" i="60"/>
  <c r="F26" i="60"/>
  <c r="H26" i="60" s="1"/>
  <c r="G25" i="60"/>
  <c r="F25" i="60"/>
  <c r="G22" i="60"/>
  <c r="F22" i="60"/>
  <c r="H22" i="60" s="1"/>
  <c r="G14" i="60"/>
  <c r="F14" i="60"/>
  <c r="H14" i="60" s="1"/>
  <c r="G12" i="60"/>
  <c r="F12" i="60"/>
  <c r="H12" i="60" l="1"/>
  <c r="H25" i="60"/>
  <c r="I37" i="59" l="1"/>
  <c r="H37" i="59"/>
  <c r="J37" i="59" s="1"/>
  <c r="I34" i="59"/>
  <c r="H34" i="59"/>
  <c r="L31" i="59"/>
  <c r="I31" i="59"/>
  <c r="H31" i="59"/>
  <c r="J31" i="59" s="1"/>
  <c r="I30" i="59"/>
  <c r="H30" i="59"/>
  <c r="I27" i="59"/>
  <c r="H27" i="59"/>
  <c r="L26" i="59"/>
  <c r="O26" i="59"/>
  <c r="H26" i="59"/>
  <c r="L25" i="59"/>
  <c r="K25" i="59"/>
  <c r="M25" i="59" s="1"/>
  <c r="I25" i="59"/>
  <c r="H25" i="59"/>
  <c r="J25" i="59" s="1"/>
  <c r="K22" i="59"/>
  <c r="I22" i="59"/>
  <c r="H22" i="59"/>
  <c r="O22" i="59"/>
  <c r="I21" i="59"/>
  <c r="H21" i="59"/>
  <c r="J21" i="59" s="1"/>
  <c r="I20" i="59"/>
  <c r="H20" i="59"/>
  <c r="I18" i="59"/>
  <c r="H18" i="59"/>
  <c r="J18" i="59" s="1"/>
  <c r="I16" i="59"/>
  <c r="H16" i="59"/>
  <c r="J16" i="59" s="1"/>
  <c r="I15" i="59"/>
  <c r="H15" i="59"/>
  <c r="N14" i="59"/>
  <c r="P14" i="59" s="1"/>
  <c r="L14" i="59"/>
  <c r="K14" i="59"/>
  <c r="O14" i="59"/>
  <c r="H14" i="59"/>
  <c r="K12" i="59"/>
  <c r="L12" i="59"/>
  <c r="I12" i="59"/>
  <c r="N12" i="59"/>
  <c r="M12" i="59" l="1"/>
  <c r="J15" i="59"/>
  <c r="J20" i="59"/>
  <c r="J22" i="59"/>
  <c r="J30" i="59"/>
  <c r="J34" i="59"/>
  <c r="M14" i="59"/>
  <c r="N31" i="59"/>
  <c r="N26" i="59"/>
  <c r="N25" i="59"/>
  <c r="N22" i="59"/>
  <c r="P22" i="59" s="1"/>
  <c r="J27" i="59"/>
  <c r="J26" i="59"/>
  <c r="J14" i="59"/>
  <c r="P26" i="59"/>
  <c r="O31" i="59"/>
  <c r="P31" i="59" s="1"/>
  <c r="I14" i="59"/>
  <c r="I26" i="59"/>
  <c r="O12" i="59"/>
  <c r="P12" i="59" s="1"/>
  <c r="L22" i="59"/>
  <c r="M22" i="59" s="1"/>
  <c r="O25" i="59"/>
  <c r="P25" i="59" s="1"/>
  <c r="K31" i="59"/>
  <c r="M31" i="59" s="1"/>
  <c r="H12" i="59"/>
  <c r="J12" i="59" s="1"/>
  <c r="K26" i="59"/>
  <c r="M26" i="59" s="1"/>
  <c r="BQ2" i="52" l="1"/>
  <c r="BB2" i="52"/>
  <c r="AK2" i="52"/>
  <c r="T2" i="52"/>
  <c r="BQ1" i="52"/>
  <c r="BB1" i="52"/>
  <c r="AK1" i="52"/>
  <c r="T1" i="52"/>
  <c r="BQ2" i="51"/>
  <c r="BB2" i="51"/>
  <c r="AK2" i="51"/>
  <c r="T2" i="51"/>
  <c r="BQ1" i="51"/>
  <c r="BB1" i="51"/>
  <c r="AK1" i="51"/>
  <c r="T1" i="51"/>
  <c r="AI45" i="50" l="1"/>
  <c r="AH45" i="50"/>
  <c r="AJ45" i="50" s="1"/>
  <c r="Z45" i="50"/>
  <c r="Y45" i="50"/>
  <c r="AA45" i="50" s="1"/>
  <c r="AJ44" i="50"/>
  <c r="AI44" i="50"/>
  <c r="AH44" i="50"/>
  <c r="AA44" i="50"/>
  <c r="Y44" i="50"/>
  <c r="Z44" i="50"/>
  <c r="AH43" i="50"/>
  <c r="AI43" i="50"/>
  <c r="AJ43" i="50" s="1"/>
  <c r="Z43" i="50"/>
  <c r="AA43" i="50" s="1"/>
  <c r="Y43" i="50"/>
  <c r="H43" i="50"/>
  <c r="G43" i="50"/>
  <c r="I43" i="50" s="1"/>
  <c r="AI42" i="50"/>
  <c r="AH42" i="50"/>
  <c r="AJ42" i="50" s="1"/>
  <c r="Z42" i="50"/>
  <c r="Y42" i="50"/>
  <c r="AA42" i="50" s="1"/>
  <c r="H42" i="50"/>
  <c r="G42" i="50"/>
  <c r="I42" i="50" s="1"/>
  <c r="BB41" i="50"/>
  <c r="BA41" i="50"/>
  <c r="AZ41" i="50"/>
  <c r="AR41" i="50"/>
  <c r="AQ41" i="50"/>
  <c r="AS41" i="50" s="1"/>
  <c r="AJ41" i="50"/>
  <c r="AI41" i="50"/>
  <c r="AH41" i="50"/>
  <c r="AA41" i="50"/>
  <c r="Y41" i="50"/>
  <c r="Z41" i="50"/>
  <c r="P41" i="50"/>
  <c r="Q41" i="50"/>
  <c r="R41" i="50" s="1"/>
  <c r="H41" i="50"/>
  <c r="I41" i="50" s="1"/>
  <c r="G41" i="50"/>
  <c r="BA40" i="50"/>
  <c r="BB40" i="50" s="1"/>
  <c r="AZ40" i="50"/>
  <c r="AR40" i="50"/>
  <c r="AS40" i="50" s="1"/>
  <c r="AQ40" i="50"/>
  <c r="AI40" i="50"/>
  <c r="AH40" i="50"/>
  <c r="AJ40" i="50" s="1"/>
  <c r="Z40" i="50"/>
  <c r="Y40" i="50"/>
  <c r="AA40" i="50" s="1"/>
  <c r="Q40" i="50"/>
  <c r="P40" i="50"/>
  <c r="R40" i="50" s="1"/>
  <c r="H40" i="50"/>
  <c r="G40" i="50"/>
  <c r="I40" i="50" s="1"/>
  <c r="BB39" i="50"/>
  <c r="BA39" i="50"/>
  <c r="AZ39" i="50"/>
  <c r="AR39" i="50"/>
  <c r="AQ39" i="50"/>
  <c r="AS39" i="50" s="1"/>
  <c r="AI39" i="50"/>
  <c r="AH39" i="50"/>
  <c r="AJ39" i="50" s="1"/>
  <c r="AA39" i="50"/>
  <c r="Y39" i="50"/>
  <c r="Z39" i="50"/>
  <c r="R39" i="50"/>
  <c r="P39" i="50"/>
  <c r="Q39" i="50"/>
  <c r="H39" i="50"/>
  <c r="I39" i="50" s="1"/>
  <c r="G39" i="50"/>
  <c r="BA38" i="50"/>
  <c r="BB38" i="50" s="1"/>
  <c r="AZ38" i="50"/>
  <c r="AQ38" i="50"/>
  <c r="AR38" i="50"/>
  <c r="AS38" i="50" s="1"/>
  <c r="AI38" i="50"/>
  <c r="AH38" i="50"/>
  <c r="Z38" i="50"/>
  <c r="Y38" i="50"/>
  <c r="Q38" i="50"/>
  <c r="P38" i="50"/>
  <c r="R38" i="50" s="1"/>
  <c r="H38" i="50"/>
  <c r="G38" i="50"/>
  <c r="I38" i="50" s="1"/>
  <c r="BB37" i="50"/>
  <c r="BA37" i="50"/>
  <c r="AZ37" i="50"/>
  <c r="AR37" i="50"/>
  <c r="AQ37" i="50"/>
  <c r="AS37" i="50" s="1"/>
  <c r="AJ37" i="50"/>
  <c r="AI37" i="50"/>
  <c r="AH37" i="50"/>
  <c r="AA37" i="50"/>
  <c r="Y37" i="50"/>
  <c r="Z37" i="50"/>
  <c r="R37" i="50"/>
  <c r="P37" i="50"/>
  <c r="Q37" i="50"/>
  <c r="H37" i="50"/>
  <c r="I37" i="50" s="1"/>
  <c r="G37" i="50"/>
  <c r="BA36" i="50"/>
  <c r="BB36" i="50" s="1"/>
  <c r="AZ36" i="50"/>
  <c r="AR36" i="50"/>
  <c r="AS36" i="50" s="1"/>
  <c r="AQ36" i="50"/>
  <c r="AI36" i="50"/>
  <c r="AH36" i="50"/>
  <c r="AJ36" i="50" s="1"/>
  <c r="Z36" i="50"/>
  <c r="Y36" i="50"/>
  <c r="AA36" i="50" s="1"/>
  <c r="Q36" i="50"/>
  <c r="P36" i="50"/>
  <c r="R36" i="50" s="1"/>
  <c r="H36" i="50"/>
  <c r="G36" i="50"/>
  <c r="I36" i="50" s="1"/>
  <c r="BB35" i="50"/>
  <c r="BA35" i="50"/>
  <c r="AZ35" i="50"/>
  <c r="AR35" i="50"/>
  <c r="AQ35" i="50"/>
  <c r="AS35" i="50" s="1"/>
  <c r="AI35" i="50"/>
  <c r="AH35" i="50"/>
  <c r="AJ35" i="50" s="1"/>
  <c r="AA35" i="50"/>
  <c r="Y35" i="50"/>
  <c r="Z35" i="50"/>
  <c r="R35" i="50"/>
  <c r="P35" i="50"/>
  <c r="Q35" i="50"/>
  <c r="H35" i="50"/>
  <c r="I35" i="50" s="1"/>
  <c r="G35" i="50"/>
  <c r="BA34" i="50"/>
  <c r="BB34" i="50" s="1"/>
  <c r="AZ34" i="50"/>
  <c r="AQ34" i="50"/>
  <c r="AR34" i="50"/>
  <c r="AS34" i="50" s="1"/>
  <c r="AI34" i="50"/>
  <c r="AH34" i="50"/>
  <c r="Z34" i="50"/>
  <c r="Y34" i="50"/>
  <c r="Q34" i="50"/>
  <c r="P34" i="50"/>
  <c r="R34" i="50" s="1"/>
  <c r="H34" i="50"/>
  <c r="G34" i="50"/>
  <c r="I34" i="50" s="1"/>
  <c r="BB33" i="50"/>
  <c r="BA33" i="50"/>
  <c r="AZ33" i="50"/>
  <c r="AR33" i="50"/>
  <c r="AQ33" i="50"/>
  <c r="AS33" i="50" s="1"/>
  <c r="AJ33" i="50"/>
  <c r="AI33" i="50"/>
  <c r="AH33" i="50"/>
  <c r="AA33" i="50"/>
  <c r="Y33" i="50"/>
  <c r="Z33" i="50"/>
  <c r="R33" i="50"/>
  <c r="P33" i="50"/>
  <c r="Q33" i="50"/>
  <c r="H33" i="50"/>
  <c r="I33" i="50" s="1"/>
  <c r="G33" i="50"/>
  <c r="BA32" i="50"/>
  <c r="BB32" i="50" s="1"/>
  <c r="AZ32" i="50"/>
  <c r="AQ32" i="50"/>
  <c r="AR32" i="50"/>
  <c r="AS32" i="50" s="1"/>
  <c r="AI32" i="50"/>
  <c r="AH32" i="50"/>
  <c r="AJ32" i="50" s="1"/>
  <c r="Z32" i="50"/>
  <c r="Y32" i="50"/>
  <c r="AA32" i="50" s="1"/>
  <c r="Q32" i="50"/>
  <c r="P32" i="50"/>
  <c r="R32" i="50" s="1"/>
  <c r="H32" i="50"/>
  <c r="G32" i="50"/>
  <c r="I32" i="50" s="1"/>
  <c r="BB31" i="50"/>
  <c r="BA31" i="50"/>
  <c r="AZ31" i="50"/>
  <c r="AR31" i="50"/>
  <c r="AQ31" i="50"/>
  <c r="AS31" i="50" s="1"/>
  <c r="AI31" i="50"/>
  <c r="AH31" i="50"/>
  <c r="AJ31" i="50" s="1"/>
  <c r="AA31" i="50"/>
  <c r="Y31" i="50"/>
  <c r="Z31" i="50"/>
  <c r="R31" i="50"/>
  <c r="P31" i="50"/>
  <c r="Q31" i="50"/>
  <c r="H31" i="50"/>
  <c r="I31" i="50" s="1"/>
  <c r="G31" i="50"/>
  <c r="BA30" i="50"/>
  <c r="BB30" i="50" s="1"/>
  <c r="AZ30" i="50"/>
  <c r="AQ30" i="50"/>
  <c r="AR30" i="50"/>
  <c r="AS30" i="50" s="1"/>
  <c r="AI30" i="50"/>
  <c r="AH30" i="50"/>
  <c r="AJ30" i="50" s="1"/>
  <c r="Z30" i="50"/>
  <c r="Y30" i="50"/>
  <c r="Q30" i="50"/>
  <c r="P30" i="50"/>
  <c r="R30" i="50" s="1"/>
  <c r="H30" i="50"/>
  <c r="G30" i="50"/>
  <c r="I30" i="50" s="1"/>
  <c r="BB29" i="50"/>
  <c r="BA29" i="50"/>
  <c r="AZ29" i="50"/>
  <c r="AR29" i="50"/>
  <c r="AQ29" i="50"/>
  <c r="AS29" i="50" s="1"/>
  <c r="AJ29" i="50"/>
  <c r="AI29" i="50"/>
  <c r="AH29" i="50"/>
  <c r="AA29" i="50"/>
  <c r="Y29" i="50"/>
  <c r="Z29" i="50"/>
  <c r="R29" i="50"/>
  <c r="P29" i="50"/>
  <c r="Q29" i="50"/>
  <c r="H29" i="50"/>
  <c r="I29" i="50" s="1"/>
  <c r="G29" i="50"/>
  <c r="BA28" i="50"/>
  <c r="BB28" i="50" s="1"/>
  <c r="AZ28" i="50"/>
  <c r="AQ28" i="50"/>
  <c r="AR28" i="50"/>
  <c r="AS28" i="50" s="1"/>
  <c r="AI28" i="50"/>
  <c r="AH28" i="50"/>
  <c r="AJ28" i="50" s="1"/>
  <c r="Z28" i="50"/>
  <c r="Y28" i="50"/>
  <c r="AA28" i="50" s="1"/>
  <c r="Q28" i="50"/>
  <c r="P28" i="50"/>
  <c r="R28" i="50" s="1"/>
  <c r="H28" i="50"/>
  <c r="G28" i="50"/>
  <c r="I28" i="50" s="1"/>
  <c r="BB27" i="50"/>
  <c r="BA27" i="50"/>
  <c r="AZ27" i="50"/>
  <c r="AR27" i="50"/>
  <c r="AQ27" i="50"/>
  <c r="AS27" i="50" s="1"/>
  <c r="AI27" i="50"/>
  <c r="AH27" i="50"/>
  <c r="AJ27" i="50" s="1"/>
  <c r="AA27" i="50"/>
  <c r="Y27" i="50"/>
  <c r="Z27" i="50"/>
  <c r="R27" i="50"/>
  <c r="P27" i="50"/>
  <c r="Q27" i="50"/>
  <c r="H27" i="50"/>
  <c r="I27" i="50" s="1"/>
  <c r="G27" i="50"/>
  <c r="BA26" i="50"/>
  <c r="BB26" i="50" s="1"/>
  <c r="AZ26" i="50"/>
  <c r="AQ26" i="50"/>
  <c r="AR26" i="50"/>
  <c r="AS26" i="50" s="1"/>
  <c r="AI26" i="50"/>
  <c r="AH26" i="50"/>
  <c r="AJ26" i="50" s="1"/>
  <c r="Z26" i="50"/>
  <c r="Y26" i="50"/>
  <c r="Q26" i="50"/>
  <c r="P26" i="50"/>
  <c r="R26" i="50" s="1"/>
  <c r="H26" i="50"/>
  <c r="G26" i="50"/>
  <c r="I26" i="50" s="1"/>
  <c r="BB25" i="50"/>
  <c r="BA25" i="50"/>
  <c r="AZ25" i="50"/>
  <c r="AR25" i="50"/>
  <c r="AQ25" i="50"/>
  <c r="AS25" i="50" s="1"/>
  <c r="AI25" i="50"/>
  <c r="AH25" i="50"/>
  <c r="AJ25" i="50" s="1"/>
  <c r="AA25" i="50"/>
  <c r="Y25" i="50"/>
  <c r="Z25" i="50"/>
  <c r="R25" i="50"/>
  <c r="P25" i="50"/>
  <c r="Q25" i="50"/>
  <c r="H25" i="50"/>
  <c r="I25" i="50" s="1"/>
  <c r="G25" i="50"/>
  <c r="BB24" i="50"/>
  <c r="BA24" i="50"/>
  <c r="AZ24" i="50"/>
  <c r="AQ24" i="50"/>
  <c r="AR24" i="50"/>
  <c r="AS24" i="50" s="1"/>
  <c r="AI24" i="50"/>
  <c r="AH24" i="50"/>
  <c r="AJ24" i="50" s="1"/>
  <c r="Z24" i="50"/>
  <c r="Y24" i="50"/>
  <c r="Q24" i="50"/>
  <c r="P24" i="50"/>
  <c r="R24" i="50" s="1"/>
  <c r="H24" i="50"/>
  <c r="G24" i="50"/>
  <c r="BA23" i="50"/>
  <c r="AZ23" i="50"/>
  <c r="BB23" i="50" s="1"/>
  <c r="AR23" i="50"/>
  <c r="AQ23" i="50"/>
  <c r="AS23" i="50" s="1"/>
  <c r="AJ23" i="50"/>
  <c r="AI23" i="50"/>
  <c r="AH23" i="50"/>
  <c r="Y23" i="50"/>
  <c r="Z23" i="50"/>
  <c r="AA23" i="50" s="1"/>
  <c r="P23" i="50"/>
  <c r="R23" i="50" s="1"/>
  <c r="Q23" i="50"/>
  <c r="G23" i="50"/>
  <c r="H23" i="50"/>
  <c r="I23" i="50" s="1"/>
  <c r="BA22" i="50"/>
  <c r="BB22" i="50" s="1"/>
  <c r="AZ22" i="50"/>
  <c r="AQ22" i="50"/>
  <c r="AR22" i="50"/>
  <c r="AS22" i="50" s="1"/>
  <c r="AI22" i="50"/>
  <c r="AH22" i="50"/>
  <c r="AJ22" i="50" s="1"/>
  <c r="Z22" i="50"/>
  <c r="Y22" i="50"/>
  <c r="Q22" i="50"/>
  <c r="P22" i="50"/>
  <c r="R22" i="50" s="1"/>
  <c r="H22" i="50"/>
  <c r="G22" i="50"/>
  <c r="BB21" i="50"/>
  <c r="BA21" i="50"/>
  <c r="AZ21" i="50"/>
  <c r="AR21" i="50"/>
  <c r="AQ21" i="50"/>
  <c r="AS21" i="50" s="1"/>
  <c r="AI21" i="50"/>
  <c r="AH21" i="50"/>
  <c r="AJ21" i="50" s="1"/>
  <c r="AA21" i="50"/>
  <c r="Y21" i="50"/>
  <c r="Z21" i="50"/>
  <c r="P21" i="50"/>
  <c r="R21" i="50" s="1"/>
  <c r="Q21" i="50"/>
  <c r="H21" i="50"/>
  <c r="I21" i="50" s="1"/>
  <c r="G21" i="50"/>
  <c r="BA20" i="50"/>
  <c r="BB20" i="50" s="1"/>
  <c r="AZ20" i="50"/>
  <c r="AR20" i="50"/>
  <c r="AS20" i="50" s="1"/>
  <c r="AQ20" i="50"/>
  <c r="AI20" i="50"/>
  <c r="AJ20" i="50" s="1"/>
  <c r="AH20" i="50"/>
  <c r="Z20" i="50"/>
  <c r="Y20" i="50"/>
  <c r="Q20" i="50"/>
  <c r="P20" i="50"/>
  <c r="R20" i="50" s="1"/>
  <c r="H20" i="50"/>
  <c r="G20" i="50"/>
  <c r="I20" i="50" s="1"/>
  <c r="BA19" i="50"/>
  <c r="AZ19" i="50"/>
  <c r="BB19" i="50" s="1"/>
  <c r="AR19" i="50"/>
  <c r="AQ19" i="50"/>
  <c r="AI19" i="50"/>
  <c r="AH19" i="50"/>
  <c r="AJ19" i="50" s="1"/>
  <c r="Y19" i="50"/>
  <c r="Z19" i="50"/>
  <c r="AA19" i="50" s="1"/>
  <c r="P19" i="50"/>
  <c r="Q19" i="50"/>
  <c r="R19" i="50" s="1"/>
  <c r="G19" i="50"/>
  <c r="H19" i="50"/>
  <c r="I19" i="50" s="1"/>
  <c r="BB18" i="50"/>
  <c r="BA18" i="50"/>
  <c r="AZ18" i="50"/>
  <c r="AR18" i="50"/>
  <c r="AS18" i="50" s="1"/>
  <c r="AQ18" i="50"/>
  <c r="AI18" i="50"/>
  <c r="AH18" i="50"/>
  <c r="AJ18" i="50" s="1"/>
  <c r="Z18" i="50"/>
  <c r="Y18" i="50"/>
  <c r="Q18" i="50"/>
  <c r="P18" i="50"/>
  <c r="R18" i="50" s="1"/>
  <c r="H18" i="50"/>
  <c r="G18" i="50"/>
  <c r="I18" i="50" s="1"/>
  <c r="BB17" i="50"/>
  <c r="BA17" i="50"/>
  <c r="AZ17" i="50"/>
  <c r="AR17" i="50"/>
  <c r="AQ17" i="50"/>
  <c r="AS17" i="50" s="1"/>
  <c r="AI17" i="50"/>
  <c r="AH17" i="50"/>
  <c r="AJ17" i="50" s="1"/>
  <c r="AA17" i="50"/>
  <c r="Y17" i="50"/>
  <c r="Z17" i="50"/>
  <c r="R17" i="50"/>
  <c r="P17" i="50"/>
  <c r="Q17" i="50"/>
  <c r="H17" i="50"/>
  <c r="I17" i="50" s="1"/>
  <c r="G17" i="50"/>
  <c r="BB16" i="50"/>
  <c r="BA16" i="50"/>
  <c r="AZ16" i="50"/>
  <c r="AQ16" i="50"/>
  <c r="AR16" i="50"/>
  <c r="AS16" i="50" s="1"/>
  <c r="AI16" i="50"/>
  <c r="AH16" i="50"/>
  <c r="AJ16" i="50" s="1"/>
  <c r="Z16" i="50"/>
  <c r="Y16" i="50"/>
  <c r="Q16" i="50"/>
  <c r="P16" i="50"/>
  <c r="R16" i="50" s="1"/>
  <c r="H16" i="50"/>
  <c r="G16" i="50"/>
  <c r="BA15" i="50"/>
  <c r="AZ15" i="50"/>
  <c r="BB15" i="50" s="1"/>
  <c r="AR15" i="50"/>
  <c r="AQ15" i="50"/>
  <c r="AS15" i="50" s="1"/>
  <c r="AJ15" i="50"/>
  <c r="AI15" i="50"/>
  <c r="AH15" i="50"/>
  <c r="Y15" i="50"/>
  <c r="Z15" i="50"/>
  <c r="AA15" i="50" s="1"/>
  <c r="P15" i="50"/>
  <c r="R15" i="50" s="1"/>
  <c r="Q15" i="50"/>
  <c r="G15" i="50"/>
  <c r="H15" i="50"/>
  <c r="I15" i="50" s="1"/>
  <c r="BA14" i="50"/>
  <c r="BB14" i="50" s="1"/>
  <c r="AZ14" i="50"/>
  <c r="AQ14" i="50"/>
  <c r="AR14" i="50"/>
  <c r="AS14" i="50" s="1"/>
  <c r="AI14" i="50"/>
  <c r="AH14" i="50"/>
  <c r="AJ14" i="50" s="1"/>
  <c r="Z14" i="50"/>
  <c r="Y14" i="50"/>
  <c r="Q14" i="50"/>
  <c r="P14" i="50"/>
  <c r="R14" i="50" s="1"/>
  <c r="H14" i="50"/>
  <c r="G14" i="50"/>
  <c r="BB13" i="50"/>
  <c r="BA13" i="50"/>
  <c r="AZ13" i="50"/>
  <c r="AR13" i="50"/>
  <c r="AQ13" i="50"/>
  <c r="AS13" i="50" s="1"/>
  <c r="AI13" i="50"/>
  <c r="AH13" i="50"/>
  <c r="AJ13" i="50" s="1"/>
  <c r="AA13" i="50"/>
  <c r="Y13" i="50"/>
  <c r="Z13" i="50"/>
  <c r="P13" i="50"/>
  <c r="R13" i="50" s="1"/>
  <c r="Q13" i="50"/>
  <c r="H13" i="50"/>
  <c r="I13" i="50" s="1"/>
  <c r="G13" i="50"/>
  <c r="BA12" i="50"/>
  <c r="BB12" i="50" s="1"/>
  <c r="AZ12" i="50"/>
  <c r="AR12" i="50"/>
  <c r="AS12" i="50" s="1"/>
  <c r="AQ12" i="50"/>
  <c r="AI12" i="50"/>
  <c r="AJ12" i="50" s="1"/>
  <c r="AH12" i="50"/>
  <c r="Z12" i="50"/>
  <c r="Y12" i="50"/>
  <c r="Q12" i="50"/>
  <c r="P12" i="50"/>
  <c r="R12" i="50" s="1"/>
  <c r="H12" i="50"/>
  <c r="G12" i="50"/>
  <c r="I12" i="50" s="1"/>
  <c r="BA11" i="50"/>
  <c r="AZ11" i="50"/>
  <c r="BB11" i="50" s="1"/>
  <c r="AR11" i="50"/>
  <c r="AQ11" i="50"/>
  <c r="AI11" i="50"/>
  <c r="AH11" i="50"/>
  <c r="AJ11" i="50" s="1"/>
  <c r="Y11" i="50"/>
  <c r="Z11" i="50"/>
  <c r="AA11" i="50" s="1"/>
  <c r="P11" i="50"/>
  <c r="Q11" i="50"/>
  <c r="R11" i="50" s="1"/>
  <c r="G11" i="50"/>
  <c r="H11" i="50"/>
  <c r="I11" i="50" s="1"/>
  <c r="BB10" i="50"/>
  <c r="BA10" i="50"/>
  <c r="AZ10" i="50"/>
  <c r="AR10" i="50"/>
  <c r="AS10" i="50" s="1"/>
  <c r="AQ10" i="50"/>
  <c r="AI10" i="50"/>
  <c r="AH10" i="50"/>
  <c r="AJ10" i="50" s="1"/>
  <c r="Z10" i="50"/>
  <c r="Y10" i="50"/>
  <c r="Q10" i="50"/>
  <c r="P10" i="50"/>
  <c r="R10" i="50" s="1"/>
  <c r="H10" i="50"/>
  <c r="G10" i="50"/>
  <c r="I10" i="50" s="1"/>
  <c r="AK2" i="50"/>
  <c r="S2" i="50"/>
  <c r="AK1" i="50"/>
  <c r="S1" i="50"/>
  <c r="AA16" i="50" l="1"/>
  <c r="AA24" i="50"/>
  <c r="AA12" i="50"/>
  <c r="I14" i="50"/>
  <c r="AA20" i="50"/>
  <c r="I22" i="50"/>
  <c r="AA10" i="50"/>
  <c r="AA18" i="50"/>
  <c r="AA26" i="50"/>
  <c r="AA30" i="50"/>
  <c r="AA34" i="50"/>
  <c r="AA38" i="50"/>
  <c r="AS11" i="50"/>
  <c r="AS19" i="50"/>
  <c r="AJ38" i="50"/>
  <c r="AJ34" i="50"/>
  <c r="AA14" i="50"/>
  <c r="I16" i="50"/>
  <c r="AA22" i="50"/>
  <c r="I24" i="50"/>
  <c r="AR58" i="49" l="1"/>
  <c r="AQ58" i="49"/>
  <c r="AS58" i="49" s="1"/>
  <c r="AK58" i="49"/>
  <c r="AJ58" i="49"/>
  <c r="AL58" i="49" s="1"/>
  <c r="AC58" i="49"/>
  <c r="AB58" i="49"/>
  <c r="AD58" i="49" s="1"/>
  <c r="V58" i="49"/>
  <c r="U58" i="49"/>
  <c r="W58" i="49" s="1"/>
  <c r="N58" i="49"/>
  <c r="O58" i="49" s="1"/>
  <c r="M58" i="49"/>
  <c r="H58" i="49"/>
  <c r="G58" i="49"/>
  <c r="F58" i="49"/>
  <c r="AR57" i="49"/>
  <c r="AQ57" i="49"/>
  <c r="AS57" i="49" s="1"/>
  <c r="AL57" i="49"/>
  <c r="AK57" i="49"/>
  <c r="AJ57" i="49"/>
  <c r="AC57" i="49"/>
  <c r="AD57" i="49" s="1"/>
  <c r="AB57" i="49"/>
  <c r="V57" i="49"/>
  <c r="U57" i="49"/>
  <c r="W57" i="49" s="1"/>
  <c r="N57" i="49"/>
  <c r="M57" i="49"/>
  <c r="O57" i="49" s="1"/>
  <c r="G57" i="49"/>
  <c r="F57" i="49"/>
  <c r="H57" i="49" s="1"/>
  <c r="AR56" i="49"/>
  <c r="AS56" i="49" s="1"/>
  <c r="AQ56" i="49"/>
  <c r="AL56" i="49"/>
  <c r="AK56" i="49"/>
  <c r="AJ56" i="49"/>
  <c r="AC56" i="49"/>
  <c r="AB56" i="49"/>
  <c r="AD56" i="49" s="1"/>
  <c r="W56" i="49"/>
  <c r="V56" i="49"/>
  <c r="U56" i="49"/>
  <c r="N56" i="49"/>
  <c r="O56" i="49" s="1"/>
  <c r="M56" i="49"/>
  <c r="G56" i="49"/>
  <c r="F56" i="49"/>
  <c r="H56" i="49" s="1"/>
  <c r="AR55" i="49"/>
  <c r="AQ55" i="49"/>
  <c r="AS55" i="49" s="1"/>
  <c r="AK55" i="49"/>
  <c r="AJ55" i="49"/>
  <c r="AL55" i="49" s="1"/>
  <c r="AC55" i="49"/>
  <c r="AD55" i="49" s="1"/>
  <c r="AB55" i="49"/>
  <c r="W55" i="49"/>
  <c r="V55" i="49"/>
  <c r="U55" i="49"/>
  <c r="N55" i="49"/>
  <c r="M55" i="49"/>
  <c r="O55" i="49" s="1"/>
  <c r="H55" i="49"/>
  <c r="G55" i="49"/>
  <c r="F55" i="49"/>
  <c r="AR54" i="49"/>
  <c r="AS54" i="49" s="1"/>
  <c r="AQ54" i="49"/>
  <c r="AK54" i="49"/>
  <c r="AJ54" i="49"/>
  <c r="AL54" i="49" s="1"/>
  <c r="AC54" i="49"/>
  <c r="AB54" i="49"/>
  <c r="AD54" i="49" s="1"/>
  <c r="V54" i="49"/>
  <c r="U54" i="49"/>
  <c r="W54" i="49" s="1"/>
  <c r="N54" i="49"/>
  <c r="O54" i="49" s="1"/>
  <c r="M54" i="49"/>
  <c r="H54" i="49"/>
  <c r="G54" i="49"/>
  <c r="F54" i="49"/>
  <c r="AR53" i="49"/>
  <c r="AQ53" i="49"/>
  <c r="AS53" i="49" s="1"/>
  <c r="AL53" i="49"/>
  <c r="AK53" i="49"/>
  <c r="AJ53" i="49"/>
  <c r="AC53" i="49"/>
  <c r="AD53" i="49" s="1"/>
  <c r="AB53" i="49"/>
  <c r="V53" i="49"/>
  <c r="U53" i="49"/>
  <c r="W53" i="49" s="1"/>
  <c r="N53" i="49"/>
  <c r="M53" i="49"/>
  <c r="O53" i="49" s="1"/>
  <c r="G53" i="49"/>
  <c r="F53" i="49"/>
  <c r="H53" i="49" s="1"/>
  <c r="AR52" i="49"/>
  <c r="AS52" i="49" s="1"/>
  <c r="AQ52" i="49"/>
  <c r="AL52" i="49"/>
  <c r="AK52" i="49"/>
  <c r="AJ52" i="49"/>
  <c r="AC52" i="49"/>
  <c r="AB52" i="49"/>
  <c r="AD52" i="49" s="1"/>
  <c r="W52" i="49"/>
  <c r="V52" i="49"/>
  <c r="U52" i="49"/>
  <c r="N52" i="49"/>
  <c r="O52" i="49" s="1"/>
  <c r="M52" i="49"/>
  <c r="G52" i="49"/>
  <c r="F52" i="49"/>
  <c r="H52" i="49" s="1"/>
  <c r="AR51" i="49"/>
  <c r="AQ51" i="49"/>
  <c r="AS51" i="49" s="1"/>
  <c r="AK51" i="49"/>
  <c r="AJ51" i="49"/>
  <c r="AL51" i="49" s="1"/>
  <c r="AC51" i="49"/>
  <c r="AD51" i="49" s="1"/>
  <c r="AB51" i="49"/>
  <c r="W51" i="49"/>
  <c r="V51" i="49"/>
  <c r="U51" i="49"/>
  <c r="N51" i="49"/>
  <c r="M51" i="49"/>
  <c r="O51" i="49" s="1"/>
  <c r="H51" i="49"/>
  <c r="G51" i="49"/>
  <c r="F51" i="49"/>
  <c r="AR50" i="49"/>
  <c r="AS50" i="49" s="1"/>
  <c r="AQ50" i="49"/>
  <c r="AK50" i="49"/>
  <c r="AJ50" i="49"/>
  <c r="AL50" i="49" s="1"/>
  <c r="AC50" i="49"/>
  <c r="AB50" i="49"/>
  <c r="AD50" i="49" s="1"/>
  <c r="V50" i="49"/>
  <c r="U50" i="49"/>
  <c r="W50" i="49" s="1"/>
  <c r="N50" i="49"/>
  <c r="O50" i="49" s="1"/>
  <c r="M50" i="49"/>
  <c r="H50" i="49"/>
  <c r="G50" i="49"/>
  <c r="F50" i="49"/>
  <c r="AR49" i="49"/>
  <c r="AQ49" i="49"/>
  <c r="AS49" i="49" s="1"/>
  <c r="AL49" i="49"/>
  <c r="AK49" i="49"/>
  <c r="AJ49" i="49"/>
  <c r="AC49" i="49"/>
  <c r="AD49" i="49" s="1"/>
  <c r="AB49" i="49"/>
  <c r="V49" i="49"/>
  <c r="U49" i="49"/>
  <c r="W49" i="49" s="1"/>
  <c r="N49" i="49"/>
  <c r="M49" i="49"/>
  <c r="O49" i="49" s="1"/>
  <c r="G49" i="49"/>
  <c r="F49" i="49"/>
  <c r="H49" i="49" s="1"/>
  <c r="AR48" i="49"/>
  <c r="AS48" i="49" s="1"/>
  <c r="AQ48" i="49"/>
  <c r="AL48" i="49"/>
  <c r="AK48" i="49"/>
  <c r="AJ48" i="49"/>
  <c r="AC48" i="49"/>
  <c r="AB48" i="49"/>
  <c r="AD48" i="49" s="1"/>
  <c r="W48" i="49"/>
  <c r="V48" i="49"/>
  <c r="U48" i="49"/>
  <c r="N48" i="49"/>
  <c r="O48" i="49" s="1"/>
  <c r="M48" i="49"/>
  <c r="G48" i="49"/>
  <c r="F48" i="49"/>
  <c r="H48" i="49" s="1"/>
  <c r="AR47" i="49"/>
  <c r="AQ47" i="49"/>
  <c r="AS47" i="49" s="1"/>
  <c r="AK47" i="49"/>
  <c r="AJ47" i="49"/>
  <c r="AL47" i="49" s="1"/>
  <c r="AC47" i="49"/>
  <c r="AD47" i="49" s="1"/>
  <c r="AB47" i="49"/>
  <c r="W47" i="49"/>
  <c r="V47" i="49"/>
  <c r="U47" i="49"/>
  <c r="N47" i="49"/>
  <c r="M47" i="49"/>
  <c r="O47" i="49" s="1"/>
  <c r="H47" i="49"/>
  <c r="G47" i="49"/>
  <c r="F47" i="49"/>
  <c r="AR46" i="49"/>
  <c r="AS46" i="49" s="1"/>
  <c r="AQ46" i="49"/>
  <c r="AK46" i="49"/>
  <c r="AJ46" i="49"/>
  <c r="AL46" i="49" s="1"/>
  <c r="AC46" i="49"/>
  <c r="AB46" i="49"/>
  <c r="AD46" i="49" s="1"/>
  <c r="V46" i="49"/>
  <c r="U46" i="49"/>
  <c r="W46" i="49" s="1"/>
  <c r="N46" i="49"/>
  <c r="O46" i="49" s="1"/>
  <c r="M46" i="49"/>
  <c r="H46" i="49"/>
  <c r="G46" i="49"/>
  <c r="F46" i="49"/>
  <c r="AR45" i="49"/>
  <c r="AQ45" i="49"/>
  <c r="AS45" i="49" s="1"/>
  <c r="AL45" i="49"/>
  <c r="AK45" i="49"/>
  <c r="AJ45" i="49"/>
  <c r="AC45" i="49"/>
  <c r="AD45" i="49" s="1"/>
  <c r="AB45" i="49"/>
  <c r="V45" i="49"/>
  <c r="U45" i="49"/>
  <c r="W45" i="49" s="1"/>
  <c r="N45" i="49"/>
  <c r="M45" i="49"/>
  <c r="O45" i="49" s="1"/>
  <c r="G45" i="49"/>
  <c r="F45" i="49"/>
  <c r="H45" i="49" s="1"/>
  <c r="AR44" i="49"/>
  <c r="AS44" i="49" s="1"/>
  <c r="AQ44" i="49"/>
  <c r="AL44" i="49"/>
  <c r="AK44" i="49"/>
  <c r="AJ44" i="49"/>
  <c r="AC44" i="49"/>
  <c r="AB44" i="49"/>
  <c r="AD44" i="49" s="1"/>
  <c r="W44" i="49"/>
  <c r="V44" i="49"/>
  <c r="U44" i="49"/>
  <c r="N44" i="49"/>
  <c r="O44" i="49" s="1"/>
  <c r="M44" i="49"/>
  <c r="G44" i="49"/>
  <c r="F44" i="49"/>
  <c r="H44" i="49" s="1"/>
  <c r="AR43" i="49"/>
  <c r="AQ43" i="49"/>
  <c r="AS43" i="49" s="1"/>
  <c r="AK43" i="49"/>
  <c r="AJ43" i="49"/>
  <c r="AL43" i="49" s="1"/>
  <c r="AC43" i="49"/>
  <c r="AD43" i="49" s="1"/>
  <c r="AB43" i="49"/>
  <c r="W43" i="49"/>
  <c r="V43" i="49"/>
  <c r="U43" i="49"/>
  <c r="N43" i="49"/>
  <c r="M43" i="49"/>
  <c r="O43" i="49" s="1"/>
  <c r="H43" i="49"/>
  <c r="G43" i="49"/>
  <c r="F43" i="49"/>
  <c r="AR42" i="49"/>
  <c r="AS42" i="49" s="1"/>
  <c r="AQ42" i="49"/>
  <c r="AK42" i="49"/>
  <c r="AJ42" i="49"/>
  <c r="AL42" i="49" s="1"/>
  <c r="AC42" i="49"/>
  <c r="AB42" i="49"/>
  <c r="AD42" i="49" s="1"/>
  <c r="V42" i="49"/>
  <c r="U42" i="49"/>
  <c r="W42" i="49" s="1"/>
  <c r="N42" i="49"/>
  <c r="O42" i="49" s="1"/>
  <c r="M42" i="49"/>
  <c r="H42" i="49"/>
  <c r="G42" i="49"/>
  <c r="F42" i="49"/>
  <c r="AR41" i="49"/>
  <c r="AQ41" i="49"/>
  <c r="AS41" i="49" s="1"/>
  <c r="AL41" i="49"/>
  <c r="AK41" i="49"/>
  <c r="AJ41" i="49"/>
  <c r="AC41" i="49"/>
  <c r="AD41" i="49" s="1"/>
  <c r="AB41" i="49"/>
  <c r="V41" i="49"/>
  <c r="U41" i="49"/>
  <c r="W41" i="49" s="1"/>
  <c r="N41" i="49"/>
  <c r="M41" i="49"/>
  <c r="O41" i="49" s="1"/>
  <c r="G41" i="49"/>
  <c r="F41" i="49"/>
  <c r="H41" i="49" s="1"/>
  <c r="AR40" i="49"/>
  <c r="AS40" i="49" s="1"/>
  <c r="AQ40" i="49"/>
  <c r="AL40" i="49"/>
  <c r="AK40" i="49"/>
  <c r="AJ40" i="49"/>
  <c r="AC40" i="49"/>
  <c r="AB40" i="49"/>
  <c r="AD40" i="49" s="1"/>
  <c r="W40" i="49"/>
  <c r="V40" i="49"/>
  <c r="U40" i="49"/>
  <c r="N40" i="49"/>
  <c r="O40" i="49" s="1"/>
  <c r="M40" i="49"/>
  <c r="G40" i="49"/>
  <c r="F40" i="49"/>
  <c r="H40" i="49" s="1"/>
  <c r="AR39" i="49"/>
  <c r="AQ39" i="49"/>
  <c r="AS39" i="49" s="1"/>
  <c r="AK39" i="49"/>
  <c r="AJ39" i="49"/>
  <c r="AL39" i="49" s="1"/>
  <c r="AC39" i="49"/>
  <c r="AD39" i="49" s="1"/>
  <c r="AB39" i="49"/>
  <c r="W39" i="49"/>
  <c r="V39" i="49"/>
  <c r="U39" i="49"/>
  <c r="N39" i="49"/>
  <c r="M39" i="49"/>
  <c r="O39" i="49" s="1"/>
  <c r="H39" i="49"/>
  <c r="G39" i="49"/>
  <c r="F39" i="49"/>
  <c r="AR38" i="49"/>
  <c r="AS38" i="49" s="1"/>
  <c r="AQ38" i="49"/>
  <c r="AK38" i="49"/>
  <c r="AJ38" i="49"/>
  <c r="AL38" i="49" s="1"/>
  <c r="AC38" i="49"/>
  <c r="AB38" i="49"/>
  <c r="AD38" i="49" s="1"/>
  <c r="V38" i="49"/>
  <c r="U38" i="49"/>
  <c r="W38" i="49" s="1"/>
  <c r="N38" i="49"/>
  <c r="O38" i="49" s="1"/>
  <c r="M38" i="49"/>
  <c r="H38" i="49"/>
  <c r="G38" i="49"/>
  <c r="F38" i="49"/>
  <c r="AR37" i="49"/>
  <c r="AQ37" i="49"/>
  <c r="AS37" i="49" s="1"/>
  <c r="AL37" i="49"/>
  <c r="AK37" i="49"/>
  <c r="AJ37" i="49"/>
  <c r="AC37" i="49"/>
  <c r="AD37" i="49" s="1"/>
  <c r="AB37" i="49"/>
  <c r="V37" i="49"/>
  <c r="U37" i="49"/>
  <c r="W37" i="49" s="1"/>
  <c r="N37" i="49"/>
  <c r="M37" i="49"/>
  <c r="O37" i="49" s="1"/>
  <c r="G37" i="49"/>
  <c r="F37" i="49"/>
  <c r="H37" i="49" s="1"/>
  <c r="AR36" i="49"/>
  <c r="AS36" i="49" s="1"/>
  <c r="AQ36" i="49"/>
  <c r="AL36" i="49"/>
  <c r="AK36" i="49"/>
  <c r="AJ36" i="49"/>
  <c r="AC36" i="49"/>
  <c r="AB36" i="49"/>
  <c r="AD36" i="49" s="1"/>
  <c r="W36" i="49"/>
  <c r="V36" i="49"/>
  <c r="U36" i="49"/>
  <c r="N36" i="49"/>
  <c r="O36" i="49" s="1"/>
  <c r="M36" i="49"/>
  <c r="G36" i="49"/>
  <c r="F36" i="49"/>
  <c r="H36" i="49" s="1"/>
  <c r="AR35" i="49"/>
  <c r="AQ35" i="49"/>
  <c r="AS35" i="49" s="1"/>
  <c r="AK35" i="49"/>
  <c r="AJ35" i="49"/>
  <c r="AL35" i="49" s="1"/>
  <c r="AC35" i="49"/>
  <c r="AD35" i="49" s="1"/>
  <c r="AB35" i="49"/>
  <c r="W35" i="49"/>
  <c r="V35" i="49"/>
  <c r="U35" i="49"/>
  <c r="N35" i="49"/>
  <c r="M35" i="49"/>
  <c r="O35" i="49" s="1"/>
  <c r="H35" i="49"/>
  <c r="G35" i="49"/>
  <c r="F35" i="49"/>
  <c r="AR34" i="49"/>
  <c r="AS34" i="49" s="1"/>
  <c r="AQ34" i="49"/>
  <c r="AK34" i="49"/>
  <c r="AJ34" i="49"/>
  <c r="AL34" i="49" s="1"/>
  <c r="AC34" i="49"/>
  <c r="AB34" i="49"/>
  <c r="AD34" i="49" s="1"/>
  <c r="V34" i="49"/>
  <c r="U34" i="49"/>
  <c r="W34" i="49" s="1"/>
  <c r="N34" i="49"/>
  <c r="O34" i="49" s="1"/>
  <c r="M34" i="49"/>
  <c r="H34" i="49"/>
  <c r="G34" i="49"/>
  <c r="F34" i="49"/>
  <c r="AR33" i="49"/>
  <c r="AQ33" i="49"/>
  <c r="AS33" i="49" s="1"/>
  <c r="AL33" i="49"/>
  <c r="AK33" i="49"/>
  <c r="AJ33" i="49"/>
  <c r="AC33" i="49"/>
  <c r="AD33" i="49" s="1"/>
  <c r="AB33" i="49"/>
  <c r="V33" i="49"/>
  <c r="U33" i="49"/>
  <c r="W33" i="49" s="1"/>
  <c r="N33" i="49"/>
  <c r="M33" i="49"/>
  <c r="O33" i="49" s="1"/>
  <c r="G33" i="49"/>
  <c r="F33" i="49"/>
  <c r="H33" i="49" s="1"/>
  <c r="AR32" i="49"/>
  <c r="AS32" i="49" s="1"/>
  <c r="AQ32" i="49"/>
  <c r="AL32" i="49"/>
  <c r="AK32" i="49"/>
  <c r="AJ32" i="49"/>
  <c r="AC32" i="49"/>
  <c r="AB32" i="49"/>
  <c r="AD32" i="49" s="1"/>
  <c r="W32" i="49"/>
  <c r="V32" i="49"/>
  <c r="U32" i="49"/>
  <c r="N32" i="49"/>
  <c r="O32" i="49" s="1"/>
  <c r="M32" i="49"/>
  <c r="G32" i="49"/>
  <c r="F32" i="49"/>
  <c r="H32" i="49" s="1"/>
  <c r="AR31" i="49"/>
  <c r="AQ31" i="49"/>
  <c r="AS31" i="49" s="1"/>
  <c r="AK31" i="49"/>
  <c r="AJ31" i="49"/>
  <c r="AL31" i="49" s="1"/>
  <c r="AC31" i="49"/>
  <c r="AD31" i="49" s="1"/>
  <c r="AB31" i="49"/>
  <c r="W31" i="49"/>
  <c r="V31" i="49"/>
  <c r="U31" i="49"/>
  <c r="N31" i="49"/>
  <c r="M31" i="49"/>
  <c r="O31" i="49" s="1"/>
  <c r="H31" i="49"/>
  <c r="G31" i="49"/>
  <c r="F31" i="49"/>
  <c r="AS30" i="49"/>
  <c r="AR30" i="49"/>
  <c r="AQ30" i="49"/>
  <c r="AK30" i="49"/>
  <c r="AJ30" i="49"/>
  <c r="AL30" i="49" s="1"/>
  <c r="AC30" i="49"/>
  <c r="AB30" i="49"/>
  <c r="AD30" i="49" s="1"/>
  <c r="V30" i="49"/>
  <c r="U30" i="49"/>
  <c r="W30" i="49" s="1"/>
  <c r="N30" i="49"/>
  <c r="O30" i="49" s="1"/>
  <c r="M30" i="49"/>
  <c r="H30" i="49"/>
  <c r="G30" i="49"/>
  <c r="F30" i="49"/>
  <c r="AR29" i="49"/>
  <c r="AQ29" i="49"/>
  <c r="AS29" i="49" s="1"/>
  <c r="AL29" i="49"/>
  <c r="AK29" i="49"/>
  <c r="AJ29" i="49"/>
  <c r="AD29" i="49"/>
  <c r="AC29" i="49"/>
  <c r="AB29" i="49"/>
  <c r="V29" i="49"/>
  <c r="U29" i="49"/>
  <c r="W29" i="49" s="1"/>
  <c r="N29" i="49"/>
  <c r="M29" i="49"/>
  <c r="O29" i="49" s="1"/>
  <c r="G29" i="49"/>
  <c r="F29" i="49"/>
  <c r="H29" i="49" s="1"/>
  <c r="AR28" i="49"/>
  <c r="AS28" i="49" s="1"/>
  <c r="AQ28" i="49"/>
  <c r="AL28" i="49"/>
  <c r="AK28" i="49"/>
  <c r="AJ28" i="49"/>
  <c r="AC28" i="49"/>
  <c r="AB28" i="49"/>
  <c r="AD28" i="49" s="1"/>
  <c r="W28" i="49"/>
  <c r="V28" i="49"/>
  <c r="U28" i="49"/>
  <c r="O28" i="49"/>
  <c r="N28" i="49"/>
  <c r="M28" i="49"/>
  <c r="G28" i="49"/>
  <c r="F28" i="49"/>
  <c r="H28" i="49" s="1"/>
  <c r="AR27" i="49"/>
  <c r="AQ27" i="49"/>
  <c r="AS27" i="49" s="1"/>
  <c r="AK27" i="49"/>
  <c r="AJ27" i="49"/>
  <c r="AL27" i="49" s="1"/>
  <c r="AC27" i="49"/>
  <c r="AD27" i="49" s="1"/>
  <c r="AB27" i="49"/>
  <c r="W27" i="49"/>
  <c r="V27" i="49"/>
  <c r="U27" i="49"/>
  <c r="N27" i="49"/>
  <c r="M27" i="49"/>
  <c r="O27" i="49" s="1"/>
  <c r="H27" i="49"/>
  <c r="G27" i="49"/>
  <c r="F27" i="49"/>
  <c r="AS26" i="49"/>
  <c r="AR26" i="49"/>
  <c r="AQ26" i="49"/>
  <c r="AK26" i="49"/>
  <c r="AJ26" i="49"/>
  <c r="AL26" i="49" s="1"/>
  <c r="AC26" i="49"/>
  <c r="AB26" i="49"/>
  <c r="AD26" i="49" s="1"/>
  <c r="V26" i="49"/>
  <c r="U26" i="49"/>
  <c r="W26" i="49" s="1"/>
  <c r="N26" i="49"/>
  <c r="O26" i="49" s="1"/>
  <c r="M26" i="49"/>
  <c r="H26" i="49"/>
  <c r="G26" i="49"/>
  <c r="F26" i="49"/>
  <c r="AR25" i="49"/>
  <c r="AQ25" i="49"/>
  <c r="AS25" i="49" s="1"/>
  <c r="AL25" i="49"/>
  <c r="AK25" i="49"/>
  <c r="AJ25" i="49"/>
  <c r="AD25" i="49"/>
  <c r="AC25" i="49"/>
  <c r="AB25" i="49"/>
  <c r="V25" i="49"/>
  <c r="U25" i="49"/>
  <c r="W25" i="49" s="1"/>
  <c r="N25" i="49"/>
  <c r="M25" i="49"/>
  <c r="O25" i="49" s="1"/>
  <c r="G25" i="49"/>
  <c r="F25" i="49"/>
  <c r="H25" i="49" s="1"/>
  <c r="AR24" i="49"/>
  <c r="AS24" i="49" s="1"/>
  <c r="AQ24" i="49"/>
  <c r="AL24" i="49"/>
  <c r="AK24" i="49"/>
  <c r="AJ24" i="49"/>
  <c r="AC24" i="49"/>
  <c r="AB24" i="49"/>
  <c r="AD24" i="49" s="1"/>
  <c r="V24" i="49"/>
  <c r="U24" i="49"/>
  <c r="W24" i="49" s="1"/>
  <c r="O24" i="49"/>
  <c r="N24" i="49"/>
  <c r="M24" i="49"/>
  <c r="G24" i="49"/>
  <c r="F24" i="49"/>
  <c r="H24" i="49" s="1"/>
  <c r="AR23" i="49"/>
  <c r="AQ23" i="49"/>
  <c r="AS23" i="49" s="1"/>
  <c r="AK23" i="49"/>
  <c r="AJ23" i="49"/>
  <c r="AL23" i="49" s="1"/>
  <c r="AC23" i="49"/>
  <c r="AD23" i="49" s="1"/>
  <c r="AB23" i="49"/>
  <c r="W23" i="49"/>
  <c r="V23" i="49"/>
  <c r="U23" i="49"/>
  <c r="N23" i="49"/>
  <c r="M23" i="49"/>
  <c r="O23" i="49" s="1"/>
  <c r="G23" i="49"/>
  <c r="F23" i="49"/>
  <c r="H23" i="49" s="1"/>
  <c r="AS22" i="49"/>
  <c r="AR22" i="49"/>
  <c r="AQ22" i="49"/>
  <c r="AK22" i="49"/>
  <c r="AJ22" i="49"/>
  <c r="AL22" i="49" s="1"/>
  <c r="AC22" i="49"/>
  <c r="AB22" i="49"/>
  <c r="V22" i="49"/>
  <c r="U22" i="49"/>
  <c r="W22" i="49" s="1"/>
  <c r="N22" i="49"/>
  <c r="O22" i="49" s="1"/>
  <c r="M22" i="49"/>
  <c r="H22" i="49"/>
  <c r="G22" i="49"/>
  <c r="F22" i="49"/>
  <c r="AR21" i="49"/>
  <c r="AQ21" i="49"/>
  <c r="AS21" i="49" s="1"/>
  <c r="AK21" i="49"/>
  <c r="AJ21" i="49"/>
  <c r="AL21" i="49" s="1"/>
  <c r="AD21" i="49"/>
  <c r="AC21" i="49"/>
  <c r="AB21" i="49"/>
  <c r="V21" i="49"/>
  <c r="U21" i="49"/>
  <c r="W21" i="49" s="1"/>
  <c r="N21" i="49"/>
  <c r="M21" i="49"/>
  <c r="G21" i="49"/>
  <c r="F21" i="49"/>
  <c r="H21" i="49" s="1"/>
  <c r="AR20" i="49"/>
  <c r="AS20" i="49" s="1"/>
  <c r="AQ20" i="49"/>
  <c r="AL20" i="49"/>
  <c r="AK20" i="49"/>
  <c r="AJ20" i="49"/>
  <c r="AC20" i="49"/>
  <c r="AB20" i="49"/>
  <c r="AD20" i="49" s="1"/>
  <c r="W20" i="49"/>
  <c r="V20" i="49"/>
  <c r="U20" i="49"/>
  <c r="O20" i="49"/>
  <c r="N20" i="49"/>
  <c r="M20" i="49"/>
  <c r="G20" i="49"/>
  <c r="F20" i="49"/>
  <c r="H20" i="49" s="1"/>
  <c r="AR19" i="49"/>
  <c r="AQ19" i="49"/>
  <c r="AK19" i="49"/>
  <c r="AJ19" i="49"/>
  <c r="AL19" i="49" s="1"/>
  <c r="AC19" i="49"/>
  <c r="AD19" i="49" s="1"/>
  <c r="AB19" i="49"/>
  <c r="W19" i="49"/>
  <c r="V19" i="49"/>
  <c r="U19" i="49"/>
  <c r="N19" i="49"/>
  <c r="M19" i="49"/>
  <c r="O19" i="49" s="1"/>
  <c r="H19" i="49"/>
  <c r="G19" i="49"/>
  <c r="F19" i="49"/>
  <c r="AS18" i="49"/>
  <c r="AR18" i="49"/>
  <c r="AQ18" i="49"/>
  <c r="AK18" i="49"/>
  <c r="AJ18" i="49"/>
  <c r="AL18" i="49" s="1"/>
  <c r="AC18" i="49"/>
  <c r="AB18" i="49"/>
  <c r="V18" i="49"/>
  <c r="U18" i="49"/>
  <c r="W18" i="49" s="1"/>
  <c r="N18" i="49"/>
  <c r="O18" i="49" s="1"/>
  <c r="M18" i="49"/>
  <c r="H18" i="49"/>
  <c r="G18" i="49"/>
  <c r="F18" i="49"/>
  <c r="AR17" i="49"/>
  <c r="AQ17" i="49"/>
  <c r="AS17" i="49" s="1"/>
  <c r="AK17" i="49"/>
  <c r="AJ17" i="49"/>
  <c r="AL17" i="49" s="1"/>
  <c r="AD17" i="49"/>
  <c r="AC17" i="49"/>
  <c r="AB17" i="49"/>
  <c r="V17" i="49"/>
  <c r="U17" i="49"/>
  <c r="W17" i="49" s="1"/>
  <c r="N17" i="49"/>
  <c r="M17" i="49"/>
  <c r="O17" i="49" s="1"/>
  <c r="G17" i="49"/>
  <c r="F17" i="49"/>
  <c r="H17" i="49" s="1"/>
  <c r="AR16" i="49"/>
  <c r="AS16" i="49" s="1"/>
  <c r="AQ16" i="49"/>
  <c r="AL16" i="49"/>
  <c r="AK16" i="49"/>
  <c r="AJ16" i="49"/>
  <c r="AC16" i="49"/>
  <c r="AB16" i="49"/>
  <c r="AD16" i="49" s="1"/>
  <c r="V16" i="49"/>
  <c r="U16" i="49"/>
  <c r="W16" i="49" s="1"/>
  <c r="O16" i="49"/>
  <c r="N16" i="49"/>
  <c r="M16" i="49"/>
  <c r="G16" i="49"/>
  <c r="F16" i="49"/>
  <c r="H16" i="49" s="1"/>
  <c r="AR15" i="49"/>
  <c r="AQ15" i="49"/>
  <c r="AS15" i="49" s="1"/>
  <c r="AK15" i="49"/>
  <c r="AJ15" i="49"/>
  <c r="AL15" i="49" s="1"/>
  <c r="AC15" i="49"/>
  <c r="AD15" i="49" s="1"/>
  <c r="AB15" i="49"/>
  <c r="W15" i="49"/>
  <c r="V15" i="49"/>
  <c r="U15" i="49"/>
  <c r="N15" i="49"/>
  <c r="M15" i="49"/>
  <c r="O15" i="49" s="1"/>
  <c r="H15" i="49"/>
  <c r="G15" i="49"/>
  <c r="F15" i="49"/>
  <c r="AS14" i="49"/>
  <c r="AR14" i="49"/>
  <c r="AQ14" i="49"/>
  <c r="AK14" i="49"/>
  <c r="AJ14" i="49"/>
  <c r="AL14" i="49" s="1"/>
  <c r="AC14" i="49"/>
  <c r="AB14" i="49"/>
  <c r="AD14" i="49" s="1"/>
  <c r="V14" i="49"/>
  <c r="U14" i="49"/>
  <c r="W14" i="49" s="1"/>
  <c r="N14" i="49"/>
  <c r="O14" i="49" s="1"/>
  <c r="M14" i="49"/>
  <c r="H14" i="49"/>
  <c r="G14" i="49"/>
  <c r="F14" i="49"/>
  <c r="AR13" i="49"/>
  <c r="AQ13" i="49"/>
  <c r="AS13" i="49" s="1"/>
  <c r="AL13" i="49"/>
  <c r="AK13" i="49"/>
  <c r="AJ13" i="49"/>
  <c r="AD13" i="49"/>
  <c r="AC13" i="49"/>
  <c r="AB13" i="49"/>
  <c r="V13" i="49"/>
  <c r="U13" i="49"/>
  <c r="W13" i="49" s="1"/>
  <c r="N13" i="49"/>
  <c r="M13" i="49"/>
  <c r="O13" i="49" s="1"/>
  <c r="G13" i="49"/>
  <c r="F13" i="49"/>
  <c r="H13" i="49" s="1"/>
  <c r="AR12" i="49"/>
  <c r="AS12" i="49" s="1"/>
  <c r="AQ12" i="49"/>
  <c r="AL12" i="49"/>
  <c r="AK12" i="49"/>
  <c r="AJ12" i="49"/>
  <c r="AC12" i="49"/>
  <c r="AB12" i="49"/>
  <c r="AD12" i="49" s="1"/>
  <c r="W12" i="49"/>
  <c r="V12" i="49"/>
  <c r="U12" i="49"/>
  <c r="O12" i="49"/>
  <c r="N12" i="49"/>
  <c r="M12" i="49"/>
  <c r="G12" i="49"/>
  <c r="F12" i="49"/>
  <c r="H12" i="49" s="1"/>
  <c r="AR11" i="49"/>
  <c r="AQ11" i="49"/>
  <c r="AS11" i="49" s="1"/>
  <c r="AK11" i="49"/>
  <c r="AJ11" i="49"/>
  <c r="AL11" i="49" s="1"/>
  <c r="AC11" i="49"/>
  <c r="AD11" i="49" s="1"/>
  <c r="AB11" i="49"/>
  <c r="W11" i="49"/>
  <c r="V11" i="49"/>
  <c r="U11" i="49"/>
  <c r="N11" i="49"/>
  <c r="M11" i="49"/>
  <c r="O11" i="49" s="1"/>
  <c r="G11" i="49"/>
  <c r="F11" i="49"/>
  <c r="H11" i="49" s="1"/>
  <c r="AS10" i="49"/>
  <c r="AR10" i="49"/>
  <c r="AQ10" i="49"/>
  <c r="AK10" i="49"/>
  <c r="AJ10" i="49"/>
  <c r="AL10" i="49" s="1"/>
  <c r="AC10" i="49"/>
  <c r="AB10" i="49"/>
  <c r="V10" i="49"/>
  <c r="U10" i="49"/>
  <c r="W10" i="49" s="1"/>
  <c r="N10" i="49"/>
  <c r="O10" i="49" s="1"/>
  <c r="M10" i="49"/>
  <c r="H10" i="49"/>
  <c r="G10" i="49"/>
  <c r="F10" i="49"/>
  <c r="AR9" i="49"/>
  <c r="AQ9" i="49"/>
  <c r="AS9" i="49" s="1"/>
  <c r="AK9" i="49"/>
  <c r="AJ9" i="49"/>
  <c r="AL9" i="49" s="1"/>
  <c r="AD9" i="49"/>
  <c r="AC9" i="49"/>
  <c r="AB9" i="49"/>
  <c r="V9" i="49"/>
  <c r="U9" i="49"/>
  <c r="W9" i="49" s="1"/>
  <c r="N9" i="49"/>
  <c r="M9" i="49"/>
  <c r="G9" i="49"/>
  <c r="F9" i="49"/>
  <c r="H9" i="49" s="1"/>
  <c r="P2" i="49"/>
  <c r="AE2" i="49" s="1"/>
  <c r="P1" i="49"/>
  <c r="AE1" i="49" s="1"/>
  <c r="O9" i="49" l="1"/>
  <c r="AS19" i="49"/>
  <c r="AD10" i="49"/>
  <c r="O21" i="49"/>
  <c r="AD18" i="49"/>
  <c r="AD22" i="49"/>
  <c r="AS39" i="34" l="1"/>
  <c r="AR39" i="34"/>
  <c r="AQ39" i="34"/>
  <c r="AP39" i="34"/>
  <c r="AO39" i="34"/>
  <c r="AN39" i="34"/>
  <c r="AM39" i="34"/>
  <c r="AL39" i="34"/>
  <c r="AK39" i="34"/>
  <c r="AJ39" i="34"/>
  <c r="AI39" i="34"/>
  <c r="AH39" i="34"/>
  <c r="AG39" i="34"/>
  <c r="AF39" i="34"/>
  <c r="AD39" i="34"/>
  <c r="AC39" i="34"/>
  <c r="AB39" i="34"/>
  <c r="AA39" i="34"/>
  <c r="Z39" i="34"/>
  <c r="Y39" i="34"/>
  <c r="X39" i="34"/>
  <c r="W39" i="34"/>
  <c r="V39" i="34"/>
  <c r="U39" i="34"/>
  <c r="T39" i="34"/>
  <c r="S39" i="34"/>
  <c r="R39" i="34"/>
  <c r="Q39" i="34"/>
  <c r="O39" i="34"/>
  <c r="N39" i="34"/>
  <c r="M39" i="34"/>
  <c r="L39" i="34"/>
  <c r="K39" i="34"/>
  <c r="J39" i="34"/>
  <c r="I39" i="34"/>
  <c r="H39" i="34"/>
  <c r="G39" i="34"/>
  <c r="F39" i="34"/>
  <c r="E39" i="34"/>
  <c r="D39" i="34"/>
  <c r="C39" i="34"/>
  <c r="B39" i="34"/>
  <c r="AE2" i="34"/>
  <c r="P2" i="34"/>
  <c r="AE1" i="34"/>
  <c r="P1" i="34"/>
  <c r="AE2" i="33"/>
  <c r="P2" i="33"/>
  <c r="AE1" i="33"/>
  <c r="P1" i="33"/>
  <c r="Q2" i="20" l="1"/>
  <c r="Q1" i="20"/>
  <c r="Q2" i="19" l="1"/>
  <c r="Q1" i="19"/>
  <c r="Q2" i="18" l="1"/>
  <c r="Q1" i="18"/>
  <c r="Q2" i="17" l="1"/>
  <c r="Q1" i="17"/>
  <c r="Q2" i="16" l="1"/>
  <c r="Q1" i="16"/>
  <c r="T39" i="15" l="1"/>
  <c r="S39" i="15"/>
  <c r="R39" i="15"/>
  <c r="Q39" i="15"/>
  <c r="P39" i="15"/>
  <c r="M39" i="15"/>
  <c r="L39" i="15"/>
  <c r="K39" i="15"/>
  <c r="J39" i="15"/>
  <c r="I39" i="15"/>
  <c r="F39" i="15"/>
  <c r="E39" i="15"/>
  <c r="D39" i="15"/>
  <c r="C39" i="15"/>
  <c r="B39" i="15"/>
  <c r="O2" i="15"/>
  <c r="H2" i="15"/>
  <c r="O1" i="15"/>
  <c r="H1" i="15"/>
  <c r="O2" i="14" l="1"/>
  <c r="H2" i="14"/>
  <c r="H1" i="14"/>
  <c r="O1" i="14" s="1"/>
  <c r="T2" i="12" l="1"/>
  <c r="T1" i="12"/>
  <c r="D38" i="5" l="1"/>
  <c r="C38" i="5"/>
  <c r="B38" i="5"/>
</calcChain>
</file>

<file path=xl/sharedStrings.xml><?xml version="1.0" encoding="utf-8"?>
<sst xmlns="http://schemas.openxmlformats.org/spreadsheetml/2006/main" count="7454" uniqueCount="525">
  <si>
    <t>Table B1.1</t>
  </si>
  <si>
    <t>Trends in mobile phone and Internet subscriptions, 1999-2009 and relative to 1999 proportions</t>
  </si>
  <si>
    <t>Number of subscriptions (in millions)</t>
  </si>
  <si>
    <t>Relative proportions in 1999 (in percentage)</t>
  </si>
  <si>
    <t>Mobile</t>
  </si>
  <si>
    <t>Internet</t>
  </si>
  <si>
    <t xml:space="preserve">Notes: </t>
  </si>
  <si>
    <t>Internet subscriptions exclude mobile phone access to the Internet</t>
  </si>
  <si>
    <t>Source: OECD Telecommunications Database 2011 (extracted in March 2013)</t>
  </si>
  <si>
    <t>Table B1.2</t>
  </si>
  <si>
    <t xml:space="preserve">Percentage of businesses with Internet access, by firm size, 2010 or latest available year </t>
  </si>
  <si>
    <t>10 to 49 employees</t>
  </si>
  <si>
    <t>50 to 249 employees</t>
  </si>
  <si>
    <t>250 and more employees</t>
  </si>
  <si>
    <r>
      <t>Australia</t>
    </r>
    <r>
      <rPr>
        <vertAlign val="superscript"/>
        <sz val="8"/>
        <color theme="1"/>
        <rFont val="Arial"/>
        <family val="2"/>
      </rPr>
      <t>3</t>
    </r>
  </si>
  <si>
    <t>Austria</t>
  </si>
  <si>
    <t>Belgium</t>
  </si>
  <si>
    <r>
      <t>Canada</t>
    </r>
    <r>
      <rPr>
        <vertAlign val="superscript"/>
        <sz val="8"/>
        <color theme="1"/>
        <rFont val="Arial"/>
        <family val="2"/>
      </rPr>
      <t>1</t>
    </r>
  </si>
  <si>
    <t>Czech Republic</t>
  </si>
  <si>
    <t>Denmark</t>
  </si>
  <si>
    <t>Estonia</t>
  </si>
  <si>
    <t xml:space="preserve">Finland </t>
  </si>
  <si>
    <t>France</t>
  </si>
  <si>
    <t>Germany</t>
  </si>
  <si>
    <t>Greece</t>
  </si>
  <si>
    <t>Hungary</t>
  </si>
  <si>
    <t>Iceland</t>
  </si>
  <si>
    <t>Ireland</t>
  </si>
  <si>
    <r>
      <t>Israel</t>
    </r>
    <r>
      <rPr>
        <vertAlign val="superscript"/>
        <sz val="8"/>
        <color theme="1"/>
        <rFont val="Arial"/>
        <family val="2"/>
      </rPr>
      <t>2</t>
    </r>
  </si>
  <si>
    <t>Italy</t>
  </si>
  <si>
    <t>Japan</t>
  </si>
  <si>
    <t>m</t>
  </si>
  <si>
    <r>
      <t>Korea</t>
    </r>
    <r>
      <rPr>
        <vertAlign val="superscript"/>
        <sz val="8"/>
        <color theme="1"/>
        <rFont val="Arial"/>
        <family val="2"/>
      </rPr>
      <t>3</t>
    </r>
  </si>
  <si>
    <t>Luxembourg</t>
  </si>
  <si>
    <r>
      <t>Mexico</t>
    </r>
    <r>
      <rPr>
        <vertAlign val="superscript"/>
        <sz val="8"/>
        <color theme="1"/>
        <rFont val="Arial"/>
        <family val="2"/>
      </rPr>
      <t>2</t>
    </r>
  </si>
  <si>
    <t>Netherlands</t>
  </si>
  <si>
    <t xml:space="preserve">New Zealand </t>
  </si>
  <si>
    <t>Norway</t>
  </si>
  <si>
    <t>Poland</t>
  </si>
  <si>
    <t>Portugal</t>
  </si>
  <si>
    <t>Slovak Republic</t>
  </si>
  <si>
    <t>Slovenia</t>
  </si>
  <si>
    <t>Spain</t>
  </si>
  <si>
    <t>Sweden</t>
  </si>
  <si>
    <r>
      <t>Switzerland</t>
    </r>
    <r>
      <rPr>
        <vertAlign val="superscript"/>
        <sz val="8"/>
        <color theme="1"/>
        <rFont val="Arial"/>
        <family val="2"/>
      </rPr>
      <t>2</t>
    </r>
  </si>
  <si>
    <t>Turkey</t>
  </si>
  <si>
    <t>United Kingdom</t>
  </si>
  <si>
    <t>Average</t>
  </si>
  <si>
    <t>1. Year of reference 2007</t>
  </si>
  <si>
    <t>2. Year of reference 2008</t>
  </si>
  <si>
    <t>3. Year of reference 2009</t>
  </si>
  <si>
    <t xml:space="preserve">For most European countries, the following industries are included: manufacturing, construction, wholesale and retail; hotels and restaurants; transport, storage and communication; financial intermediation and insurance; real estate, renting and business activities; and other community, social and personal service activities. In Belgium, Denmark and Finland, financial intermediation and insurance are excluded. For Canada, agriculture, fishing, hunting and trapping, and construction – specialist contractors are excluded. For Japan, data refer to enterprises with 100 or more employees and exclude: agriculture, forestry, fisheries and mining. For Korea, wholesale and retail on motor vehicle parts (ISIC 50) are excluded. </t>
  </si>
  <si>
    <t>For New Zealand, data exclude government administration and defence, and personal and other services; the NZ survey also excludes businesses with fewer than six employees (calculated by Rolling Mean Employment). For Switzerland, data refer to enterprises with five or more employees.</t>
  </si>
  <si>
    <t xml:space="preserve">For Canada, 50-299 employees instead of 50-249, and 300 and more instead of 250 and more. For Japan, 100-299 instead of 50-249, and 300 and more instead of 250 and more. For Mexico, 20-49 instead of 10-49 employees. For Switzerland, 5-49 instead of 10-49 employees. </t>
  </si>
  <si>
    <t>Source:  OECD, ICT database and Eurostat, Community Survey on ICT usage in enterprises, November 2011.</t>
  </si>
  <si>
    <t>Table B1.3</t>
  </si>
  <si>
    <t>Percent of individuals who ordered or purchased goods or services on the Internet, 2007 and 2011, or latest available year</t>
  </si>
  <si>
    <t>Australia (c)</t>
  </si>
  <si>
    <t xml:space="preserve"> Percentage of individuals who ordered or purchased goods or services on the Internet, 2007 and 2011, or latest available year </t>
  </si>
  <si>
    <t>Canada (a)</t>
  </si>
  <si>
    <t>Chile (b)</t>
  </si>
  <si>
    <t>Finland</t>
  </si>
  <si>
    <t>Israel (b)</t>
  </si>
  <si>
    <t>Japan (a)</t>
  </si>
  <si>
    <t>Korea (a)</t>
  </si>
  <si>
    <t>Mexico (a)</t>
  </si>
  <si>
    <t>Switzerland (d)</t>
  </si>
  <si>
    <t>United States (e)</t>
  </si>
  <si>
    <t>Notes:</t>
  </si>
  <si>
    <t>a. 2010; b. 2009; c. 2008; d. 2005; e.2003</t>
  </si>
  <si>
    <t>Data from the EU Community Survey covers EU countries plus Iceland, Norway and Turkey.</t>
  </si>
  <si>
    <t xml:space="preserve">Individuals aged 16-74 years, except for Canada (16+), Israel (20-74), Japan (6+), Switzerland (14+). </t>
  </si>
  <si>
    <t xml:space="preserve">For countries covered by Eurostat, data refer to individuals who have bought or ordered goods or services, over the Internet, for non-work use, in previous three months. For the other countries it refers to individuals placing orders over the Internet in the previous 12 months. </t>
  </si>
  <si>
    <t>For Israel: data refer to the use of Internet in the previous three months.</t>
  </si>
  <si>
    <t>For Korea: percentage of individuals aged 16-74 (surveyed with only Internet users).</t>
  </si>
  <si>
    <t>For Switzerland: data refer to Internet users who used the Internet at least once within the previous six months.</t>
  </si>
  <si>
    <t>Israel: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“It should be noted that statistical data on Israeli patents and trademarks are supplied by the patent and trademark offices of the relevant countries.”</t>
  </si>
  <si>
    <t>Source: OECD ICT database and Eurostat Community Survey on ICT usage in households and by individuals, May 2012; Canadian Internet Use Survey, 2010 from Statistics Canada.</t>
  </si>
  <si>
    <t>Table B1.4</t>
  </si>
  <si>
    <t>Shares of added value of selected industrial sectors relative to the total economy, latest available year between 2005 and 2009</t>
  </si>
  <si>
    <t>Latest year</t>
  </si>
  <si>
    <t>Finance, insurance, real estate and business services</t>
  </si>
  <si>
    <t>Communication services</t>
  </si>
  <si>
    <t>Medium-high and high technology manufactures</t>
  </si>
  <si>
    <t>Australia</t>
  </si>
  <si>
    <t>Canada</t>
  </si>
  <si>
    <t>Chile</t>
  </si>
  <si>
    <t>Israel</t>
  </si>
  <si>
    <t>Korea</t>
  </si>
  <si>
    <t>Mexico</t>
  </si>
  <si>
    <t>New Zealand</t>
  </si>
  <si>
    <t>Switzerland</t>
  </si>
  <si>
    <t>United States</t>
  </si>
  <si>
    <t>Source: OECD (2010), "STAN Indicators 2009", STAN: OECD Structural Analysis Statistics (database). 
doi: 10.1787/data-00031-en (Accessed January 2013)</t>
  </si>
  <si>
    <t>Table B1.5</t>
  </si>
  <si>
    <t>Average annual percentage growth of share of professionals, associated professional and technicians, by industry, 1998-2008</t>
  </si>
  <si>
    <t>Manufacturing</t>
  </si>
  <si>
    <t>Services</t>
  </si>
  <si>
    <t>Japan (2003-08)</t>
  </si>
  <si>
    <t>Slovenia (1997-2007)</t>
  </si>
  <si>
    <t>Sweden (1997-2007)</t>
  </si>
  <si>
    <t>United States (2003-08)</t>
  </si>
  <si>
    <t>Source: OECD, ANSKILL Database, June 2011.</t>
  </si>
  <si>
    <t>Table B1.6</t>
  </si>
  <si>
    <r>
      <t xml:space="preserve">Change in share of employment between 1998 and 2008, by occupational groups designated as low-, medium- or high-skilled 
</t>
    </r>
    <r>
      <rPr>
        <i/>
        <sz val="8"/>
        <color theme="1"/>
        <rFont val="Arial"/>
        <family val="2"/>
      </rPr>
      <t>Two-digit ISCO-based occupational groups</t>
    </r>
  </si>
  <si>
    <t>High-skilled</t>
  </si>
  <si>
    <t>Medium-skilled</t>
  </si>
  <si>
    <t>Low-skilled</t>
  </si>
  <si>
    <t>Notes :</t>
  </si>
  <si>
    <t>OECD countries only available in 1998 (24 countries)</t>
  </si>
  <si>
    <t>Occupations with high-educated workers: legislators and senior officials; corporate managers; physical, mathematical and engineering science professionals; life science and health professionals; teaching professionals; other professionals; physical and engineering science associate professionals; life science and health associate professionals; teaching associate professionals; and other associate professionals. Occupations with medium-educated workers: managers of small enterprises; office clerks; customer services clerks; personal and protective services workers; models, salespersons and demonstrators; extraction and building trades workers; metal, machinery and related trades workers; precision, handicraft, craft printing and related trades workers; stationary plant and related operators; and drivers and mobile plant operators. Occupations with low-educated workers: other craft and related trades workers; machine operators and assemblers; sales and services elementary occupations; and labourers in mining, construction, manufacturing and transport</t>
  </si>
  <si>
    <t xml:space="preserve">Source: Eurostat, LFS database </t>
  </si>
  <si>
    <t>Table B1.7</t>
  </si>
  <si>
    <t>Share of employment in occupational groups, 1998-2009, and change in share since 1998, by country</t>
  </si>
  <si>
    <t>Occupational groups defined by workers’ proficiency in literacy and numeracy</t>
  </si>
  <si>
    <t>Occupations with lowest average scores</t>
  </si>
  <si>
    <t>Occupations with next to lowest average scores</t>
  </si>
  <si>
    <t>Occupations with next to highest average scores</t>
  </si>
  <si>
    <t>Occupations with highest average scores</t>
  </si>
  <si>
    <t>Only OECD countries for which data series were available between 1998 and 2009 are included (24 countries).</t>
  </si>
  <si>
    <t>Highest average scores are in or near upper half of Level 3 for literacy and numeracy; next to highest average scores are in or near lower half of Level 3 for lilteracy and numeracy; next to lowest average scores are in or near upper half of Level 2 for literacy and numeracy; lowest average scores are in or near lower half of Level 2 for literacy and numeracy.</t>
  </si>
  <si>
    <t>Source: Eurostat, LFS database and Survey of Adult Skills (PIAAC) (2012)</t>
  </si>
  <si>
    <t>Table B2.1</t>
  </si>
  <si>
    <t>GDP per capita, USD</t>
  </si>
  <si>
    <t>Constant 2005 prices, using PPPs</t>
  </si>
  <si>
    <t>USD</t>
  </si>
  <si>
    <t>Czech Republic¹</t>
  </si>
  <si>
    <t>Poland¹</t>
  </si>
  <si>
    <t>Slovak Republic²</t>
  </si>
  <si>
    <t>1. Year of reference 1990.</t>
  </si>
  <si>
    <t>2. Year of reference 1992.</t>
  </si>
  <si>
    <t>Source: OECD.Stat, National Accounts.</t>
  </si>
  <si>
    <t>Table B2.2</t>
  </si>
  <si>
    <t>Percentage of adults, by age and level of educational attainment</t>
  </si>
  <si>
    <t>Part I/II</t>
  </si>
  <si>
    <t>Part II/II</t>
  </si>
  <si>
    <t>16-24 year-olds</t>
  </si>
  <si>
    <t>25-34 year-olds</t>
  </si>
  <si>
    <t>35-44 year-olds</t>
  </si>
  <si>
    <t>45-54 year-olds</t>
  </si>
  <si>
    <t>55-65 year-olds</t>
  </si>
  <si>
    <t>Lower than upper secondary</t>
  </si>
  <si>
    <t>Upper secondary</t>
  </si>
  <si>
    <t>Tertiary</t>
  </si>
  <si>
    <t>%</t>
  </si>
  <si>
    <t>S.E.</t>
  </si>
  <si>
    <t>OECD</t>
  </si>
  <si>
    <t>National entities</t>
  </si>
  <si>
    <t>Sub-national entities</t>
  </si>
  <si>
    <t>Flanders (Belgium)</t>
  </si>
  <si>
    <t>England (UK)</t>
  </si>
  <si>
    <t>Northern Ireland (UK)</t>
  </si>
  <si>
    <t>England/N. Ireland (UK)</t>
  </si>
  <si>
    <t>Partners</t>
  </si>
  <si>
    <t>Cyprus¹ ²</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</si>
  <si>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</si>
  <si>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 xml:space="preserve">Source: Survey of Adult Skills (PIAAC) (2012). </t>
  </si>
  <si>
    <t>Table B2.3</t>
  </si>
  <si>
    <t xml:space="preserve">Foreign-born population as a percentage of total population
</t>
  </si>
  <si>
    <t>1995</t>
  </si>
  <si>
    <t>2009</t>
  </si>
  <si>
    <t>Austria¹</t>
  </si>
  <si>
    <r>
      <t>Belgium</t>
    </r>
    <r>
      <rPr>
        <vertAlign val="superscript"/>
        <sz val="8"/>
        <color theme="1"/>
        <rFont val="Arial"/>
        <family val="2"/>
      </rPr>
      <t>6</t>
    </r>
  </si>
  <si>
    <t>Estonia¹</t>
  </si>
  <si>
    <t>France²</t>
  </si>
  <si>
    <t>Ireland³</t>
  </si>
  <si>
    <r>
      <t>Slovak Republic</t>
    </r>
    <r>
      <rPr>
        <vertAlign val="superscript"/>
        <sz val="8"/>
        <color theme="1"/>
        <rFont val="Arial"/>
        <family val="2"/>
      </rPr>
      <t>4,6</t>
    </r>
  </si>
  <si>
    <r>
      <t>Spain</t>
    </r>
    <r>
      <rPr>
        <vertAlign val="superscript"/>
        <sz val="8"/>
        <color theme="1"/>
        <rFont val="Arial"/>
        <family val="2"/>
      </rPr>
      <t>5</t>
    </r>
  </si>
  <si>
    <t xml:space="preserve">1. Year of reference 1998. </t>
  </si>
  <si>
    <t xml:space="preserve">2. Year of reference 1999. </t>
  </si>
  <si>
    <t xml:space="preserve">3. Year of reference 1996. </t>
  </si>
  <si>
    <t xml:space="preserve">4. Year of reference 2001. </t>
  </si>
  <si>
    <t>5. Year of reference 1996.</t>
  </si>
  <si>
    <r>
      <t>6. Year of reference 2008.</t>
    </r>
    <r>
      <rPr>
        <sz val="8"/>
        <color rgb="FFFF0000"/>
        <rFont val="Arial"/>
        <family val="2"/>
      </rPr>
      <t xml:space="preserve"> </t>
    </r>
  </si>
  <si>
    <t>Note: Data are not avaialble for Italy, Poland, Japan and Korea.</t>
  </si>
  <si>
    <t>Source: OECD International Migration Database</t>
  </si>
  <si>
    <t>Table B2.4a</t>
  </si>
  <si>
    <t>Average proportion of reading component items answered correctly, by literacy proficiency level</t>
  </si>
  <si>
    <t>Part I/III</t>
  </si>
  <si>
    <t>Part II/III</t>
  </si>
  <si>
    <t>Part III/III</t>
  </si>
  <si>
    <t>Print vocabulary</t>
  </si>
  <si>
    <t>Sentence processing</t>
  </si>
  <si>
    <t>Passage comprehension</t>
  </si>
  <si>
    <t>Below Level 1</t>
  </si>
  <si>
    <t>Level 1</t>
  </si>
  <si>
    <t>Level 2</t>
  </si>
  <si>
    <t>Level 3</t>
  </si>
  <si>
    <t>Level 4/5</t>
  </si>
  <si>
    <t xml:space="preserve">% </t>
  </si>
  <si>
    <t>Table B2.4b</t>
  </si>
  <si>
    <t>Average time spent completing a reading component item, in seconds, by literacy proficiency level</t>
  </si>
  <si>
    <t>seconds</t>
  </si>
  <si>
    <t>Table B2.5a</t>
  </si>
  <si>
    <t xml:space="preserve">Percentage of adults with no computer experience </t>
  </si>
  <si>
    <t>Age</t>
  </si>
  <si>
    <t>Immigrant/ language status</t>
  </si>
  <si>
    <t>Educational attainment</t>
  </si>
  <si>
    <t>Occupational status</t>
  </si>
  <si>
    <t>Native-born, native language</t>
  </si>
  <si>
    <t>Native-born, foreign language</t>
  </si>
  <si>
    <t>Foreign-born, native language</t>
  </si>
  <si>
    <t>Foreign-born, foreign language</t>
  </si>
  <si>
    <t>Less than upper secondary</t>
  </si>
  <si>
    <t>Upper secondary, post-secondary non-tertiary</t>
  </si>
  <si>
    <t>Skilled</t>
  </si>
  <si>
    <t>Semi-skilled white-collar</t>
  </si>
  <si>
    <t>Semi-skilled blue-collar</t>
  </si>
  <si>
    <t>Elementary</t>
  </si>
  <si>
    <t>S.E</t>
  </si>
  <si>
    <t>c</t>
  </si>
  <si>
    <t>Table B2.5b</t>
  </si>
  <si>
    <t>Percentage of adults who failed ICT core test</t>
  </si>
  <si>
    <t>Table B2.5c</t>
  </si>
  <si>
    <t>Percentage of adults who opted out of taking the computer-based assessment</t>
  </si>
  <si>
    <t>Table B2.5d</t>
  </si>
  <si>
    <t>Percentage of adults who took the computer-based assessment</t>
  </si>
  <si>
    <t>Native-born, native-language</t>
  </si>
  <si>
    <t>Native-born, foreign-language</t>
  </si>
  <si>
    <t>Foreign-born, native-language</t>
  </si>
  <si>
    <t>Foreign-born, foreign-language</t>
  </si>
  <si>
    <t>Table B2.5e</t>
  </si>
  <si>
    <t>Literacy and numeracy mean scores, by experience with computers and the computer-based assessment</t>
  </si>
  <si>
    <t>Literacy score</t>
  </si>
  <si>
    <t>Numeracy score</t>
  </si>
  <si>
    <t xml:space="preserve">Adults with no computer experience </t>
  </si>
  <si>
    <t xml:space="preserve">Adults who failed ICT core </t>
  </si>
  <si>
    <t xml:space="preserve">Adults who opted out of taking the computer-based assessment </t>
  </si>
  <si>
    <t>Adults who took the computer-based assessment</t>
  </si>
  <si>
    <t>Mean</t>
  </si>
  <si>
    <t>Table B2.5f</t>
  </si>
  <si>
    <t>Percentage of adults at each level of engagement in ICT-related practices in everyday life, by experience with computers and the computer-based assessment</t>
  </si>
  <si>
    <t>No engagement in ICT</t>
  </si>
  <si>
    <t>Almost never</t>
  </si>
  <si>
    <t>Rarely</t>
  </si>
  <si>
    <t>Sometimes</t>
  </si>
  <si>
    <t>Frequently</t>
  </si>
  <si>
    <t>Almost every day</t>
  </si>
  <si>
    <t>Table B2.5g</t>
  </si>
  <si>
    <t>Percentage of adults at each level of engagement in ICT-related practices at work, by experience with computers and the computer-based assessment</t>
  </si>
  <si>
    <t>Table B2.6</t>
  </si>
  <si>
    <t>Relationship between literacy proficiency and taking the paper-based assessment</t>
  </si>
  <si>
    <t>OLS regression weights</t>
  </si>
  <si>
    <t>Adjusted</t>
  </si>
  <si>
    <t>β</t>
  </si>
  <si>
    <t>p-value</t>
  </si>
  <si>
    <t>Table B3.1 (L)</t>
  </si>
  <si>
    <t xml:space="preserve">Mean literacy proficiency, by age and gender, and score difference between men and women aged 16-24 </t>
  </si>
  <si>
    <t>Men</t>
  </si>
  <si>
    <t>Women</t>
  </si>
  <si>
    <t>Difference between men and women aged 16-24</t>
  </si>
  <si>
    <t>Mean score</t>
  </si>
  <si>
    <t>Dif.</t>
  </si>
  <si>
    <t>Source: Survey of Adult Skills (PIAAC) (2012)</t>
  </si>
  <si>
    <t>Table B3.1 (N)</t>
  </si>
  <si>
    <t xml:space="preserve">Mean numeracy proficiency, by age and gender, and score difference between men and women aged 16-24 </t>
  </si>
  <si>
    <t>Table B3.10</t>
  </si>
  <si>
    <t>Percentage of adults aged 16 to 65, by immigration background</t>
  </si>
  <si>
    <t>Native-born</t>
  </si>
  <si>
    <t>Foreign-born</t>
  </si>
  <si>
    <t>Total</t>
  </si>
  <si>
    <t>In host country less than 5 years</t>
  </si>
  <si>
    <t>In host country 5 years or more</t>
  </si>
  <si>
    <t>Table B3.11</t>
  </si>
  <si>
    <t>Percentage of adults aged 16 to 65, by immigrant and language background</t>
  </si>
  <si>
    <t>Native-born and native language</t>
  </si>
  <si>
    <t>Native-born and foreign language</t>
  </si>
  <si>
    <t>Foreign-born and native language</t>
  </si>
  <si>
    <t>Foreign-born and foreign language</t>
  </si>
  <si>
    <t>Missing</t>
  </si>
  <si>
    <t>Table B3.12</t>
  </si>
  <si>
    <t>Percentage of adults aged 16 to 65, by immigrant, language and socio-economic background</t>
  </si>
  <si>
    <t>Native-born and native language, at least one parent with upper secondary education or higher</t>
  </si>
  <si>
    <t>Native-born and native language, neither parent attained upper secondary education</t>
  </si>
  <si>
    <t>Foreign-born and foreign language, at least one parent with upper secondary education or higher</t>
  </si>
  <si>
    <t>Foreign-born and foreign language, neither parent attained upper secondary education</t>
  </si>
  <si>
    <t>Other</t>
  </si>
  <si>
    <t>Table B3.13</t>
  </si>
  <si>
    <t>Percentage of adults aged 16 to 65, by immigrant and language background, and gender</t>
  </si>
  <si>
    <t>Native-born and native language, men</t>
  </si>
  <si>
    <t>Native-born and native language, women</t>
  </si>
  <si>
    <t>Foreign-born and foreign language, men</t>
  </si>
  <si>
    <t>Foreign-born and foreign language, women</t>
  </si>
  <si>
    <t>Table B3.14</t>
  </si>
  <si>
    <t>Percentage of adults aged 16 to 65 who worked during previous five years, by type of occupation</t>
  </si>
  <si>
    <t>Skilled occupations</t>
  </si>
  <si>
    <t>Semi-skilled white-collar occupations</t>
  </si>
  <si>
    <t>Semi-skilled blue-collar occupations</t>
  </si>
  <si>
    <t>Elementary occupations</t>
  </si>
  <si>
    <t>Had not worked during previous five years</t>
  </si>
  <si>
    <t>OECD average</t>
  </si>
  <si>
    <t xml:space="preserve">Includes all adults who worked during the previous five years.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t>
  </si>
  <si>
    <t>Table B3.15</t>
  </si>
  <si>
    <t>Percentage of adults aged 16 to 65, by educational attainment and type of occupation</t>
  </si>
  <si>
    <t>Workers in skilled occupations, attained upper secondary or higher</t>
  </si>
  <si>
    <t>Workers in low-/semi-skilled occupations, attained upper secondary or higher</t>
  </si>
  <si>
    <t>Workers in skilled occupations, did not attain upper secondary</t>
  </si>
  <si>
    <t>Workers in low-/semi-skilled occupations, did not attain upper secondary</t>
  </si>
  <si>
    <t>Non-employed</t>
  </si>
  <si>
    <t>Notes: For each country, the remaining observations fall into a category "other" which includes various combinations of missing data.</t>
  </si>
  <si>
    <t>Table B3.16</t>
  </si>
  <si>
    <t>Percentage of adults aged 16 to 65, by age, gender and type of occupation</t>
  </si>
  <si>
    <t>Men in skilled occupations, aged 25-44</t>
  </si>
  <si>
    <t>Men in low-/semi-skilled occupations, aged 25-44</t>
  </si>
  <si>
    <t>Men in skilled occupations, aged 45-65</t>
  </si>
  <si>
    <t>Men in low-/semi-skilled occupations, aged 45-65</t>
  </si>
  <si>
    <t>Women in skilled occupations, aged 25-44</t>
  </si>
  <si>
    <t>Women in low-/semi-skilled occupations, aged 25-44</t>
  </si>
  <si>
    <t>Women in skilled occupations, aged 45-65</t>
  </si>
  <si>
    <t>Women in low-/semi-skilled occupations, aged 45-65</t>
  </si>
  <si>
    <t>Notes: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For each country, the remaining observations correspond to either adults aged 16 to 24 or fall into a category "other" which includes various combinations of missing data.</t>
  </si>
  <si>
    <t>Table B3.17 (L)</t>
  </si>
  <si>
    <t>Literacy proficiency, adjusted for socio-demographic characteristics</t>
  </si>
  <si>
    <t>Gender</t>
  </si>
  <si>
    <t>Immigrant and language background</t>
  </si>
  <si>
    <t>Socio-economic background</t>
  </si>
  <si>
    <t>Type of occupation</t>
  </si>
  <si>
    <t>Neither parent attained upper secondary</t>
  </si>
  <si>
    <t>At least one parent attained upper secondary</t>
  </si>
  <si>
    <t>At least one parent attained tertiary</t>
  </si>
  <si>
    <t>Score</t>
  </si>
  <si>
    <t>Table B3.17 (N)</t>
  </si>
  <si>
    <t>Numeracy proficiency adjusted for socio-demographic characteristics</t>
  </si>
  <si>
    <t>Parents' educational attainment</t>
  </si>
  <si>
    <t>16-24</t>
  </si>
  <si>
    <t>25-34</t>
  </si>
  <si>
    <t>35-44</t>
  </si>
  <si>
    <t>45-54</t>
  </si>
  <si>
    <t>55-65</t>
  </si>
  <si>
    <t>Native born, native language</t>
  </si>
  <si>
    <t>Native born, foreign language</t>
  </si>
  <si>
    <t>Foreign born, native language</t>
  </si>
  <si>
    <t>Foreign born, foreign language</t>
  </si>
  <si>
    <t>Table B3.2</t>
  </si>
  <si>
    <t>Mean engagement in ICT-related practices, by gender, and difference between men and women</t>
  </si>
  <si>
    <t>Mean engagement in ICT-related practices by gender and differences between men and women</t>
  </si>
  <si>
    <t>I/II</t>
  </si>
  <si>
    <t>II/II</t>
  </si>
  <si>
    <t>Adults aged 16-65</t>
  </si>
  <si>
    <t>Adults aged 16-24</t>
  </si>
  <si>
    <t xml:space="preserve">Index of engagement in ICT-related practices at work </t>
  </si>
  <si>
    <t xml:space="preserve">Index of engagement in ICT-related practices outside work </t>
  </si>
  <si>
    <t>Difference between men and women</t>
  </si>
  <si>
    <r>
      <t>p</t>
    </r>
    <r>
      <rPr>
        <sz val="6"/>
        <color rgb="FFFF0000"/>
        <rFont val="Arial"/>
        <family val="2"/>
      </rPr>
      <t>-</t>
    </r>
    <r>
      <rPr>
        <sz val="6"/>
        <color theme="1"/>
        <rFont val="Arial"/>
        <family val="2"/>
      </rPr>
      <t>value</t>
    </r>
  </si>
  <si>
    <t>Table B3.3</t>
  </si>
  <si>
    <t>Percentage of adults, by age</t>
  </si>
  <si>
    <t>Table B3.4</t>
  </si>
  <si>
    <t>Percentage of adults aged 16 to 65, by gender</t>
  </si>
  <si>
    <t>Table B3.5</t>
  </si>
  <si>
    <t>Percentage of adults aged 16 to 65, by parents' educational attainment</t>
  </si>
  <si>
    <t>Lower than upper secondary includes ISCED 1, 2 and 3C short. Upper secondary education includes ISCED 3A, 3B, 3C long and 4. Tertiary includes ISCED 5A, 5B and 6.</t>
  </si>
  <si>
    <t>Table B3.6</t>
  </si>
  <si>
    <t>Percentage of adults aged 16 to 65, by level of educational attainment</t>
  </si>
  <si>
    <t>Lower than upper secondary includes ISCED 1, 2 and 3C short. Upper secondary education includes ISCED 3A, 3B, 3C long and 4. Tertiary includes ISCED 5A, 5B and 6. Where possible, foreign qualifications are included as per their closest correspondance to the respective national education systems.</t>
  </si>
  <si>
    <t>Table B3.7</t>
  </si>
  <si>
    <t>Percentage of adults aged 16 to 24, by education and work status</t>
  </si>
  <si>
    <t xml:space="preserve">In education only </t>
  </si>
  <si>
    <t>In education and work</t>
  </si>
  <si>
    <t>In work only</t>
  </si>
  <si>
    <t>Neither in education nor work but has been in education or training during previous 12 months</t>
  </si>
  <si>
    <t>Neither in education nor work and has not been in education or training during previous 12 months</t>
  </si>
  <si>
    <t>Table B3.8</t>
  </si>
  <si>
    <t>Percentage of adults aged 16 to 65, by respondent's and parents' level of educational attainment</t>
  </si>
  <si>
    <t>Respondent and at least one parent with upper secondary or higher</t>
  </si>
  <si>
    <t>Respondent's education lower than upper secondary, at least one parent with upper secondary or higher</t>
  </si>
  <si>
    <t>Respondent's education at least upper secondary, neither parent attained upper secondary</t>
  </si>
  <si>
    <t xml:space="preserve">Neither respondent nor either parent attained upper secondary
</t>
  </si>
  <si>
    <t>Notes: Lower than upper secondary includes ISCED 1, 2 and 3C short. Upper secondary education includes ISCED 3A, 3B, 3C long and 4. Tertiary includes ISCED 5A, 5B and 6.</t>
  </si>
  <si>
    <t>Table B3.9</t>
  </si>
  <si>
    <t>Percentage of adults aged 45 to 65, by respondent's and parents' educational attainment</t>
  </si>
  <si>
    <t>Men and one/both parent(s) with at least upper secondary</t>
  </si>
  <si>
    <t>Women and one/both parent(s) with at least upper secondary</t>
  </si>
  <si>
    <t xml:space="preserve">Men with lower than upper secondary, one/both parent(s) with at least upper secondary </t>
  </si>
  <si>
    <t>Women with lower than upper secondary, one/both parent(s) with at least upper secondary</t>
  </si>
  <si>
    <t>Men with at least upper secondary, neither parent with upper secondary</t>
  </si>
  <si>
    <t>Women with at least upper secondary, neither parent with upper secondary</t>
  </si>
  <si>
    <t>Neither men nor either parent with upper secondary</t>
  </si>
  <si>
    <t>Neither women nor either parent with upper secondary</t>
  </si>
  <si>
    <t>Notes: Lower than upper secondary includes ISCED 1, 2 and 3C short. Upper secondary education includes ISCED 3A, 3B, 3C long and 4. Tertiary includes ISCED 5A, 5B and 6. For each country, the remaining observations fall into a category "other", which includes various combinations of missing data.</t>
  </si>
  <si>
    <t>Table B4.1</t>
  </si>
  <si>
    <t>Percentage of adults, by labour market status</t>
  </si>
  <si>
    <t>Employed</t>
  </si>
  <si>
    <t>Unemployed</t>
  </si>
  <si>
    <t>Out of the labour force</t>
  </si>
  <si>
    <t>Table B4.2</t>
  </si>
  <si>
    <t>Percentage of unemployed adults, by length of unemployment</t>
  </si>
  <si>
    <t>Unemployed for more than 12 months</t>
  </si>
  <si>
    <t>Unemployed for 12 months or less</t>
  </si>
  <si>
    <t>Table B4.3</t>
  </si>
  <si>
    <t>Percentage of workers, by establishment size</t>
  </si>
  <si>
    <t>1 to 10 employees</t>
  </si>
  <si>
    <t>11 to 50 employees</t>
  </si>
  <si>
    <t>51 to 250 employees</t>
  </si>
  <si>
    <t>251 to 1 000 employees</t>
  </si>
  <si>
    <t>More than 1 000 employees</t>
  </si>
  <si>
    <t>Table B4.4</t>
  </si>
  <si>
    <t>Percentage of workers, by contract type</t>
  </si>
  <si>
    <t>Self-employed</t>
  </si>
  <si>
    <t>Indefinite contract</t>
  </si>
  <si>
    <t>Fixed-term contract</t>
  </si>
  <si>
    <t>Temporary employment agency contract</t>
  </si>
  <si>
    <t>Apprenticeship or other training scheme</t>
  </si>
  <si>
    <t>No contract</t>
  </si>
  <si>
    <t>Table B4.5</t>
  </si>
  <si>
    <t xml:space="preserve">Percentage of workers, by type of occupation                                          </t>
  </si>
  <si>
    <t>Armed forces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</si>
  <si>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</si>
  <si>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</si>
  <si>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</si>
  <si>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</si>
  <si>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</si>
  <si>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</si>
  <si>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</si>
  <si>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assemblers</t>
  </si>
  <si>
    <t>Notes: ISCO 1-digit occupations.</t>
  </si>
  <si>
    <t>Table B4.6</t>
  </si>
  <si>
    <t>Percentage of workers, by type of industry</t>
  </si>
  <si>
    <t xml:space="preserve"> Agriculture/forestry/fishing</t>
  </si>
  <si>
    <t>Manufacturing, mining and quarrying and other industrial activities</t>
  </si>
  <si>
    <t>Construction</t>
  </si>
  <si>
    <t>Wholesale and retail trade, transportation and storage, accommodation and food service activities</t>
  </si>
  <si>
    <t>Information and communication</t>
  </si>
  <si>
    <t>Financial and insurance activities</t>
  </si>
  <si>
    <t>Real estate activities</t>
  </si>
  <si>
    <t xml:space="preserve">Professional, scientific, technical, administrative and support </t>
  </si>
  <si>
    <t>Public administration and defence, education, human health 
and social work activities</t>
  </si>
  <si>
    <t>Other service activities</t>
  </si>
  <si>
    <t>Notes: High-level SNA/ISIC aggregation.</t>
  </si>
  <si>
    <t>Table B5.1</t>
  </si>
  <si>
    <t xml:space="preserve">Mean literacy proficiency in the International Adult Literacy Survey (1994-98), the Survey of Adult Skills (2012), and score difference between the two, by age </t>
  </si>
  <si>
    <t>Difference between 2012 and 1996</t>
  </si>
  <si>
    <t>Difference between 2012 and 1994</t>
  </si>
  <si>
    <t>Difference between 2012 and 1998</t>
  </si>
  <si>
    <t>Notes: The 2012 estimate for Canada excludes the Northern Territories since they were not included in theIALS survey in 1994.</t>
  </si>
  <si>
    <t>Source: Survey of Adult Skills (PIAAC) (2012) and OECD, IALS Database</t>
  </si>
  <si>
    <t>Table B5.2</t>
  </si>
  <si>
    <t>Mean literacy proficiency in the International Adult Literacy Survey (1994-98), the Survey of Adult Skills (2012), and score difference between the two, by corresponding cohorts</t>
  </si>
  <si>
    <t>Table B5.3 (L)</t>
  </si>
  <si>
    <t>Literacy proficiency, adjusted for socio-demographic characteristics and practice-oriented factors</t>
  </si>
  <si>
    <t>Part I/V</t>
  </si>
  <si>
    <t>Part II/V</t>
  </si>
  <si>
    <t>Part III/V</t>
  </si>
  <si>
    <t>Part IV/V</t>
  </si>
  <si>
    <t>Part V/V</t>
  </si>
  <si>
    <t>Participation in adult education and training</t>
  </si>
  <si>
    <t>Level of engagement in reading at work (quintiles)</t>
  </si>
  <si>
    <t>Level of engagement in numeracy-related practices at work (quintiles)</t>
  </si>
  <si>
    <t>Level of engagement in ICT-related practices at work (quintiles)</t>
  </si>
  <si>
    <t>Level of engagement in reading outside work (quintiles)</t>
  </si>
  <si>
    <t>Level of engagement in numeracy-related practices outside work (quintiles)</t>
  </si>
  <si>
    <t>Level of engagement in ICT-related practices outside work (quintiles)</t>
  </si>
  <si>
    <t>Participated</t>
  </si>
  <si>
    <t>Did not participate</t>
  </si>
  <si>
    <t>No practice, first and second quintile</t>
  </si>
  <si>
    <t>Third quintile</t>
  </si>
  <si>
    <t>Fourth and fifth quintile</t>
  </si>
  <si>
    <t>No engagement in ICT-related practices at work</t>
  </si>
  <si>
    <t>First and second quintile</t>
  </si>
  <si>
    <t>No engagement in ICT-related practices outside work</t>
  </si>
  <si>
    <t>Table B5.3 (N)</t>
  </si>
  <si>
    <t>Numeracy proficiency, adjusted for socio-demographic characteristic and practice-oriented factors</t>
  </si>
  <si>
    <t>Table S.B.1</t>
  </si>
  <si>
    <t>Percentage of adults at each proficiency level in literacy, 1994-98</t>
  </si>
  <si>
    <t>Proficiency levels</t>
  </si>
  <si>
    <t>Level 4</t>
  </si>
  <si>
    <t>Level 5</t>
  </si>
  <si>
    <t>Source: OECD, IALS database</t>
  </si>
  <si>
    <t>Table S.B.2</t>
  </si>
  <si>
    <t>Percentage of adults at each proficiency level in literacy, 2003-07</t>
  </si>
  <si>
    <t>Source: OECD, ALL database</t>
  </si>
  <si>
    <t>Table S.B.3</t>
  </si>
  <si>
    <t>Percentage of adults at each proficiency level in numeracy, 2003-07</t>
  </si>
  <si>
    <t>Table S.B.4</t>
  </si>
  <si>
    <t>Mean literacy proficiency and distribution of literacy scores, 1994-98</t>
  </si>
  <si>
    <t>5th percentile</t>
  </si>
  <si>
    <t>10th percentile</t>
  </si>
  <si>
    <t>25th percentile</t>
  </si>
  <si>
    <t>50th percentile</t>
  </si>
  <si>
    <t>75th percentile</t>
  </si>
  <si>
    <t>90th percentile</t>
  </si>
  <si>
    <t>95th percentile</t>
  </si>
  <si>
    <t>Table S.B.5</t>
  </si>
  <si>
    <t>Mean literacy proficiency and distribution of literacy scores, 2003-07</t>
  </si>
  <si>
    <t>Table S.B.6</t>
  </si>
  <si>
    <t>Mean numeracy proficiency and distribution of numeracy scores, 2003-07</t>
  </si>
  <si>
    <t>Table S.B.7</t>
  </si>
  <si>
    <t xml:space="preserve">Change over time in mean literacy proficiency </t>
  </si>
  <si>
    <t>1994-98</t>
  </si>
  <si>
    <t>2003-07</t>
  </si>
  <si>
    <t>Change between 1994-98 and 2012</t>
  </si>
  <si>
    <t>Change between 2003-07 and 2012</t>
  </si>
  <si>
    <t>Change between 1994-98 and 2003-07</t>
  </si>
  <si>
    <t>Source: Survey of Adult Skills (PIAAC) (2012) and OECD, IALS database and ALL database</t>
  </si>
  <si>
    <t>Table S.B.8</t>
  </si>
  <si>
    <t xml:space="preserve">Change over time in mean numeracy proficiency </t>
  </si>
  <si>
    <t>Score dif.</t>
  </si>
  <si>
    <t xml:space="preserve">m </t>
  </si>
  <si>
    <t>Source: Survey of Adult Skills (PIAAC) (2012) and OECD, ALL database</t>
  </si>
  <si>
    <t>Change in share of employment between 1998 and 2008, by occupational groups designated as low-, medium- or high-skilled 
Two-digit ISCO-based occupational groups</t>
  </si>
  <si>
    <t>© OECD 2013</t>
  </si>
  <si>
    <t>Skills Outlook 2013: First results from the Survey of Adults Skills</t>
  </si>
  <si>
    <t>Annex B</t>
  </si>
  <si>
    <t>Notes: Lower than upper secondary includes ISCED 1, 2 and 3C short. Upper secondary education includes ISCED 3A, 3B, 3C long and 4. Tertiary includes ISCED 5A, 5B and 6. Where possible, foreign qualifications are included as per their closest correspondance to the respective national education systems. The total of the proportions by level of educational attainment for each age group may not sum to 100% due to the existence of missing data.</t>
  </si>
  <si>
    <t>Notes: Information about years since immigration is not available for Australia. Due to differences in missing data for the country of birth and years since immigration variables, the combined proportion of foreign-born adults in host country for more or less than five years does not exactly match the proportion of foreign-born adults. The proportions of native-born and foreign-born (total) may not sum to 100% due to the existence of missing data.</t>
  </si>
  <si>
    <t>Russian Federation³</t>
  </si>
  <si>
    <r>
      <t xml:space="preserve">3. The data from the Russian Federation are preliminary and may be subject to change.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can be found in the </t>
    </r>
    <r>
      <rPr>
        <i/>
        <sz val="8"/>
        <color theme="1"/>
        <rFont val="Arial"/>
        <family val="2"/>
      </rPr>
      <t>Technical Report of the Survey of Adult Skills (OECD, 2013, forthcoming).</t>
    </r>
    <r>
      <rPr>
        <sz val="8"/>
        <color theme="1"/>
        <rFont val="Arial"/>
        <family val="2"/>
      </rPr>
      <t xml:space="preserve">
</t>
    </r>
  </si>
  <si>
    <t xml:space="preserve">3. The data from the Russian Federation are preliminary and may be subject to change.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can be found in the Technical Report of the Survey of Adult Skills (OECD, 2013, forthcoming).
</t>
  </si>
  <si>
    <r>
      <t>Russian Federation</t>
    </r>
    <r>
      <rPr>
        <vertAlign val="superscript"/>
        <sz val="8"/>
        <color theme="1"/>
        <rFont val="Arial"/>
        <family val="2"/>
      </rPr>
      <t>7</t>
    </r>
  </si>
  <si>
    <r>
      <t>7. Year of reference 2010.</t>
    </r>
    <r>
      <rPr>
        <sz val="8"/>
        <color rgb="FFFF0000"/>
        <rFont val="Arial"/>
        <family val="2"/>
      </rPr>
      <t xml:space="preserve"> </t>
    </r>
  </si>
  <si>
    <t>Version 2 - Last updated: 13-Dec-2013</t>
  </si>
  <si>
    <t>Notes: Finland, France and Japan did not participate in the reading components assessment. Results for Russian Federation are missing due to the lack of the information in the database.</t>
  </si>
  <si>
    <t>Notes: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Lower than upper secondary includes ISCED 1, 2 and 3C short. Upper secondary education includes ISCED 3A, 3B, 3C long and 4. Tertiary includes ISCED 5A, 5B and 6.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The proportions by category for each variable may not sum to 100% due to the existence of missing data. Language variables are missing for Russian Federation</t>
  </si>
  <si>
    <t>Notes: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Lower than upper secondary includes ISCED 1, 2 and 3C short. Upper secondary education includes ISCED 3A, 3B, 3C long and 4. Tertiary includes ISCED 5A, 5B and 6.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The proportions by category for each variable may not sum to 100% due to the existence of missing data. Language variables are missing for Russian Federation.</t>
  </si>
  <si>
    <t>Notes: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Lower than upper secondary includes ISCED 1, 2 and 3C short. Upper secondary education includes ISCED 3A, 3B, 3C long and 4. Tertiary includes ISCED 5A, 5B and 6.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The proportions by category for each variable may not sum to 100% due to the existence of missing data.  Language variables are missing for Russian Federation.</t>
  </si>
  <si>
    <t>Notes: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Lower than upper seconday includes ISCED 1, 2 and 3C short. Upper secondary education includes ISCED 3A, 3B, 3C long and 4. Tertiary includes ISCED 5A, 5B and 6.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The proportions by category for each variable may not sum to 100% due to the existence of missing data. Language variables are missing for Russian Federation.</t>
  </si>
  <si>
    <t>Notes: Data are based on multiple linear regression model and are adjusted for age, educational attainment, gender and immigration and language background. Reference groups (in brackets) are: age (35-44); educational attainment (upper secondary); gender (men); immigrant and language background (native-born, native language).  Results for Russian Federation are missing due to the lack of the language variables</t>
  </si>
  <si>
    <t>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Estimates are missing for Russian Federation due to the lack of the language variables.</t>
  </si>
  <si>
    <r>
      <t xml:space="preserve">3. The data from the Russian Federation are preliminary and may be subject to change.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can be found in the </t>
    </r>
    <r>
      <rPr>
        <i/>
        <sz val="8"/>
        <color theme="1"/>
        <rFont val="Arial"/>
        <family val="2"/>
      </rPr>
      <t>Technical Report of the Survey of Adult Skills (OECD, 2013, forthcoming). Estimates are missing for Russian Federation due to the lack of the language variables.</t>
    </r>
    <r>
      <rPr>
        <sz val="8"/>
        <color theme="1"/>
        <rFont val="Arial"/>
        <family val="2"/>
      </rPr>
      <t xml:space="preserve">
</t>
    </r>
  </si>
  <si>
    <t>Notes: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The category 'other' includes various combinations of missing data. Estimates are missing for Russian Federation due to the lack of the language variables.</t>
  </si>
  <si>
    <t>Data are based on multiple linear regression model that take account of differences associated with the following variables: age, gender, education, immigration and language background, socio-economic background, and type of occupation. Reference groups (in brackets) for each socio-demographic characteristics are: age (35-44); gender (men); immigrant status (native born); language status (native language); education (upper secondary); parents' education (upper secondary); occupation status (semi-skilled, white-collar). Estimates are missing for Russian Federation due to the lack of the language variables.</t>
  </si>
  <si>
    <t>Data based on multiple linear regression model that takes account of differences associated with the following variables: age, gender, education, immigration and language background, socio-economic background, and type of occupation. Reference groups (in brackets) for each socio-demographic characteristics are: age (35-44); gender (men); immigrant status (native born); language status (native language); education (upper secondary); parents' education (upper secondary); occupation status (semi-skilled, white-collar). Estimates are missing for Russian Federation due to the lack of the language variables.</t>
  </si>
  <si>
    <t>Cyprus1</t>
  </si>
  <si>
    <t>Notes: Data based on multiple linear regression model. Reference groups (in brackets) for each socio-demographic characteristics are: age (35-44); gender (men); immigrant and language background (native born, native language); educational attainment (upper secondary); parents' educational attainment (upper secondary); participation in adult education and training (participated); level of engagement in reading at work/outside work (third quintile); level of engagement in numeracy-related practices at work/outside work (third quintile); and level of engagement in ICT-related practices at work/outside work (third quintile). Lower than upper seconday includes ISCED 1, 2 and 3C short. Upper secondary education includes ISCED 3A, 3B, 3C long and 4. Tertiary includes ISCED 5A, 5B and 6. Where possible, foreign qualifications are included as per their closest correspondance to the respective national education systems. Estimates for Russian Federation are missing due to the lack of the language variables.</t>
  </si>
  <si>
    <t xml:space="preserve">Data for France and the Russian Federation have been added. Data related to skills-use variables have been updated in accordance with the latest version of the data base. </t>
  </si>
  <si>
    <r>
      <rPr>
        <b/>
        <sz val="20"/>
        <color theme="4"/>
        <rFont val="Arial"/>
        <family val="2"/>
      </rPr>
      <t>Reader’s Guide for the web-package</t>
    </r>
    <r>
      <rPr>
        <sz val="10"/>
        <color theme="1"/>
        <rFont val="Arial"/>
        <family val="2"/>
      </rPr>
      <t xml:space="preserve">
</t>
    </r>
    <r>
      <rPr>
        <b/>
        <sz val="11"/>
        <color theme="4"/>
        <rFont val="Arial"/>
        <family val="2"/>
      </rPr>
      <t>Data underlying the figures</t>
    </r>
    <r>
      <rPr>
        <sz val="10"/>
        <color theme="1"/>
        <rFont val="Arial"/>
        <family val="2"/>
      </rPr>
      <t xml:space="preserve">
The figures and tables share a common reference number, are numbered according to the corresponding chapters, and include an abbreviation in brackets to denote one of the three direct measures of skills for which there is data in the Survey of Adult Skills (PIAAC) – literacy (L), numeracy (N) and problem solving in technology-rich environments (P). As an example, Figure 3.1 (L) denotes the first figure in Chapter 3 based on the literacy scale and it has Table 3.1 (L) as a corresponding data table in Annex A. 
Unless otherwise stated, the population underlying each of the figures and tables covers adults aged 16 to 65.
</t>
    </r>
    <r>
      <rPr>
        <b/>
        <sz val="11"/>
        <color theme="4"/>
        <rFont val="Arial"/>
        <family val="2"/>
      </rPr>
      <t>Calculating international averages (means)</t>
    </r>
    <r>
      <rPr>
        <sz val="10"/>
        <color theme="1"/>
        <rFont val="Arial"/>
        <family val="2"/>
      </rPr>
      <t xml:space="preserve">
Most figures and tables include a cross-country average in addition to values for individual countries or sub-national entities. The average in each figure or table corresponds to the arithmetic mean of the respective estimates for each of the OECD member countries included in the figure or table. As partner countries, Cyprus¹ ² and the Russian Federation are not included in the cross-country averages presented in any of the figures or tables.
</t>
    </r>
    <r>
      <rPr>
        <b/>
        <sz val="11"/>
        <color theme="4"/>
        <rFont val="Arial"/>
        <family val="2"/>
      </rPr>
      <t>Standard error (S.E.)</t>
    </r>
    <r>
      <rPr>
        <sz val="10"/>
        <color theme="1"/>
        <rFont val="Arial"/>
        <family val="2"/>
      </rPr>
      <t xml:space="preserve">
The statistical estimates presented in this file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file, confidence intervals are stated at 95% confidence level. In other words, the result for the corresponding population would lie within the confidence interval in 95 out of 100 replications of the measurement on different samples drawn from the same population.
</t>
    </r>
    <r>
      <rPr>
        <b/>
        <sz val="11"/>
        <color theme="4"/>
        <rFont val="Arial"/>
        <family val="2"/>
      </rPr>
      <t>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1"/>
        <color theme="4"/>
        <rFont val="Arial"/>
        <family val="2"/>
      </rPr>
      <t xml:space="preserve">Symbols for missing data and abbreviations </t>
    </r>
    <r>
      <rPr>
        <sz val="10"/>
        <color theme="1"/>
        <rFont val="Arial"/>
        <family val="2"/>
      </rPr>
      <t xml:space="preserve">
</t>
    </r>
    <r>
      <rPr>
        <b/>
        <sz val="10"/>
        <color theme="1"/>
        <rFont val="Arial"/>
        <family val="2"/>
      </rPr>
      <t>a</t>
    </r>
    <r>
      <rPr>
        <sz val="10"/>
        <color theme="1"/>
        <rFont val="Arial"/>
        <family val="2"/>
      </rPr>
      <t xml:space="preserve">  Data are not applicable because the category does not apply. 
</t>
    </r>
    <r>
      <rPr>
        <b/>
        <sz val="10"/>
        <color theme="1"/>
        <rFont val="Arial"/>
        <family val="2"/>
      </rPr>
      <t>c</t>
    </r>
    <r>
      <rPr>
        <sz val="10"/>
        <color theme="1"/>
        <rFont val="Arial"/>
        <family val="2"/>
      </rPr>
      <t xml:space="preserve">  There are too few observations or no observation to provide reliable estimates (i.e. there are fewer than 30 individuals). Also denotes unstable odds ratios which may occur when probabilities are very close to 0 or 1.
</t>
    </r>
    <r>
      <rPr>
        <b/>
        <sz val="10"/>
        <color theme="1"/>
        <rFont val="Arial"/>
        <family val="2"/>
      </rPr>
      <t>m</t>
    </r>
    <r>
      <rPr>
        <sz val="10"/>
        <color theme="1"/>
        <rFont val="Arial"/>
        <family val="2"/>
      </rPr>
      <t xml:space="preserve">  Data are not available. The data are not submitted by the country or were collected but subsequently removed from the publication for technical reasons.
</t>
    </r>
    <r>
      <rPr>
        <b/>
        <sz val="10"/>
        <color theme="1"/>
        <rFont val="Arial"/>
        <family val="2"/>
      </rPr>
      <t>w</t>
    </r>
    <r>
      <rPr>
        <sz val="10"/>
        <color theme="1"/>
        <rFont val="Arial"/>
        <family val="2"/>
      </rPr>
      <t xml:space="preserve">  Data has been withdrawn at the request of the country concerned.
</t>
    </r>
    <r>
      <rPr>
        <b/>
        <sz val="10"/>
        <color theme="1"/>
        <rFont val="Arial"/>
        <family val="2"/>
      </rPr>
      <t>S.E.</t>
    </r>
    <r>
      <rPr>
        <sz val="10"/>
        <color theme="1"/>
        <rFont val="Arial"/>
        <family val="2"/>
      </rPr>
      <t xml:space="preserve">  Standard Error 
</t>
    </r>
    <r>
      <rPr>
        <b/>
        <sz val="10"/>
        <color theme="1"/>
        <rFont val="Arial"/>
        <family val="2"/>
      </rPr>
      <t>S.D.</t>
    </r>
    <r>
      <rPr>
        <sz val="10"/>
        <color theme="1"/>
        <rFont val="Arial"/>
        <family val="2"/>
      </rPr>
      <t xml:space="preserve">  Standard Deviation
</t>
    </r>
    <r>
      <rPr>
        <b/>
        <sz val="10"/>
        <color theme="1"/>
        <rFont val="Arial"/>
        <family val="2"/>
      </rPr>
      <t>Score dif.</t>
    </r>
    <r>
      <rPr>
        <sz val="10"/>
        <color theme="1"/>
        <rFont val="Arial"/>
        <family val="2"/>
      </rPr>
      <t xml:space="preserve">  Score-point difference between x and y
</t>
    </r>
    <r>
      <rPr>
        <b/>
        <sz val="10"/>
        <color theme="1"/>
        <rFont val="Arial"/>
        <family val="2"/>
      </rPr>
      <t>% dif.</t>
    </r>
    <r>
      <rPr>
        <sz val="10"/>
        <color theme="1"/>
        <rFont val="Arial"/>
        <family val="2"/>
      </rPr>
      <t xml:space="preserve">  Difference in percentage points between x and y
</t>
    </r>
    <r>
      <rPr>
        <b/>
        <sz val="10"/>
        <color theme="1"/>
        <rFont val="Arial"/>
        <family val="2"/>
      </rPr>
      <t>(L)</t>
    </r>
    <r>
      <rPr>
        <sz val="10"/>
        <color theme="1"/>
        <rFont val="Arial"/>
        <family val="2"/>
      </rPr>
      <t xml:space="preserve">  Literacy domain
</t>
    </r>
    <r>
      <rPr>
        <b/>
        <sz val="10"/>
        <color theme="1"/>
        <rFont val="Arial"/>
        <family val="2"/>
      </rPr>
      <t>(N)</t>
    </r>
    <r>
      <rPr>
        <sz val="10"/>
        <color theme="1"/>
        <rFont val="Arial"/>
        <family val="2"/>
      </rPr>
      <t xml:space="preserve">  Numeracy domain
</t>
    </r>
    <r>
      <rPr>
        <b/>
        <sz val="10"/>
        <color theme="1"/>
        <rFont val="Arial"/>
        <family val="2"/>
      </rPr>
      <t>(P)</t>
    </r>
    <r>
      <rPr>
        <sz val="10"/>
        <color theme="1"/>
        <rFont val="Arial"/>
        <family val="2"/>
      </rPr>
      <t xml:space="preserve">  Problem solving in technology-rich environment domain
</t>
    </r>
    <r>
      <rPr>
        <b/>
        <sz val="10"/>
        <color theme="1"/>
        <rFont val="Arial"/>
        <family val="2"/>
      </rPr>
      <t>GDP</t>
    </r>
    <r>
      <rPr>
        <sz val="10"/>
        <color theme="1"/>
        <rFont val="Arial"/>
        <family val="2"/>
      </rPr>
      <t xml:space="preserve">  Gross Domestic Product
</t>
    </r>
    <r>
      <rPr>
        <b/>
        <sz val="10"/>
        <color theme="1"/>
        <rFont val="Arial"/>
        <family val="2"/>
      </rPr>
      <t>ISCED</t>
    </r>
    <r>
      <rPr>
        <sz val="10"/>
        <color theme="1"/>
        <rFont val="Arial"/>
        <family val="2"/>
      </rPr>
      <t xml:space="preserve">  International Standard Classification of Education
</t>
    </r>
    <r>
      <rPr>
        <b/>
        <sz val="10"/>
        <color theme="1"/>
        <rFont val="Arial"/>
        <family val="2"/>
      </rPr>
      <t>ISCO</t>
    </r>
    <r>
      <rPr>
        <sz val="10"/>
        <color theme="1"/>
        <rFont val="Arial"/>
        <family val="2"/>
      </rPr>
      <t xml:space="preserve">  International Standard Classification of Occupations
</t>
    </r>
    <r>
      <rPr>
        <b/>
        <sz val="11"/>
        <color theme="4"/>
        <rFont val="Arial"/>
        <family val="2"/>
      </rPr>
      <t>Country coverage</t>
    </r>
    <r>
      <rPr>
        <sz val="10"/>
        <color theme="1"/>
        <rFont val="Arial"/>
        <family val="2"/>
      </rPr>
      <t xml:space="preserve">
This publication features data on 20 OECD countries: Australia, Austria, Canada, the Czech Republic, Denmark, Estonia, Finland, France, Germany, Ireland, Italy, Japan, Korea, the Netherlands, Norway, Poland, the Slovak Republic, Spain, Sweden and the United States. Three OECD sub-national entities include: Flanders (Belgium), England (UK), and Northern Ireland (UK). In addition, two countries that are not members of the OECD participated in the survey: Cyprus¹ ² and the Russian Federation.
Data estimates for England (UK) and Northern Ireland (UK) are presented separately as well as combined in the data tables, but only as combined (i.e. England/N. Ireland [UK]) in the figures.
The Survey of Adult Skills (PIAAC) is being implemented in nine additional countries: Chile, Greece, Indonesia, Israel, Lithuania, New Zealand, Singapore, Slovenia and Turkey. Data collection will take place in 2014 and the results will be released in 2016.
</t>
    </r>
    <r>
      <rPr>
        <b/>
        <sz val="11"/>
        <color theme="4"/>
        <rFont val="Arial"/>
        <family val="2"/>
      </rPr>
      <t>Rounding</t>
    </r>
    <r>
      <rPr>
        <sz val="10"/>
        <color theme="1"/>
        <rFont val="Arial"/>
        <family val="2"/>
      </rPr>
      <t xml:space="preserve">
Data estimates, including mean scores, proportions, odds ratios and standard errors, are generally rounded to one decimal place. Therefore, even if the value (0.0) is shown for standard errors, this does not necessarily imply that the standard error is zero, but that it is smaller than 0.05.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</si>
</sst>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0_);_(* \(#,##0\);_(* &quot;-&quot;_);_(@_)"/>
    <numFmt numFmtId="44" formatCode="_(&quot;€&quot;* #,##0.00_);_(&quot;€&quot;* \(#,##0.00\);_(&quot;€&quot;* &quot;-&quot;??_);_(@_)"/>
    <numFmt numFmtId="43" formatCode="_(* #,##0.00_);_(* \(#,##0.00\);_(* &quot;-&quot;??_);_(@_)"/>
    <numFmt numFmtId="164" formatCode="0.00,,"/>
    <numFmt numFmtId="165" formatCode="General_)"/>
    <numFmt numFmtId="166" formatCode="&quot;£&quot;#,##0.00;\-&quot;£&quot;#,##0.00"/>
    <numFmt numFmtId="167" formatCode="#,##0.000"/>
    <numFmt numFmtId="168" formatCode="#,##0.0"/>
    <numFmt numFmtId="169" formatCode="#,##0.00%;[Red]\(#,##0.00%\)"/>
    <numFmt numFmtId="170" formatCode="&quot;$&quot;#,##0\ ;\(&quot;$&quot;#,##0\)"/>
    <numFmt numFmtId="171" formatCode="####"/>
    <numFmt numFmtId="172" formatCode="0.0"/>
    <numFmt numFmtId="173" formatCode="&quot;$&quot;#,##0_);\(&quot;$&quot;#,##0.0\)"/>
    <numFmt numFmtId="174" formatCode="_-* #,##0_-;\-* #,##0_-;_-* &quot;-&quot;_-;_-@_-"/>
    <numFmt numFmtId="175" formatCode="_-* #,##0.00_-;\-* #,##0.00_-;_-* &quot;-&quot;??_-;_-@_-"/>
    <numFmt numFmtId="176" formatCode="_-&quot;$&quot;* #,##0_-;\-&quot;$&quot;* #,##0_-;_-&quot;$&quot;* &quot;-&quot;_-;_-@_-"/>
    <numFmt numFmtId="177" formatCode="_-&quot;$&quot;* #,##0.00_-;\-&quot;$&quot;* #,##0.00_-;_-&quot;$&quot;* &quot;-&quot;??_-;_-@_-"/>
    <numFmt numFmtId="178" formatCode="0.00_)"/>
    <numFmt numFmtId="179" formatCode="_ * #\ ##0;_ * \(#\ ##0\);_ * &quot;-&quot;;_ @_ "/>
    <numFmt numFmtId="180" formatCode="_-* #,##0.00\ _k_r_-;\-* #,##0.00\ _k_r_-;_-* &quot;-&quot;??\ _k_r_-;_-@_-"/>
    <numFmt numFmtId="181" formatCode="_(&quot;$&quot;* #,##0_);_(&quot;$&quot;* \(#,##0\);_(&quot;$&quot;* &quot;-&quot;_);_(@_)"/>
    <numFmt numFmtId="182" formatCode="_(&quot;$&quot;* #,##0.00_);_(&quot;$&quot;* \(#,##0.00\);_(&quot;$&quot;* &quot;-&quot;??_);_(@_)"/>
    <numFmt numFmtId="183" formatCode="0.000000"/>
    <numFmt numFmtId="184" formatCode="#,##0.0_);\(#,##0.0\)"/>
    <numFmt numFmtId="185" formatCode="_(* #,##0_);_(* \(#,##0\);_(* &quot;-&quot;??_);_(@_)"/>
    <numFmt numFmtId="186" formatCode="\(0.0\)"/>
    <numFmt numFmtId="187" formatCode="0.000"/>
    <numFmt numFmtId="188" formatCode="_(* #,##0.000_);_(* \(#,##0.000\);_(* &quot;-&quot;??_);_(@_)"/>
    <numFmt numFmtId="189" formatCode="0.000_)"/>
    <numFmt numFmtId="190" formatCode="0.0%"/>
    <numFmt numFmtId="191" formatCode="0.0000_);\(0.0000\)"/>
  </numFmts>
  <fonts count="152">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8"/>
      <color theme="1"/>
      <name val="Arial"/>
      <family val="2"/>
    </font>
    <font>
      <sz val="8"/>
      <color theme="1"/>
      <name val="Arial"/>
      <family val="2"/>
    </font>
    <font>
      <b/>
      <sz val="8"/>
      <name val="Arial"/>
      <family val="2"/>
    </font>
    <font>
      <sz val="11"/>
      <color theme="1"/>
      <name val="Times New Roman"/>
      <family val="1"/>
    </font>
    <font>
      <sz val="6"/>
      <color theme="1"/>
      <name val="Arial"/>
      <family val="2"/>
    </font>
    <font>
      <sz val="10"/>
      <color indexed="8"/>
      <name val="Arial"/>
      <family val="2"/>
    </font>
    <font>
      <sz val="11"/>
      <color theme="1"/>
      <name val="Calibri"/>
      <family val="2"/>
      <scheme val="minor"/>
    </font>
    <font>
      <sz val="11"/>
      <color theme="0"/>
      <name val="Calibri"/>
      <family val="2"/>
      <scheme val="minor"/>
    </font>
    <font>
      <sz val="10"/>
      <color indexed="9"/>
      <name val="Arial"/>
      <family val="2"/>
    </font>
    <font>
      <sz val="10"/>
      <name val="Times New Roman"/>
      <family val="1"/>
    </font>
    <font>
      <sz val="11"/>
      <color rgb="FF9C0006"/>
      <name val="Calibri"/>
      <family val="2"/>
      <scheme val="minor"/>
    </font>
    <font>
      <sz val="10"/>
      <color indexed="20"/>
      <name val="Arial"/>
      <family val="2"/>
    </font>
    <font>
      <sz val="8"/>
      <name val="Arial"/>
      <family val="2"/>
    </font>
    <font>
      <b/>
      <sz val="8"/>
      <color indexed="8"/>
      <name val="MS Sans Serif"/>
      <family val="2"/>
    </font>
    <font>
      <sz val="11"/>
      <name val="µ¸¿ò"/>
      <charset val="129"/>
    </font>
    <font>
      <sz val="9"/>
      <color indexed="9"/>
      <name val="Times"/>
      <family val="1"/>
    </font>
    <font>
      <b/>
      <sz val="11"/>
      <color rgb="FFFA7D00"/>
      <name val="Calibri"/>
      <family val="2"/>
      <scheme val="minor"/>
    </font>
    <font>
      <b/>
      <sz val="10"/>
      <color indexed="52"/>
      <name val="Arial"/>
      <family val="2"/>
    </font>
    <font>
      <b/>
      <sz val="11"/>
      <color theme="0"/>
      <name val="Calibri"/>
      <family val="2"/>
      <scheme val="minor"/>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1"/>
      <color rgb="FF7F7F7F"/>
      <name val="Calibri"/>
      <family val="2"/>
      <scheme val="minor"/>
    </font>
    <font>
      <i/>
      <sz val="10"/>
      <color indexed="23"/>
      <name val="Arial"/>
      <family val="2"/>
    </font>
    <font>
      <sz val="8"/>
      <color indexed="8"/>
      <name val="Arial"/>
      <family val="2"/>
    </font>
    <font>
      <sz val="7"/>
      <name val="Arial"/>
      <family val="2"/>
    </font>
    <font>
      <sz val="10"/>
      <color indexed="8"/>
      <name val="Arial"/>
      <family val="2"/>
      <charset val="238"/>
    </font>
    <font>
      <sz val="11"/>
      <color rgb="FF006100"/>
      <name val="Calibri"/>
      <family val="2"/>
      <scheme val="minor"/>
    </font>
    <font>
      <sz val="10"/>
      <color indexed="17"/>
      <name val="Arial"/>
      <family val="2"/>
    </font>
    <font>
      <b/>
      <sz val="6"/>
      <name val="Arial"/>
      <family val="2"/>
    </font>
    <font>
      <b/>
      <sz val="12"/>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b/>
      <sz val="11"/>
      <color theme="3"/>
      <name val="Calibri"/>
      <family val="2"/>
      <scheme val="minor"/>
    </font>
    <font>
      <b/>
      <sz val="11"/>
      <color indexed="56"/>
      <name val="Arial"/>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Courier"/>
      <family val="3"/>
    </font>
    <font>
      <u/>
      <sz val="9"/>
      <color indexed="12"/>
      <name val="Times New Roman"/>
      <family val="1"/>
    </font>
    <font>
      <u/>
      <sz val="9"/>
      <color indexed="12"/>
      <name val="Times"/>
      <family val="1"/>
    </font>
    <font>
      <u/>
      <sz val="10"/>
      <color indexed="12"/>
      <name val="Arial CE"/>
      <charset val="238"/>
    </font>
    <font>
      <sz val="11"/>
      <color rgb="FF3F3F76"/>
      <name val="Calibri"/>
      <family val="2"/>
      <scheme val="minor"/>
    </font>
    <font>
      <sz val="10"/>
      <color indexed="62"/>
      <name val="Arial"/>
      <family val="2"/>
    </font>
    <font>
      <b/>
      <sz val="10"/>
      <name val="Arial"/>
      <family val="2"/>
    </font>
    <font>
      <b/>
      <sz val="8.5"/>
      <color indexed="8"/>
      <name val="MS Sans Serif"/>
      <family val="2"/>
    </font>
    <font>
      <sz val="8"/>
      <name val="Arial"/>
      <family val="2"/>
      <charset val="238"/>
    </font>
    <font>
      <sz val="11"/>
      <color rgb="FFFA7D00"/>
      <name val="Calibri"/>
      <family val="2"/>
      <scheme val="minor"/>
    </font>
    <font>
      <sz val="10"/>
      <color indexed="52"/>
      <name val="Arial"/>
      <family val="2"/>
    </font>
    <font>
      <sz val="11"/>
      <color rgb="FF9C6500"/>
      <name val="Calibri"/>
      <family val="2"/>
      <scheme val="minor"/>
    </font>
    <font>
      <sz val="10"/>
      <color indexed="60"/>
      <name val="Arial"/>
      <family val="2"/>
    </font>
    <font>
      <b/>
      <i/>
      <sz val="16"/>
      <name val="Helv"/>
    </font>
    <font>
      <sz val="10"/>
      <name val="Arial CE"/>
      <charset val="238"/>
    </font>
    <font>
      <sz val="9"/>
      <color theme="1"/>
      <name val="Arial"/>
      <family val="2"/>
    </font>
    <font>
      <sz val="10"/>
      <name val="MS Sans Serif"/>
      <family val="2"/>
    </font>
    <font>
      <sz val="10"/>
      <name val="Helvetica"/>
      <family val="2"/>
    </font>
    <font>
      <sz val="12"/>
      <color theme="1"/>
      <name val="Calibri"/>
      <family val="2"/>
      <scheme val="minor"/>
    </font>
    <font>
      <sz val="10"/>
      <color indexed="8"/>
      <name val="Times"/>
      <family val="1"/>
    </font>
    <font>
      <sz val="11"/>
      <color indexed="8"/>
      <name val="Calibri"/>
      <family val="2"/>
    </font>
    <font>
      <sz val="6"/>
      <name val="Arial"/>
      <family val="2"/>
    </font>
    <font>
      <b/>
      <sz val="11"/>
      <color rgb="FF3F3F3F"/>
      <name val="Calibri"/>
      <family val="2"/>
      <scheme val="minor"/>
    </font>
    <font>
      <b/>
      <sz val="10"/>
      <color indexed="63"/>
      <name val="Arial"/>
      <family val="2"/>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18"/>
      <color indexed="56"/>
      <name val="Cambria"/>
      <family val="2"/>
    </font>
    <font>
      <b/>
      <sz val="8"/>
      <name val="Tms Rmn"/>
    </font>
    <font>
      <b/>
      <sz val="11"/>
      <color theme="1"/>
      <name val="Calibri"/>
      <family val="2"/>
      <scheme val="minor"/>
    </font>
    <font>
      <b/>
      <sz val="10"/>
      <color indexed="8"/>
      <name val="Arial"/>
      <family val="2"/>
    </font>
    <font>
      <sz val="8"/>
      <name val="Times New Roman"/>
      <family val="1"/>
    </font>
    <font>
      <b/>
      <sz val="10"/>
      <name val="Times New Roman"/>
      <family val="1"/>
    </font>
    <font>
      <sz val="11"/>
      <color rgb="FFFF0000"/>
      <name val="Calibri"/>
      <family val="2"/>
      <scheme val="minor"/>
    </font>
    <font>
      <sz val="10"/>
      <color indexed="10"/>
      <name val="Arial"/>
      <family val="2"/>
    </font>
    <font>
      <sz val="10"/>
      <name val="Times"/>
      <family val="1"/>
    </font>
    <font>
      <sz val="11"/>
      <name val="돋움"/>
      <family val="3"/>
      <charset val="129"/>
    </font>
    <font>
      <sz val="10"/>
      <name val="ＭＳ 明朝"/>
      <family val="1"/>
      <charset val="128"/>
    </font>
    <font>
      <b/>
      <sz val="8"/>
      <color indexed="8"/>
      <name val="Arial"/>
      <family val="2"/>
    </font>
    <font>
      <vertAlign val="superscript"/>
      <sz val="8"/>
      <color theme="1"/>
      <name val="Arial"/>
      <family val="2"/>
    </font>
    <font>
      <i/>
      <sz val="8"/>
      <name val="Arial"/>
      <family val="2"/>
    </font>
    <font>
      <sz val="9"/>
      <name val="Arial"/>
      <family val="2"/>
    </font>
    <font>
      <sz val="8"/>
      <color rgb="FF666666"/>
      <name val="Arial"/>
      <family val="2"/>
    </font>
    <font>
      <i/>
      <sz val="8"/>
      <color theme="1"/>
      <name val="Arial"/>
      <family val="2"/>
    </font>
    <font>
      <sz val="8"/>
      <name val="Helvetica"/>
      <family val="2"/>
    </font>
    <font>
      <sz val="8"/>
      <color indexed="10"/>
      <name val="Arial"/>
      <family val="2"/>
    </font>
    <font>
      <sz val="9"/>
      <name val="Helvetica"/>
      <family val="2"/>
    </font>
    <font>
      <sz val="12"/>
      <name val="Arial CE"/>
      <charset val="238"/>
    </font>
    <font>
      <sz val="11"/>
      <color theme="1"/>
      <name val="Calibri"/>
      <family val="2"/>
    </font>
    <font>
      <u/>
      <sz val="8"/>
      <color theme="10"/>
      <name val="Arial"/>
      <family val="2"/>
    </font>
    <font>
      <b/>
      <sz val="9"/>
      <color theme="1"/>
      <name val="Calibri"/>
      <family val="2"/>
      <scheme val="minor"/>
    </font>
    <font>
      <b/>
      <i/>
      <sz val="8"/>
      <color theme="1"/>
      <name val="Arial"/>
      <family val="2"/>
    </font>
    <font>
      <sz val="8"/>
      <color rgb="FF00B050"/>
      <name val="Arial"/>
      <family val="2"/>
    </font>
    <font>
      <sz val="8"/>
      <name val="Calibri"/>
      <family val="2"/>
      <scheme val="minor"/>
    </font>
    <font>
      <b/>
      <u/>
      <sz val="8"/>
      <color theme="1"/>
      <name val="Arial"/>
      <family val="2"/>
    </font>
    <font>
      <b/>
      <u/>
      <sz val="10"/>
      <color theme="1"/>
      <name val="Arial"/>
      <family val="2"/>
    </font>
    <font>
      <b/>
      <sz val="7"/>
      <color theme="1"/>
      <name val="Arial"/>
      <family val="2"/>
    </font>
    <font>
      <sz val="7"/>
      <color theme="1"/>
      <name val="Arial"/>
      <family val="2"/>
    </font>
    <font>
      <b/>
      <sz val="10"/>
      <color theme="4"/>
      <name val="Arial"/>
      <family val="2"/>
    </font>
    <font>
      <b/>
      <sz val="8"/>
      <color theme="4"/>
      <name val="Arial"/>
      <family val="2"/>
    </font>
    <font>
      <sz val="8"/>
      <color rgb="FFFF0000"/>
      <name val="Arial"/>
      <family val="2"/>
    </font>
    <font>
      <sz val="10"/>
      <color theme="1"/>
      <name val="Times New Roman"/>
      <family val="1"/>
    </font>
    <font>
      <b/>
      <sz val="9"/>
      <name val="Arial"/>
      <family val="2"/>
    </font>
    <font>
      <b/>
      <sz val="9"/>
      <color theme="1"/>
      <name val="Arial"/>
      <family val="2"/>
    </font>
    <font>
      <sz val="11"/>
      <name val="Times New Roman"/>
      <family val="1"/>
    </font>
    <font>
      <b/>
      <u/>
      <sz val="8"/>
      <name val="Arial"/>
      <family val="2"/>
    </font>
    <font>
      <b/>
      <u/>
      <sz val="10"/>
      <name val="Arial"/>
      <family val="2"/>
    </font>
    <font>
      <sz val="6"/>
      <color rgb="FFFF0000"/>
      <name val="Arial"/>
      <family val="2"/>
    </font>
    <font>
      <sz val="8"/>
      <color rgb="FFFF0000"/>
      <name val="Calibri"/>
      <family val="2"/>
    </font>
    <font>
      <sz val="8"/>
      <color theme="0"/>
      <name val="Arial"/>
      <family val="2"/>
    </font>
    <font>
      <b/>
      <sz val="7"/>
      <color theme="4"/>
      <name val="Arial"/>
      <family val="2"/>
    </font>
    <font>
      <sz val="10"/>
      <color theme="1"/>
      <name val="Calibri"/>
      <family val="2"/>
      <scheme val="minor"/>
    </font>
    <font>
      <b/>
      <u/>
      <sz val="10"/>
      <color theme="4"/>
      <name val="Calibri"/>
      <family val="2"/>
      <scheme val="minor"/>
    </font>
    <font>
      <b/>
      <sz val="20"/>
      <color theme="4"/>
      <name val="Calibri"/>
      <family val="2"/>
      <scheme val="minor"/>
    </font>
    <font>
      <b/>
      <sz val="16"/>
      <color rgb="FF92D050"/>
      <name val="Calibri"/>
      <family val="2"/>
      <scheme val="minor"/>
    </font>
    <font>
      <i/>
      <sz val="10"/>
      <color theme="1"/>
      <name val="Calibri"/>
      <family val="2"/>
      <scheme val="minor"/>
    </font>
    <font>
      <b/>
      <sz val="20"/>
      <color theme="4"/>
      <name val="Arial"/>
      <family val="2"/>
    </font>
    <font>
      <b/>
      <sz val="11"/>
      <color theme="4"/>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2"/>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10"/>
      </patternFill>
    </fill>
    <fill>
      <patternFill patternType="solid">
        <fgColor theme="0"/>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ck">
        <color indexed="63"/>
      </top>
      <bottom/>
      <diagonal/>
    </border>
    <border>
      <left/>
      <right/>
      <top style="thin">
        <color indexed="64"/>
      </top>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9368">
    <xf numFmtId="0" fontId="0" fillId="0" borderId="0"/>
    <xf numFmtId="43" fontId="1" fillId="0" borderId="0" applyFont="0" applyFill="0" applyBorder="0" applyAlignment="0" applyProtection="0"/>
    <xf numFmtId="9" fontId="1" fillId="0" borderId="0" applyFont="0" applyFill="0" applyBorder="0" applyAlignment="0" applyProtection="0"/>
    <xf numFmtId="0" fontId="23" fillId="33" borderId="0" applyNumberFormat="0" applyBorder="0" applyAlignment="0" applyProtection="0"/>
    <xf numFmtId="0" fontId="24" fillId="10" borderId="0" applyNumberFormat="0" applyBorder="0" applyAlignment="0" applyProtection="0"/>
    <xf numFmtId="0" fontId="23" fillId="33"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3" fillId="34" borderId="0" applyNumberFormat="0" applyBorder="0" applyAlignment="0" applyProtection="0"/>
    <xf numFmtId="0" fontId="24" fillId="14" borderId="0" applyNumberFormat="0" applyBorder="0" applyAlignment="0" applyProtection="0"/>
    <xf numFmtId="0" fontId="23" fillId="34"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3" fillId="35" borderId="0" applyNumberFormat="0" applyBorder="0" applyAlignment="0" applyProtection="0"/>
    <xf numFmtId="0" fontId="24" fillId="18" borderId="0" applyNumberFormat="0" applyBorder="0" applyAlignment="0" applyProtection="0"/>
    <xf numFmtId="0" fontId="23" fillId="35"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36" borderId="0" applyNumberFormat="0" applyBorder="0" applyAlignment="0" applyProtection="0"/>
    <xf numFmtId="0" fontId="24" fillId="22" borderId="0" applyNumberFormat="0" applyBorder="0" applyAlignment="0" applyProtection="0"/>
    <xf numFmtId="0" fontId="23" fillId="36"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3" fillId="37" borderId="0" applyNumberFormat="0" applyBorder="0" applyAlignment="0" applyProtection="0"/>
    <xf numFmtId="0" fontId="24" fillId="26" borderId="0" applyNumberFormat="0" applyBorder="0" applyAlignment="0" applyProtection="0"/>
    <xf numFmtId="0" fontId="23" fillId="37"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3" fillId="38" borderId="0" applyNumberFormat="0" applyBorder="0" applyAlignment="0" applyProtection="0"/>
    <xf numFmtId="0" fontId="24" fillId="30" borderId="0" applyNumberFormat="0" applyBorder="0" applyAlignment="0" applyProtection="0"/>
    <xf numFmtId="0" fontId="23" fillId="38"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3" fillId="39" borderId="0" applyNumberFormat="0" applyBorder="0" applyAlignment="0" applyProtection="0"/>
    <xf numFmtId="0" fontId="24" fillId="11" borderId="0" applyNumberFormat="0" applyBorder="0" applyAlignment="0" applyProtection="0"/>
    <xf numFmtId="0" fontId="23" fillId="39"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3" fillId="40" borderId="0" applyNumberFormat="0" applyBorder="0" applyAlignment="0" applyProtection="0"/>
    <xf numFmtId="0" fontId="24" fillId="15" borderId="0" applyNumberFormat="0" applyBorder="0" applyAlignment="0" applyProtection="0"/>
    <xf numFmtId="0" fontId="23" fillId="40"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3" fillId="41" borderId="0" applyNumberFormat="0" applyBorder="0" applyAlignment="0" applyProtection="0"/>
    <xf numFmtId="0" fontId="24" fillId="19" borderId="0" applyNumberFormat="0" applyBorder="0" applyAlignment="0" applyProtection="0"/>
    <xf numFmtId="0" fontId="23" fillId="41"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3" fillId="36" borderId="0" applyNumberFormat="0" applyBorder="0" applyAlignment="0" applyProtection="0"/>
    <xf numFmtId="0" fontId="24" fillId="23" borderId="0" applyNumberFormat="0" applyBorder="0" applyAlignment="0" applyProtection="0"/>
    <xf numFmtId="0" fontId="23" fillId="36"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3" fillId="39" borderId="0" applyNumberFormat="0" applyBorder="0" applyAlignment="0" applyProtection="0"/>
    <xf numFmtId="0" fontId="24" fillId="27" borderId="0" applyNumberFormat="0" applyBorder="0" applyAlignment="0" applyProtection="0"/>
    <xf numFmtId="0" fontId="23" fillId="39"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3" fillId="42" borderId="0" applyNumberFormat="0" applyBorder="0" applyAlignment="0" applyProtection="0"/>
    <xf numFmtId="0" fontId="24" fillId="31" borderId="0" applyNumberFormat="0" applyBorder="0" applyAlignment="0" applyProtection="0"/>
    <xf numFmtId="0" fontId="23" fillId="42"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6" fillId="43" borderId="0" applyNumberFormat="0" applyBorder="0" applyAlignment="0" applyProtection="0"/>
    <xf numFmtId="0" fontId="17" fillId="12" borderId="0" applyNumberFormat="0" applyBorder="0" applyAlignment="0" applyProtection="0"/>
    <xf numFmtId="0" fontId="26" fillId="43"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40" borderId="0" applyNumberFormat="0" applyBorder="0" applyAlignment="0" applyProtection="0"/>
    <xf numFmtId="0" fontId="17" fillId="16" borderId="0" applyNumberFormat="0" applyBorder="0" applyAlignment="0" applyProtection="0"/>
    <xf numFmtId="0" fontId="26" fillId="4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41" borderId="0" applyNumberFormat="0" applyBorder="0" applyAlignment="0" applyProtection="0"/>
    <xf numFmtId="0" fontId="17" fillId="20" borderId="0" applyNumberFormat="0" applyBorder="0" applyAlignment="0" applyProtection="0"/>
    <xf numFmtId="0" fontId="26" fillId="41"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44" borderId="0" applyNumberFormat="0" applyBorder="0" applyAlignment="0" applyProtection="0"/>
    <xf numFmtId="0" fontId="17" fillId="24" borderId="0" applyNumberFormat="0" applyBorder="0" applyAlignment="0" applyProtection="0"/>
    <xf numFmtId="0" fontId="26" fillId="4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45" borderId="0" applyNumberFormat="0" applyBorder="0" applyAlignment="0" applyProtection="0"/>
    <xf numFmtId="0" fontId="17" fillId="28" borderId="0" applyNumberFormat="0" applyBorder="0" applyAlignment="0" applyProtection="0"/>
    <xf numFmtId="0" fontId="26" fillId="45"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46" borderId="0" applyNumberFormat="0" applyBorder="0" applyAlignment="0" applyProtection="0"/>
    <xf numFmtId="0" fontId="17" fillId="32" borderId="0" applyNumberFormat="0" applyBorder="0" applyAlignment="0" applyProtection="0"/>
    <xf numFmtId="0" fontId="26" fillId="46"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6" fillId="47" borderId="0" applyNumberFormat="0" applyBorder="0" applyAlignment="0" applyProtection="0"/>
    <xf numFmtId="0" fontId="17" fillId="9" borderId="0" applyNumberFormat="0" applyBorder="0" applyAlignment="0" applyProtection="0"/>
    <xf numFmtId="0" fontId="26" fillId="47"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48" borderId="0" applyNumberFormat="0" applyBorder="0" applyAlignment="0" applyProtection="0"/>
    <xf numFmtId="0" fontId="17" fillId="13" borderId="0" applyNumberFormat="0" applyBorder="0" applyAlignment="0" applyProtection="0"/>
    <xf numFmtId="0" fontId="26" fillId="48"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 fillId="49" borderId="0" applyNumberFormat="0" applyBorder="0" applyAlignment="0" applyProtection="0"/>
    <xf numFmtId="0" fontId="17" fillId="17" borderId="0" applyNumberFormat="0" applyBorder="0" applyAlignment="0" applyProtection="0"/>
    <xf numFmtId="0" fontId="26" fillId="49"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44" borderId="0" applyNumberFormat="0" applyBorder="0" applyAlignment="0" applyProtection="0"/>
    <xf numFmtId="0" fontId="17" fillId="21" borderId="0" applyNumberFormat="0" applyBorder="0" applyAlignment="0" applyProtection="0"/>
    <xf numFmtId="0" fontId="26" fillId="4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45" borderId="0" applyNumberFormat="0" applyBorder="0" applyAlignment="0" applyProtection="0"/>
    <xf numFmtId="0" fontId="17" fillId="25" borderId="0" applyNumberFormat="0" applyBorder="0" applyAlignment="0" applyProtection="0"/>
    <xf numFmtId="0" fontId="26" fillId="4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50" borderId="0" applyNumberFormat="0" applyBorder="0" applyAlignment="0" applyProtection="0"/>
    <xf numFmtId="0" fontId="17" fillId="29" borderId="0" applyNumberFormat="0" applyBorder="0" applyAlignment="0" applyProtection="0"/>
    <xf numFmtId="0" fontId="26" fillId="50" borderId="0" applyNumberFormat="0" applyBorder="0" applyAlignment="0" applyProtection="0"/>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7" fillId="0" borderId="20">
      <alignment horizontal="center" vertical="center"/>
    </xf>
    <xf numFmtId="0" fontId="28" fillId="3" borderId="0" applyNumberFormat="0" applyBorder="0" applyAlignment="0" applyProtection="0"/>
    <xf numFmtId="0" fontId="28" fillId="3" borderId="0" applyNumberFormat="0" applyBorder="0" applyAlignment="0" applyProtection="0"/>
    <xf numFmtId="0" fontId="29" fillId="34" borderId="0" applyNumberFormat="0" applyBorder="0" applyAlignment="0" applyProtection="0"/>
    <xf numFmtId="0" fontId="7" fillId="3" borderId="0" applyNumberFormat="0" applyBorder="0" applyAlignment="0" applyProtection="0"/>
    <xf numFmtId="0" fontId="29" fillId="34" borderId="0" applyNumberFormat="0" applyBorder="0" applyAlignment="0" applyProtection="0"/>
    <xf numFmtId="0" fontId="30" fillId="51" borderId="21"/>
    <xf numFmtId="0" fontId="31" fillId="52" borderId="22">
      <alignment horizontal="right" vertical="top" wrapText="1"/>
    </xf>
    <xf numFmtId="0" fontId="32" fillId="0" borderId="0"/>
    <xf numFmtId="165" fontId="33" fillId="0" borderId="0">
      <alignment vertical="top"/>
    </xf>
    <xf numFmtId="0" fontId="34" fillId="6" borderId="4" applyNumberFormat="0" applyAlignment="0" applyProtection="0"/>
    <xf numFmtId="0" fontId="34" fillId="6" borderId="4"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11" fillId="6" borderId="4"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5" fillId="53" borderId="23" applyNumberFormat="0" applyAlignment="0" applyProtection="0"/>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0" fillId="0" borderId="24"/>
    <xf numFmtId="0" fontId="36" fillId="7" borderId="7" applyNumberFormat="0" applyAlignment="0" applyProtection="0"/>
    <xf numFmtId="0" fontId="36" fillId="7" borderId="7" applyNumberFormat="0" applyAlignment="0" applyProtection="0"/>
    <xf numFmtId="0" fontId="37" fillId="54" borderId="25" applyNumberFormat="0" applyAlignment="0" applyProtection="0"/>
    <xf numFmtId="0" fontId="13" fillId="7" borderId="7" applyNumberFormat="0" applyAlignment="0" applyProtection="0"/>
    <xf numFmtId="0" fontId="37" fillId="54" borderId="25" applyNumberFormat="0" applyAlignment="0" applyProtection="0"/>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8" fillId="55" borderId="26">
      <alignment horizontal="left" vertical="top" wrapText="1"/>
    </xf>
    <xf numFmtId="0" fontId="39" fillId="56" borderId="0">
      <alignment horizontal="center"/>
    </xf>
    <xf numFmtId="0" fontId="40" fillId="56" borderId="0">
      <alignment horizontal="center" vertical="center"/>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1" fillId="57" borderId="0">
      <alignment horizontal="center" wrapText="1"/>
    </xf>
    <xf numFmtId="0" fontId="42" fillId="56" borderId="0">
      <alignment horizontal="center"/>
    </xf>
    <xf numFmtId="166" fontId="27" fillId="0" borderId="0" applyFont="0" applyFill="0" applyBorder="0" applyProtection="0">
      <alignment horizontal="right" vertical="top"/>
    </xf>
    <xf numFmtId="1" fontId="43" fillId="0" borderId="0">
      <alignment vertical="top"/>
    </xf>
    <xf numFmtId="43" fontId="23"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3" fontId="43" fillId="0" borderId="0" applyFill="0" applyBorder="0">
      <alignment horizontal="right" vertical="top"/>
    </xf>
    <xf numFmtId="0" fontId="44" fillId="0" borderId="0">
      <alignment horizontal="right" vertical="top"/>
    </xf>
    <xf numFmtId="167" fontId="43" fillId="0" borderId="0" applyFill="0" applyBorder="0">
      <alignment horizontal="right" vertical="top"/>
    </xf>
    <xf numFmtId="3" fontId="43" fillId="0" borderId="0" applyFill="0" applyBorder="0">
      <alignment horizontal="right" vertical="top"/>
    </xf>
    <xf numFmtId="168" fontId="33" fillId="0" borderId="0" applyFont="0" applyFill="0" applyBorder="0">
      <alignment horizontal="right" vertical="top"/>
    </xf>
    <xf numFmtId="169" fontId="45" fillId="0" borderId="0" applyFont="0" applyFill="0" applyBorder="0" applyAlignment="0" applyProtection="0">
      <alignment horizontal="right" vertical="top"/>
    </xf>
    <xf numFmtId="167" fontId="43" fillId="0" borderId="0">
      <alignment horizontal="right" vertical="top"/>
    </xf>
    <xf numFmtId="3" fontId="41" fillId="0" borderId="0" applyFont="0" applyFill="0" applyBorder="0" applyAlignment="0" applyProtection="0"/>
    <xf numFmtId="44" fontId="23" fillId="0" borderId="0" applyFont="0" applyFill="0" applyBorder="0" applyAlignment="0" applyProtection="0"/>
    <xf numFmtId="170" fontId="41" fillId="0" borderId="0" applyFont="0" applyFill="0" applyBorder="0" applyAlignment="0" applyProtection="0"/>
    <xf numFmtId="0" fontId="46" fillId="58" borderId="21" applyBorder="0">
      <protection locked="0"/>
    </xf>
    <xf numFmtId="0" fontId="41" fillId="0" borderId="0" applyFont="0" applyFill="0" applyBorder="0" applyAlignment="0" applyProtection="0"/>
    <xf numFmtId="171" fontId="33" fillId="59" borderId="24"/>
    <xf numFmtId="41" fontId="27" fillId="0" borderId="0" applyFont="0" applyFill="0" applyBorder="0" applyAlignment="0" applyProtection="0"/>
    <xf numFmtId="43" fontId="27" fillId="0" borderId="0" applyFont="0" applyFill="0" applyBorder="0" applyAlignment="0" applyProtection="0"/>
    <xf numFmtId="0" fontId="47" fillId="0" borderId="0">
      <alignment horizontal="centerContinuous"/>
    </xf>
    <xf numFmtId="0" fontId="47" fillId="0" borderId="0" applyAlignment="0">
      <alignment horizontal="centerContinuous"/>
    </xf>
    <xf numFmtId="0" fontId="48" fillId="0" borderId="0" applyAlignment="0">
      <alignment horizontal="centerContinuous"/>
    </xf>
    <xf numFmtId="172" fontId="27" fillId="0" borderId="0" applyBorder="0"/>
    <xf numFmtId="172" fontId="27" fillId="0" borderId="16"/>
    <xf numFmtId="0" fontId="49" fillId="58" borderId="21">
      <protection locked="0"/>
    </xf>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8" borderId="24"/>
    <xf numFmtId="0" fontId="41" fillId="56" borderId="0"/>
    <xf numFmtId="0"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15" fillId="0" borderId="0" applyNumberFormat="0" applyFill="0" applyBorder="0" applyAlignment="0" applyProtection="0"/>
    <xf numFmtId="0" fontId="51" fillId="0" borderId="0" applyNumberFormat="0" applyFill="0" applyBorder="0" applyAlignment="0" applyProtection="0"/>
    <xf numFmtId="2" fontId="41" fillId="0" borderId="0" applyFont="0" applyFill="0" applyBorder="0" applyAlignment="0" applyProtection="0"/>
    <xf numFmtId="0" fontId="30" fillId="0" borderId="0" applyNumberFormat="0" applyFill="0" applyAlignment="0" applyProtection="0">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0" fontId="52" fillId="56" borderId="24">
      <alignment horizontal="left"/>
    </xf>
    <xf numFmtId="40" fontId="53" fillId="0" borderId="0" applyNumberFormat="0" applyFill="0" applyBorder="0" applyAlignment="0" applyProtection="0">
      <alignment vertical="top" wrapText="1"/>
    </xf>
    <xf numFmtId="0" fontId="54" fillId="56" borderId="0">
      <alignment horizontal="left"/>
    </xf>
    <xf numFmtId="0" fontId="23" fillId="56" borderId="0">
      <alignment horizontal="left"/>
    </xf>
    <xf numFmtId="0" fontId="54" fillId="56" borderId="0">
      <alignment horizontal="left"/>
    </xf>
    <xf numFmtId="0" fontId="23" fillId="56" borderId="0">
      <alignment horizontal="left"/>
    </xf>
    <xf numFmtId="0" fontId="23" fillId="56" borderId="0">
      <alignment horizontal="left"/>
    </xf>
    <xf numFmtId="0" fontId="23" fillId="56" borderId="0">
      <alignment horizontal="left"/>
    </xf>
    <xf numFmtId="0" fontId="55" fillId="2" borderId="0" applyNumberFormat="0" applyBorder="0" applyAlignment="0" applyProtection="0"/>
    <xf numFmtId="0" fontId="55" fillId="2" borderId="0" applyNumberFormat="0" applyBorder="0" applyAlignment="0" applyProtection="0"/>
    <xf numFmtId="0" fontId="56" fillId="35" borderId="0" applyNumberFormat="0" applyBorder="0" applyAlignment="0" applyProtection="0"/>
    <xf numFmtId="0" fontId="6" fillId="2" borderId="0" applyNumberFormat="0" applyBorder="0" applyAlignment="0" applyProtection="0"/>
    <xf numFmtId="0" fontId="56" fillId="35" borderId="0" applyNumberFormat="0" applyBorder="0" applyAlignment="0" applyProtection="0"/>
    <xf numFmtId="38" fontId="30" fillId="56" borderId="0" applyNumberFormat="0" applyBorder="0" applyAlignment="0" applyProtection="0"/>
    <xf numFmtId="0" fontId="31" fillId="60" borderId="0">
      <alignment horizontal="right" vertical="top" textRotation="90" wrapText="1"/>
    </xf>
    <xf numFmtId="0" fontId="57" fillId="0" borderId="0" applyNumberFormat="0" applyFill="0" applyAlignment="0" applyProtection="0"/>
    <xf numFmtId="0" fontId="58" fillId="0" borderId="27" applyNumberFormat="0" applyAlignment="0" applyProtection="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8" fillId="0" borderId="20">
      <alignment horizontal="left" vertical="center"/>
    </xf>
    <xf numFmtId="0" fontId="59" fillId="0" borderId="1" applyNumberFormat="0" applyFill="0" applyAlignment="0" applyProtection="0"/>
    <xf numFmtId="0" fontId="59" fillId="0" borderId="1" applyNumberFormat="0" applyFill="0" applyAlignment="0" applyProtection="0"/>
    <xf numFmtId="0" fontId="60" fillId="0" borderId="28" applyNumberFormat="0" applyFill="0" applyAlignment="0" applyProtection="0"/>
    <xf numFmtId="0" fontId="3" fillId="0" borderId="1" applyNumberFormat="0" applyFill="0" applyAlignment="0" applyProtection="0"/>
    <xf numFmtId="0" fontId="60" fillId="0" borderId="28" applyNumberFormat="0" applyFill="0" applyAlignment="0" applyProtection="0"/>
    <xf numFmtId="0" fontId="61" fillId="0" borderId="2" applyNumberFormat="0" applyFill="0" applyAlignment="0" applyProtection="0"/>
    <xf numFmtId="0" fontId="61" fillId="0" borderId="2" applyNumberFormat="0" applyFill="0" applyAlignment="0" applyProtection="0"/>
    <xf numFmtId="0" fontId="62" fillId="0" borderId="29" applyNumberFormat="0" applyFill="0" applyAlignment="0" applyProtection="0"/>
    <xf numFmtId="0" fontId="4" fillId="0" borderId="2" applyNumberFormat="0" applyFill="0" applyAlignment="0" applyProtection="0"/>
    <xf numFmtId="0" fontId="62" fillId="0" borderId="29" applyNumberFormat="0" applyFill="0" applyAlignment="0" applyProtection="0"/>
    <xf numFmtId="0" fontId="63" fillId="0" borderId="3" applyNumberFormat="0" applyFill="0" applyAlignment="0" applyProtection="0"/>
    <xf numFmtId="0" fontId="63" fillId="0" borderId="3" applyNumberFormat="0" applyFill="0" applyAlignment="0" applyProtection="0"/>
    <xf numFmtId="0" fontId="64" fillId="0" borderId="30" applyNumberFormat="0" applyFill="0" applyAlignment="0" applyProtection="0"/>
    <xf numFmtId="0" fontId="5" fillId="0" borderId="3" applyNumberFormat="0" applyFill="0" applyAlignment="0" applyProtection="0"/>
    <xf numFmtId="0" fontId="64" fillId="0" borderId="30"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5" fillId="0" borderId="0" applyNumberFormat="0" applyFill="0" applyBorder="0" applyAlignment="0" applyProtection="0"/>
    <xf numFmtId="0" fontId="64" fillId="0" borderId="0" applyNumberFormat="0" applyFill="0" applyBorder="0" applyAlignment="0" applyProtection="0"/>
    <xf numFmtId="173" fontId="45" fillId="0" borderId="0">
      <protection locked="0"/>
    </xf>
    <xf numFmtId="173" fontId="45" fillId="0" borderId="0">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xf numFmtId="0" fontId="6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10" fontId="30" fillId="58" borderId="24" applyNumberFormat="0" applyBorder="0" applyAlignment="0" applyProtection="0"/>
    <xf numFmtId="0" fontId="73" fillId="5" borderId="4" applyNumberFormat="0" applyAlignment="0" applyProtection="0"/>
    <xf numFmtId="0" fontId="73" fillId="5" borderId="4"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9" fillId="5" borderId="4"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4" fillId="38" borderId="23" applyNumberFormat="0" applyAlignment="0" applyProtection="0"/>
    <xf numFmtId="0" fontId="75" fillId="57" borderId="0">
      <alignment horizontal="center"/>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41" fillId="56" borderId="13">
      <alignment horizontal="centerContinuous" wrapText="1"/>
    </xf>
    <xf numFmtId="0" fontId="76" fillId="61" borderId="0">
      <alignment horizontal="center" wrapText="1"/>
    </xf>
    <xf numFmtId="0" fontId="41" fillId="56" borderId="13">
      <alignment horizontal="centerContinuous"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30"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1">
      <alignment wrapText="1"/>
    </xf>
    <xf numFmtId="0" fontId="77" fillId="56" borderId="32"/>
    <xf numFmtId="0" fontId="30" fillId="56" borderId="32"/>
    <xf numFmtId="0" fontId="77" fillId="56" borderId="32"/>
    <xf numFmtId="0" fontId="30" fillId="56" borderId="32"/>
    <xf numFmtId="0" fontId="77" fillId="56" borderId="19"/>
    <xf numFmtId="0" fontId="30" fillId="56" borderId="19"/>
    <xf numFmtId="0" fontId="77" fillId="56" borderId="19"/>
    <xf numFmtId="0" fontId="30" fillId="56" borderId="19"/>
    <xf numFmtId="0" fontId="30" fillId="56" borderId="33">
      <alignment horizontal="center"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38" fillId="55" borderId="34">
      <alignment horizontal="left" vertical="top" wrapText="1"/>
    </xf>
    <xf numFmtId="0" fontId="78" fillId="0" borderId="6" applyNumberFormat="0" applyFill="0" applyAlignment="0" applyProtection="0"/>
    <xf numFmtId="0" fontId="78" fillId="0" borderId="6" applyNumberFormat="0" applyFill="0" applyAlignment="0" applyProtection="0"/>
    <xf numFmtId="0" fontId="79" fillId="0" borderId="35" applyNumberFormat="0" applyFill="0" applyAlignment="0" applyProtection="0"/>
    <xf numFmtId="0" fontId="12" fillId="0" borderId="6" applyNumberFormat="0" applyFill="0" applyAlignment="0" applyProtection="0"/>
    <xf numFmtId="0" fontId="79" fillId="0" borderId="35" applyNumberFormat="0" applyFill="0" applyAlignment="0" applyProtection="0"/>
    <xf numFmtId="0" fontId="41" fillId="0" borderId="0" applyFont="0" applyFill="0" applyBorder="0" applyAlignment="0" applyProtection="0"/>
    <xf numFmtId="174"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7" fontId="41" fillId="0" borderId="0" applyFont="0" applyFill="0" applyBorder="0" applyAlignment="0" applyProtection="0"/>
    <xf numFmtId="0" fontId="80" fillId="4" borderId="0" applyNumberFormat="0" applyBorder="0" applyAlignment="0" applyProtection="0"/>
    <xf numFmtId="0" fontId="80" fillId="4" borderId="0" applyNumberFormat="0" applyBorder="0" applyAlignment="0" applyProtection="0"/>
    <xf numFmtId="0" fontId="81" fillId="62" borderId="0" applyNumberFormat="0" applyBorder="0" applyAlignment="0" applyProtection="0"/>
    <xf numFmtId="0" fontId="8" fillId="4" borderId="0" applyNumberFormat="0" applyBorder="0" applyAlignment="0" applyProtection="0"/>
    <xf numFmtId="0" fontId="81" fillId="62" borderId="0" applyNumberFormat="0" applyBorder="0" applyAlignment="0" applyProtection="0"/>
    <xf numFmtId="178" fontId="82"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23" fillId="0" borderId="0"/>
    <xf numFmtId="0" fontId="8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horizontal="left" wrapText="1"/>
    </xf>
    <xf numFmtId="0" fontId="85" fillId="0" borderId="0"/>
    <xf numFmtId="0" fontId="41" fillId="0" borderId="0" applyNumberFormat="0" applyFill="0" applyBorder="0" applyAlignment="0" applyProtection="0"/>
    <xf numFmtId="0" fontId="86" fillId="0" borderId="0"/>
    <xf numFmtId="0" fontId="1" fillId="0" borderId="0"/>
    <xf numFmtId="0" fontId="84"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1" fillId="0" borderId="0"/>
    <xf numFmtId="0" fontId="87"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8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4" fillId="0" borderId="0"/>
    <xf numFmtId="0" fontId="1" fillId="0" borderId="0"/>
    <xf numFmtId="0" fontId="1" fillId="0" borderId="0"/>
    <xf numFmtId="0" fontId="30" fillId="0" borderId="0"/>
    <xf numFmtId="0" fontId="30" fillId="0" borderId="0"/>
    <xf numFmtId="0" fontId="41" fillId="0" borderId="0"/>
    <xf numFmtId="0" fontId="86" fillId="0" borderId="0"/>
    <xf numFmtId="0" fontId="41" fillId="0" borderId="0" applyNumberFormat="0" applyFill="0" applyBorder="0" applyAlignment="0" applyProtection="0"/>
    <xf numFmtId="0" fontId="41" fillId="0" borderId="0"/>
    <xf numFmtId="0" fontId="8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41" fillId="0" borderId="0"/>
    <xf numFmtId="0" fontId="1" fillId="0" borderId="0"/>
    <xf numFmtId="0" fontId="41" fillId="0" borderId="0"/>
    <xf numFmtId="0" fontId="24" fillId="0" borderId="0"/>
    <xf numFmtId="0" fontId="41" fillId="0" borderId="0"/>
    <xf numFmtId="0" fontId="41" fillId="0" borderId="0"/>
    <xf numFmtId="0" fontId="86" fillId="0" borderId="0"/>
    <xf numFmtId="0" fontId="41" fillId="0" borderId="0"/>
    <xf numFmtId="0" fontId="41" fillId="0" borderId="0" applyNumberFormat="0" applyFill="0" applyBorder="0" applyAlignment="0" applyProtection="0"/>
    <xf numFmtId="0" fontId="41" fillId="0" borderId="0"/>
    <xf numFmtId="0" fontId="85" fillId="0" borderId="0"/>
    <xf numFmtId="0" fontId="85"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applyNumberFormat="0" applyFill="0" applyBorder="0" applyAlignment="0" applyProtection="0"/>
    <xf numFmtId="0" fontId="1" fillId="0" borderId="0"/>
    <xf numFmtId="0" fontId="41" fillId="0" borderId="0"/>
    <xf numFmtId="0" fontId="23" fillId="0" borderId="0"/>
    <xf numFmtId="0" fontId="41" fillId="0" borderId="0"/>
    <xf numFmtId="0" fontId="23" fillId="0" borderId="0"/>
    <xf numFmtId="0" fontId="41" fillId="0" borderId="0"/>
    <xf numFmtId="0" fontId="41" fillId="0" borderId="0" applyNumberFormat="0" applyFill="0" applyBorder="0" applyAlignment="0" applyProtection="0"/>
    <xf numFmtId="0" fontId="23" fillId="0" borderId="0"/>
    <xf numFmtId="0" fontId="84" fillId="0" borderId="0"/>
    <xf numFmtId="0" fontId="23" fillId="0" borderId="0"/>
    <xf numFmtId="0" fontId="23" fillId="0" borderId="0"/>
    <xf numFmtId="0" fontId="44" fillId="0" borderId="0"/>
    <xf numFmtId="0" fontId="2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alignment horizontal="left" wrapText="1"/>
    </xf>
    <xf numFmtId="0" fontId="41" fillId="0" borderId="0" applyNumberFormat="0" applyFill="0" applyBorder="0" applyAlignment="0" applyProtection="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5" fillId="0" borderId="0"/>
    <xf numFmtId="0" fontId="85" fillId="0" borderId="0"/>
    <xf numFmtId="0" fontId="23" fillId="0" borderId="0"/>
    <xf numFmtId="0" fontId="41" fillId="0" borderId="0"/>
    <xf numFmtId="0" fontId="41" fillId="0" borderId="0"/>
    <xf numFmtId="0" fontId="86" fillId="0" borderId="0"/>
    <xf numFmtId="0" fontId="85" fillId="0" borderId="0"/>
    <xf numFmtId="0" fontId="85" fillId="0" borderId="0"/>
    <xf numFmtId="0" fontId="41" fillId="0" borderId="0"/>
    <xf numFmtId="0" fontId="85" fillId="0" borderId="0"/>
    <xf numFmtId="0" fontId="41" fillId="0" borderId="0"/>
    <xf numFmtId="0" fontId="41" fillId="0" borderId="0"/>
    <xf numFmtId="0" fontId="85" fillId="0" borderId="0"/>
    <xf numFmtId="0" fontId="1" fillId="0" borderId="0"/>
    <xf numFmtId="0" fontId="41" fillId="0" borderId="0"/>
    <xf numFmtId="0" fontId="86" fillId="0" borderId="0"/>
    <xf numFmtId="0" fontId="85" fillId="0" borderId="0"/>
    <xf numFmtId="0" fontId="85" fillId="0" borderId="0"/>
    <xf numFmtId="0" fontId="85" fillId="0" borderId="0"/>
    <xf numFmtId="0" fontId="4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3" fillId="0" borderId="0"/>
    <xf numFmtId="0" fontId="23" fillId="0" borderId="0"/>
    <xf numFmtId="0" fontId="41" fillId="0" borderId="0"/>
    <xf numFmtId="0" fontId="41" fillId="0" borderId="0"/>
    <xf numFmtId="1" fontId="33" fillId="0" borderId="0">
      <alignment vertical="top" wrapText="1"/>
    </xf>
    <xf numFmtId="1" fontId="88" fillId="0" borderId="0" applyFill="0" applyBorder="0" applyProtection="0"/>
    <xf numFmtId="1" fontId="45" fillId="0" borderId="0" applyFont="0" applyFill="0" applyBorder="0" applyProtection="0">
      <alignment vertical="center"/>
    </xf>
    <xf numFmtId="1" fontId="44" fillId="0" borderId="0">
      <alignment horizontal="right" vertical="top"/>
    </xf>
    <xf numFmtId="0" fontId="41" fillId="0" borderId="0"/>
    <xf numFmtId="1" fontId="43" fillId="0" borderId="0" applyNumberFormat="0" applyFill="0" applyBorder="0">
      <alignment vertical="top"/>
    </xf>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4" fillId="8" borderId="8"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41"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1"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8" borderId="8"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4"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23" fillId="63" borderId="36" applyNumberFormat="0" applyFont="0" applyAlignment="0" applyProtection="0"/>
    <xf numFmtId="0" fontId="45" fillId="0" borderId="0">
      <alignment horizontal="left"/>
    </xf>
    <xf numFmtId="179" fontId="90" fillId="0" borderId="0" applyNumberFormat="0" applyFill="0" applyBorder="0" applyAlignment="0" applyProtection="0">
      <alignment horizontal="right" vertical="top"/>
    </xf>
    <xf numFmtId="0" fontId="91" fillId="6" borderId="5" applyNumberFormat="0" applyAlignment="0" applyProtection="0"/>
    <xf numFmtId="0" fontId="91" fillId="6" borderId="5"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10" fillId="6" borderId="5"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0" fontId="92" fillId="53" borderId="37" applyNumberFormat="0" applyAlignment="0" applyProtection="0"/>
    <xf numFmtId="10"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NumberFormat="0" applyFont="0" applyFill="0" applyBorder="0" applyAlignment="0" applyProtection="0"/>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56" borderId="13"/>
    <xf numFmtId="0" fontId="30" fillId="0" borderId="38" applyNumberFormat="0" applyFill="0" applyAlignment="0" applyProtection="0"/>
    <xf numFmtId="0" fontId="93" fillId="0" borderId="38" applyNumberFormat="0" applyFill="0" applyAlignment="0" applyProtection="0"/>
    <xf numFmtId="0" fontId="40" fillId="56" borderId="0">
      <alignment horizontal="right"/>
    </xf>
    <xf numFmtId="0" fontId="94" fillId="61" borderId="0">
      <alignment horizontal="center"/>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38" fillId="60" borderId="13">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95" fillId="60" borderId="10">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1">
      <alignment horizontal="left" vertical="top" wrapText="1"/>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38" fillId="60" borderId="10">
      <alignment horizontal="left" vertical="top"/>
    </xf>
    <xf numFmtId="0" fontId="27" fillId="0" borderId="19">
      <alignment horizontal="center" vertical="center"/>
    </xf>
    <xf numFmtId="0" fontId="30" fillId="0" borderId="0"/>
    <xf numFmtId="0" fontId="41" fillId="0" borderId="0"/>
    <xf numFmtId="0" fontId="41" fillId="0" borderId="0">
      <alignment horizontal="left" wrapText="1"/>
    </xf>
    <xf numFmtId="0" fontId="41" fillId="0" borderId="0"/>
    <xf numFmtId="0" fontId="96" fillId="64" borderId="0">
      <alignment horizontal="left"/>
    </xf>
    <xf numFmtId="0" fontId="76" fillId="64" borderId="0">
      <alignment horizontal="left" wrapText="1"/>
    </xf>
    <xf numFmtId="0" fontId="96" fillId="64" borderId="0">
      <alignment horizontal="left"/>
    </xf>
    <xf numFmtId="0" fontId="97" fillId="0" borderId="19" applyNumberFormat="0" applyFill="0" applyBorder="0" applyProtection="0">
      <alignment wrapText="1"/>
    </xf>
    <xf numFmtId="40" fontId="30" fillId="0" borderId="19" applyNumberFormat="0" applyFill="0" applyProtection="0">
      <alignment horizontal="left" indent="1"/>
    </xf>
    <xf numFmtId="0" fontId="98" fillId="0" borderId="39"/>
    <xf numFmtId="0" fontId="99" fillId="0" borderId="0"/>
    <xf numFmtId="0" fontId="30" fillId="0" borderId="40" applyNumberFormat="0" applyFill="0" applyAlignment="0" applyProtection="0"/>
    <xf numFmtId="0" fontId="39" fillId="56" borderId="0">
      <alignment horizontal="center"/>
    </xf>
    <xf numFmtId="0" fontId="100" fillId="0" borderId="0"/>
    <xf numFmtId="49" fontId="43" fillId="0" borderId="0" applyFill="0" applyBorder="0" applyAlignment="0" applyProtection="0">
      <alignment vertical="top"/>
    </xf>
    <xf numFmtId="0" fontId="101" fillId="0" borderId="0" applyNumberFormat="0" applyFill="0" applyBorder="0" applyAlignment="0" applyProtection="0"/>
    <xf numFmtId="0" fontId="2" fillId="0" borderId="0" applyNumberFormat="0" applyFill="0" applyBorder="0" applyAlignment="0" applyProtection="0"/>
    <xf numFmtId="0" fontId="101" fillId="0" borderId="0" applyNumberFormat="0" applyFill="0" applyBorder="0" applyAlignment="0" applyProtection="0"/>
    <xf numFmtId="0" fontId="20" fillId="56" borderId="0"/>
    <xf numFmtId="0" fontId="96" fillId="64" borderId="0">
      <alignment horizontal="left"/>
    </xf>
    <xf numFmtId="0" fontId="102" fillId="0" borderId="0"/>
    <xf numFmtId="0" fontId="103" fillId="0" borderId="9" applyNumberFormat="0" applyFill="0" applyAlignment="0" applyProtection="0"/>
    <xf numFmtId="0" fontId="103" fillId="0" borderId="9"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6" fillId="0" borderId="9"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0" fontId="104" fillId="0" borderId="41" applyNumberFormat="0" applyFill="0" applyAlignment="0" applyProtection="0"/>
    <xf numFmtId="175" fontId="105" fillId="0" borderId="0" applyFont="0" applyFill="0" applyBorder="0" applyAlignment="0" applyProtection="0"/>
    <xf numFmtId="41" fontId="27" fillId="0" borderId="0" applyFont="0" applyFill="0" applyBorder="0" applyAlignment="0" applyProtection="0"/>
    <xf numFmtId="180" fontId="86" fillId="0" borderId="0" applyFont="0" applyFill="0" applyBorder="0" applyAlignment="0" applyProtection="0"/>
    <xf numFmtId="43" fontId="27" fillId="0" borderId="0" applyFont="0" applyFill="0" applyBorder="0" applyAlignment="0" applyProtection="0"/>
    <xf numFmtId="0" fontId="106" fillId="0" borderId="0"/>
    <xf numFmtId="181" fontId="27" fillId="0" borderId="0" applyFont="0" applyFill="0" applyBorder="0" applyAlignment="0" applyProtection="0"/>
    <xf numFmtId="182" fontId="27"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4" fillId="0" borderId="0" applyNumberFormat="0" applyFill="0" applyBorder="0" applyAlignment="0" applyProtection="0"/>
    <xf numFmtId="0" fontId="108" fillId="0" borderId="0" applyNumberFormat="0" applyFill="0" applyBorder="0" applyAlignment="0" applyProtection="0"/>
    <xf numFmtId="1" fontId="109" fillId="0" borderId="0">
      <alignment vertical="top" wrapText="1"/>
    </xf>
    <xf numFmtId="174" fontId="110" fillId="0" borderId="0" applyFont="0" applyFill="0" applyBorder="0" applyAlignment="0" applyProtection="0">
      <alignment vertical="center"/>
    </xf>
    <xf numFmtId="0" fontId="110" fillId="0" borderId="0">
      <alignment vertical="center"/>
    </xf>
    <xf numFmtId="0" fontId="111" fillId="0" borderId="0"/>
    <xf numFmtId="0" fontId="86" fillId="0" borderId="0"/>
    <xf numFmtId="184" fontId="121" fillId="0" borderId="0"/>
  </cellStyleXfs>
  <cellXfs count="690">
    <xf numFmtId="0" fontId="0" fillId="0" borderId="0" xfId="0"/>
    <xf numFmtId="0" fontId="18" fillId="0" borderId="0" xfId="0" applyFont="1" applyFill="1"/>
    <xf numFmtId="0" fontId="19" fillId="0" borderId="0" xfId="0" applyFont="1" applyFill="1"/>
    <xf numFmtId="0" fontId="19" fillId="0" borderId="0" xfId="0" applyFont="1"/>
    <xf numFmtId="0" fontId="21" fillId="0" borderId="0" xfId="0" applyFont="1" applyFill="1"/>
    <xf numFmtId="0" fontId="22" fillId="0" borderId="12" xfId="0" applyFont="1" applyBorder="1" applyAlignment="1">
      <alignment horizontal="center" wrapText="1"/>
    </xf>
    <xf numFmtId="0" fontId="22" fillId="0" borderId="10" xfId="0" applyFont="1" applyBorder="1" applyAlignment="1">
      <alignment horizontal="center" wrapText="1"/>
    </xf>
    <xf numFmtId="0" fontId="22" fillId="0" borderId="13" xfId="0" applyFont="1" applyBorder="1" applyAlignment="1">
      <alignment horizontal="center" wrapText="1"/>
    </xf>
    <xf numFmtId="0" fontId="19" fillId="0" borderId="12" xfId="0" applyFont="1" applyBorder="1" applyAlignment="1">
      <alignment horizontal="left"/>
    </xf>
    <xf numFmtId="164" fontId="19" fillId="0" borderId="12" xfId="1" applyNumberFormat="1" applyFont="1" applyBorder="1" applyAlignment="1">
      <alignment horizontal="center"/>
    </xf>
    <xf numFmtId="164" fontId="19" fillId="0" borderId="14" xfId="1" applyNumberFormat="1" applyFont="1" applyBorder="1" applyAlignment="1">
      <alignment horizontal="center"/>
    </xf>
    <xf numFmtId="1" fontId="19" fillId="0" borderId="0" xfId="2" applyNumberFormat="1" applyFont="1" applyBorder="1" applyAlignment="1">
      <alignment horizontal="center"/>
    </xf>
    <xf numFmtId="1" fontId="19" fillId="0" borderId="15" xfId="2" applyNumberFormat="1" applyFont="1" applyBorder="1" applyAlignment="1">
      <alignment horizontal="center"/>
    </xf>
    <xf numFmtId="0" fontId="19" fillId="0" borderId="16" xfId="0" applyFont="1" applyBorder="1" applyAlignment="1">
      <alignment horizontal="left"/>
    </xf>
    <xf numFmtId="164" fontId="19" fillId="0" borderId="16" xfId="1" applyNumberFormat="1" applyFont="1" applyBorder="1" applyAlignment="1">
      <alignment horizontal="center"/>
    </xf>
    <xf numFmtId="164" fontId="19" fillId="0" borderId="15" xfId="1" applyNumberFormat="1" applyFont="1" applyBorder="1" applyAlignment="1">
      <alignment horizontal="center"/>
    </xf>
    <xf numFmtId="0" fontId="19" fillId="0" borderId="17" xfId="0" applyFont="1" applyBorder="1" applyAlignment="1">
      <alignment horizontal="left"/>
    </xf>
    <xf numFmtId="164" fontId="19" fillId="0" borderId="17" xfId="1" applyNumberFormat="1" applyFont="1" applyBorder="1" applyAlignment="1">
      <alignment horizontal="center"/>
    </xf>
    <xf numFmtId="164" fontId="19" fillId="0" borderId="18" xfId="1" applyNumberFormat="1" applyFont="1" applyBorder="1" applyAlignment="1">
      <alignment horizontal="center"/>
    </xf>
    <xf numFmtId="1" fontId="19" fillId="0" borderId="19" xfId="2" applyNumberFormat="1" applyFont="1" applyBorder="1" applyAlignment="1">
      <alignment horizontal="center"/>
    </xf>
    <xf numFmtId="1" fontId="19" fillId="0" borderId="18" xfId="2" applyNumberFormat="1" applyFont="1" applyBorder="1" applyAlignment="1">
      <alignment horizontal="center"/>
    </xf>
    <xf numFmtId="0" fontId="19" fillId="0" borderId="0" xfId="0" applyFont="1" applyFill="1" applyBorder="1"/>
    <xf numFmtId="0" fontId="19" fillId="0" borderId="0" xfId="0" applyFont="1" applyBorder="1" applyAlignment="1">
      <alignment horizontal="left"/>
    </xf>
    <xf numFmtId="0" fontId="18" fillId="0" borderId="42"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9" fillId="0" borderId="45" xfId="0" applyFont="1" applyBorder="1" applyAlignment="1">
      <alignment horizontal="left"/>
    </xf>
    <xf numFmtId="172" fontId="19" fillId="0" borderId="45" xfId="0" applyNumberFormat="1" applyFont="1" applyBorder="1" applyAlignment="1">
      <alignment horizontal="center"/>
    </xf>
    <xf numFmtId="172" fontId="19" fillId="0" borderId="46" xfId="0" applyNumberFormat="1" applyFont="1" applyBorder="1" applyAlignment="1">
      <alignment horizontal="center"/>
    </xf>
    <xf numFmtId="172" fontId="19" fillId="0" borderId="47" xfId="0" applyNumberFormat="1" applyFont="1" applyBorder="1" applyAlignment="1">
      <alignment horizontal="center"/>
    </xf>
    <xf numFmtId="172" fontId="19" fillId="0" borderId="16" xfId="0" applyNumberFormat="1" applyFont="1" applyBorder="1" applyAlignment="1">
      <alignment horizontal="center"/>
    </xf>
    <xf numFmtId="172" fontId="19" fillId="0" borderId="0" xfId="0" applyNumberFormat="1" applyFont="1" applyBorder="1" applyAlignment="1">
      <alignment horizontal="center"/>
    </xf>
    <xf numFmtId="172" fontId="19" fillId="0" borderId="15" xfId="0" applyNumberFormat="1" applyFont="1" applyBorder="1" applyAlignment="1">
      <alignment horizontal="center"/>
    </xf>
    <xf numFmtId="172" fontId="19" fillId="0" borderId="17" xfId="0" applyNumberFormat="1" applyFont="1" applyBorder="1" applyAlignment="1">
      <alignment horizontal="center"/>
    </xf>
    <xf numFmtId="172" fontId="19" fillId="0" borderId="19" xfId="0" applyNumberFormat="1" applyFont="1" applyBorder="1" applyAlignment="1">
      <alignment horizontal="center"/>
    </xf>
    <xf numFmtId="172" fontId="19" fillId="0" borderId="18" xfId="0" applyNumberFormat="1" applyFont="1" applyBorder="1" applyAlignment="1">
      <alignment horizontal="center"/>
    </xf>
    <xf numFmtId="0" fontId="0" fillId="0" borderId="0" xfId="0" applyFont="1"/>
    <xf numFmtId="0" fontId="18" fillId="0" borderId="0" xfId="0" applyFont="1" applyFill="1" applyBorder="1" applyAlignment="1">
      <alignment vertical="top"/>
    </xf>
    <xf numFmtId="0" fontId="0" fillId="0" borderId="0" xfId="0" applyFill="1"/>
    <xf numFmtId="0" fontId="20" fillId="0" borderId="48" xfId="5902" applyFont="1" applyFill="1" applyBorder="1" applyAlignment="1">
      <alignment horizontal="center" vertical="center" wrapText="1"/>
    </xf>
    <xf numFmtId="0" fontId="115" fillId="0" borderId="0" xfId="5902" applyFont="1" applyFill="1" applyBorder="1"/>
    <xf numFmtId="0" fontId="30" fillId="0" borderId="45" xfId="5902" applyFont="1" applyFill="1" applyBorder="1" applyAlignment="1">
      <alignment horizontal="left"/>
    </xf>
    <xf numFmtId="172" fontId="30" fillId="0" borderId="45" xfId="46914" applyNumberFormat="1" applyFont="1" applyFill="1" applyBorder="1" applyAlignment="1">
      <alignment horizontal="center"/>
    </xf>
    <xf numFmtId="172" fontId="30" fillId="0" borderId="47" xfId="46914" applyNumberFormat="1" applyFont="1" applyFill="1" applyBorder="1" applyAlignment="1">
      <alignment horizontal="center"/>
    </xf>
    <xf numFmtId="172" fontId="30" fillId="0" borderId="16" xfId="5902" applyNumberFormat="1" applyFont="1" applyFill="1" applyBorder="1"/>
    <xf numFmtId="172" fontId="30" fillId="0" borderId="16" xfId="5902" applyNumberFormat="1" applyFont="1" applyFill="1" applyBorder="1" applyAlignment="1">
      <alignment horizontal="center"/>
    </xf>
    <xf numFmtId="172" fontId="30" fillId="0" borderId="15" xfId="5902" applyNumberFormat="1" applyFont="1" applyFill="1" applyBorder="1" applyAlignment="1">
      <alignment horizontal="center"/>
    </xf>
    <xf numFmtId="0" fontId="0" fillId="0" borderId="0" xfId="0" applyFill="1" applyBorder="1"/>
    <xf numFmtId="172" fontId="115" fillId="0" borderId="0" xfId="5902" applyNumberFormat="1" applyFont="1" applyFill="1" applyBorder="1"/>
    <xf numFmtId="183" fontId="115" fillId="0" borderId="0" xfId="5902" applyNumberFormat="1" applyFont="1" applyFill="1" applyBorder="1"/>
    <xf numFmtId="172" fontId="115" fillId="0" borderId="0" xfId="5902" applyNumberFormat="1" applyFont="1" applyFill="1" applyBorder="1" applyAlignment="1">
      <alignment vertical="top" wrapText="1"/>
    </xf>
    <xf numFmtId="0" fontId="30" fillId="0" borderId="16" xfId="5902" applyFont="1" applyFill="1" applyBorder="1" applyAlignment="1">
      <alignment horizontal="left"/>
    </xf>
    <xf numFmtId="172" fontId="30" fillId="0" borderId="16" xfId="46914" applyNumberFormat="1" applyFont="1" applyFill="1" applyBorder="1" applyAlignment="1">
      <alignment horizontal="center"/>
    </xf>
    <xf numFmtId="172" fontId="30" fillId="0" borderId="16" xfId="5902" applyNumberFormat="1" applyFont="1" applyFill="1" applyBorder="1" applyAlignment="1">
      <alignment wrapText="1"/>
    </xf>
    <xf numFmtId="0" fontId="116" fillId="0" borderId="0" xfId="0" applyFont="1" applyFill="1" applyBorder="1"/>
    <xf numFmtId="0" fontId="19" fillId="0" borderId="16" xfId="0" applyFont="1" applyFill="1" applyBorder="1" applyAlignment="1">
      <alignment vertical="top"/>
    </xf>
    <xf numFmtId="172" fontId="30" fillId="0" borderId="16" xfId="5902" applyNumberFormat="1" applyFont="1" applyFill="1" applyBorder="1" applyAlignment="1">
      <alignment horizontal="center" vertical="top"/>
    </xf>
    <xf numFmtId="172" fontId="30" fillId="0" borderId="15" xfId="5902" applyNumberFormat="1" applyFont="1" applyFill="1" applyBorder="1" applyAlignment="1">
      <alignment horizontal="center" vertical="top"/>
    </xf>
    <xf numFmtId="9" fontId="115" fillId="0" borderId="0" xfId="46914" applyFont="1" applyFill="1" applyBorder="1"/>
    <xf numFmtId="0" fontId="30" fillId="0" borderId="16" xfId="49366" applyFont="1" applyFill="1" applyBorder="1"/>
    <xf numFmtId="0" fontId="114" fillId="0" borderId="0" xfId="5902" applyFont="1" applyFill="1" applyBorder="1" applyAlignment="1">
      <alignment horizontal="left" vertical="top" wrapText="1"/>
    </xf>
    <xf numFmtId="172" fontId="30" fillId="0" borderId="15" xfId="46914" applyNumberFormat="1" applyFont="1" applyFill="1" applyBorder="1" applyAlignment="1">
      <alignment horizontal="center"/>
    </xf>
    <xf numFmtId="0" fontId="117" fillId="0" borderId="0" xfId="0" applyFont="1" applyFill="1" applyBorder="1"/>
    <xf numFmtId="183" fontId="114" fillId="0" borderId="0" xfId="5902" applyNumberFormat="1" applyFont="1" applyFill="1" applyBorder="1"/>
    <xf numFmtId="172" fontId="114" fillId="0" borderId="0" xfId="5902" applyNumberFormat="1" applyFont="1" applyFill="1" applyBorder="1"/>
    <xf numFmtId="9" fontId="114" fillId="0" borderId="0" xfId="46914" applyFont="1" applyFill="1" applyBorder="1"/>
    <xf numFmtId="0" fontId="114" fillId="0" borderId="0" xfId="5902" applyFont="1" applyFill="1" applyBorder="1"/>
    <xf numFmtId="0" fontId="0" fillId="0" borderId="0" xfId="0" applyFill="1" applyBorder="1" applyAlignment="1">
      <alignment vertical="top"/>
    </xf>
    <xf numFmtId="0" fontId="0" fillId="0" borderId="0" xfId="0" applyFill="1" applyAlignment="1">
      <alignment vertical="top"/>
    </xf>
    <xf numFmtId="0" fontId="30" fillId="0" borderId="16" xfId="5902" applyFont="1" applyFill="1" applyBorder="1"/>
    <xf numFmtId="0" fontId="19" fillId="0" borderId="16" xfId="0" applyFont="1" applyFill="1" applyBorder="1"/>
    <xf numFmtId="9" fontId="30" fillId="0" borderId="17" xfId="46914" applyFont="1" applyFill="1" applyBorder="1" applyAlignment="1">
      <alignment horizontal="left"/>
    </xf>
    <xf numFmtId="172" fontId="30" fillId="0" borderId="17" xfId="5902" applyNumberFormat="1" applyFont="1" applyFill="1" applyBorder="1" applyAlignment="1">
      <alignment horizontal="center"/>
    </xf>
    <xf numFmtId="172" fontId="30" fillId="0" borderId="18" xfId="5902" applyNumberFormat="1" applyFont="1" applyFill="1" applyBorder="1" applyAlignment="1">
      <alignment horizontal="center"/>
    </xf>
    <xf numFmtId="9" fontId="30" fillId="0" borderId="0" xfId="46914" applyFont="1" applyFill="1" applyBorder="1" applyAlignment="1">
      <alignment horizontal="left"/>
    </xf>
    <xf numFmtId="172" fontId="30" fillId="0" borderId="0" xfId="5902" applyNumberFormat="1" applyFont="1" applyFill="1" applyBorder="1" applyAlignment="1">
      <alignment horizontal="center"/>
    </xf>
    <xf numFmtId="0" fontId="30" fillId="0" borderId="0" xfId="5902" applyFont="1" applyFill="1" applyBorder="1"/>
    <xf numFmtId="183" fontId="30" fillId="0" borderId="0" xfId="5902" applyNumberFormat="1" applyFont="1" applyFill="1" applyBorder="1"/>
    <xf numFmtId="172" fontId="30" fillId="0" borderId="0" xfId="5902" applyNumberFormat="1" applyFont="1" applyFill="1" applyBorder="1"/>
    <xf numFmtId="9" fontId="30" fillId="0" borderId="0" xfId="46914" applyFont="1" applyFill="1" applyBorder="1"/>
    <xf numFmtId="0" fontId="30" fillId="0" borderId="0" xfId="5810" applyFont="1" applyFill="1" applyBorder="1"/>
    <xf numFmtId="0" fontId="30" fillId="0" borderId="0" xfId="5902" applyFont="1" applyFill="1" applyBorder="1" applyAlignment="1"/>
    <xf numFmtId="9" fontId="30" fillId="0" borderId="0" xfId="5902" applyNumberFormat="1" applyFont="1" applyFill="1" applyBorder="1"/>
    <xf numFmtId="0" fontId="118" fillId="0" borderId="0" xfId="0" applyFont="1" applyFill="1" applyBorder="1" applyAlignment="1"/>
    <xf numFmtId="0" fontId="0" fillId="0" borderId="0" xfId="0" applyFont="1" applyFill="1" applyBorder="1"/>
    <xf numFmtId="0" fontId="30" fillId="0" borderId="0" xfId="5902" applyFont="1" applyFill="1" applyBorder="1" applyAlignment="1">
      <alignment horizontal="left"/>
    </xf>
    <xf numFmtId="0" fontId="30" fillId="0" borderId="0" xfId="5810" applyFont="1" applyFill="1" applyBorder="1" applyAlignment="1">
      <alignment horizontal="left" vertical="top" wrapText="1"/>
    </xf>
    <xf numFmtId="172" fontId="30" fillId="0" borderId="0" xfId="46914" applyNumberFormat="1" applyFont="1" applyFill="1" applyBorder="1" applyAlignment="1"/>
    <xf numFmtId="172" fontId="119" fillId="0" borderId="0" xfId="46914" applyNumberFormat="1" applyFont="1" applyFill="1" applyBorder="1" applyAlignment="1"/>
    <xf numFmtId="0" fontId="115" fillId="0" borderId="0" xfId="5902" applyFont="1" applyFill="1"/>
    <xf numFmtId="0" fontId="0" fillId="0" borderId="0" xfId="0" applyFont="1" applyFill="1"/>
    <xf numFmtId="0" fontId="115" fillId="0" borderId="0" xfId="5902" applyFont="1" applyFill="1" applyAlignment="1">
      <alignment horizontal="left" wrapText="1"/>
    </xf>
    <xf numFmtId="0" fontId="120" fillId="0" borderId="0" xfId="5902" applyFont="1" applyFill="1" applyAlignment="1">
      <alignment horizontal="left" wrapText="1"/>
    </xf>
    <xf numFmtId="0" fontId="18" fillId="0" borderId="0" xfId="0" applyFont="1" applyAlignment="1">
      <alignment vertical="center" wrapText="1"/>
    </xf>
    <xf numFmtId="0" fontId="41" fillId="0" borderId="0" xfId="5746"/>
    <xf numFmtId="0" fontId="122" fillId="0" borderId="0" xfId="0" applyFont="1"/>
    <xf numFmtId="0" fontId="20" fillId="0" borderId="0" xfId="5746" applyFont="1" applyAlignment="1">
      <alignment horizontal="center" vertical="top" wrapText="1"/>
    </xf>
    <xf numFmtId="0" fontId="20" fillId="0" borderId="0" xfId="5746" applyFont="1" applyBorder="1" applyAlignment="1">
      <alignment horizontal="center" vertical="center" wrapText="1"/>
    </xf>
    <xf numFmtId="0" fontId="20" fillId="0" borderId="48" xfId="5746" applyFont="1" applyBorder="1" applyAlignment="1">
      <alignment horizontal="center" vertical="center" wrapText="1"/>
    </xf>
    <xf numFmtId="0" fontId="20" fillId="0" borderId="46" xfId="5746" applyFont="1" applyBorder="1" applyAlignment="1">
      <alignment horizontal="center" vertical="center" wrapText="1"/>
    </xf>
    <xf numFmtId="0" fontId="20" fillId="0" borderId="47" xfId="5746" applyFont="1" applyBorder="1" applyAlignment="1">
      <alignment horizontal="center" vertical="center" wrapText="1"/>
    </xf>
    <xf numFmtId="0" fontId="30" fillId="0" borderId="0" xfId="5746" applyFont="1"/>
    <xf numFmtId="0" fontId="30" fillId="0" borderId="48" xfId="5746" applyFont="1" applyBorder="1" applyAlignment="1">
      <alignment horizontal="left"/>
    </xf>
    <xf numFmtId="0" fontId="30" fillId="0" borderId="48" xfId="5746" applyFont="1" applyBorder="1" applyAlignment="1">
      <alignment horizontal="center"/>
    </xf>
    <xf numFmtId="2" fontId="30" fillId="0" borderId="46" xfId="5746" applyNumberFormat="1" applyFont="1" applyBorder="1" applyAlignment="1">
      <alignment horizontal="center"/>
    </xf>
    <xf numFmtId="2" fontId="30" fillId="0" borderId="47" xfId="5746" applyNumberFormat="1" applyFont="1" applyBorder="1" applyAlignment="1">
      <alignment horizontal="center"/>
    </xf>
    <xf numFmtId="0" fontId="30" fillId="0" borderId="32" xfId="5746" applyFont="1" applyBorder="1" applyAlignment="1">
      <alignment horizontal="left"/>
    </xf>
    <xf numFmtId="0" fontId="30" fillId="0" borderId="32" xfId="5746" applyFont="1" applyBorder="1" applyAlignment="1">
      <alignment horizontal="center"/>
    </xf>
    <xf numFmtId="2" fontId="30" fillId="0" borderId="0" xfId="5746" applyNumberFormat="1" applyFont="1" applyBorder="1" applyAlignment="1">
      <alignment horizontal="center"/>
    </xf>
    <xf numFmtId="2" fontId="30" fillId="0" borderId="15" xfId="5746" applyNumberFormat="1" applyFont="1" applyBorder="1" applyAlignment="1">
      <alignment horizontal="center"/>
    </xf>
    <xf numFmtId="0" fontId="41" fillId="0" borderId="0" xfId="5746" applyFont="1"/>
    <xf numFmtId="0" fontId="30" fillId="0" borderId="33" xfId="5746" applyFont="1" applyBorder="1" applyAlignment="1">
      <alignment horizontal="left"/>
    </xf>
    <xf numFmtId="0" fontId="30" fillId="0" borderId="33" xfId="5746" applyFont="1" applyBorder="1" applyAlignment="1">
      <alignment horizontal="center"/>
    </xf>
    <xf numFmtId="2" fontId="30" fillId="0" borderId="19" xfId="5746" applyNumberFormat="1" applyFont="1" applyBorder="1" applyAlignment="1">
      <alignment horizontal="center"/>
    </xf>
    <xf numFmtId="2" fontId="30" fillId="0" borderId="18" xfId="5746" applyNumberFormat="1" applyFont="1" applyBorder="1" applyAlignment="1">
      <alignment horizontal="center"/>
    </xf>
    <xf numFmtId="0" fontId="30" fillId="0" borderId="0" xfId="5746" applyFont="1" applyAlignment="1">
      <alignment horizontal="left"/>
    </xf>
    <xf numFmtId="0" fontId="30" fillId="0" borderId="0" xfId="5746" applyFont="1" applyFill="1" applyAlignment="1">
      <alignment horizontal="left"/>
    </xf>
    <xf numFmtId="0" fontId="123" fillId="0" borderId="0" xfId="2852" applyFont="1" applyFill="1" applyAlignment="1" applyProtection="1"/>
    <xf numFmtId="0" fontId="30" fillId="0" borderId="0" xfId="5746" applyFont="1" applyFill="1"/>
    <xf numFmtId="0" fontId="41" fillId="0" borderId="0" xfId="5746" applyFont="1" applyFill="1"/>
    <xf numFmtId="0" fontId="20" fillId="0" borderId="0" xfId="0" applyFont="1" applyBorder="1"/>
    <xf numFmtId="0" fontId="19" fillId="0" borderId="0" xfId="0" applyFont="1" applyBorder="1"/>
    <xf numFmtId="0" fontId="84" fillId="0" borderId="0" xfId="0" applyFont="1"/>
    <xf numFmtId="0" fontId="18" fillId="0" borderId="0" xfId="0" applyFont="1" applyFill="1" applyBorder="1" applyAlignment="1">
      <alignment vertical="top" wrapText="1"/>
    </xf>
    <xf numFmtId="0" fontId="18" fillId="0" borderId="0" xfId="0" applyFont="1" applyBorder="1" applyAlignment="1">
      <alignment horizontal="left" vertical="top" wrapText="1"/>
    </xf>
    <xf numFmtId="0" fontId="18" fillId="0" borderId="13" xfId="0" applyFont="1" applyBorder="1" applyAlignment="1">
      <alignment horizontal="center"/>
    </xf>
    <xf numFmtId="2" fontId="19" fillId="0" borderId="45" xfId="5768" applyNumberFormat="1" applyFont="1" applyBorder="1" applyAlignment="1">
      <alignment horizontal="center"/>
    </xf>
    <xf numFmtId="2" fontId="19" fillId="0" borderId="47" xfId="5768" applyNumberFormat="1" applyFont="1" applyBorder="1" applyAlignment="1">
      <alignment horizontal="center"/>
    </xf>
    <xf numFmtId="2" fontId="19" fillId="0" borderId="16" xfId="0" applyNumberFormat="1" applyFont="1" applyBorder="1" applyAlignment="1">
      <alignment horizontal="center"/>
    </xf>
    <xf numFmtId="2" fontId="19" fillId="0" borderId="15" xfId="0" applyNumberFormat="1" applyFont="1" applyBorder="1" applyAlignment="1">
      <alignment horizontal="center"/>
    </xf>
    <xf numFmtId="2" fontId="19" fillId="0" borderId="16" xfId="5768" applyNumberFormat="1" applyFont="1" applyBorder="1" applyAlignment="1">
      <alignment horizontal="center"/>
    </xf>
    <xf numFmtId="2" fontId="19" fillId="0" borderId="15" xfId="5768" applyNumberFormat="1" applyFont="1" applyBorder="1" applyAlignment="1">
      <alignment horizontal="center"/>
    </xf>
    <xf numFmtId="2" fontId="19" fillId="0" borderId="17" xfId="5768" applyNumberFormat="1" applyFont="1" applyBorder="1" applyAlignment="1">
      <alignment horizontal="center"/>
    </xf>
    <xf numFmtId="2" fontId="19" fillId="0" borderId="18" xfId="5768" applyNumberFormat="1" applyFont="1" applyBorder="1" applyAlignment="1">
      <alignment horizontal="center"/>
    </xf>
    <xf numFmtId="0" fontId="124" fillId="0" borderId="0" xfId="0" applyFont="1" applyFill="1" applyBorder="1"/>
    <xf numFmtId="0" fontId="84" fillId="0" borderId="0" xfId="0" applyFont="1" applyAlignment="1">
      <alignment horizontal="left"/>
    </xf>
    <xf numFmtId="0" fontId="84" fillId="0" borderId="0" xfId="0" applyNumberFormat="1" applyFont="1"/>
    <xf numFmtId="2" fontId="84" fillId="0" borderId="0" xfId="0" applyNumberFormat="1" applyFont="1"/>
    <xf numFmtId="0" fontId="84" fillId="0" borderId="0" xfId="0" applyFont="1" applyAlignment="1">
      <alignment wrapText="1"/>
    </xf>
    <xf numFmtId="2" fontId="84" fillId="0" borderId="0" xfId="5768" applyNumberFormat="1" applyFont="1"/>
    <xf numFmtId="0" fontId="19" fillId="0" borderId="0" xfId="0" applyFont="1" applyAlignment="1">
      <alignment wrapText="1"/>
    </xf>
    <xf numFmtId="0" fontId="0" fillId="0" borderId="0" xfId="0" applyAlignment="1">
      <alignment wrapText="1"/>
    </xf>
    <xf numFmtId="0" fontId="18" fillId="0" borderId="0" xfId="0" applyFont="1" applyFill="1" applyAlignment="1">
      <alignment vertical="center" wrapText="1"/>
    </xf>
    <xf numFmtId="0" fontId="0" fillId="0" borderId="0" xfId="0" applyAlignment="1">
      <alignment vertical="center"/>
    </xf>
    <xf numFmtId="0" fontId="19" fillId="0" borderId="0" xfId="0" applyFont="1" applyAlignment="1">
      <alignment vertical="center"/>
    </xf>
    <xf numFmtId="0" fontId="18" fillId="0" borderId="42" xfId="0" applyFont="1" applyFill="1" applyBorder="1" applyAlignment="1">
      <alignment horizontal="center" vertical="center"/>
    </xf>
    <xf numFmtId="0" fontId="18" fillId="0" borderId="13" xfId="0" applyFont="1" applyFill="1" applyBorder="1" applyAlignment="1">
      <alignment horizontal="center" vertical="center"/>
    </xf>
    <xf numFmtId="0" fontId="19" fillId="0" borderId="48" xfId="0" applyFont="1" applyFill="1" applyBorder="1"/>
    <xf numFmtId="2" fontId="19" fillId="0" borderId="0" xfId="2" applyNumberFormat="1" applyFont="1" applyFill="1" applyBorder="1" applyAlignment="1">
      <alignment horizontal="center"/>
    </xf>
    <xf numFmtId="2" fontId="19" fillId="0" borderId="15" xfId="2" applyNumberFormat="1" applyFont="1" applyFill="1" applyBorder="1" applyAlignment="1">
      <alignment horizontal="center"/>
    </xf>
    <xf numFmtId="2" fontId="0" fillId="0" borderId="0" xfId="0" applyNumberFormat="1" applyFill="1"/>
    <xf numFmtId="0" fontId="19" fillId="0" borderId="32" xfId="0" applyFont="1" applyFill="1" applyBorder="1"/>
    <xf numFmtId="2" fontId="0" fillId="0" borderId="0" xfId="0" applyNumberFormat="1"/>
    <xf numFmtId="0" fontId="19" fillId="0" borderId="33" xfId="0" applyFont="1" applyFill="1" applyBorder="1"/>
    <xf numFmtId="2" fontId="19" fillId="0" borderId="19" xfId="2" applyNumberFormat="1" applyFont="1" applyFill="1" applyBorder="1" applyAlignment="1">
      <alignment horizontal="center"/>
    </xf>
    <xf numFmtId="2" fontId="19" fillId="0" borderId="18" xfId="2" applyNumberFormat="1" applyFont="1" applyFill="1" applyBorder="1" applyAlignment="1">
      <alignment horizontal="center"/>
    </xf>
    <xf numFmtId="2" fontId="19" fillId="0" borderId="0" xfId="0" applyNumberFormat="1" applyFont="1"/>
    <xf numFmtId="0" fontId="117" fillId="0" borderId="0" xfId="0" applyFont="1" applyFill="1" applyAlignment="1">
      <alignment vertical="top" wrapText="1"/>
    </xf>
    <xf numFmtId="0" fontId="18" fillId="0" borderId="48" xfId="0" applyFont="1" applyFill="1" applyBorder="1" applyAlignment="1">
      <alignment horizontal="center" vertical="center" wrapText="1"/>
    </xf>
    <xf numFmtId="0" fontId="19" fillId="0" borderId="45" xfId="0" applyFont="1" applyFill="1" applyBorder="1"/>
    <xf numFmtId="2" fontId="19" fillId="0" borderId="45" xfId="2" applyNumberFormat="1" applyFont="1" applyFill="1" applyBorder="1" applyAlignment="1">
      <alignment horizontal="center"/>
    </xf>
    <xf numFmtId="2" fontId="19" fillId="0" borderId="46" xfId="2" applyNumberFormat="1" applyFont="1" applyFill="1" applyBorder="1" applyAlignment="1">
      <alignment horizontal="center"/>
    </xf>
    <xf numFmtId="2" fontId="19" fillId="0" borderId="47" xfId="2" applyNumberFormat="1" applyFont="1" applyFill="1" applyBorder="1" applyAlignment="1">
      <alignment horizontal="center"/>
    </xf>
    <xf numFmtId="2" fontId="19" fillId="0" borderId="16" xfId="2" applyNumberFormat="1" applyFont="1" applyFill="1" applyBorder="1" applyAlignment="1">
      <alignment horizontal="center"/>
    </xf>
    <xf numFmtId="0" fontId="117" fillId="0" borderId="0" xfId="0" applyFont="1" applyAlignment="1">
      <alignment horizontal="left" vertical="top" wrapText="1"/>
    </xf>
    <xf numFmtId="0" fontId="19" fillId="0" borderId="17" xfId="0" applyFont="1" applyFill="1" applyBorder="1"/>
    <xf numFmtId="2" fontId="19" fillId="0" borderId="17" xfId="2" applyNumberFormat="1" applyFont="1" applyFill="1" applyBorder="1" applyAlignment="1">
      <alignment horizontal="center"/>
    </xf>
    <xf numFmtId="0" fontId="19" fillId="0" borderId="0" xfId="0" applyFont="1" applyAlignment="1">
      <alignment vertical="top"/>
    </xf>
    <xf numFmtId="0" fontId="18" fillId="0" borderId="0" xfId="0" applyFont="1" applyFill="1" applyAlignment="1">
      <alignment vertical="top" wrapText="1"/>
    </xf>
    <xf numFmtId="0" fontId="18" fillId="0" borderId="0" xfId="0" applyFont="1" applyFill="1" applyAlignment="1">
      <alignment horizontal="left" vertical="top" wrapText="1"/>
    </xf>
    <xf numFmtId="0" fontId="0" fillId="0" borderId="15" xfId="0" applyBorder="1" applyAlignment="1">
      <alignment wrapText="1"/>
    </xf>
    <xf numFmtId="0" fontId="16" fillId="0" borderId="43" xfId="0" applyFont="1" applyBorder="1" applyAlignment="1">
      <alignment horizontal="center" wrapText="1"/>
    </xf>
    <xf numFmtId="0" fontId="16" fillId="0" borderId="44" xfId="0" applyFont="1" applyFill="1" applyBorder="1" applyAlignment="1">
      <alignment horizontal="center" wrapText="1"/>
    </xf>
    <xf numFmtId="0" fontId="19" fillId="0" borderId="48" xfId="0" applyFont="1" applyBorder="1"/>
    <xf numFmtId="185" fontId="19" fillId="0" borderId="0" xfId="1" applyNumberFormat="1" applyFont="1" applyAlignment="1">
      <alignment horizontal="left" vertical="top"/>
    </xf>
    <xf numFmtId="185" fontId="19" fillId="0" borderId="15" xfId="1" applyNumberFormat="1" applyFont="1" applyBorder="1" applyAlignment="1">
      <alignment horizontal="left" vertical="top"/>
    </xf>
    <xf numFmtId="0" fontId="19" fillId="0" borderId="32" xfId="0" applyFont="1" applyBorder="1"/>
    <xf numFmtId="0" fontId="0" fillId="0" borderId="0" xfId="0" applyFill="1" applyAlignment="1">
      <alignment wrapText="1"/>
    </xf>
    <xf numFmtId="0" fontId="19" fillId="0" borderId="33" xfId="0" applyFont="1" applyBorder="1"/>
    <xf numFmtId="185" fontId="19" fillId="0" borderId="19" xfId="1" applyNumberFormat="1" applyFont="1" applyBorder="1" applyAlignment="1">
      <alignment horizontal="left" vertical="top"/>
    </xf>
    <xf numFmtId="185" fontId="19" fillId="0" borderId="18" xfId="1" applyNumberFormat="1" applyFont="1" applyBorder="1" applyAlignment="1">
      <alignment horizontal="left" vertical="top"/>
    </xf>
    <xf numFmtId="0" fontId="19" fillId="0" borderId="0" xfId="0" applyFont="1" applyFill="1" applyBorder="1" applyAlignment="1">
      <alignment vertical="top"/>
    </xf>
    <xf numFmtId="0" fontId="19" fillId="0" borderId="0" xfId="0" applyFont="1" applyFill="1" applyBorder="1" applyAlignment="1"/>
    <xf numFmtId="0" fontId="0" fillId="0" borderId="0" xfId="0" applyBorder="1"/>
    <xf numFmtId="0" fontId="126" fillId="0" borderId="0" xfId="0" applyFont="1" applyFill="1" applyBorder="1" applyAlignment="1"/>
    <xf numFmtId="0" fontId="117" fillId="0" borderId="0" xfId="0" applyFont="1" applyFill="1" applyBorder="1" applyAlignment="1"/>
    <xf numFmtId="0" fontId="19" fillId="0" borderId="0" xfId="0" applyFont="1" applyFill="1" applyBorder="1" applyAlignment="1">
      <alignment horizontal="left" vertical="top" wrapText="1"/>
    </xf>
    <xf numFmtId="0" fontId="128" fillId="0" borderId="0" xfId="0" applyFont="1" applyFill="1"/>
    <xf numFmtId="0" fontId="16" fillId="0" borderId="0" xfId="0" applyFont="1" applyFill="1"/>
    <xf numFmtId="0" fontId="129" fillId="0" borderId="0" xfId="0" applyFont="1" applyFill="1"/>
    <xf numFmtId="0" fontId="19" fillId="0" borderId="0" xfId="0" applyFont="1" applyFill="1" applyAlignment="1">
      <alignment vertical="top"/>
    </xf>
    <xf numFmtId="0" fontId="18" fillId="0" borderId="19" xfId="0" applyFont="1" applyBorder="1" applyAlignment="1"/>
    <xf numFmtId="0" fontId="131" fillId="0" borderId="0" xfId="0" applyFont="1" applyAlignment="1">
      <alignment vertical="center"/>
    </xf>
    <xf numFmtId="0" fontId="0" fillId="0" borderId="19" xfId="0" applyBorder="1" applyAlignment="1">
      <alignment wrapText="1"/>
    </xf>
    <xf numFmtId="0" fontId="22" fillId="0" borderId="42" xfId="0" applyFont="1" applyBorder="1" applyAlignment="1">
      <alignment horizontal="center"/>
    </xf>
    <xf numFmtId="0" fontId="22" fillId="0" borderId="44" xfId="0" applyFont="1" applyBorder="1" applyAlignment="1">
      <alignment horizontal="center"/>
    </xf>
    <xf numFmtId="0" fontId="132" fillId="0" borderId="45" xfId="0" applyFont="1" applyBorder="1"/>
    <xf numFmtId="0" fontId="22" fillId="0" borderId="0" xfId="0" applyFont="1" applyBorder="1" applyAlignment="1">
      <alignment horizontal="center"/>
    </xf>
    <xf numFmtId="0" fontId="22" fillId="0" borderId="47" xfId="0" applyFont="1" applyBorder="1" applyAlignment="1">
      <alignment horizontal="center"/>
    </xf>
    <xf numFmtId="0" fontId="22" fillId="0" borderId="46" xfId="0" applyFont="1" applyBorder="1" applyAlignment="1">
      <alignment horizontal="center"/>
    </xf>
    <xf numFmtId="0" fontId="133" fillId="0" borderId="16" xfId="0" applyFont="1" applyBorder="1"/>
    <xf numFmtId="0" fontId="0" fillId="0" borderId="15" xfId="0" applyBorder="1"/>
    <xf numFmtId="0" fontId="19" fillId="0" borderId="16" xfId="0" applyFont="1" applyBorder="1"/>
    <xf numFmtId="172" fontId="19" fillId="0" borderId="0" xfId="0" applyNumberFormat="1" applyFont="1" applyAlignment="1">
      <alignment horizontal="center"/>
    </xf>
    <xf numFmtId="186" fontId="19" fillId="0" borderId="0" xfId="0" applyNumberFormat="1" applyFont="1" applyAlignment="1">
      <alignment horizontal="center"/>
    </xf>
    <xf numFmtId="186" fontId="19" fillId="0" borderId="15" xfId="0" applyNumberFormat="1" applyFont="1" applyBorder="1" applyAlignment="1">
      <alignment horizontal="center"/>
    </xf>
    <xf numFmtId="186" fontId="19" fillId="0" borderId="0" xfId="0" applyNumberFormat="1" applyFont="1" applyBorder="1" applyAlignment="1">
      <alignment horizontal="center"/>
    </xf>
    <xf numFmtId="0" fontId="0" fillId="0" borderId="16" xfId="0" applyBorder="1"/>
    <xf numFmtId="0" fontId="133" fillId="0" borderId="17" xfId="0" applyFont="1" applyBorder="1"/>
    <xf numFmtId="172" fontId="19" fillId="0" borderId="19" xfId="0" applyNumberFormat="1" applyFont="1" applyFill="1" applyBorder="1" applyAlignment="1">
      <alignment horizontal="center"/>
    </xf>
    <xf numFmtId="186" fontId="19" fillId="0" borderId="19" xfId="0" applyNumberFormat="1" applyFont="1" applyFill="1" applyBorder="1" applyAlignment="1">
      <alignment horizontal="center"/>
    </xf>
    <xf numFmtId="186" fontId="19" fillId="0" borderId="18" xfId="0" applyNumberFormat="1" applyFont="1" applyFill="1" applyBorder="1" applyAlignment="1">
      <alignment horizontal="center"/>
    </xf>
    <xf numFmtId="0" fontId="133" fillId="0" borderId="45" xfId="0" applyFont="1" applyBorder="1"/>
    <xf numFmtId="0" fontId="0" fillId="0" borderId="47" xfId="0" applyBorder="1"/>
    <xf numFmtId="0" fontId="16" fillId="0" borderId="16" xfId="0" applyFont="1" applyBorder="1"/>
    <xf numFmtId="186" fontId="19" fillId="0" borderId="19" xfId="0" applyNumberFormat="1" applyFont="1" applyBorder="1" applyAlignment="1">
      <alignment horizontal="center"/>
    </xf>
    <xf numFmtId="186" fontId="19" fillId="0" borderId="18" xfId="0" applyNumberFormat="1" applyFont="1" applyBorder="1" applyAlignment="1">
      <alignment horizontal="center"/>
    </xf>
    <xf numFmtId="0" fontId="19" fillId="0" borderId="17" xfId="0" applyFont="1" applyBorder="1"/>
    <xf numFmtId="0" fontId="0" fillId="0" borderId="16" xfId="0" applyFill="1" applyBorder="1"/>
    <xf numFmtId="0" fontId="19" fillId="0" borderId="0" xfId="0" applyFont="1" applyBorder="1" applyAlignment="1">
      <alignment vertical="top" wrapText="1"/>
    </xf>
    <xf numFmtId="0" fontId="30" fillId="0" borderId="0" xfId="0" applyFont="1" applyFill="1" applyAlignment="1">
      <alignment vertical="top" wrapText="1"/>
    </xf>
    <xf numFmtId="0" fontId="0" fillId="0" borderId="18" xfId="0" applyBorder="1" applyAlignment="1">
      <alignment wrapText="1"/>
    </xf>
    <xf numFmtId="172" fontId="19" fillId="0" borderId="0" xfId="0" applyNumberFormat="1" applyFont="1" applyAlignment="1">
      <alignment horizontal="center" vertical="center"/>
    </xf>
    <xf numFmtId="172" fontId="19" fillId="0" borderId="15" xfId="0" applyNumberFormat="1" applyFont="1" applyBorder="1" applyAlignment="1">
      <alignment horizontal="center" vertical="center"/>
    </xf>
    <xf numFmtId="172" fontId="19" fillId="0" borderId="0" xfId="1" applyNumberFormat="1" applyFont="1" applyAlignment="1">
      <alignment horizontal="center" vertical="center"/>
    </xf>
    <xf numFmtId="172" fontId="19" fillId="0" borderId="15" xfId="1" applyNumberFormat="1" applyFont="1" applyBorder="1" applyAlignment="1">
      <alignment horizontal="center" vertical="center"/>
    </xf>
    <xf numFmtId="172" fontId="19" fillId="0" borderId="19" xfId="1" applyNumberFormat="1" applyFont="1" applyBorder="1" applyAlignment="1">
      <alignment horizontal="center" vertical="center"/>
    </xf>
    <xf numFmtId="172" fontId="19" fillId="0" borderId="18" xfId="1" applyNumberFormat="1" applyFont="1" applyBorder="1" applyAlignment="1">
      <alignment horizontal="center" vertical="center"/>
    </xf>
    <xf numFmtId="185" fontId="19" fillId="0" borderId="0" xfId="1" applyNumberFormat="1" applyFont="1" applyFill="1" applyAlignment="1">
      <alignment horizontal="left" vertical="top"/>
    </xf>
    <xf numFmtId="0" fontId="19" fillId="0" borderId="0" xfId="0" applyFont="1" applyFill="1" applyBorder="1" applyAlignment="1">
      <alignment vertical="center" readingOrder="1"/>
    </xf>
    <xf numFmtId="0" fontId="18" fillId="0" borderId="0" xfId="5769" applyFont="1" applyFill="1"/>
    <xf numFmtId="0" fontId="19" fillId="0" borderId="0" xfId="5769" applyFont="1" applyFill="1"/>
    <xf numFmtId="0" fontId="1" fillId="0" borderId="0" xfId="5769"/>
    <xf numFmtId="0" fontId="112" fillId="0" borderId="0" xfId="5769" applyFont="1" applyFill="1" applyAlignment="1">
      <alignment horizontal="left" vertical="top" wrapText="1"/>
    </xf>
    <xf numFmtId="0" fontId="18" fillId="0" borderId="0" xfId="5738" applyFont="1" applyFill="1" applyAlignment="1">
      <alignment horizontal="left" vertical="top" wrapText="1"/>
    </xf>
    <xf numFmtId="0" fontId="1" fillId="0" borderId="0" xfId="5769" applyFill="1"/>
    <xf numFmtId="0" fontId="21" fillId="0" borderId="0" xfId="5769" applyFont="1" applyFill="1"/>
    <xf numFmtId="0" fontId="1" fillId="0" borderId="0" xfId="5769" applyBorder="1"/>
    <xf numFmtId="0" fontId="18" fillId="0" borderId="0" xfId="5769" applyFont="1" applyBorder="1" applyAlignment="1">
      <alignment horizontal="center"/>
    </xf>
    <xf numFmtId="0" fontId="18" fillId="0" borderId="13" xfId="5769" applyFont="1" applyBorder="1" applyAlignment="1">
      <alignment horizontal="center" wrapText="1"/>
    </xf>
    <xf numFmtId="0" fontId="18" fillId="0" borderId="0" xfId="5769" applyFont="1" applyBorder="1" applyAlignment="1">
      <alignment horizontal="center" wrapText="1"/>
    </xf>
    <xf numFmtId="0" fontId="1" fillId="0" borderId="19" xfId="5769" applyBorder="1"/>
    <xf numFmtId="0" fontId="22" fillId="0" borderId="0" xfId="5769" applyFont="1" applyBorder="1" applyAlignment="1">
      <alignment horizontal="center"/>
    </xf>
    <xf numFmtId="0" fontId="132" fillId="0" borderId="45" xfId="5769" applyFont="1" applyBorder="1"/>
    <xf numFmtId="0" fontId="22" fillId="0" borderId="47" xfId="5769" applyFont="1" applyBorder="1" applyAlignment="1">
      <alignment horizontal="center"/>
    </xf>
    <xf numFmtId="0" fontId="21" fillId="0" borderId="32" xfId="5769" applyFont="1" applyFill="1" applyBorder="1"/>
    <xf numFmtId="0" fontId="22" fillId="0" borderId="46" xfId="5769" applyFont="1" applyBorder="1" applyAlignment="1">
      <alignment horizontal="center"/>
    </xf>
    <xf numFmtId="0" fontId="22" fillId="0" borderId="15" xfId="5769" applyFont="1" applyBorder="1" applyAlignment="1">
      <alignment horizontal="center"/>
    </xf>
    <xf numFmtId="0" fontId="132" fillId="0" borderId="0" xfId="5769" applyFont="1"/>
    <xf numFmtId="0" fontId="133" fillId="0" borderId="16" xfId="5769" applyFont="1" applyBorder="1"/>
    <xf numFmtId="0" fontId="1" fillId="0" borderId="15" xfId="5769" applyBorder="1"/>
    <xf numFmtId="0" fontId="133" fillId="0" borderId="0" xfId="5769" applyFont="1"/>
    <xf numFmtId="0" fontId="19" fillId="0" borderId="16" xfId="5769" applyFont="1" applyBorder="1"/>
    <xf numFmtId="172" fontId="19" fillId="0" borderId="0" xfId="2" applyNumberFormat="1" applyFont="1" applyAlignment="1">
      <alignment horizontal="center"/>
    </xf>
    <xf numFmtId="172" fontId="19" fillId="0" borderId="15" xfId="2" applyNumberFormat="1" applyFont="1" applyBorder="1" applyAlignment="1">
      <alignment horizontal="center"/>
    </xf>
    <xf numFmtId="2" fontId="19" fillId="0" borderId="32" xfId="5769" applyNumberFormat="1" applyFont="1" applyBorder="1" applyAlignment="1">
      <alignment horizontal="center"/>
    </xf>
    <xf numFmtId="172" fontId="19" fillId="0" borderId="0" xfId="2" applyNumberFormat="1" applyFont="1" applyBorder="1" applyAlignment="1">
      <alignment horizontal="center"/>
    </xf>
    <xf numFmtId="187" fontId="19" fillId="0" borderId="15" xfId="5769" applyNumberFormat="1" applyFont="1" applyBorder="1" applyAlignment="1">
      <alignment horizontal="center"/>
    </xf>
    <xf numFmtId="0" fontId="19" fillId="0" borderId="0" xfId="5769" applyFont="1"/>
    <xf numFmtId="0" fontId="19" fillId="0" borderId="32" xfId="5769" applyFont="1" applyBorder="1" applyAlignment="1">
      <alignment horizontal="center"/>
    </xf>
    <xf numFmtId="0" fontId="1" fillId="0" borderId="32" xfId="5769" applyBorder="1"/>
    <xf numFmtId="186" fontId="1" fillId="0" borderId="15" xfId="5769" applyNumberFormat="1" applyBorder="1"/>
    <xf numFmtId="0" fontId="1" fillId="0" borderId="16" xfId="5769" applyBorder="1"/>
    <xf numFmtId="0" fontId="133" fillId="0" borderId="17" xfId="5769" applyFont="1" applyBorder="1"/>
    <xf numFmtId="172" fontId="19" fillId="0" borderId="19" xfId="2" applyNumberFormat="1" applyFont="1" applyBorder="1" applyAlignment="1">
      <alignment horizontal="center"/>
    </xf>
    <xf numFmtId="172" fontId="19" fillId="0" borderId="18" xfId="2" applyNumberFormat="1" applyFont="1" applyBorder="1" applyAlignment="1">
      <alignment horizontal="center"/>
    </xf>
    <xf numFmtId="0" fontId="133" fillId="0" borderId="19" xfId="5769" applyFont="1" applyBorder="1"/>
    <xf numFmtId="172" fontId="19" fillId="0" borderId="47" xfId="2" applyNumberFormat="1" applyFont="1" applyBorder="1" applyAlignment="1">
      <alignment horizontal="center"/>
    </xf>
    <xf numFmtId="0" fontId="133" fillId="0" borderId="0" xfId="5769" applyFont="1" applyBorder="1"/>
    <xf numFmtId="0" fontId="16" fillId="0" borderId="16" xfId="5769" applyFont="1" applyBorder="1"/>
    <xf numFmtId="0" fontId="16" fillId="0" borderId="0" xfId="5769" applyFont="1" applyBorder="1"/>
    <xf numFmtId="0" fontId="1" fillId="0" borderId="0" xfId="5769" applyFill="1" applyAlignment="1">
      <alignment wrapText="1"/>
    </xf>
    <xf numFmtId="0" fontId="1" fillId="0" borderId="0" xfId="5769" applyAlignment="1">
      <alignment wrapText="1"/>
    </xf>
    <xf numFmtId="0" fontId="135" fillId="0" borderId="0" xfId="5769" applyFont="1" applyFill="1"/>
    <xf numFmtId="0" fontId="22" fillId="0" borderId="32" xfId="5769" applyFont="1" applyBorder="1" applyAlignment="1">
      <alignment horizontal="center"/>
    </xf>
    <xf numFmtId="187" fontId="19" fillId="0" borderId="32" xfId="5769" applyNumberFormat="1" applyFont="1" applyBorder="1" applyAlignment="1">
      <alignment horizontal="center"/>
    </xf>
    <xf numFmtId="186" fontId="1" fillId="0" borderId="32" xfId="5769" applyNumberFormat="1" applyBorder="1"/>
    <xf numFmtId="0" fontId="19" fillId="0" borderId="0" xfId="5769" applyFont="1" applyBorder="1" applyAlignment="1">
      <alignment vertical="top" wrapText="1"/>
    </xf>
    <xf numFmtId="0" fontId="16" fillId="0" borderId="0" xfId="0" applyFont="1" applyBorder="1" applyAlignment="1">
      <alignment wrapText="1"/>
    </xf>
    <xf numFmtId="0" fontId="16" fillId="0" borderId="0" xfId="0" applyFont="1" applyAlignment="1">
      <alignment wrapText="1"/>
    </xf>
    <xf numFmtId="0" fontId="22" fillId="0" borderId="42" xfId="0" applyFont="1" applyBorder="1" applyAlignment="1">
      <alignment horizontal="center" wrapText="1"/>
    </xf>
    <xf numFmtId="0" fontId="22" fillId="0" borderId="44" xfId="0" applyFont="1" applyFill="1" applyBorder="1" applyAlignment="1">
      <alignment horizontal="center" wrapText="1"/>
    </xf>
    <xf numFmtId="0" fontId="22" fillId="0" borderId="44" xfId="0" applyFont="1" applyBorder="1" applyAlignment="1">
      <alignment horizontal="center" wrapText="1"/>
    </xf>
    <xf numFmtId="0" fontId="22" fillId="0" borderId="0" xfId="0" applyFont="1" applyBorder="1" applyAlignment="1">
      <alignment horizontal="center" wrapText="1"/>
    </xf>
    <xf numFmtId="0" fontId="22" fillId="0" borderId="0" xfId="0" applyFont="1" applyFill="1" applyBorder="1" applyAlignment="1">
      <alignment horizontal="center"/>
    </xf>
    <xf numFmtId="0" fontId="22" fillId="0" borderId="32" xfId="0" applyFont="1" applyBorder="1" applyAlignment="1">
      <alignment horizontal="center"/>
    </xf>
    <xf numFmtId="0" fontId="132" fillId="0" borderId="0" xfId="0" applyFont="1"/>
    <xf numFmtId="0" fontId="0" fillId="0" borderId="15" xfId="0" applyFill="1" applyBorder="1"/>
    <xf numFmtId="0" fontId="0" fillId="0" borderId="32" xfId="0" applyBorder="1"/>
    <xf numFmtId="0" fontId="133" fillId="0" borderId="0" xfId="0" applyFont="1"/>
    <xf numFmtId="186" fontId="19" fillId="0" borderId="32" xfId="0" applyNumberFormat="1" applyFont="1" applyBorder="1" applyAlignment="1">
      <alignment horizontal="center"/>
    </xf>
    <xf numFmtId="172" fontId="19" fillId="0" borderId="0" xfId="0" applyNumberFormat="1" applyFont="1" applyFill="1" applyAlignment="1">
      <alignment horizontal="center"/>
    </xf>
    <xf numFmtId="186" fontId="19" fillId="0" borderId="0" xfId="0" applyNumberFormat="1" applyFont="1" applyFill="1" applyAlignment="1">
      <alignment horizontal="center"/>
    </xf>
    <xf numFmtId="186" fontId="19" fillId="0" borderId="15" xfId="0" applyNumberFormat="1" applyFont="1" applyFill="1" applyBorder="1" applyAlignment="1">
      <alignment horizontal="center"/>
    </xf>
    <xf numFmtId="186" fontId="19" fillId="0" borderId="32" xfId="0" applyNumberFormat="1" applyFont="1" applyFill="1" applyBorder="1" applyAlignment="1">
      <alignment horizontal="center"/>
    </xf>
    <xf numFmtId="186" fontId="19" fillId="0" borderId="47" xfId="0" applyNumberFormat="1" applyFont="1" applyBorder="1" applyAlignment="1">
      <alignment horizontal="center"/>
    </xf>
    <xf numFmtId="0" fontId="133" fillId="0" borderId="46" xfId="0" applyFont="1" applyBorder="1"/>
    <xf numFmtId="0" fontId="16" fillId="0" borderId="0" xfId="0" applyFont="1" applyBorder="1"/>
    <xf numFmtId="0" fontId="19" fillId="0" borderId="0" xfId="0" applyFont="1" applyAlignment="1">
      <alignment horizontal="left" wrapText="1"/>
    </xf>
    <xf numFmtId="0" fontId="19" fillId="0" borderId="0" xfId="0" applyFont="1" applyAlignment="1"/>
    <xf numFmtId="0" fontId="84" fillId="0" borderId="0" xfId="0" applyFont="1" applyBorder="1"/>
    <xf numFmtId="0" fontId="137" fillId="0" borderId="0" xfId="0" applyFont="1" applyAlignment="1">
      <alignment wrapText="1"/>
    </xf>
    <xf numFmtId="0" fontId="22" fillId="0" borderId="15" xfId="0" applyFont="1" applyBorder="1" applyAlignment="1">
      <alignment horizontal="center"/>
    </xf>
    <xf numFmtId="0" fontId="0" fillId="0" borderId="47" xfId="0" applyFill="1" applyBorder="1"/>
    <xf numFmtId="0" fontId="20" fillId="0" borderId="0" xfId="0" applyFont="1" applyFill="1"/>
    <xf numFmtId="0" fontId="41" fillId="0" borderId="0" xfId="0" applyFont="1" applyFill="1"/>
    <xf numFmtId="0" fontId="20" fillId="0" borderId="0" xfId="0" applyFont="1" applyFill="1" applyAlignment="1">
      <alignment horizontal="left" vertical="top" wrapText="1"/>
    </xf>
    <xf numFmtId="0" fontId="138" fillId="0" borderId="0" xfId="0" applyFont="1" applyFill="1"/>
    <xf numFmtId="0" fontId="41" fillId="0" borderId="0" xfId="0" applyFont="1" applyFill="1" applyBorder="1"/>
    <xf numFmtId="0" fontId="75" fillId="0" borderId="0" xfId="0" applyFont="1" applyFill="1" applyBorder="1" applyAlignment="1">
      <alignment wrapText="1"/>
    </xf>
    <xf numFmtId="0" fontId="115" fillId="0" borderId="0" xfId="0" applyFont="1" applyFill="1" applyBorder="1"/>
    <xf numFmtId="0" fontId="136" fillId="0" borderId="0" xfId="0" applyFont="1" applyFill="1" applyAlignment="1">
      <alignment wrapText="1"/>
    </xf>
    <xf numFmtId="0" fontId="41" fillId="0" borderId="19" xfId="0" applyFont="1" applyFill="1" applyBorder="1" applyAlignment="1">
      <alignment wrapText="1"/>
    </xf>
    <xf numFmtId="0" fontId="90" fillId="0" borderId="42" xfId="0" applyFont="1" applyFill="1" applyBorder="1" applyAlignment="1">
      <alignment horizontal="center" wrapText="1"/>
    </xf>
    <xf numFmtId="0" fontId="90" fillId="0" borderId="44" xfId="0" applyFont="1" applyFill="1" applyBorder="1" applyAlignment="1">
      <alignment horizontal="center" wrapText="1"/>
    </xf>
    <xf numFmtId="0" fontId="90" fillId="0" borderId="0" xfId="0" applyFont="1" applyFill="1" applyBorder="1" applyAlignment="1">
      <alignment horizontal="center" wrapText="1"/>
    </xf>
    <xf numFmtId="0" fontId="41" fillId="0" borderId="0" xfId="0" applyFont="1" applyFill="1" applyAlignment="1">
      <alignment wrapText="1"/>
    </xf>
    <xf numFmtId="0" fontId="90" fillId="0" borderId="0" xfId="0" applyFont="1" applyFill="1" applyBorder="1" applyAlignment="1">
      <alignment horizontal="center"/>
    </xf>
    <xf numFmtId="0" fontId="90" fillId="0" borderId="15" xfId="0" applyFont="1" applyFill="1" applyBorder="1" applyAlignment="1">
      <alignment horizontal="center"/>
    </xf>
    <xf numFmtId="0" fontId="90" fillId="0" borderId="32" xfId="0" applyFont="1" applyFill="1" applyBorder="1" applyAlignment="1">
      <alignment horizontal="center"/>
    </xf>
    <xf numFmtId="0" fontId="41" fillId="0" borderId="47" xfId="0" applyFont="1" applyFill="1" applyBorder="1"/>
    <xf numFmtId="0" fontId="41" fillId="0" borderId="15" xfId="0" applyFont="1" applyFill="1" applyBorder="1"/>
    <xf numFmtId="0" fontId="41" fillId="0" borderId="32" xfId="0" applyFont="1" applyFill="1" applyBorder="1"/>
    <xf numFmtId="172" fontId="30" fillId="0" borderId="0" xfId="0" applyNumberFormat="1" applyFont="1" applyFill="1" applyAlignment="1">
      <alignment horizontal="center"/>
    </xf>
    <xf numFmtId="186" fontId="30" fillId="0" borderId="0" xfId="0" applyNumberFormat="1" applyFont="1" applyFill="1" applyAlignment="1">
      <alignment horizontal="center"/>
    </xf>
    <xf numFmtId="186" fontId="30" fillId="0" borderId="15" xfId="0" applyNumberFormat="1" applyFont="1" applyFill="1" applyBorder="1" applyAlignment="1">
      <alignment horizontal="center"/>
    </xf>
    <xf numFmtId="186" fontId="30" fillId="0" borderId="32" xfId="0" applyNumberFormat="1" applyFont="1" applyFill="1" applyBorder="1" applyAlignment="1">
      <alignment horizontal="center"/>
    </xf>
    <xf numFmtId="172" fontId="30" fillId="0" borderId="0" xfId="0" applyNumberFormat="1" applyFont="1" applyFill="1" applyBorder="1" applyAlignment="1">
      <alignment horizontal="center"/>
    </xf>
    <xf numFmtId="186" fontId="30" fillId="0" borderId="0" xfId="0" applyNumberFormat="1" applyFont="1" applyFill="1" applyBorder="1" applyAlignment="1">
      <alignment horizontal="center"/>
    </xf>
    <xf numFmtId="172" fontId="30" fillId="0" borderId="19" xfId="0" applyNumberFormat="1" applyFont="1" applyFill="1" applyBorder="1" applyAlignment="1">
      <alignment horizontal="center"/>
    </xf>
    <xf numFmtId="186" fontId="30" fillId="0" borderId="19" xfId="0" applyNumberFormat="1" applyFont="1" applyFill="1" applyBorder="1" applyAlignment="1">
      <alignment horizontal="center"/>
    </xf>
    <xf numFmtId="186" fontId="30" fillId="0" borderId="18" xfId="0" applyNumberFormat="1" applyFont="1" applyFill="1" applyBorder="1" applyAlignment="1">
      <alignment horizontal="center"/>
    </xf>
    <xf numFmtId="0" fontId="30" fillId="0" borderId="0" xfId="0" applyFont="1" applyFill="1" applyBorder="1" applyAlignment="1">
      <alignment vertical="top" wrapText="1"/>
    </xf>
    <xf numFmtId="0" fontId="30" fillId="0" borderId="0" xfId="0" applyFont="1" applyFill="1" applyAlignment="1"/>
    <xf numFmtId="0" fontId="139" fillId="0" borderId="0" xfId="0" applyFont="1" applyFill="1"/>
    <xf numFmtId="0" fontId="30" fillId="0" borderId="0" xfId="0" applyFont="1" applyFill="1"/>
    <xf numFmtId="0" fontId="75" fillId="0" borderId="0" xfId="0" applyFont="1" applyFill="1"/>
    <xf numFmtId="0" fontId="140" fillId="0" borderId="0" xfId="0" applyFont="1" applyFill="1"/>
    <xf numFmtId="0" fontId="30" fillId="0" borderId="0" xfId="0" applyFont="1" applyFill="1" applyAlignment="1">
      <alignment vertical="top"/>
    </xf>
    <xf numFmtId="0" fontId="133" fillId="0" borderId="0" xfId="0" applyFont="1" applyBorder="1"/>
    <xf numFmtId="186" fontId="0" fillId="0" borderId="0" xfId="0" applyNumberFormat="1"/>
    <xf numFmtId="172" fontId="0" fillId="0" borderId="0" xfId="0" applyNumberFormat="1"/>
    <xf numFmtId="186" fontId="0" fillId="0" borderId="0" xfId="0" applyNumberFormat="1" applyFill="1"/>
    <xf numFmtId="186" fontId="0" fillId="0" borderId="15" xfId="0" applyNumberFormat="1" applyBorder="1"/>
    <xf numFmtId="186" fontId="19" fillId="0" borderId="0" xfId="0" applyNumberFormat="1" applyFont="1" applyFill="1" applyBorder="1" applyAlignment="1">
      <alignment horizontal="center"/>
    </xf>
    <xf numFmtId="172" fontId="19" fillId="0" borderId="0" xfId="0" applyNumberFormat="1" applyFont="1" applyFill="1" applyBorder="1" applyAlignment="1">
      <alignment horizontal="center"/>
    </xf>
    <xf numFmtId="186" fontId="0" fillId="0" borderId="46" xfId="0" applyNumberFormat="1" applyBorder="1"/>
    <xf numFmtId="172" fontId="0" fillId="0" borderId="46" xfId="0" applyNumberFormat="1" applyBorder="1"/>
    <xf numFmtId="186" fontId="0" fillId="0" borderId="46" xfId="0" applyNumberFormat="1" applyFill="1" applyBorder="1"/>
    <xf numFmtId="186" fontId="0" fillId="0" borderId="47" xfId="0" applyNumberFormat="1" applyBorder="1"/>
    <xf numFmtId="186" fontId="0" fillId="0" borderId="0" xfId="0" applyNumberFormat="1" applyBorder="1"/>
    <xf numFmtId="172" fontId="0" fillId="0" borderId="0" xfId="0" applyNumberFormat="1" applyBorder="1"/>
    <xf numFmtId="186" fontId="0" fillId="0" borderId="0" xfId="0" applyNumberFormat="1" applyFill="1" applyBorder="1"/>
    <xf numFmtId="0" fontId="22" fillId="0" borderId="43" xfId="0" applyFont="1" applyFill="1" applyBorder="1" applyAlignment="1">
      <alignment horizontal="center" wrapText="1"/>
    </xf>
    <xf numFmtId="0" fontId="0" fillId="0" borderId="46" xfId="0" applyFill="1" applyBorder="1"/>
    <xf numFmtId="186" fontId="19" fillId="0" borderId="46" xfId="0" applyNumberFormat="1" applyFont="1" applyFill="1" applyBorder="1" applyAlignment="1">
      <alignment horizontal="center"/>
    </xf>
    <xf numFmtId="186" fontId="19" fillId="0" borderId="47" xfId="0" applyNumberFormat="1" applyFont="1" applyFill="1" applyBorder="1" applyAlignment="1">
      <alignment horizontal="center"/>
    </xf>
    <xf numFmtId="188" fontId="19" fillId="0" borderId="15" xfId="1" applyNumberFormat="1" applyFont="1" applyBorder="1" applyAlignment="1">
      <alignment horizontal="center"/>
    </xf>
    <xf numFmtId="189" fontId="19" fillId="0" borderId="15" xfId="1" applyNumberFormat="1" applyFont="1" applyFill="1" applyBorder="1" applyAlignment="1">
      <alignment horizontal="center"/>
    </xf>
    <xf numFmtId="188" fontId="19" fillId="0" borderId="47" xfId="1" applyNumberFormat="1" applyFont="1" applyBorder="1" applyAlignment="1">
      <alignment horizontal="center"/>
    </xf>
    <xf numFmtId="189" fontId="19" fillId="0" borderId="0" xfId="1" applyNumberFormat="1" applyFont="1" applyBorder="1" applyAlignment="1">
      <alignment horizontal="center"/>
    </xf>
    <xf numFmtId="0" fontId="135" fillId="0" borderId="0" xfId="0" applyFont="1" applyFill="1"/>
    <xf numFmtId="0" fontId="0" fillId="0" borderId="19" xfId="0" applyFill="1" applyBorder="1" applyAlignment="1">
      <alignment wrapText="1"/>
    </xf>
    <xf numFmtId="0" fontId="90" fillId="0" borderId="43" xfId="0" applyFont="1" applyFill="1" applyBorder="1" applyAlignment="1">
      <alignment horizontal="center" wrapText="1"/>
    </xf>
    <xf numFmtId="0" fontId="132" fillId="0" borderId="45" xfId="0" applyFont="1" applyFill="1" applyBorder="1"/>
    <xf numFmtId="0" fontId="133" fillId="0" borderId="16" xfId="0" applyFont="1" applyFill="1" applyBorder="1"/>
    <xf numFmtId="188" fontId="19" fillId="0" borderId="15" xfId="1" applyNumberFormat="1" applyFont="1" applyFill="1" applyBorder="1" applyAlignment="1">
      <alignment horizontal="center"/>
    </xf>
    <xf numFmtId="190" fontId="19" fillId="0" borderId="0" xfId="2" applyNumberFormat="1" applyFont="1" applyFill="1" applyAlignment="1">
      <alignment horizontal="center"/>
    </xf>
    <xf numFmtId="188" fontId="0" fillId="0" borderId="15" xfId="1" applyNumberFormat="1" applyFont="1" applyFill="1" applyBorder="1"/>
    <xf numFmtId="0" fontId="133" fillId="0" borderId="17" xfId="0" applyFont="1" applyFill="1" applyBorder="1"/>
    <xf numFmtId="188" fontId="19" fillId="0" borderId="18" xfId="1" applyNumberFormat="1" applyFont="1" applyFill="1" applyBorder="1" applyAlignment="1">
      <alignment horizontal="center"/>
    </xf>
    <xf numFmtId="0" fontId="133" fillId="0" borderId="45" xfId="0" applyFont="1" applyFill="1" applyBorder="1"/>
    <xf numFmtId="0" fontId="16" fillId="0" borderId="16" xfId="0" applyFont="1" applyFill="1" applyBorder="1"/>
    <xf numFmtId="0" fontId="27" fillId="0" borderId="0" xfId="0" applyFont="1" applyFill="1"/>
    <xf numFmtId="0" fontId="22" fillId="0" borderId="42" xfId="0" applyFont="1" applyFill="1" applyBorder="1" applyAlignment="1">
      <alignment horizontal="center"/>
    </xf>
    <xf numFmtId="0" fontId="22" fillId="0" borderId="44" xfId="0" applyFont="1" applyFill="1" applyBorder="1" applyAlignment="1">
      <alignment horizontal="center"/>
    </xf>
    <xf numFmtId="172" fontId="19" fillId="0" borderId="15" xfId="0" applyNumberFormat="1" applyFont="1" applyFill="1" applyBorder="1" applyAlignment="1">
      <alignment horizontal="center"/>
    </xf>
    <xf numFmtId="172" fontId="0" fillId="0" borderId="0" xfId="0" applyNumberFormat="1" applyFill="1"/>
    <xf numFmtId="172" fontId="19" fillId="0" borderId="46" xfId="0" applyNumberFormat="1" applyFont="1" applyFill="1" applyBorder="1" applyAlignment="1">
      <alignment horizontal="center"/>
    </xf>
    <xf numFmtId="0" fontId="22" fillId="0" borderId="47" xfId="0" applyFont="1" applyFill="1" applyBorder="1" applyAlignment="1">
      <alignment horizontal="center"/>
    </xf>
    <xf numFmtId="0" fontId="22" fillId="0" borderId="15" xfId="0" applyFont="1" applyFill="1" applyBorder="1" applyAlignment="1">
      <alignment horizontal="center"/>
    </xf>
    <xf numFmtId="0" fontId="19" fillId="0" borderId="0" xfId="0" applyFont="1" applyFill="1" applyBorder="1" applyAlignment="1">
      <alignment vertical="top" wrapText="1"/>
    </xf>
    <xf numFmtId="0" fontId="16" fillId="0" borderId="0" xfId="0" applyFont="1" applyFill="1" applyBorder="1" applyAlignment="1">
      <alignment wrapText="1"/>
    </xf>
    <xf numFmtId="0" fontId="16" fillId="0" borderId="0" xfId="0" applyFont="1" applyFill="1" applyAlignment="1">
      <alignment wrapText="1"/>
    </xf>
    <xf numFmtId="0" fontId="22" fillId="0" borderId="42" xfId="0" applyFont="1" applyFill="1" applyBorder="1" applyAlignment="1">
      <alignment horizontal="center" wrapText="1"/>
    </xf>
    <xf numFmtId="0" fontId="132" fillId="0" borderId="0" xfId="0" applyFont="1" applyFill="1"/>
    <xf numFmtId="0" fontId="133" fillId="0" borderId="0" xfId="0" applyFont="1" applyFill="1"/>
    <xf numFmtId="172" fontId="0" fillId="0" borderId="0" xfId="0" applyNumberFormat="1" applyFill="1" applyBorder="1"/>
    <xf numFmtId="172" fontId="0" fillId="0" borderId="15" xfId="0" applyNumberFormat="1" applyFill="1" applyBorder="1"/>
    <xf numFmtId="0" fontId="133" fillId="0" borderId="0" xfId="0" applyFont="1" applyFill="1" applyBorder="1"/>
    <xf numFmtId="172" fontId="19" fillId="0" borderId="0" xfId="0" applyNumberFormat="1" applyFont="1" applyFill="1" applyBorder="1"/>
    <xf numFmtId="172" fontId="19" fillId="0" borderId="15" xfId="0" applyNumberFormat="1" applyFont="1" applyFill="1" applyBorder="1"/>
    <xf numFmtId="0" fontId="16" fillId="0" borderId="0" xfId="0" applyFont="1" applyFill="1" applyBorder="1"/>
    <xf numFmtId="0" fontId="18" fillId="0" borderId="0" xfId="0" applyFont="1" applyAlignment="1">
      <alignment wrapText="1"/>
    </xf>
    <xf numFmtId="0" fontId="133" fillId="0" borderId="19" xfId="0" applyFont="1" applyBorder="1"/>
    <xf numFmtId="0" fontId="19" fillId="0" borderId="19" xfId="0" applyFont="1" applyBorder="1"/>
    <xf numFmtId="0" fontId="22" fillId="0" borderId="16" xfId="0" applyFont="1" applyFill="1" applyBorder="1" applyAlignment="1">
      <alignment horizontal="center"/>
    </xf>
    <xf numFmtId="187" fontId="0" fillId="0" borderId="0" xfId="0" applyNumberFormat="1" applyFill="1" applyBorder="1"/>
    <xf numFmtId="0" fontId="22" fillId="0" borderId="45" xfId="0" applyFont="1" applyFill="1" applyBorder="1" applyAlignment="1">
      <alignment horizontal="center"/>
    </xf>
    <xf numFmtId="0" fontId="22" fillId="0" borderId="46" xfId="0" applyFont="1" applyFill="1" applyBorder="1" applyAlignment="1">
      <alignment horizontal="center"/>
    </xf>
    <xf numFmtId="187" fontId="0" fillId="0" borderId="46" xfId="0" applyNumberFormat="1" applyFill="1" applyBorder="1"/>
    <xf numFmtId="0" fontId="132" fillId="0" borderId="48" xfId="0" applyFont="1" applyFill="1" applyBorder="1"/>
    <xf numFmtId="0" fontId="133" fillId="0" borderId="32" xfId="0" applyFont="1" applyFill="1" applyBorder="1"/>
    <xf numFmtId="172" fontId="19" fillId="0" borderId="16" xfId="0" applyNumberFormat="1" applyFont="1" applyFill="1" applyBorder="1" applyAlignment="1">
      <alignment horizontal="center"/>
    </xf>
    <xf numFmtId="187" fontId="19" fillId="0" borderId="0" xfId="0" applyNumberFormat="1" applyFont="1" applyFill="1" applyBorder="1" applyAlignment="1">
      <alignment horizontal="center"/>
    </xf>
    <xf numFmtId="187" fontId="19" fillId="0" borderId="0" xfId="1" applyNumberFormat="1" applyFont="1" applyFill="1" applyBorder="1" applyAlignment="1">
      <alignment horizontal="center"/>
    </xf>
    <xf numFmtId="187" fontId="19" fillId="0" borderId="15" xfId="1" applyNumberFormat="1" applyFont="1" applyFill="1" applyBorder="1" applyAlignment="1">
      <alignment horizontal="center"/>
    </xf>
    <xf numFmtId="187" fontId="19" fillId="0" borderId="15" xfId="0" applyNumberFormat="1" applyFont="1" applyFill="1" applyBorder="1" applyAlignment="1">
      <alignment horizontal="center"/>
    </xf>
    <xf numFmtId="187" fontId="0" fillId="0" borderId="0" xfId="1" applyNumberFormat="1" applyFont="1" applyFill="1" applyBorder="1"/>
    <xf numFmtId="187" fontId="0" fillId="0" borderId="15" xfId="1" applyNumberFormat="1" applyFont="1" applyFill="1" applyBorder="1"/>
    <xf numFmtId="0" fontId="0" fillId="0" borderId="32" xfId="0" applyFill="1" applyBorder="1"/>
    <xf numFmtId="172" fontId="19" fillId="0" borderId="17" xfId="0" applyNumberFormat="1" applyFont="1" applyFill="1" applyBorder="1" applyAlignment="1">
      <alignment horizontal="center"/>
    </xf>
    <xf numFmtId="187" fontId="19" fillId="0" borderId="19" xfId="0" applyNumberFormat="1" applyFont="1" applyFill="1" applyBorder="1" applyAlignment="1">
      <alignment horizontal="center"/>
    </xf>
    <xf numFmtId="187" fontId="19" fillId="0" borderId="19" xfId="1" applyNumberFormat="1" applyFont="1" applyFill="1" applyBorder="1" applyAlignment="1">
      <alignment horizontal="center"/>
    </xf>
    <xf numFmtId="187" fontId="19" fillId="0" borderId="18" xfId="1" applyNumberFormat="1" applyFont="1" applyFill="1" applyBorder="1" applyAlignment="1">
      <alignment horizontal="center"/>
    </xf>
    <xf numFmtId="0" fontId="16" fillId="0" borderId="32" xfId="0" applyFont="1" applyFill="1" applyBorder="1"/>
    <xf numFmtId="0" fontId="142" fillId="0" borderId="0" xfId="0" applyFont="1" applyFill="1" applyAlignment="1">
      <alignment horizontal="left" vertical="center" readingOrder="1"/>
    </xf>
    <xf numFmtId="0" fontId="131" fillId="0" borderId="0" xfId="0" applyFont="1" applyFill="1"/>
    <xf numFmtId="191" fontId="19" fillId="0" borderId="0" xfId="0" applyNumberFormat="1" applyFont="1" applyFill="1" applyBorder="1" applyAlignment="1">
      <alignment horizontal="center"/>
    </xf>
    <xf numFmtId="0" fontId="0" fillId="0" borderId="0" xfId="0" applyFill="1" applyAlignment="1"/>
    <xf numFmtId="0" fontId="18" fillId="0" borderId="0" xfId="0" applyFont="1" applyFill="1" applyAlignment="1">
      <alignment horizontal="left" vertical="top"/>
    </xf>
    <xf numFmtId="0" fontId="22" fillId="0" borderId="13" xfId="0" applyFont="1" applyFill="1" applyBorder="1" applyAlignment="1">
      <alignment horizontal="center" wrapText="1"/>
    </xf>
    <xf numFmtId="0" fontId="19" fillId="0" borderId="46" xfId="0" applyFont="1" applyFill="1" applyBorder="1"/>
    <xf numFmtId="0" fontId="143" fillId="0" borderId="16" xfId="0" applyFont="1" applyFill="1" applyBorder="1"/>
    <xf numFmtId="188" fontId="19" fillId="0" borderId="15" xfId="1" applyNumberFormat="1" applyFont="1" applyFill="1" applyBorder="1"/>
    <xf numFmtId="0" fontId="143" fillId="0" borderId="17" xfId="0" applyFont="1" applyFill="1" applyBorder="1"/>
    <xf numFmtId="0" fontId="0" fillId="0" borderId="19" xfId="0" applyFill="1" applyBorder="1"/>
    <xf numFmtId="188" fontId="0" fillId="0" borderId="18" xfId="1" applyNumberFormat="1" applyFont="1" applyFill="1" applyBorder="1"/>
    <xf numFmtId="0" fontId="0" fillId="0" borderId="17" xfId="0" applyFill="1" applyBorder="1"/>
    <xf numFmtId="0" fontId="19" fillId="0" borderId="19" xfId="0" applyFont="1" applyFill="1" applyBorder="1"/>
    <xf numFmtId="188" fontId="19" fillId="0" borderId="18" xfId="1" applyNumberFormat="1" applyFont="1" applyFill="1" applyBorder="1"/>
    <xf numFmtId="0" fontId="18" fillId="0" borderId="0" xfId="0" applyFont="1" applyFill="1" applyAlignment="1">
      <alignment wrapText="1"/>
    </xf>
    <xf numFmtId="0" fontId="144" fillId="0" borderId="45" xfId="0" applyFont="1" applyFill="1" applyBorder="1"/>
    <xf numFmtId="0" fontId="131" fillId="0" borderId="0" xfId="0" applyFont="1" applyFill="1" applyBorder="1" applyAlignment="1">
      <alignment horizontal="center"/>
    </xf>
    <xf numFmtId="0" fontId="131" fillId="0" borderId="15" xfId="0" applyFont="1" applyFill="1" applyBorder="1" applyAlignment="1">
      <alignment horizontal="center"/>
    </xf>
    <xf numFmtId="0" fontId="144" fillId="0" borderId="0" xfId="0" applyFont="1" applyFill="1"/>
    <xf numFmtId="0" fontId="131" fillId="0" borderId="47" xfId="0" applyFont="1" applyFill="1" applyBorder="1" applyAlignment="1">
      <alignment horizontal="center"/>
    </xf>
    <xf numFmtId="0" fontId="131" fillId="0" borderId="47" xfId="0" applyFont="1" applyFill="1" applyBorder="1"/>
    <xf numFmtId="0" fontId="144" fillId="0" borderId="16" xfId="0" applyFont="1" applyFill="1" applyBorder="1"/>
    <xf numFmtId="0" fontId="131" fillId="0" borderId="15" xfId="0" applyFont="1" applyFill="1" applyBorder="1"/>
    <xf numFmtId="0" fontId="131" fillId="0" borderId="16" xfId="0" applyFont="1" applyFill="1" applyBorder="1"/>
    <xf numFmtId="172" fontId="131" fillId="0" borderId="0" xfId="0" applyNumberFormat="1" applyFont="1" applyFill="1" applyAlignment="1">
      <alignment horizontal="center"/>
    </xf>
    <xf numFmtId="186" fontId="131" fillId="0" borderId="0" xfId="0" applyNumberFormat="1" applyFont="1" applyFill="1" applyAlignment="1">
      <alignment horizontal="center"/>
    </xf>
    <xf numFmtId="186" fontId="131" fillId="0" borderId="15" xfId="0" applyNumberFormat="1" applyFont="1" applyFill="1" applyBorder="1" applyAlignment="1">
      <alignment horizontal="center"/>
    </xf>
    <xf numFmtId="0" fontId="144" fillId="0" borderId="17" xfId="0" applyFont="1" applyFill="1" applyBorder="1"/>
    <xf numFmtId="172" fontId="131" fillId="0" borderId="19" xfId="0" applyNumberFormat="1" applyFont="1" applyFill="1" applyBorder="1" applyAlignment="1">
      <alignment horizontal="center"/>
    </xf>
    <xf numFmtId="186" fontId="131" fillId="0" borderId="19" xfId="0" applyNumberFormat="1" applyFont="1" applyFill="1" applyBorder="1" applyAlignment="1">
      <alignment horizontal="center"/>
    </xf>
    <xf numFmtId="186" fontId="131" fillId="0" borderId="18" xfId="0" applyNumberFormat="1" applyFont="1" applyFill="1" applyBorder="1" applyAlignment="1">
      <alignment horizontal="center"/>
    </xf>
    <xf numFmtId="0" fontId="131" fillId="0" borderId="0" xfId="0" applyFont="1" applyFill="1" applyBorder="1"/>
    <xf numFmtId="0" fontId="144" fillId="0" borderId="0" xfId="0" applyFont="1" applyFill="1" applyBorder="1"/>
    <xf numFmtId="172" fontId="131" fillId="0" borderId="46" xfId="0" applyNumberFormat="1" applyFont="1" applyFill="1" applyBorder="1" applyAlignment="1">
      <alignment horizontal="center"/>
    </xf>
    <xf numFmtId="186" fontId="131" fillId="0" borderId="46" xfId="0" applyNumberFormat="1" applyFont="1" applyFill="1" applyBorder="1" applyAlignment="1">
      <alignment horizontal="center"/>
    </xf>
    <xf numFmtId="186" fontId="131" fillId="0" borderId="47" xfId="0" applyNumberFormat="1" applyFont="1" applyFill="1" applyBorder="1" applyAlignment="1">
      <alignment horizontal="center"/>
    </xf>
    <xf numFmtId="0" fontId="130" fillId="0" borderId="16" xfId="0" applyFont="1" applyFill="1" applyBorder="1"/>
    <xf numFmtId="0" fontId="130" fillId="0" borderId="0" xfId="0" applyFont="1" applyFill="1" applyBorder="1"/>
    <xf numFmtId="172" fontId="131" fillId="0" borderId="0" xfId="0" applyNumberFormat="1" applyFont="1" applyFill="1" applyBorder="1" applyAlignment="1">
      <alignment horizontal="center"/>
    </xf>
    <xf numFmtId="186" fontId="131" fillId="0" borderId="0" xfId="0" applyNumberFormat="1" applyFont="1" applyFill="1" applyBorder="1" applyAlignment="1">
      <alignment horizontal="center"/>
    </xf>
    <xf numFmtId="0" fontId="131" fillId="0" borderId="17" xfId="0" applyFont="1" applyFill="1" applyBorder="1"/>
    <xf numFmtId="0" fontId="19" fillId="0" borderId="0" xfId="0" applyFont="1" applyFill="1" applyAlignment="1">
      <alignment wrapText="1"/>
    </xf>
    <xf numFmtId="0" fontId="22" fillId="0" borderId="43" xfId="0" applyFont="1" applyBorder="1" applyAlignment="1">
      <alignment horizontal="center" wrapText="1"/>
    </xf>
    <xf numFmtId="0" fontId="144" fillId="0" borderId="45" xfId="0" applyFont="1" applyBorder="1"/>
    <xf numFmtId="0" fontId="131" fillId="0" borderId="0" xfId="0" applyFont="1" applyBorder="1" applyAlignment="1">
      <alignment horizontal="center"/>
    </xf>
    <xf numFmtId="0" fontId="131" fillId="0" borderId="47" xfId="0" applyFont="1" applyBorder="1" applyAlignment="1">
      <alignment horizontal="center"/>
    </xf>
    <xf numFmtId="0" fontId="131" fillId="0" borderId="15" xfId="0" applyFont="1" applyBorder="1" applyAlignment="1">
      <alignment horizontal="center"/>
    </xf>
    <xf numFmtId="0" fontId="144" fillId="0" borderId="0" xfId="0" applyFont="1"/>
    <xf numFmtId="0" fontId="144" fillId="0" borderId="16" xfId="0" applyFont="1" applyBorder="1"/>
    <xf numFmtId="0" fontId="131" fillId="0" borderId="0" xfId="0" applyFont="1"/>
    <xf numFmtId="0" fontId="131" fillId="0" borderId="15" xfId="0" applyFont="1" applyBorder="1"/>
    <xf numFmtId="186" fontId="131" fillId="0" borderId="15" xfId="0" applyNumberFormat="1" applyFont="1" applyBorder="1" applyAlignment="1">
      <alignment horizontal="center"/>
    </xf>
    <xf numFmtId="0" fontId="131" fillId="0" borderId="16" xfId="0" applyFont="1" applyBorder="1"/>
    <xf numFmtId="172" fontId="131" fillId="0" borderId="0" xfId="0" applyNumberFormat="1" applyFont="1" applyAlignment="1">
      <alignment horizontal="center"/>
    </xf>
    <xf numFmtId="186" fontId="131" fillId="0" borderId="0" xfId="0" applyNumberFormat="1" applyFont="1" applyAlignment="1">
      <alignment horizontal="center"/>
    </xf>
    <xf numFmtId="0" fontId="144" fillId="0" borderId="17" xfId="0" applyFont="1" applyBorder="1"/>
    <xf numFmtId="172" fontId="131" fillId="0" borderId="19" xfId="0" applyNumberFormat="1" applyFont="1" applyBorder="1" applyAlignment="1">
      <alignment horizontal="center"/>
    </xf>
    <xf numFmtId="186" fontId="131" fillId="0" borderId="19" xfId="0" applyNumberFormat="1" applyFont="1" applyBorder="1" applyAlignment="1">
      <alignment horizontal="center"/>
    </xf>
    <xf numFmtId="186" fontId="131" fillId="0" borderId="18" xfId="0" applyNumberFormat="1" applyFont="1" applyBorder="1" applyAlignment="1">
      <alignment horizontal="center"/>
    </xf>
    <xf numFmtId="0" fontId="144" fillId="0" borderId="19" xfId="0" applyFont="1" applyBorder="1"/>
    <xf numFmtId="0" fontId="131" fillId="0" borderId="0" xfId="0" applyFont="1" applyBorder="1"/>
    <xf numFmtId="0" fontId="144" fillId="0" borderId="0" xfId="0" applyFont="1" applyBorder="1"/>
    <xf numFmtId="172" fontId="131" fillId="0" borderId="46" xfId="0" applyNumberFormat="1" applyFont="1" applyBorder="1" applyAlignment="1">
      <alignment horizontal="center"/>
    </xf>
    <xf numFmtId="186" fontId="131" fillId="0" borderId="46" xfId="0" applyNumberFormat="1" applyFont="1" applyBorder="1" applyAlignment="1">
      <alignment horizontal="center"/>
    </xf>
    <xf numFmtId="186" fontId="131" fillId="0" borderId="47" xfId="0" applyNumberFormat="1" applyFont="1" applyBorder="1" applyAlignment="1">
      <alignment horizontal="center"/>
    </xf>
    <xf numFmtId="0" fontId="130" fillId="0" borderId="16" xfId="0" applyFont="1" applyBorder="1"/>
    <xf numFmtId="0" fontId="130" fillId="0" borderId="0" xfId="0" applyFont="1" applyBorder="1"/>
    <xf numFmtId="172" fontId="131" fillId="0" borderId="0" xfId="0" applyNumberFormat="1" applyFont="1" applyBorder="1" applyAlignment="1">
      <alignment horizontal="center"/>
    </xf>
    <xf numFmtId="186" fontId="131" fillId="0" borderId="0" xfId="0" applyNumberFormat="1" applyFont="1" applyBorder="1" applyAlignment="1">
      <alignment horizontal="center"/>
    </xf>
    <xf numFmtId="0" fontId="0" fillId="0" borderId="19" xfId="0" applyBorder="1"/>
    <xf numFmtId="0" fontId="21" fillId="0" borderId="47" xfId="0" applyFont="1" applyFill="1" applyBorder="1"/>
    <xf numFmtId="0" fontId="21" fillId="0" borderId="15" xfId="0" applyFont="1" applyFill="1" applyBorder="1"/>
    <xf numFmtId="0" fontId="19" fillId="0" borderId="0" xfId="0" applyFont="1" applyAlignment="1">
      <alignment horizontal="center"/>
    </xf>
    <xf numFmtId="0" fontId="0" fillId="0" borderId="46" xfId="0" applyBorder="1"/>
    <xf numFmtId="0" fontId="112" fillId="0" borderId="0" xfId="0" applyFont="1" applyFill="1"/>
    <xf numFmtId="0" fontId="112" fillId="0" borderId="0" xfId="0" applyFont="1" applyFill="1" applyAlignment="1">
      <alignment vertical="top" wrapText="1"/>
    </xf>
    <xf numFmtId="0" fontId="18" fillId="0" borderId="0" xfId="0" applyFont="1" applyBorder="1" applyAlignment="1"/>
    <xf numFmtId="0" fontId="0" fillId="0" borderId="18" xfId="0" applyBorder="1"/>
    <xf numFmtId="0" fontId="22" fillId="65" borderId="13" xfId="0" applyFont="1" applyFill="1" applyBorder="1" applyAlignment="1">
      <alignment horizontal="center"/>
    </xf>
    <xf numFmtId="0" fontId="132" fillId="0" borderId="48" xfId="0" applyFont="1" applyBorder="1"/>
    <xf numFmtId="0" fontId="133" fillId="0" borderId="32" xfId="0" applyFont="1" applyBorder="1"/>
    <xf numFmtId="0" fontId="133" fillId="0" borderId="33" xfId="0" applyFont="1" applyBorder="1"/>
    <xf numFmtId="186" fontId="19" fillId="0" borderId="46" xfId="0" applyNumberFormat="1" applyFont="1" applyBorder="1" applyAlignment="1">
      <alignment horizontal="center"/>
    </xf>
    <xf numFmtId="0" fontId="16" fillId="0" borderId="32" xfId="0" applyFont="1" applyBorder="1"/>
    <xf numFmtId="0" fontId="22" fillId="0" borderId="45" xfId="0" applyFont="1" applyBorder="1" applyAlignment="1">
      <alignment horizontal="center"/>
    </xf>
    <xf numFmtId="0" fontId="0" fillId="0" borderId="45" xfId="0" applyBorder="1"/>
    <xf numFmtId="0" fontId="22" fillId="65" borderId="42" xfId="0" applyFont="1" applyFill="1" applyBorder="1" applyAlignment="1">
      <alignment horizontal="center" wrapText="1"/>
    </xf>
    <xf numFmtId="0" fontId="22" fillId="65" borderId="44" xfId="0" applyFont="1" applyFill="1" applyBorder="1" applyAlignment="1">
      <alignment horizontal="center"/>
    </xf>
    <xf numFmtId="0" fontId="22" fillId="65" borderId="43" xfId="0" applyFont="1" applyFill="1" applyBorder="1" applyAlignment="1">
      <alignment horizontal="center"/>
    </xf>
    <xf numFmtId="190" fontId="22" fillId="0" borderId="47" xfId="2" applyNumberFormat="1" applyFont="1" applyBorder="1" applyAlignment="1">
      <alignment horizontal="center"/>
    </xf>
    <xf numFmtId="190" fontId="0" fillId="0" borderId="15" xfId="2" applyNumberFormat="1" applyFont="1" applyBorder="1"/>
    <xf numFmtId="0" fontId="19" fillId="0" borderId="0" xfId="0" applyFont="1" applyBorder="1" applyAlignment="1">
      <alignment horizontal="center"/>
    </xf>
    <xf numFmtId="188" fontId="0" fillId="0" borderId="15" xfId="1" applyNumberFormat="1" applyFont="1" applyBorder="1"/>
    <xf numFmtId="0" fontId="19" fillId="0" borderId="19" xfId="0" applyFont="1" applyBorder="1" applyAlignment="1">
      <alignment horizontal="center"/>
    </xf>
    <xf numFmtId="188" fontId="19" fillId="0" borderId="18" xfId="1" applyNumberFormat="1" applyFont="1" applyBorder="1" applyAlignment="1">
      <alignment horizontal="center"/>
    </xf>
    <xf numFmtId="0" fontId="19" fillId="0" borderId="17" xfId="0" applyFont="1" applyBorder="1" applyAlignment="1">
      <alignment horizontal="center"/>
    </xf>
    <xf numFmtId="0" fontId="112" fillId="0" borderId="0" xfId="0" applyFont="1" applyFill="1" applyAlignment="1">
      <alignment horizontal="left" vertical="top" wrapText="1"/>
    </xf>
    <xf numFmtId="0" fontId="22" fillId="65" borderId="42" xfId="0" applyFont="1" applyFill="1" applyBorder="1" applyAlignment="1">
      <alignment horizontal="center"/>
    </xf>
    <xf numFmtId="0" fontId="22" fillId="0" borderId="16" xfId="0" applyFont="1" applyBorder="1" applyAlignment="1">
      <alignment horizontal="center"/>
    </xf>
    <xf numFmtId="0" fontId="19" fillId="0" borderId="16" xfId="0" applyFont="1" applyBorder="1" applyAlignment="1">
      <alignment horizontal="center"/>
    </xf>
    <xf numFmtId="0" fontId="133" fillId="0" borderId="48" xfId="0" applyFont="1" applyBorder="1"/>
    <xf numFmtId="0" fontId="0" fillId="65" borderId="0" xfId="0" applyFill="1"/>
    <xf numFmtId="0" fontId="146" fillId="65" borderId="0" xfId="0" applyFont="1" applyFill="1"/>
    <xf numFmtId="0" fontId="145" fillId="65" borderId="0" xfId="0" applyFont="1" applyFill="1"/>
    <xf numFmtId="0" fontId="1" fillId="65" borderId="0" xfId="0" applyFont="1" applyFill="1" applyAlignment="1"/>
    <xf numFmtId="0" fontId="149" fillId="65" borderId="0" xfId="0" applyFont="1" applyFill="1" applyAlignment="1"/>
    <xf numFmtId="0" fontId="19" fillId="0" borderId="0" xfId="0" applyFont="1" applyBorder="1" applyAlignment="1">
      <alignment horizontal="left" vertical="top" wrapText="1"/>
    </xf>
    <xf numFmtId="0" fontId="133" fillId="0" borderId="45" xfId="5769" applyFont="1" applyBorder="1"/>
    <xf numFmtId="186" fontId="19" fillId="0" borderId="16" xfId="0" applyNumberFormat="1" applyFont="1" applyBorder="1" applyAlignment="1">
      <alignment horizontal="center"/>
    </xf>
    <xf numFmtId="186" fontId="30" fillId="0" borderId="16" xfId="0" applyNumberFormat="1" applyFont="1" applyFill="1" applyBorder="1" applyAlignment="1">
      <alignment horizontal="center"/>
    </xf>
    <xf numFmtId="0" fontId="41" fillId="0" borderId="16" xfId="0" applyFont="1" applyFill="1" applyBorder="1"/>
    <xf numFmtId="188" fontId="19" fillId="0" borderId="19" xfId="1" applyNumberFormat="1" applyFont="1" applyFill="1" applyBorder="1" applyAlignment="1">
      <alignment horizontal="center"/>
    </xf>
    <xf numFmtId="0" fontId="133" fillId="0" borderId="48" xfId="0" applyFont="1" applyFill="1" applyBorder="1"/>
    <xf numFmtId="172" fontId="131" fillId="0" borderId="16" xfId="0" applyNumberFormat="1" applyFont="1" applyFill="1" applyBorder="1" applyAlignment="1">
      <alignment horizontal="center"/>
    </xf>
    <xf numFmtId="172" fontId="131" fillId="0" borderId="17" xfId="0" applyNumberFormat="1" applyFont="1" applyFill="1" applyBorder="1" applyAlignment="1">
      <alignment horizontal="center"/>
    </xf>
    <xf numFmtId="172" fontId="131" fillId="0" borderId="16" xfId="0" applyNumberFormat="1" applyFont="1" applyBorder="1" applyAlignment="1">
      <alignment horizontal="center"/>
    </xf>
    <xf numFmtId="188" fontId="19" fillId="0" borderId="0" xfId="1" applyNumberFormat="1" applyFont="1" applyBorder="1" applyAlignment="1">
      <alignment horizontal="center"/>
    </xf>
    <xf numFmtId="0" fontId="133" fillId="0" borderId="49" xfId="0" applyFont="1" applyFill="1" applyBorder="1"/>
    <xf numFmtId="0" fontId="0" fillId="0" borderId="40" xfId="0" applyFill="1" applyBorder="1"/>
    <xf numFmtId="186" fontId="0" fillId="0" borderId="40" xfId="0" applyNumberFormat="1" applyFill="1" applyBorder="1"/>
    <xf numFmtId="188" fontId="0" fillId="0" borderId="50" xfId="1" applyNumberFormat="1" applyFont="1" applyFill="1" applyBorder="1"/>
    <xf numFmtId="187" fontId="0" fillId="0" borderId="0" xfId="0" applyNumberFormat="1" applyFill="1"/>
    <xf numFmtId="0" fontId="0" fillId="0" borderId="50" xfId="0" applyFill="1" applyBorder="1"/>
    <xf numFmtId="0" fontId="19"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8" fillId="0" borderId="0" xfId="0" applyFont="1" applyFill="1" applyAlignment="1">
      <alignment horizontal="left" vertical="top" wrapText="1"/>
    </xf>
    <xf numFmtId="0" fontId="22" fillId="0" borderId="51" xfId="0" applyFont="1" applyFill="1" applyBorder="1" applyAlignment="1">
      <alignment horizontal="center"/>
    </xf>
    <xf numFmtId="0" fontId="22" fillId="0" borderId="52" xfId="0" applyFont="1" applyFill="1" applyBorder="1" applyAlignment="1">
      <alignment horizontal="center"/>
    </xf>
    <xf numFmtId="0" fontId="22" fillId="0" borderId="31" xfId="0" applyFont="1" applyFill="1" applyBorder="1" applyAlignment="1">
      <alignment horizontal="center"/>
    </xf>
    <xf numFmtId="0" fontId="132" fillId="0" borderId="0" xfId="0" applyFont="1" applyBorder="1"/>
    <xf numFmtId="0" fontId="132" fillId="0" borderId="46" xfId="0" applyFont="1" applyBorder="1"/>
    <xf numFmtId="0" fontId="22" fillId="0" borderId="51" xfId="0" applyFont="1" applyBorder="1" applyAlignment="1">
      <alignment horizontal="center"/>
    </xf>
    <xf numFmtId="0" fontId="22" fillId="0" borderId="52" xfId="0" applyFont="1" applyBorder="1" applyAlignment="1">
      <alignment horizontal="center"/>
    </xf>
    <xf numFmtId="0" fontId="22" fillId="0" borderId="31" xfId="0" applyFont="1" applyBorder="1" applyAlignment="1">
      <alignment horizontal="center"/>
    </xf>
    <xf numFmtId="0" fontId="22" fillId="0" borderId="49" xfId="0" applyFont="1" applyBorder="1" applyAlignment="1">
      <alignment horizontal="center"/>
    </xf>
    <xf numFmtId="0" fontId="0" fillId="0" borderId="50" xfId="0" applyBorder="1"/>
    <xf numFmtId="0" fontId="0" fillId="0" borderId="49" xfId="0" applyBorder="1"/>
    <xf numFmtId="172" fontId="0" fillId="0" borderId="16" xfId="0" applyNumberFormat="1" applyBorder="1"/>
    <xf numFmtId="0" fontId="19" fillId="65" borderId="0" xfId="0" applyFont="1" applyFill="1" applyBorder="1" applyAlignment="1">
      <alignment vertical="top" wrapText="1"/>
    </xf>
    <xf numFmtId="0" fontId="0" fillId="65" borderId="0" xfId="0" applyFill="1" applyBorder="1" applyAlignment="1">
      <alignment wrapText="1"/>
    </xf>
    <xf numFmtId="0" fontId="0" fillId="65" borderId="0" xfId="0" applyFill="1" applyAlignment="1">
      <alignment vertical="top" wrapText="1"/>
    </xf>
    <xf numFmtId="0" fontId="145" fillId="65" borderId="0" xfId="0" applyFont="1" applyFill="1" applyAlignment="1">
      <alignment vertical="top" wrapText="1"/>
    </xf>
    <xf numFmtId="0" fontId="147" fillId="65" borderId="0" xfId="0" applyFont="1" applyFill="1" applyAlignment="1">
      <alignment horizontal="center"/>
    </xf>
    <xf numFmtId="0" fontId="148" fillId="65" borderId="0" xfId="0" applyFont="1" applyFill="1" applyAlignment="1">
      <alignment horizontal="center"/>
    </xf>
    <xf numFmtId="0" fontId="0" fillId="65" borderId="0" xfId="0" applyFill="1" applyAlignment="1">
      <alignment horizontal="left" vertical="top" wrapText="1"/>
    </xf>
    <xf numFmtId="0" fontId="84" fillId="0" borderId="0" xfId="0" applyFont="1" applyFill="1" applyBorder="1" applyAlignment="1">
      <alignment horizontal="left" vertical="top" wrapText="1"/>
    </xf>
    <xf numFmtId="0" fontId="20" fillId="0" borderId="0" xfId="0" applyFont="1" applyFill="1" applyAlignment="1">
      <alignment horizontal="left" vertical="top"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12" fillId="0" borderId="0" xfId="0" applyFont="1" applyFill="1" applyAlignment="1">
      <alignment horizontal="left" vertical="top" wrapText="1"/>
    </xf>
    <xf numFmtId="0" fontId="30" fillId="0" borderId="0" xfId="0" applyFont="1" applyFill="1" applyBorder="1" applyAlignment="1">
      <alignment horizontal="left" vertical="top" wrapText="1"/>
    </xf>
    <xf numFmtId="0" fontId="19" fillId="0" borderId="0" xfId="0" applyFont="1" applyFill="1" applyAlignment="1">
      <alignment horizontal="left" vertical="top"/>
    </xf>
    <xf numFmtId="0" fontId="30" fillId="0" borderId="0" xfId="5902" applyFont="1" applyFill="1" applyBorder="1" applyAlignment="1">
      <alignment horizontal="left" vertical="top" wrapText="1"/>
    </xf>
    <xf numFmtId="0" fontId="18" fillId="0" borderId="0" xfId="0" applyFont="1" applyFill="1" applyBorder="1" applyAlignment="1">
      <alignment horizontal="left" vertical="top" wrapText="1"/>
    </xf>
    <xf numFmtId="0" fontId="114" fillId="0" borderId="0" xfId="5902" applyFont="1" applyFill="1" applyBorder="1" applyAlignment="1">
      <alignment horizontal="left" vertical="top"/>
    </xf>
    <xf numFmtId="0" fontId="19" fillId="0" borderId="0" xfId="0" applyFont="1" applyFill="1" applyBorder="1" applyAlignment="1">
      <alignment horizontal="left" vertical="top" wrapText="1"/>
    </xf>
    <xf numFmtId="0" fontId="30" fillId="0" borderId="0" xfId="5902" applyFont="1" applyFill="1" applyBorder="1" applyAlignment="1">
      <alignment horizontal="left"/>
    </xf>
    <xf numFmtId="0" fontId="30" fillId="0" borderId="0" xfId="5810" applyFont="1" applyFill="1" applyBorder="1" applyAlignment="1">
      <alignment horizontal="left" vertical="top" wrapText="1"/>
    </xf>
    <xf numFmtId="0" fontId="18" fillId="0" borderId="0" xfId="0" applyFont="1" applyAlignment="1">
      <alignment horizontal="left" vertical="top" wrapText="1"/>
    </xf>
    <xf numFmtId="0" fontId="20" fillId="0" borderId="0" xfId="5746" applyFont="1" applyAlignment="1">
      <alignment horizontal="left" vertical="top" wrapText="1"/>
    </xf>
    <xf numFmtId="0" fontId="30" fillId="0" borderId="0" xfId="5746" applyFont="1" applyAlignment="1">
      <alignment horizontal="left" vertical="top" wrapText="1"/>
    </xf>
    <xf numFmtId="0" fontId="18" fillId="0" borderId="0" xfId="0" applyFont="1" applyBorder="1" applyAlignment="1">
      <alignment horizontal="left" vertical="top" wrapText="1"/>
    </xf>
    <xf numFmtId="0" fontId="19" fillId="0" borderId="0" xfId="0" applyFont="1" applyAlignment="1">
      <alignment horizontal="left" vertical="top" wrapText="1"/>
    </xf>
    <xf numFmtId="0" fontId="18" fillId="0" borderId="0" xfId="0" applyFont="1" applyFill="1" applyAlignment="1">
      <alignment horizontal="left" vertical="top"/>
    </xf>
    <xf numFmtId="0" fontId="18" fillId="0" borderId="0" xfId="0" applyFont="1" applyFill="1" applyAlignment="1">
      <alignment horizontal="left" vertical="top" wrapText="1"/>
    </xf>
    <xf numFmtId="0" fontId="18" fillId="0" borderId="0" xfId="0" applyFont="1" applyAlignment="1">
      <alignment horizontal="left" vertical="top"/>
    </xf>
    <xf numFmtId="0" fontId="117" fillId="0" borderId="0" xfId="0" applyFont="1" applyFill="1" applyAlignment="1">
      <alignment horizontal="left" vertical="top" wrapText="1"/>
    </xf>
    <xf numFmtId="0" fontId="125" fillId="0" borderId="0" xfId="0" applyFont="1" applyFill="1" applyAlignment="1">
      <alignment horizontal="left" vertical="top" wrapText="1"/>
    </xf>
    <xf numFmtId="0" fontId="18" fillId="0" borderId="42" xfId="0" applyFont="1" applyBorder="1" applyAlignment="1">
      <alignment horizontal="center" wrapText="1"/>
    </xf>
    <xf numFmtId="0" fontId="18" fillId="0" borderId="44" xfId="0" applyFont="1" applyBorder="1" applyAlignment="1">
      <alignment horizontal="center" wrapText="1"/>
    </xf>
    <xf numFmtId="0" fontId="127" fillId="0" borderId="0" xfId="0" applyFont="1" applyFill="1" applyBorder="1" applyAlignment="1">
      <alignment horizontal="center"/>
    </xf>
    <xf numFmtId="0" fontId="30" fillId="0" borderId="0" xfId="0" applyFont="1" applyFill="1" applyAlignment="1">
      <alignment horizontal="left" vertical="top" wrapText="1"/>
    </xf>
    <xf numFmtId="0" fontId="130" fillId="0" borderId="42" xfId="0" applyFont="1" applyBorder="1" applyAlignment="1">
      <alignment horizontal="center" vertical="center" wrapText="1"/>
    </xf>
    <xf numFmtId="0" fontId="130" fillId="0" borderId="44" xfId="0" applyFont="1" applyBorder="1" applyAlignment="1">
      <alignment horizontal="center" vertical="center" wrapText="1"/>
    </xf>
    <xf numFmtId="0" fontId="19" fillId="0" borderId="0" xfId="0" applyFont="1" applyBorder="1" applyAlignment="1">
      <alignment horizontal="left" vertical="top" wrapText="1"/>
    </xf>
    <xf numFmtId="0" fontId="19" fillId="0" borderId="46" xfId="0" applyFont="1" applyBorder="1" applyAlignment="1">
      <alignment horizontal="left" vertical="top" wrapText="1"/>
    </xf>
    <xf numFmtId="0" fontId="18" fillId="0" borderId="42" xfId="0" applyFont="1" applyBorder="1" applyAlignment="1">
      <alignment horizontal="center"/>
    </xf>
    <xf numFmtId="0" fontId="18" fillId="0" borderId="43" xfId="0" applyFont="1" applyBorder="1" applyAlignment="1">
      <alignment horizontal="center"/>
    </xf>
    <xf numFmtId="0" fontId="18" fillId="0" borderId="44" xfId="0" applyFont="1" applyBorder="1" applyAlignment="1">
      <alignment horizontal="center"/>
    </xf>
    <xf numFmtId="0" fontId="22" fillId="0" borderId="42" xfId="5769" applyFont="1" applyBorder="1" applyAlignment="1">
      <alignment horizontal="center"/>
    </xf>
    <xf numFmtId="0" fontId="22" fillId="0" borderId="43" xfId="5769" applyFont="1" applyBorder="1" applyAlignment="1">
      <alignment horizontal="center"/>
    </xf>
    <xf numFmtId="0" fontId="22" fillId="0" borderId="44" xfId="5769" applyFont="1" applyBorder="1" applyAlignment="1">
      <alignment horizontal="center"/>
    </xf>
    <xf numFmtId="0" fontId="112" fillId="0" borderId="0" xfId="5769" applyFont="1" applyFill="1" applyAlignment="1">
      <alignment horizontal="left" vertical="top" wrapText="1"/>
    </xf>
    <xf numFmtId="0" fontId="18" fillId="0" borderId="13" xfId="5769" applyFont="1" applyBorder="1" applyAlignment="1">
      <alignment horizontal="center"/>
    </xf>
    <xf numFmtId="0" fontId="19" fillId="0" borderId="0" xfId="5769" applyFont="1" applyFill="1" applyAlignment="1">
      <alignment horizontal="left" vertical="top" wrapText="1"/>
    </xf>
    <xf numFmtId="0" fontId="137" fillId="0" borderId="42" xfId="0" applyFont="1" applyFill="1" applyBorder="1" applyAlignment="1">
      <alignment horizontal="center" wrapText="1"/>
    </xf>
    <xf numFmtId="0" fontId="137" fillId="0" borderId="44" xfId="0" applyFont="1" applyFill="1" applyBorder="1" applyAlignment="1">
      <alignment horizontal="center" wrapText="1"/>
    </xf>
    <xf numFmtId="0" fontId="84" fillId="0" borderId="44" xfId="0" applyFont="1" applyBorder="1"/>
    <xf numFmtId="0" fontId="136" fillId="0" borderId="42" xfId="0" applyFont="1" applyFill="1" applyBorder="1" applyAlignment="1">
      <alignment horizontal="center" wrapText="1"/>
    </xf>
    <xf numFmtId="0" fontId="136" fillId="0" borderId="44" xfId="0" applyFont="1" applyFill="1" applyBorder="1" applyAlignment="1">
      <alignment horizontal="center" wrapText="1"/>
    </xf>
    <xf numFmtId="0" fontId="16" fillId="0" borderId="42" xfId="0" applyFont="1" applyFill="1" applyBorder="1" applyAlignment="1">
      <alignment horizontal="center" wrapText="1"/>
    </xf>
    <xf numFmtId="0" fontId="16" fillId="0" borderId="43" xfId="0" applyFont="1" applyFill="1" applyBorder="1" applyAlignment="1">
      <alignment horizontal="center" wrapText="1"/>
    </xf>
    <xf numFmtId="0" fontId="16" fillId="0" borderId="44" xfId="0" applyFont="1" applyFill="1" applyBorder="1" applyAlignment="1">
      <alignment horizontal="center" wrapText="1"/>
    </xf>
    <xf numFmtId="0" fontId="0" fillId="0" borderId="43" xfId="0" applyBorder="1"/>
    <xf numFmtId="0" fontId="0" fillId="0" borderId="44" xfId="0" applyBorder="1"/>
    <xf numFmtId="0" fontId="19" fillId="0" borderId="0" xfId="0" applyFont="1" applyFill="1" applyAlignment="1">
      <alignment horizontal="left" vertical="top" wrapText="1"/>
    </xf>
    <xf numFmtId="0" fontId="115" fillId="0" borderId="44" xfId="0" applyFont="1" applyFill="1" applyBorder="1"/>
    <xf numFmtId="0" fontId="75" fillId="0" borderId="42" xfId="0" applyFont="1" applyFill="1" applyBorder="1" applyAlignment="1">
      <alignment horizontal="center" wrapText="1"/>
    </xf>
    <xf numFmtId="0" fontId="75" fillId="0" borderId="43" xfId="0" applyFont="1" applyFill="1" applyBorder="1" applyAlignment="1">
      <alignment horizontal="center" wrapText="1"/>
    </xf>
    <xf numFmtId="0" fontId="75" fillId="0" borderId="44" xfId="0" applyFont="1" applyFill="1" applyBorder="1" applyAlignment="1">
      <alignment horizontal="center" wrapText="1"/>
    </xf>
    <xf numFmtId="0" fontId="41" fillId="0" borderId="43" xfId="0" applyFont="1" applyFill="1" applyBorder="1"/>
    <xf numFmtId="0" fontId="41" fillId="0" borderId="44" xfId="0" applyFont="1" applyFill="1" applyBorder="1"/>
    <xf numFmtId="0" fontId="16" fillId="0" borderId="42"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18" fillId="0" borderId="42" xfId="0" applyFont="1" applyFill="1" applyBorder="1" applyAlignment="1">
      <alignment horizontal="center" wrapText="1"/>
    </xf>
    <xf numFmtId="0" fontId="18" fillId="0" borderId="44" xfId="0" applyFont="1" applyFill="1" applyBorder="1" applyAlignment="1">
      <alignment horizontal="center" wrapText="1"/>
    </xf>
    <xf numFmtId="0" fontId="18" fillId="0" borderId="42" xfId="0" applyFont="1" applyFill="1" applyBorder="1" applyAlignment="1">
      <alignment horizontal="center"/>
    </xf>
    <xf numFmtId="0" fontId="18" fillId="0" borderId="43" xfId="0" applyFont="1" applyFill="1" applyBorder="1" applyAlignment="1">
      <alignment horizontal="center"/>
    </xf>
    <xf numFmtId="0" fontId="18" fillId="0" borderId="44" xfId="0" applyFont="1" applyFill="1" applyBorder="1" applyAlignment="1">
      <alignment horizontal="center"/>
    </xf>
    <xf numFmtId="0" fontId="19" fillId="0" borderId="0" xfId="0" applyFont="1" applyAlignment="1">
      <alignment horizontal="left" wrapText="1"/>
    </xf>
    <xf numFmtId="0" fontId="20" fillId="0" borderId="42" xfId="0" applyFont="1" applyFill="1" applyBorder="1" applyAlignment="1">
      <alignment horizontal="center"/>
    </xf>
    <xf numFmtId="0" fontId="20" fillId="0" borderId="43" xfId="0" applyFont="1" applyFill="1" applyBorder="1" applyAlignment="1">
      <alignment horizontal="center"/>
    </xf>
    <xf numFmtId="0" fontId="20" fillId="0" borderId="44" xfId="0" applyFont="1" applyFill="1" applyBorder="1" applyAlignment="1">
      <alignment horizontal="center"/>
    </xf>
    <xf numFmtId="0" fontId="20" fillId="0" borderId="45"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0" fillId="0" borderId="42" xfId="0" applyFont="1" applyFill="1" applyBorder="1" applyAlignment="1">
      <alignment horizontal="center" wrapText="1"/>
    </xf>
    <xf numFmtId="0" fontId="20" fillId="0" borderId="44" xfId="0" applyFont="1" applyFill="1" applyBorder="1" applyAlignment="1">
      <alignment horizontal="center" wrapText="1"/>
    </xf>
    <xf numFmtId="0" fontId="18" fillId="0" borderId="42"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37" fillId="0" borderId="42" xfId="0" applyFont="1" applyFill="1" applyBorder="1" applyAlignment="1">
      <alignment horizontal="center"/>
    </xf>
    <xf numFmtId="0" fontId="137" fillId="0" borderId="43" xfId="0" applyFont="1" applyFill="1" applyBorder="1" applyAlignment="1">
      <alignment horizontal="center"/>
    </xf>
    <xf numFmtId="0" fontId="137" fillId="0" borderId="44" xfId="0" applyFont="1" applyFill="1" applyBorder="1" applyAlignment="1">
      <alignment horizontal="center"/>
    </xf>
    <xf numFmtId="0" fontId="18" fillId="0" borderId="43" xfId="0" applyFont="1" applyFill="1" applyBorder="1" applyAlignment="1">
      <alignment horizontal="center" wrapText="1"/>
    </xf>
    <xf numFmtId="0" fontId="18" fillId="0" borderId="45"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42"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9" fillId="0" borderId="46" xfId="0" applyFont="1" applyFill="1" applyBorder="1" applyAlignment="1">
      <alignment horizontal="left" vertical="top" wrapText="1"/>
    </xf>
    <xf numFmtId="0" fontId="19" fillId="0" borderId="46" xfId="0" applyFont="1" applyFill="1" applyBorder="1" applyAlignment="1">
      <alignment vertical="top" wrapText="1"/>
    </xf>
    <xf numFmtId="0" fontId="18" fillId="0" borderId="51" xfId="0" applyFont="1" applyFill="1" applyBorder="1" applyAlignment="1">
      <alignment horizontal="center" wrapText="1"/>
    </xf>
    <xf numFmtId="0" fontId="18" fillId="0" borderId="52" xfId="0" applyFont="1" applyFill="1" applyBorder="1" applyAlignment="1">
      <alignment horizontal="center" wrapText="1"/>
    </xf>
    <xf numFmtId="0" fontId="18" fillId="0" borderId="13" xfId="0" applyFont="1" applyFill="1" applyBorder="1" applyAlignment="1">
      <alignment horizontal="center" wrapText="1"/>
    </xf>
    <xf numFmtId="0" fontId="18" fillId="0" borderId="48" xfId="0" applyFont="1" applyFill="1" applyBorder="1" applyAlignment="1">
      <alignment horizontal="center" wrapText="1"/>
    </xf>
    <xf numFmtId="0" fontId="18" fillId="0" borderId="31" xfId="0" applyFont="1" applyFill="1" applyBorder="1" applyAlignment="1">
      <alignment horizontal="center" wrapText="1"/>
    </xf>
    <xf numFmtId="16" fontId="18" fillId="0" borderId="51" xfId="0" applyNumberFormat="1" applyFont="1" applyFill="1" applyBorder="1" applyAlignment="1">
      <alignment horizontal="center" wrapText="1"/>
    </xf>
    <xf numFmtId="0" fontId="18" fillId="0" borderId="48" xfId="0" applyFont="1" applyBorder="1" applyAlignment="1">
      <alignment horizontal="center" wrapText="1"/>
    </xf>
    <xf numFmtId="0" fontId="18" fillId="0" borderId="33" xfId="0" applyFont="1" applyBorder="1" applyAlignment="1">
      <alignment horizontal="center" wrapText="1"/>
    </xf>
    <xf numFmtId="16" fontId="18" fillId="0" borderId="48" xfId="0" applyNumberFormat="1" applyFont="1" applyBorder="1" applyAlignment="1">
      <alignment horizontal="center" wrapText="1"/>
    </xf>
    <xf numFmtId="16" fontId="18" fillId="0" borderId="33" xfId="0" applyNumberFormat="1" applyFont="1" applyBorder="1" applyAlignment="1">
      <alignment horizontal="center" wrapText="1"/>
    </xf>
    <xf numFmtId="0" fontId="18" fillId="0" borderId="33" xfId="0" applyFont="1" applyFill="1" applyBorder="1" applyAlignment="1">
      <alignment horizontal="center" wrapText="1"/>
    </xf>
    <xf numFmtId="16" fontId="130" fillId="0" borderId="48" xfId="0" applyNumberFormat="1" applyFont="1" applyFill="1" applyBorder="1" applyAlignment="1">
      <alignment horizontal="center" wrapText="1"/>
    </xf>
    <xf numFmtId="16" fontId="130" fillId="0" borderId="32" xfId="0" applyNumberFormat="1" applyFont="1" applyFill="1" applyBorder="1" applyAlignment="1">
      <alignment horizontal="center" wrapText="1"/>
    </xf>
    <xf numFmtId="16" fontId="130" fillId="0" borderId="33" xfId="0" applyNumberFormat="1" applyFont="1" applyFill="1" applyBorder="1" applyAlignment="1">
      <alignment horizontal="center" wrapText="1"/>
    </xf>
    <xf numFmtId="0" fontId="130" fillId="0" borderId="48" xfId="0" applyFont="1" applyFill="1" applyBorder="1" applyAlignment="1">
      <alignment horizontal="center" wrapText="1"/>
    </xf>
    <xf numFmtId="0" fontId="130" fillId="0" borderId="32" xfId="0" applyFont="1" applyFill="1" applyBorder="1" applyAlignment="1">
      <alignment horizontal="center" wrapText="1"/>
    </xf>
    <xf numFmtId="0" fontId="130" fillId="0" borderId="33" xfId="0" applyFont="1" applyFill="1" applyBorder="1" applyAlignment="1">
      <alignment horizontal="center" wrapText="1"/>
    </xf>
    <xf numFmtId="0" fontId="130" fillId="0" borderId="49" xfId="0" applyFont="1" applyFill="1" applyBorder="1" applyAlignment="1">
      <alignment horizontal="center" wrapText="1"/>
    </xf>
    <xf numFmtId="0" fontId="130" fillId="0" borderId="50" xfId="0" applyFont="1" applyFill="1" applyBorder="1" applyAlignment="1">
      <alignment horizontal="center" wrapText="1"/>
    </xf>
    <xf numFmtId="0" fontId="130" fillId="0" borderId="16" xfId="0" applyFont="1" applyFill="1" applyBorder="1" applyAlignment="1">
      <alignment horizontal="center" wrapText="1"/>
    </xf>
    <xf numFmtId="0" fontId="130" fillId="0" borderId="15" xfId="0" applyFont="1" applyFill="1" applyBorder="1" applyAlignment="1">
      <alignment horizontal="center" wrapText="1"/>
    </xf>
    <xf numFmtId="0" fontId="130" fillId="0" borderId="17" xfId="0" applyFont="1" applyFill="1" applyBorder="1" applyAlignment="1">
      <alignment horizontal="center" wrapText="1"/>
    </xf>
    <xf numFmtId="0" fontId="130" fillId="0" borderId="18" xfId="0" applyFont="1" applyFill="1" applyBorder="1" applyAlignment="1">
      <alignment horizontal="center" wrapText="1"/>
    </xf>
    <xf numFmtId="0" fontId="18" fillId="0" borderId="45" xfId="0" applyFont="1" applyFill="1" applyBorder="1" applyAlignment="1">
      <alignment horizontal="center" wrapText="1"/>
    </xf>
    <xf numFmtId="0" fontId="18" fillId="0" borderId="47" xfId="0" applyFont="1" applyFill="1" applyBorder="1" applyAlignment="1">
      <alignment horizontal="center" wrapText="1"/>
    </xf>
    <xf numFmtId="0" fontId="18" fillId="0" borderId="46" xfId="0" applyFont="1" applyFill="1" applyBorder="1" applyAlignment="1">
      <alignment horizontal="center" vertical="center" wrapText="1"/>
    </xf>
    <xf numFmtId="0" fontId="137" fillId="0" borderId="43" xfId="0" applyFont="1" applyFill="1" applyBorder="1" applyAlignment="1">
      <alignment horizontal="center" wrapText="1"/>
    </xf>
    <xf numFmtId="0" fontId="18" fillId="0" borderId="13" xfId="0" applyFont="1" applyFill="1" applyBorder="1" applyAlignment="1">
      <alignment horizontal="center"/>
    </xf>
    <xf numFmtId="0" fontId="18" fillId="0" borderId="13" xfId="0" applyFont="1" applyFill="1" applyBorder="1" applyAlignment="1">
      <alignment horizontal="center" vertical="center" wrapText="1"/>
    </xf>
    <xf numFmtId="0" fontId="137" fillId="0" borderId="13" xfId="0" applyFont="1" applyFill="1" applyBorder="1" applyAlignment="1">
      <alignment horizontal="center"/>
    </xf>
    <xf numFmtId="0" fontId="18" fillId="0" borderId="0" xfId="0" applyFont="1" applyFill="1" applyAlignment="1">
      <alignment horizontal="center" vertical="top" wrapText="1"/>
    </xf>
    <xf numFmtId="0" fontId="18" fillId="65" borderId="13" xfId="0" applyFont="1" applyFill="1" applyBorder="1" applyAlignment="1">
      <alignment horizontal="center" vertical="center" wrapText="1"/>
    </xf>
    <xf numFmtId="0" fontId="18" fillId="65" borderId="42" xfId="0" applyFont="1" applyFill="1" applyBorder="1" applyAlignment="1">
      <alignment horizontal="center" vertical="center" wrapText="1"/>
    </xf>
  </cellXfs>
  <cellStyles count="49368">
    <cellStyle name="20% - Accent1 10" xfId="3"/>
    <cellStyle name="20% - Accent1 2" xfId="4"/>
    <cellStyle name="20% - Accent1 2 2" xfId="5"/>
    <cellStyle name="20% - Accent1 2 3" xfId="6"/>
    <cellStyle name="20% - Accent1 3" xfId="7"/>
    <cellStyle name="20% - Accent1 4" xfId="8"/>
    <cellStyle name="20% - Accent1 5" xfId="9"/>
    <cellStyle name="20% - Accent1 6" xfId="10"/>
    <cellStyle name="20% - Accent1 7" xfId="11"/>
    <cellStyle name="20% - Accent1 8" xfId="12"/>
    <cellStyle name="20% - Accent1 9" xfId="13"/>
    <cellStyle name="20% - Accent2 10" xfId="14"/>
    <cellStyle name="20% - Accent2 2" xfId="15"/>
    <cellStyle name="20% - Accent2 2 2" xfId="16"/>
    <cellStyle name="20% - Accent2 2 3" xfId="17"/>
    <cellStyle name="20% - Accent2 3" xfId="18"/>
    <cellStyle name="20% - Accent2 4" xfId="19"/>
    <cellStyle name="20% - Accent2 5" xfId="20"/>
    <cellStyle name="20% - Accent2 6" xfId="21"/>
    <cellStyle name="20% - Accent2 7" xfId="22"/>
    <cellStyle name="20% - Accent2 8" xfId="23"/>
    <cellStyle name="20% - Accent2 9" xfId="24"/>
    <cellStyle name="20% - Accent3 10" xfId="25"/>
    <cellStyle name="20% - Accent3 2" xfId="26"/>
    <cellStyle name="20% - Accent3 2 2" xfId="27"/>
    <cellStyle name="20% - Accent3 2 3" xfId="28"/>
    <cellStyle name="20% - Accent3 3" xfId="29"/>
    <cellStyle name="20% - Accent3 4" xfId="30"/>
    <cellStyle name="20% - Accent3 5" xfId="31"/>
    <cellStyle name="20% - Accent3 6" xfId="32"/>
    <cellStyle name="20% - Accent3 7" xfId="33"/>
    <cellStyle name="20% - Accent3 8" xfId="34"/>
    <cellStyle name="20% - Accent3 9" xfId="35"/>
    <cellStyle name="20% - Accent4 10" xfId="36"/>
    <cellStyle name="20% - Accent4 2" xfId="37"/>
    <cellStyle name="20% - Accent4 2 2" xfId="38"/>
    <cellStyle name="20% - Accent4 2 3" xfId="39"/>
    <cellStyle name="20% - Accent4 3" xfId="40"/>
    <cellStyle name="20% - Accent4 4" xfId="41"/>
    <cellStyle name="20% - Accent4 5" xfId="42"/>
    <cellStyle name="20% - Accent4 6" xfId="43"/>
    <cellStyle name="20% - Accent4 7" xfId="44"/>
    <cellStyle name="20% - Accent4 8" xfId="45"/>
    <cellStyle name="20% - Accent4 9" xfId="46"/>
    <cellStyle name="20% - Accent5 10" xfId="47"/>
    <cellStyle name="20% - Accent5 2" xfId="48"/>
    <cellStyle name="20% - Accent5 2 2" xfId="49"/>
    <cellStyle name="20% - Accent5 2 3" xfId="50"/>
    <cellStyle name="20% - Accent5 3" xfId="51"/>
    <cellStyle name="20% - Accent5 4" xfId="52"/>
    <cellStyle name="20% - Accent5 5" xfId="53"/>
    <cellStyle name="20% - Accent5 6" xfId="54"/>
    <cellStyle name="20% - Accent5 7" xfId="55"/>
    <cellStyle name="20% - Accent5 8" xfId="56"/>
    <cellStyle name="20% - Accent5 9" xfId="57"/>
    <cellStyle name="20% - Accent6 10" xfId="58"/>
    <cellStyle name="20% - Accent6 2" xfId="59"/>
    <cellStyle name="20% - Accent6 2 2" xfId="60"/>
    <cellStyle name="20% - Accent6 2 3" xfId="61"/>
    <cellStyle name="20% - Accent6 3" xfId="62"/>
    <cellStyle name="20% - Accent6 4" xfId="63"/>
    <cellStyle name="20% - Accent6 5" xfId="64"/>
    <cellStyle name="20% - Accent6 6" xfId="65"/>
    <cellStyle name="20% - Accent6 7" xfId="66"/>
    <cellStyle name="20% - Accent6 8" xfId="67"/>
    <cellStyle name="20% - Accent6 9" xfId="68"/>
    <cellStyle name="40% - Accent1 10" xfId="69"/>
    <cellStyle name="40% - Accent1 2" xfId="70"/>
    <cellStyle name="40% - Accent1 2 2" xfId="71"/>
    <cellStyle name="40% - Accent1 2 3" xfId="72"/>
    <cellStyle name="40% - Accent1 3" xfId="73"/>
    <cellStyle name="40% - Accent1 4" xfId="74"/>
    <cellStyle name="40% - Accent1 5" xfId="75"/>
    <cellStyle name="40% - Accent1 6" xfId="76"/>
    <cellStyle name="40% - Accent1 7" xfId="77"/>
    <cellStyle name="40% - Accent1 8" xfId="78"/>
    <cellStyle name="40% - Accent1 9" xfId="79"/>
    <cellStyle name="40% - Accent2 10" xfId="80"/>
    <cellStyle name="40% - Accent2 2" xfId="81"/>
    <cellStyle name="40% - Accent2 2 2" xfId="82"/>
    <cellStyle name="40% - Accent2 2 3" xfId="83"/>
    <cellStyle name="40% - Accent2 3" xfId="84"/>
    <cellStyle name="40% - Accent2 4" xfId="85"/>
    <cellStyle name="40% - Accent2 5" xfId="86"/>
    <cellStyle name="40% - Accent2 6" xfId="87"/>
    <cellStyle name="40% - Accent2 7" xfId="88"/>
    <cellStyle name="40% - Accent2 8" xfId="89"/>
    <cellStyle name="40% - Accent2 9" xfId="90"/>
    <cellStyle name="40% - Accent3 10" xfId="91"/>
    <cellStyle name="40% - Accent3 2" xfId="92"/>
    <cellStyle name="40% - Accent3 2 2" xfId="93"/>
    <cellStyle name="40% - Accent3 2 3" xfId="94"/>
    <cellStyle name="40% - Accent3 3" xfId="95"/>
    <cellStyle name="40% - Accent3 4" xfId="96"/>
    <cellStyle name="40% - Accent3 5" xfId="97"/>
    <cellStyle name="40% - Accent3 6" xfId="98"/>
    <cellStyle name="40% - Accent3 7" xfId="99"/>
    <cellStyle name="40% - Accent3 8" xfId="100"/>
    <cellStyle name="40% - Accent3 9" xfId="101"/>
    <cellStyle name="40% - Accent4 10" xfId="102"/>
    <cellStyle name="40% - Accent4 2" xfId="103"/>
    <cellStyle name="40% - Accent4 2 2" xfId="104"/>
    <cellStyle name="40% - Accent4 2 3" xfId="105"/>
    <cellStyle name="40% - Accent4 3" xfId="106"/>
    <cellStyle name="40% - Accent4 4" xfId="107"/>
    <cellStyle name="40% - Accent4 5" xfId="108"/>
    <cellStyle name="40% - Accent4 6" xfId="109"/>
    <cellStyle name="40% - Accent4 7" xfId="110"/>
    <cellStyle name="40% - Accent4 8" xfId="111"/>
    <cellStyle name="40% - Accent4 9" xfId="112"/>
    <cellStyle name="40% - Accent5 10" xfId="113"/>
    <cellStyle name="40% - Accent5 2" xfId="114"/>
    <cellStyle name="40% - Accent5 2 2" xfId="115"/>
    <cellStyle name="40% - Accent5 2 3" xfId="116"/>
    <cellStyle name="40% - Accent5 3" xfId="117"/>
    <cellStyle name="40% - Accent5 4" xfId="118"/>
    <cellStyle name="40% - Accent5 5" xfId="119"/>
    <cellStyle name="40% - Accent5 6" xfId="120"/>
    <cellStyle name="40% - Accent5 7" xfId="121"/>
    <cellStyle name="40% - Accent5 8" xfId="122"/>
    <cellStyle name="40% - Accent5 9" xfId="123"/>
    <cellStyle name="40% - Accent6 10" xfId="124"/>
    <cellStyle name="40% - Accent6 2" xfId="125"/>
    <cellStyle name="40% - Accent6 2 2" xfId="126"/>
    <cellStyle name="40% - Accent6 2 3" xfId="127"/>
    <cellStyle name="40% - Accent6 3" xfId="128"/>
    <cellStyle name="40% - Accent6 4" xfId="129"/>
    <cellStyle name="40% - Accent6 5" xfId="130"/>
    <cellStyle name="40% - Accent6 6" xfId="131"/>
    <cellStyle name="40% - Accent6 7" xfId="132"/>
    <cellStyle name="40% - Accent6 8" xfId="133"/>
    <cellStyle name="40% - Accent6 9" xfId="134"/>
    <cellStyle name="60% - Accent1 2" xfId="135"/>
    <cellStyle name="60% - Accent1 2 2" xfId="136"/>
    <cellStyle name="60% - Accent1 2 3" xfId="137"/>
    <cellStyle name="60% - Accent1 3" xfId="138"/>
    <cellStyle name="60% - Accent1 4" xfId="139"/>
    <cellStyle name="60% - Accent2 2" xfId="140"/>
    <cellStyle name="60% - Accent2 2 2" xfId="141"/>
    <cellStyle name="60% - Accent2 2 3" xfId="142"/>
    <cellStyle name="60% - Accent2 3" xfId="143"/>
    <cellStyle name="60% - Accent2 4" xfId="144"/>
    <cellStyle name="60% - Accent3 2" xfId="145"/>
    <cellStyle name="60% - Accent3 2 2" xfId="146"/>
    <cellStyle name="60% - Accent3 2 3" xfId="147"/>
    <cellStyle name="60% - Accent3 3" xfId="148"/>
    <cellStyle name="60% - Accent3 4" xfId="149"/>
    <cellStyle name="60% - Accent4 2" xfId="150"/>
    <cellStyle name="60% - Accent4 2 2" xfId="151"/>
    <cellStyle name="60% - Accent4 2 3" xfId="152"/>
    <cellStyle name="60% - Accent4 3" xfId="153"/>
    <cellStyle name="60% - Accent4 4" xfId="154"/>
    <cellStyle name="60% - Accent5 2" xfId="155"/>
    <cellStyle name="60% - Accent5 2 2" xfId="156"/>
    <cellStyle name="60% - Accent5 2 3" xfId="157"/>
    <cellStyle name="60% - Accent5 3" xfId="158"/>
    <cellStyle name="60% - Accent5 4" xfId="159"/>
    <cellStyle name="60% - Accent6 2" xfId="160"/>
    <cellStyle name="60% - Accent6 2 2" xfId="161"/>
    <cellStyle name="60% - Accent6 2 3" xfId="162"/>
    <cellStyle name="60% - Accent6 3" xfId="163"/>
    <cellStyle name="60% - Accent6 4" xfId="164"/>
    <cellStyle name="Accent1 2" xfId="165"/>
    <cellStyle name="Accent1 2 2" xfId="166"/>
    <cellStyle name="Accent1 2 3" xfId="167"/>
    <cellStyle name="Accent1 3" xfId="168"/>
    <cellStyle name="Accent1 4" xfId="169"/>
    <cellStyle name="Accent2 2" xfId="170"/>
    <cellStyle name="Accent2 2 2" xfId="171"/>
    <cellStyle name="Accent2 2 3" xfId="172"/>
    <cellStyle name="Accent2 3" xfId="173"/>
    <cellStyle name="Accent2 4" xfId="174"/>
    <cellStyle name="Accent3 2" xfId="175"/>
    <cellStyle name="Accent3 2 2" xfId="176"/>
    <cellStyle name="Accent3 2 3" xfId="177"/>
    <cellStyle name="Accent3 3" xfId="178"/>
    <cellStyle name="Accent3 4" xfId="179"/>
    <cellStyle name="Accent4 2" xfId="180"/>
    <cellStyle name="Accent4 2 2" xfId="181"/>
    <cellStyle name="Accent4 2 3" xfId="182"/>
    <cellStyle name="Accent4 3" xfId="183"/>
    <cellStyle name="Accent4 4" xfId="184"/>
    <cellStyle name="Accent5 2" xfId="185"/>
    <cellStyle name="Accent5 2 2" xfId="186"/>
    <cellStyle name="Accent5 2 3" xfId="187"/>
    <cellStyle name="Accent5 3" xfId="188"/>
    <cellStyle name="Accent5 4" xfId="189"/>
    <cellStyle name="Accent6 2" xfId="190"/>
    <cellStyle name="Accent6 2 2" xfId="191"/>
    <cellStyle name="Accent6 2 3" xfId="192"/>
    <cellStyle name="Accent6 3" xfId="193"/>
    <cellStyle name="Accent6 4" xfId="194"/>
    <cellStyle name="annee semestre" xfId="195"/>
    <cellStyle name="annee semestre 10" xfId="196"/>
    <cellStyle name="annee semestre 10 2" xfId="197"/>
    <cellStyle name="annee semestre 10 2 2" xfId="198"/>
    <cellStyle name="annee semestre 10 2 3" xfId="199"/>
    <cellStyle name="annee semestre 10 2 4" xfId="200"/>
    <cellStyle name="annee semestre 10 3" xfId="201"/>
    <cellStyle name="annee semestre 10 4" xfId="202"/>
    <cellStyle name="annee semestre 10 5" xfId="203"/>
    <cellStyle name="annee semestre 10 6" xfId="204"/>
    <cellStyle name="annee semestre 11" xfId="205"/>
    <cellStyle name="annee semestre 11 2" xfId="206"/>
    <cellStyle name="annee semestre 11 2 2" xfId="207"/>
    <cellStyle name="annee semestre 11 2 3" xfId="208"/>
    <cellStyle name="annee semestre 11 2 4" xfId="209"/>
    <cellStyle name="annee semestre 11 3" xfId="210"/>
    <cellStyle name="annee semestre 11 4" xfId="211"/>
    <cellStyle name="annee semestre 11 5" xfId="212"/>
    <cellStyle name="annee semestre 11 6" xfId="213"/>
    <cellStyle name="annee semestre 12" xfId="214"/>
    <cellStyle name="annee semestre 12 2" xfId="215"/>
    <cellStyle name="annee semestre 12 2 2" xfId="216"/>
    <cellStyle name="annee semestre 12 2 3" xfId="217"/>
    <cellStyle name="annee semestre 12 2 4" xfId="218"/>
    <cellStyle name="annee semestre 12 3" xfId="219"/>
    <cellStyle name="annee semestre 12 4" xfId="220"/>
    <cellStyle name="annee semestre 12 5" xfId="221"/>
    <cellStyle name="annee semestre 12 6" xfId="222"/>
    <cellStyle name="annee semestre 13" xfId="223"/>
    <cellStyle name="annee semestre 13 2" xfId="224"/>
    <cellStyle name="annee semestre 13 2 2" xfId="225"/>
    <cellStyle name="annee semestre 13 2 3" xfId="226"/>
    <cellStyle name="annee semestre 13 2 4" xfId="227"/>
    <cellStyle name="annee semestre 13 3" xfId="228"/>
    <cellStyle name="annee semestre 13 4" xfId="229"/>
    <cellStyle name="annee semestre 13 5" xfId="230"/>
    <cellStyle name="annee semestre 13 6" xfId="231"/>
    <cellStyle name="annee semestre 14" xfId="232"/>
    <cellStyle name="annee semestre 14 2" xfId="233"/>
    <cellStyle name="annee semestre 14 2 2" xfId="234"/>
    <cellStyle name="annee semestre 14 2 3" xfId="235"/>
    <cellStyle name="annee semestre 14 2 4" xfId="236"/>
    <cellStyle name="annee semestre 14 3" xfId="237"/>
    <cellStyle name="annee semestre 14 4" xfId="238"/>
    <cellStyle name="annee semestre 14 5" xfId="239"/>
    <cellStyle name="annee semestre 14 6" xfId="240"/>
    <cellStyle name="annee semestre 15" xfId="241"/>
    <cellStyle name="annee semestre 15 2" xfId="242"/>
    <cellStyle name="annee semestre 15 2 2" xfId="243"/>
    <cellStyle name="annee semestre 15 2 3" xfId="244"/>
    <cellStyle name="annee semestre 15 2 4" xfId="245"/>
    <cellStyle name="annee semestre 15 3" xfId="246"/>
    <cellStyle name="annee semestre 15 4" xfId="247"/>
    <cellStyle name="annee semestre 15 5" xfId="248"/>
    <cellStyle name="annee semestre 15 6" xfId="249"/>
    <cellStyle name="annee semestre 16" xfId="250"/>
    <cellStyle name="annee semestre 16 2" xfId="251"/>
    <cellStyle name="annee semestre 17" xfId="252"/>
    <cellStyle name="annee semestre 18" xfId="253"/>
    <cellStyle name="annee semestre 19" xfId="254"/>
    <cellStyle name="annee semestre 2" xfId="255"/>
    <cellStyle name="annee semestre 2 10" xfId="256"/>
    <cellStyle name="annee semestre 2 10 2" xfId="257"/>
    <cellStyle name="annee semestre 2 10 2 2" xfId="258"/>
    <cellStyle name="annee semestre 2 10 2 3" xfId="259"/>
    <cellStyle name="annee semestre 2 10 2 4" xfId="260"/>
    <cellStyle name="annee semestre 2 10 3" xfId="261"/>
    <cellStyle name="annee semestre 2 10 4" xfId="262"/>
    <cellStyle name="annee semestre 2 10 5" xfId="263"/>
    <cellStyle name="annee semestre 2 10 6" xfId="264"/>
    <cellStyle name="annee semestre 2 11" xfId="265"/>
    <cellStyle name="annee semestre 2 11 2" xfId="266"/>
    <cellStyle name="annee semestre 2 11 2 2" xfId="267"/>
    <cellStyle name="annee semestre 2 11 2 3" xfId="268"/>
    <cellStyle name="annee semestre 2 11 2 4" xfId="269"/>
    <cellStyle name="annee semestre 2 11 3" xfId="270"/>
    <cellStyle name="annee semestre 2 11 4" xfId="271"/>
    <cellStyle name="annee semestre 2 11 5" xfId="272"/>
    <cellStyle name="annee semestre 2 11 6" xfId="273"/>
    <cellStyle name="annee semestre 2 12" xfId="274"/>
    <cellStyle name="annee semestre 2 12 2" xfId="275"/>
    <cellStyle name="annee semestre 2 12 2 2" xfId="276"/>
    <cellStyle name="annee semestre 2 12 2 3" xfId="277"/>
    <cellStyle name="annee semestre 2 12 2 4" xfId="278"/>
    <cellStyle name="annee semestre 2 12 3" xfId="279"/>
    <cellStyle name="annee semestre 2 12 4" xfId="280"/>
    <cellStyle name="annee semestre 2 12 5" xfId="281"/>
    <cellStyle name="annee semestre 2 12 6" xfId="282"/>
    <cellStyle name="annee semestre 2 13" xfId="283"/>
    <cellStyle name="annee semestre 2 13 2" xfId="284"/>
    <cellStyle name="annee semestre 2 13 2 2" xfId="285"/>
    <cellStyle name="annee semestre 2 13 2 3" xfId="286"/>
    <cellStyle name="annee semestre 2 13 2 4" xfId="287"/>
    <cellStyle name="annee semestre 2 13 3" xfId="288"/>
    <cellStyle name="annee semestre 2 13 4" xfId="289"/>
    <cellStyle name="annee semestre 2 13 5" xfId="290"/>
    <cellStyle name="annee semestre 2 13 6" xfId="291"/>
    <cellStyle name="annee semestre 2 14" xfId="292"/>
    <cellStyle name="annee semestre 2 14 2" xfId="293"/>
    <cellStyle name="annee semestre 2 14 2 2" xfId="294"/>
    <cellStyle name="annee semestre 2 14 2 3" xfId="295"/>
    <cellStyle name="annee semestre 2 14 2 4" xfId="296"/>
    <cellStyle name="annee semestre 2 14 3" xfId="297"/>
    <cellStyle name="annee semestre 2 14 4" xfId="298"/>
    <cellStyle name="annee semestre 2 14 5" xfId="299"/>
    <cellStyle name="annee semestre 2 14 6" xfId="300"/>
    <cellStyle name="annee semestre 2 15" xfId="301"/>
    <cellStyle name="annee semestre 2 15 2" xfId="302"/>
    <cellStyle name="annee semestre 2 15 2 2" xfId="303"/>
    <cellStyle name="annee semestre 2 15 2 3" xfId="304"/>
    <cellStyle name="annee semestre 2 15 2 4" xfId="305"/>
    <cellStyle name="annee semestre 2 15 3" xfId="306"/>
    <cellStyle name="annee semestre 2 15 4" xfId="307"/>
    <cellStyle name="annee semestre 2 15 5" xfId="308"/>
    <cellStyle name="annee semestre 2 15 6" xfId="309"/>
    <cellStyle name="annee semestre 2 16" xfId="310"/>
    <cellStyle name="annee semestre 2 16 2" xfId="311"/>
    <cellStyle name="annee semestre 2 16 3" xfId="312"/>
    <cellStyle name="annee semestre 2 16 4" xfId="313"/>
    <cellStyle name="annee semestre 2 17" xfId="314"/>
    <cellStyle name="annee semestre 2 2" xfId="315"/>
    <cellStyle name="annee semestre 2 2 2" xfId="316"/>
    <cellStyle name="annee semestre 2 2 2 2" xfId="317"/>
    <cellStyle name="annee semestre 2 2 2 3" xfId="318"/>
    <cellStyle name="annee semestre 2 2 2 4" xfId="319"/>
    <cellStyle name="annee semestre 2 2 3" xfId="320"/>
    <cellStyle name="annee semestre 2 2 4" xfId="321"/>
    <cellStyle name="annee semestre 2 2 5" xfId="322"/>
    <cellStyle name="annee semestre 2 2 6" xfId="323"/>
    <cellStyle name="annee semestre 2 3" xfId="324"/>
    <cellStyle name="annee semestre 2 3 2" xfId="325"/>
    <cellStyle name="annee semestre 2 3 2 2" xfId="326"/>
    <cellStyle name="annee semestre 2 3 2 3" xfId="327"/>
    <cellStyle name="annee semestre 2 3 2 4" xfId="328"/>
    <cellStyle name="annee semestre 2 3 3" xfId="329"/>
    <cellStyle name="annee semestre 2 3 4" xfId="330"/>
    <cellStyle name="annee semestre 2 3 5" xfId="331"/>
    <cellStyle name="annee semestre 2 3 6" xfId="332"/>
    <cellStyle name="annee semestre 2 4" xfId="333"/>
    <cellStyle name="annee semestre 2 4 2" xfId="334"/>
    <cellStyle name="annee semestre 2 4 2 2" xfId="335"/>
    <cellStyle name="annee semestre 2 4 2 3" xfId="336"/>
    <cellStyle name="annee semestre 2 4 2 4" xfId="337"/>
    <cellStyle name="annee semestre 2 4 3" xfId="338"/>
    <cellStyle name="annee semestre 2 4 4" xfId="339"/>
    <cellStyle name="annee semestre 2 4 5" xfId="340"/>
    <cellStyle name="annee semestre 2 4 6" xfId="341"/>
    <cellStyle name="annee semestre 2 5" xfId="342"/>
    <cellStyle name="annee semestre 2 5 2" xfId="343"/>
    <cellStyle name="annee semestre 2 5 2 2" xfId="344"/>
    <cellStyle name="annee semestre 2 5 2 3" xfId="345"/>
    <cellStyle name="annee semestre 2 5 2 4" xfId="346"/>
    <cellStyle name="annee semestre 2 5 3" xfId="347"/>
    <cellStyle name="annee semestre 2 5 4" xfId="348"/>
    <cellStyle name="annee semestre 2 5 5" xfId="349"/>
    <cellStyle name="annee semestre 2 5 6" xfId="350"/>
    <cellStyle name="annee semestre 2 6" xfId="351"/>
    <cellStyle name="annee semestre 2 6 2" xfId="352"/>
    <cellStyle name="annee semestre 2 6 2 2" xfId="353"/>
    <cellStyle name="annee semestre 2 6 2 3" xfId="354"/>
    <cellStyle name="annee semestre 2 6 2 4" xfId="355"/>
    <cellStyle name="annee semestre 2 6 3" xfId="356"/>
    <cellStyle name="annee semestre 2 6 4" xfId="357"/>
    <cellStyle name="annee semestre 2 6 5" xfId="358"/>
    <cellStyle name="annee semestre 2 6 6" xfId="359"/>
    <cellStyle name="annee semestre 2 7" xfId="360"/>
    <cellStyle name="annee semestre 2 7 2" xfId="361"/>
    <cellStyle name="annee semestre 2 7 2 2" xfId="362"/>
    <cellStyle name="annee semestre 2 7 2 3" xfId="363"/>
    <cellStyle name="annee semestre 2 7 2 4" xfId="364"/>
    <cellStyle name="annee semestre 2 7 3" xfId="365"/>
    <cellStyle name="annee semestre 2 7 4" xfId="366"/>
    <cellStyle name="annee semestre 2 7 5" xfId="367"/>
    <cellStyle name="annee semestre 2 7 6" xfId="368"/>
    <cellStyle name="annee semestre 2 8" xfId="369"/>
    <cellStyle name="annee semestre 2 8 2" xfId="370"/>
    <cellStyle name="annee semestre 2 8 2 2" xfId="371"/>
    <cellStyle name="annee semestre 2 8 2 3" xfId="372"/>
    <cellStyle name="annee semestre 2 8 2 4" xfId="373"/>
    <cellStyle name="annee semestre 2 8 3" xfId="374"/>
    <cellStyle name="annee semestre 2 8 4" xfId="375"/>
    <cellStyle name="annee semestre 2 8 5" xfId="376"/>
    <cellStyle name="annee semestre 2 8 6" xfId="377"/>
    <cellStyle name="annee semestre 2 9" xfId="378"/>
    <cellStyle name="annee semestre 2 9 2" xfId="379"/>
    <cellStyle name="annee semestre 2 9 2 2" xfId="380"/>
    <cellStyle name="annee semestre 2 9 2 3" xfId="381"/>
    <cellStyle name="annee semestre 2 9 2 4" xfId="382"/>
    <cellStyle name="annee semestre 2 9 3" xfId="383"/>
    <cellStyle name="annee semestre 2 9 4" xfId="384"/>
    <cellStyle name="annee semestre 2 9 5" xfId="385"/>
    <cellStyle name="annee semestre 2 9 6" xfId="386"/>
    <cellStyle name="annee semestre 20" xfId="387"/>
    <cellStyle name="annee semestre 3" xfId="388"/>
    <cellStyle name="annee semestre 3 10" xfId="389"/>
    <cellStyle name="annee semestre 3 10 2" xfId="390"/>
    <cellStyle name="annee semestre 3 10 2 2" xfId="391"/>
    <cellStyle name="annee semestre 3 10 2 3" xfId="392"/>
    <cellStyle name="annee semestre 3 10 2 4" xfId="393"/>
    <cellStyle name="annee semestre 3 10 3" xfId="394"/>
    <cellStyle name="annee semestre 3 10 4" xfId="395"/>
    <cellStyle name="annee semestre 3 10 5" xfId="396"/>
    <cellStyle name="annee semestre 3 10 6" xfId="397"/>
    <cellStyle name="annee semestre 3 11" xfId="398"/>
    <cellStyle name="annee semestre 3 11 2" xfId="399"/>
    <cellStyle name="annee semestre 3 11 2 2" xfId="400"/>
    <cellStyle name="annee semestre 3 11 2 3" xfId="401"/>
    <cellStyle name="annee semestre 3 11 2 4" xfId="402"/>
    <cellStyle name="annee semestre 3 11 3" xfId="403"/>
    <cellStyle name="annee semestre 3 11 4" xfId="404"/>
    <cellStyle name="annee semestre 3 11 5" xfId="405"/>
    <cellStyle name="annee semestre 3 11 6" xfId="406"/>
    <cellStyle name="annee semestre 3 12" xfId="407"/>
    <cellStyle name="annee semestre 3 12 2" xfId="408"/>
    <cellStyle name="annee semestre 3 12 2 2" xfId="409"/>
    <cellStyle name="annee semestre 3 12 2 3" xfId="410"/>
    <cellStyle name="annee semestre 3 12 2 4" xfId="411"/>
    <cellStyle name="annee semestre 3 12 3" xfId="412"/>
    <cellStyle name="annee semestre 3 12 4" xfId="413"/>
    <cellStyle name="annee semestre 3 12 5" xfId="414"/>
    <cellStyle name="annee semestre 3 12 6" xfId="415"/>
    <cellStyle name="annee semestre 3 13" xfId="416"/>
    <cellStyle name="annee semestre 3 13 2" xfId="417"/>
    <cellStyle name="annee semestre 3 13 2 2" xfId="418"/>
    <cellStyle name="annee semestre 3 13 2 3" xfId="419"/>
    <cellStyle name="annee semestre 3 13 2 4" xfId="420"/>
    <cellStyle name="annee semestre 3 13 3" xfId="421"/>
    <cellStyle name="annee semestre 3 13 4" xfId="422"/>
    <cellStyle name="annee semestre 3 13 5" xfId="423"/>
    <cellStyle name="annee semestre 3 13 6" xfId="424"/>
    <cellStyle name="annee semestre 3 14" xfId="425"/>
    <cellStyle name="annee semestre 3 14 2" xfId="426"/>
    <cellStyle name="annee semestre 3 14 3" xfId="427"/>
    <cellStyle name="annee semestre 3 14 4" xfId="428"/>
    <cellStyle name="annee semestre 3 15" xfId="429"/>
    <cellStyle name="annee semestre 3 2" xfId="430"/>
    <cellStyle name="annee semestre 3 2 2" xfId="431"/>
    <cellStyle name="annee semestre 3 2 2 2" xfId="432"/>
    <cellStyle name="annee semestre 3 2 2 3" xfId="433"/>
    <cellStyle name="annee semestre 3 2 2 4" xfId="434"/>
    <cellStyle name="annee semestre 3 2 3" xfId="435"/>
    <cellStyle name="annee semestre 3 2 4" xfId="436"/>
    <cellStyle name="annee semestre 3 2 5" xfId="437"/>
    <cellStyle name="annee semestre 3 2 6" xfId="438"/>
    <cellStyle name="annee semestre 3 3" xfId="439"/>
    <cellStyle name="annee semestre 3 3 2" xfId="440"/>
    <cellStyle name="annee semestre 3 3 2 2" xfId="441"/>
    <cellStyle name="annee semestre 3 3 2 3" xfId="442"/>
    <cellStyle name="annee semestre 3 3 2 4" xfId="443"/>
    <cellStyle name="annee semestre 3 3 3" xfId="444"/>
    <cellStyle name="annee semestre 3 3 4" xfId="445"/>
    <cellStyle name="annee semestre 3 3 5" xfId="446"/>
    <cellStyle name="annee semestre 3 3 6" xfId="447"/>
    <cellStyle name="annee semestre 3 4" xfId="448"/>
    <cellStyle name="annee semestre 3 4 2" xfId="449"/>
    <cellStyle name="annee semestre 3 4 2 2" xfId="450"/>
    <cellStyle name="annee semestre 3 4 2 3" xfId="451"/>
    <cellStyle name="annee semestre 3 4 2 4" xfId="452"/>
    <cellStyle name="annee semestre 3 4 3" xfId="453"/>
    <cellStyle name="annee semestre 3 4 4" xfId="454"/>
    <cellStyle name="annee semestre 3 4 5" xfId="455"/>
    <cellStyle name="annee semestre 3 4 6" xfId="456"/>
    <cellStyle name="annee semestre 3 5" xfId="457"/>
    <cellStyle name="annee semestre 3 5 2" xfId="458"/>
    <cellStyle name="annee semestre 3 5 2 2" xfId="459"/>
    <cellStyle name="annee semestre 3 5 2 3" xfId="460"/>
    <cellStyle name="annee semestre 3 5 2 4" xfId="461"/>
    <cellStyle name="annee semestre 3 5 3" xfId="462"/>
    <cellStyle name="annee semestre 3 5 4" xfId="463"/>
    <cellStyle name="annee semestre 3 5 5" xfId="464"/>
    <cellStyle name="annee semestre 3 5 6" xfId="465"/>
    <cellStyle name="annee semestre 3 6" xfId="466"/>
    <cellStyle name="annee semestre 3 6 2" xfId="467"/>
    <cellStyle name="annee semestre 3 6 2 2" xfId="468"/>
    <cellStyle name="annee semestre 3 6 2 3" xfId="469"/>
    <cellStyle name="annee semestre 3 6 2 4" xfId="470"/>
    <cellStyle name="annee semestre 3 6 3" xfId="471"/>
    <cellStyle name="annee semestre 3 6 4" xfId="472"/>
    <cellStyle name="annee semestre 3 6 5" xfId="473"/>
    <cellStyle name="annee semestre 3 6 6" xfId="474"/>
    <cellStyle name="annee semestre 3 7" xfId="475"/>
    <cellStyle name="annee semestre 3 7 2" xfId="476"/>
    <cellStyle name="annee semestre 3 7 2 2" xfId="477"/>
    <cellStyle name="annee semestre 3 7 2 3" xfId="478"/>
    <cellStyle name="annee semestre 3 7 2 4" xfId="479"/>
    <cellStyle name="annee semestre 3 7 3" xfId="480"/>
    <cellStyle name="annee semestre 3 7 4" xfId="481"/>
    <cellStyle name="annee semestre 3 7 5" xfId="482"/>
    <cellStyle name="annee semestre 3 7 6" xfId="483"/>
    <cellStyle name="annee semestre 3 8" xfId="484"/>
    <cellStyle name="annee semestre 3 8 2" xfId="485"/>
    <cellStyle name="annee semestre 3 8 2 2" xfId="486"/>
    <cellStyle name="annee semestre 3 8 2 3" xfId="487"/>
    <cellStyle name="annee semestre 3 8 2 4" xfId="488"/>
    <cellStyle name="annee semestre 3 8 3" xfId="489"/>
    <cellStyle name="annee semestre 3 8 4" xfId="490"/>
    <cellStyle name="annee semestre 3 8 5" xfId="491"/>
    <cellStyle name="annee semestre 3 8 6" xfId="492"/>
    <cellStyle name="annee semestre 3 9" xfId="493"/>
    <cellStyle name="annee semestre 3 9 2" xfId="494"/>
    <cellStyle name="annee semestre 3 9 2 2" xfId="495"/>
    <cellStyle name="annee semestre 3 9 2 3" xfId="496"/>
    <cellStyle name="annee semestre 3 9 2 4" xfId="497"/>
    <cellStyle name="annee semestre 3 9 3" xfId="498"/>
    <cellStyle name="annee semestre 3 9 4" xfId="499"/>
    <cellStyle name="annee semestre 3 9 5" xfId="500"/>
    <cellStyle name="annee semestre 3 9 6" xfId="501"/>
    <cellStyle name="annee semestre 4" xfId="502"/>
    <cellStyle name="annee semestre 4 2" xfId="503"/>
    <cellStyle name="annee semestre 4 2 2" xfId="504"/>
    <cellStyle name="annee semestre 4 2 3" xfId="505"/>
    <cellStyle name="annee semestre 4 2 4" xfId="506"/>
    <cellStyle name="annee semestre 4 3" xfId="507"/>
    <cellStyle name="annee semestre 4 4" xfId="508"/>
    <cellStyle name="annee semestre 4 5" xfId="509"/>
    <cellStyle name="annee semestre 4 6" xfId="510"/>
    <cellStyle name="annee semestre 5" xfId="511"/>
    <cellStyle name="annee semestre 5 2" xfId="512"/>
    <cellStyle name="annee semestre 5 2 2" xfId="513"/>
    <cellStyle name="annee semestre 5 2 3" xfId="514"/>
    <cellStyle name="annee semestre 5 2 4" xfId="515"/>
    <cellStyle name="annee semestre 5 3" xfId="516"/>
    <cellStyle name="annee semestre 5 4" xfId="517"/>
    <cellStyle name="annee semestre 5 5" xfId="518"/>
    <cellStyle name="annee semestre 5 6" xfId="519"/>
    <cellStyle name="annee semestre 6" xfId="520"/>
    <cellStyle name="annee semestre 6 2" xfId="521"/>
    <cellStyle name="annee semestre 6 2 2" xfId="522"/>
    <cellStyle name="annee semestre 6 2 3" xfId="523"/>
    <cellStyle name="annee semestre 6 2 4" xfId="524"/>
    <cellStyle name="annee semestre 6 3" xfId="525"/>
    <cellStyle name="annee semestre 6 4" xfId="526"/>
    <cellStyle name="annee semestre 6 5" xfId="527"/>
    <cellStyle name="annee semestre 6 6" xfId="528"/>
    <cellStyle name="annee semestre 7" xfId="529"/>
    <cellStyle name="annee semestre 7 2" xfId="530"/>
    <cellStyle name="annee semestre 7 2 2" xfId="531"/>
    <cellStyle name="annee semestre 7 2 3" xfId="532"/>
    <cellStyle name="annee semestre 7 2 4" xfId="533"/>
    <cellStyle name="annee semestre 7 3" xfId="534"/>
    <cellStyle name="annee semestre 7 4" xfId="535"/>
    <cellStyle name="annee semestre 7 5" xfId="536"/>
    <cellStyle name="annee semestre 7 6" xfId="537"/>
    <cellStyle name="annee semestre 8" xfId="538"/>
    <cellStyle name="annee semestre 8 2" xfId="539"/>
    <cellStyle name="annee semestre 8 2 2" xfId="540"/>
    <cellStyle name="annee semestre 8 2 3" xfId="541"/>
    <cellStyle name="annee semestre 8 2 4" xfId="542"/>
    <cellStyle name="annee semestre 8 3" xfId="543"/>
    <cellStyle name="annee semestre 8 4" xfId="544"/>
    <cellStyle name="annee semestre 8 5" xfId="545"/>
    <cellStyle name="annee semestre 8 6" xfId="546"/>
    <cellStyle name="annee semestre 9" xfId="547"/>
    <cellStyle name="annee semestre 9 2" xfId="548"/>
    <cellStyle name="annee semestre 9 2 2" xfId="549"/>
    <cellStyle name="annee semestre 9 2 3" xfId="550"/>
    <cellStyle name="annee semestre 9 2 4" xfId="551"/>
    <cellStyle name="annee semestre 9 3" xfId="552"/>
    <cellStyle name="annee semestre 9 4" xfId="553"/>
    <cellStyle name="annee semestre 9 5" xfId="554"/>
    <cellStyle name="annee semestre 9 6" xfId="555"/>
    <cellStyle name="Bad 2" xfId="556"/>
    <cellStyle name="Bad 2 2" xfId="557"/>
    <cellStyle name="Bad 2 3" xfId="558"/>
    <cellStyle name="Bad 3" xfId="559"/>
    <cellStyle name="Bad 4" xfId="560"/>
    <cellStyle name="bin" xfId="561"/>
    <cellStyle name="blue" xfId="562"/>
    <cellStyle name="Ç¥ÁØ_ENRL2" xfId="563"/>
    <cellStyle name="caché" xfId="564"/>
    <cellStyle name="Calculation 2" xfId="565"/>
    <cellStyle name="Calculation 2 2" xfId="566"/>
    <cellStyle name="Calculation 2 3" xfId="567"/>
    <cellStyle name="Calculation 2 3 10" xfId="568"/>
    <cellStyle name="Calculation 2 3 10 2" xfId="569"/>
    <cellStyle name="Calculation 2 3 10 2 2" xfId="570"/>
    <cellStyle name="Calculation 2 3 10 2 3" xfId="571"/>
    <cellStyle name="Calculation 2 3 10 2 4" xfId="572"/>
    <cellStyle name="Calculation 2 3 10 3" xfId="573"/>
    <cellStyle name="Calculation 2 3 10 4" xfId="574"/>
    <cellStyle name="Calculation 2 3 10 5" xfId="575"/>
    <cellStyle name="Calculation 2 3 10 6" xfId="576"/>
    <cellStyle name="Calculation 2 3 11" xfId="577"/>
    <cellStyle name="Calculation 2 3 11 2" xfId="578"/>
    <cellStyle name="Calculation 2 3 11 2 2" xfId="579"/>
    <cellStyle name="Calculation 2 3 11 2 3" xfId="580"/>
    <cellStyle name="Calculation 2 3 11 2 4" xfId="581"/>
    <cellStyle name="Calculation 2 3 11 3" xfId="582"/>
    <cellStyle name="Calculation 2 3 11 4" xfId="583"/>
    <cellStyle name="Calculation 2 3 11 5" xfId="584"/>
    <cellStyle name="Calculation 2 3 11 6" xfId="585"/>
    <cellStyle name="Calculation 2 3 12" xfId="586"/>
    <cellStyle name="Calculation 2 3 12 2" xfId="587"/>
    <cellStyle name="Calculation 2 3 12 2 2" xfId="588"/>
    <cellStyle name="Calculation 2 3 12 2 3" xfId="589"/>
    <cellStyle name="Calculation 2 3 12 2 4" xfId="590"/>
    <cellStyle name="Calculation 2 3 12 3" xfId="591"/>
    <cellStyle name="Calculation 2 3 12 4" xfId="592"/>
    <cellStyle name="Calculation 2 3 12 5" xfId="593"/>
    <cellStyle name="Calculation 2 3 12 6" xfId="594"/>
    <cellStyle name="Calculation 2 3 13" xfId="595"/>
    <cellStyle name="Calculation 2 3 13 2" xfId="596"/>
    <cellStyle name="Calculation 2 3 13 2 2" xfId="597"/>
    <cellStyle name="Calculation 2 3 13 2 3" xfId="598"/>
    <cellStyle name="Calculation 2 3 13 2 4" xfId="599"/>
    <cellStyle name="Calculation 2 3 13 3" xfId="600"/>
    <cellStyle name="Calculation 2 3 13 4" xfId="601"/>
    <cellStyle name="Calculation 2 3 13 5" xfId="602"/>
    <cellStyle name="Calculation 2 3 13 6" xfId="603"/>
    <cellStyle name="Calculation 2 3 14" xfId="604"/>
    <cellStyle name="Calculation 2 3 14 2" xfId="605"/>
    <cellStyle name="Calculation 2 3 14 2 2" xfId="606"/>
    <cellStyle name="Calculation 2 3 14 2 3" xfId="607"/>
    <cellStyle name="Calculation 2 3 14 2 4" xfId="608"/>
    <cellStyle name="Calculation 2 3 14 3" xfId="609"/>
    <cellStyle name="Calculation 2 3 14 4" xfId="610"/>
    <cellStyle name="Calculation 2 3 14 5" xfId="611"/>
    <cellStyle name="Calculation 2 3 14 6" xfId="612"/>
    <cellStyle name="Calculation 2 3 15" xfId="613"/>
    <cellStyle name="Calculation 2 3 15 2" xfId="614"/>
    <cellStyle name="Calculation 2 3 15 2 2" xfId="615"/>
    <cellStyle name="Calculation 2 3 15 2 3" xfId="616"/>
    <cellStyle name="Calculation 2 3 15 2 4" xfId="617"/>
    <cellStyle name="Calculation 2 3 15 3" xfId="618"/>
    <cellStyle name="Calculation 2 3 15 4" xfId="619"/>
    <cellStyle name="Calculation 2 3 15 5" xfId="620"/>
    <cellStyle name="Calculation 2 3 15 6" xfId="621"/>
    <cellStyle name="Calculation 2 3 16" xfId="622"/>
    <cellStyle name="Calculation 2 3 16 2" xfId="623"/>
    <cellStyle name="Calculation 2 3 16 2 2" xfId="624"/>
    <cellStyle name="Calculation 2 3 16 2 3" xfId="625"/>
    <cellStyle name="Calculation 2 3 16 2 4" xfId="626"/>
    <cellStyle name="Calculation 2 3 16 3" xfId="627"/>
    <cellStyle name="Calculation 2 3 16 4" xfId="628"/>
    <cellStyle name="Calculation 2 3 16 5" xfId="629"/>
    <cellStyle name="Calculation 2 3 16 6" xfId="630"/>
    <cellStyle name="Calculation 2 3 17" xfId="631"/>
    <cellStyle name="Calculation 2 3 17 2" xfId="632"/>
    <cellStyle name="Calculation 2 3 17 2 2" xfId="633"/>
    <cellStyle name="Calculation 2 3 17 2 3" xfId="634"/>
    <cellStyle name="Calculation 2 3 17 2 4" xfId="635"/>
    <cellStyle name="Calculation 2 3 17 3" xfId="636"/>
    <cellStyle name="Calculation 2 3 17 4" xfId="637"/>
    <cellStyle name="Calculation 2 3 17 5" xfId="638"/>
    <cellStyle name="Calculation 2 3 17 6" xfId="639"/>
    <cellStyle name="Calculation 2 3 18" xfId="640"/>
    <cellStyle name="Calculation 2 3 18 2" xfId="641"/>
    <cellStyle name="Calculation 2 3 18 2 2" xfId="642"/>
    <cellStyle name="Calculation 2 3 18 2 3" xfId="643"/>
    <cellStyle name="Calculation 2 3 18 2 4" xfId="644"/>
    <cellStyle name="Calculation 2 3 18 3" xfId="645"/>
    <cellStyle name="Calculation 2 3 18 4" xfId="646"/>
    <cellStyle name="Calculation 2 3 18 5" xfId="647"/>
    <cellStyle name="Calculation 2 3 18 6" xfId="648"/>
    <cellStyle name="Calculation 2 3 19" xfId="649"/>
    <cellStyle name="Calculation 2 3 19 2" xfId="650"/>
    <cellStyle name="Calculation 2 3 19 2 2" xfId="651"/>
    <cellStyle name="Calculation 2 3 19 2 3" xfId="652"/>
    <cellStyle name="Calculation 2 3 19 2 4" xfId="653"/>
    <cellStyle name="Calculation 2 3 19 3" xfId="654"/>
    <cellStyle name="Calculation 2 3 19 4" xfId="655"/>
    <cellStyle name="Calculation 2 3 19 5" xfId="656"/>
    <cellStyle name="Calculation 2 3 19 6" xfId="657"/>
    <cellStyle name="Calculation 2 3 2" xfId="658"/>
    <cellStyle name="Calculation 2 3 2 10" xfId="659"/>
    <cellStyle name="Calculation 2 3 2 10 2" xfId="660"/>
    <cellStyle name="Calculation 2 3 2 10 2 2" xfId="661"/>
    <cellStyle name="Calculation 2 3 2 10 2 3" xfId="662"/>
    <cellStyle name="Calculation 2 3 2 10 2 4" xfId="663"/>
    <cellStyle name="Calculation 2 3 2 10 3" xfId="664"/>
    <cellStyle name="Calculation 2 3 2 10 4" xfId="665"/>
    <cellStyle name="Calculation 2 3 2 10 5" xfId="666"/>
    <cellStyle name="Calculation 2 3 2 10 6" xfId="667"/>
    <cellStyle name="Calculation 2 3 2 11" xfId="668"/>
    <cellStyle name="Calculation 2 3 2 11 2" xfId="669"/>
    <cellStyle name="Calculation 2 3 2 11 2 2" xfId="670"/>
    <cellStyle name="Calculation 2 3 2 11 2 3" xfId="671"/>
    <cellStyle name="Calculation 2 3 2 11 2 4" xfId="672"/>
    <cellStyle name="Calculation 2 3 2 11 3" xfId="673"/>
    <cellStyle name="Calculation 2 3 2 11 4" xfId="674"/>
    <cellStyle name="Calculation 2 3 2 11 5" xfId="675"/>
    <cellStyle name="Calculation 2 3 2 11 6" xfId="676"/>
    <cellStyle name="Calculation 2 3 2 12" xfId="677"/>
    <cellStyle name="Calculation 2 3 2 12 2" xfId="678"/>
    <cellStyle name="Calculation 2 3 2 12 2 2" xfId="679"/>
    <cellStyle name="Calculation 2 3 2 12 2 3" xfId="680"/>
    <cellStyle name="Calculation 2 3 2 12 2 4" xfId="681"/>
    <cellStyle name="Calculation 2 3 2 12 3" xfId="682"/>
    <cellStyle name="Calculation 2 3 2 12 4" xfId="683"/>
    <cellStyle name="Calculation 2 3 2 12 5" xfId="684"/>
    <cellStyle name="Calculation 2 3 2 12 6" xfId="685"/>
    <cellStyle name="Calculation 2 3 2 13" xfId="686"/>
    <cellStyle name="Calculation 2 3 2 13 2" xfId="687"/>
    <cellStyle name="Calculation 2 3 2 13 2 2" xfId="688"/>
    <cellStyle name="Calculation 2 3 2 13 2 3" xfId="689"/>
    <cellStyle name="Calculation 2 3 2 13 2 4" xfId="690"/>
    <cellStyle name="Calculation 2 3 2 13 3" xfId="691"/>
    <cellStyle name="Calculation 2 3 2 13 4" xfId="692"/>
    <cellStyle name="Calculation 2 3 2 13 5" xfId="693"/>
    <cellStyle name="Calculation 2 3 2 13 6" xfId="694"/>
    <cellStyle name="Calculation 2 3 2 14" xfId="695"/>
    <cellStyle name="Calculation 2 3 2 14 2" xfId="696"/>
    <cellStyle name="Calculation 2 3 2 14 2 2" xfId="697"/>
    <cellStyle name="Calculation 2 3 2 14 2 3" xfId="698"/>
    <cellStyle name="Calculation 2 3 2 14 2 4" xfId="699"/>
    <cellStyle name="Calculation 2 3 2 14 3" xfId="700"/>
    <cellStyle name="Calculation 2 3 2 14 4" xfId="701"/>
    <cellStyle name="Calculation 2 3 2 14 5" xfId="702"/>
    <cellStyle name="Calculation 2 3 2 14 6" xfId="703"/>
    <cellStyle name="Calculation 2 3 2 15" xfId="704"/>
    <cellStyle name="Calculation 2 3 2 15 2" xfId="705"/>
    <cellStyle name="Calculation 2 3 2 15 2 2" xfId="706"/>
    <cellStyle name="Calculation 2 3 2 15 2 3" xfId="707"/>
    <cellStyle name="Calculation 2 3 2 15 2 4" xfId="708"/>
    <cellStyle name="Calculation 2 3 2 15 3" xfId="709"/>
    <cellStyle name="Calculation 2 3 2 15 4" xfId="710"/>
    <cellStyle name="Calculation 2 3 2 15 5" xfId="711"/>
    <cellStyle name="Calculation 2 3 2 15 6" xfId="712"/>
    <cellStyle name="Calculation 2 3 2 16" xfId="713"/>
    <cellStyle name="Calculation 2 3 2 16 2" xfId="714"/>
    <cellStyle name="Calculation 2 3 2 16 3" xfId="715"/>
    <cellStyle name="Calculation 2 3 2 16 4" xfId="716"/>
    <cellStyle name="Calculation 2 3 2 17" xfId="717"/>
    <cellStyle name="Calculation 2 3 2 18" xfId="718"/>
    <cellStyle name="Calculation 2 3 2 2" xfId="719"/>
    <cellStyle name="Calculation 2 3 2 2 2" xfId="720"/>
    <cellStyle name="Calculation 2 3 2 2 2 2" xfId="721"/>
    <cellStyle name="Calculation 2 3 2 2 2 3" xfId="722"/>
    <cellStyle name="Calculation 2 3 2 2 2 4" xfId="723"/>
    <cellStyle name="Calculation 2 3 2 2 3" xfId="724"/>
    <cellStyle name="Calculation 2 3 2 2 4" xfId="725"/>
    <cellStyle name="Calculation 2 3 2 2 5" xfId="726"/>
    <cellStyle name="Calculation 2 3 2 2 6" xfId="727"/>
    <cellStyle name="Calculation 2 3 2 3" xfId="728"/>
    <cellStyle name="Calculation 2 3 2 3 2" xfId="729"/>
    <cellStyle name="Calculation 2 3 2 3 2 2" xfId="730"/>
    <cellStyle name="Calculation 2 3 2 3 2 3" xfId="731"/>
    <cellStyle name="Calculation 2 3 2 3 2 4" xfId="732"/>
    <cellStyle name="Calculation 2 3 2 3 3" xfId="733"/>
    <cellStyle name="Calculation 2 3 2 3 4" xfId="734"/>
    <cellStyle name="Calculation 2 3 2 3 5" xfId="735"/>
    <cellStyle name="Calculation 2 3 2 3 6" xfId="736"/>
    <cellStyle name="Calculation 2 3 2 4" xfId="737"/>
    <cellStyle name="Calculation 2 3 2 4 2" xfId="738"/>
    <cellStyle name="Calculation 2 3 2 4 2 2" xfId="739"/>
    <cellStyle name="Calculation 2 3 2 4 2 3" xfId="740"/>
    <cellStyle name="Calculation 2 3 2 4 2 4" xfId="741"/>
    <cellStyle name="Calculation 2 3 2 4 3" xfId="742"/>
    <cellStyle name="Calculation 2 3 2 4 4" xfId="743"/>
    <cellStyle name="Calculation 2 3 2 4 5" xfId="744"/>
    <cellStyle name="Calculation 2 3 2 4 6" xfId="745"/>
    <cellStyle name="Calculation 2 3 2 5" xfId="746"/>
    <cellStyle name="Calculation 2 3 2 5 2" xfId="747"/>
    <cellStyle name="Calculation 2 3 2 5 2 2" xfId="748"/>
    <cellStyle name="Calculation 2 3 2 5 2 3" xfId="749"/>
    <cellStyle name="Calculation 2 3 2 5 2 4" xfId="750"/>
    <cellStyle name="Calculation 2 3 2 5 3" xfId="751"/>
    <cellStyle name="Calculation 2 3 2 5 4" xfId="752"/>
    <cellStyle name="Calculation 2 3 2 5 5" xfId="753"/>
    <cellStyle name="Calculation 2 3 2 5 6" xfId="754"/>
    <cellStyle name="Calculation 2 3 2 6" xfId="755"/>
    <cellStyle name="Calculation 2 3 2 6 2" xfId="756"/>
    <cellStyle name="Calculation 2 3 2 6 2 2" xfId="757"/>
    <cellStyle name="Calculation 2 3 2 6 2 3" xfId="758"/>
    <cellStyle name="Calculation 2 3 2 6 2 4" xfId="759"/>
    <cellStyle name="Calculation 2 3 2 6 3" xfId="760"/>
    <cellStyle name="Calculation 2 3 2 6 4" xfId="761"/>
    <cellStyle name="Calculation 2 3 2 6 5" xfId="762"/>
    <cellStyle name="Calculation 2 3 2 6 6" xfId="763"/>
    <cellStyle name="Calculation 2 3 2 7" xfId="764"/>
    <cellStyle name="Calculation 2 3 2 7 2" xfId="765"/>
    <cellStyle name="Calculation 2 3 2 7 2 2" xfId="766"/>
    <cellStyle name="Calculation 2 3 2 7 2 3" xfId="767"/>
    <cellStyle name="Calculation 2 3 2 7 2 4" xfId="768"/>
    <cellStyle name="Calculation 2 3 2 7 3" xfId="769"/>
    <cellStyle name="Calculation 2 3 2 7 4" xfId="770"/>
    <cellStyle name="Calculation 2 3 2 7 5" xfId="771"/>
    <cellStyle name="Calculation 2 3 2 7 6" xfId="772"/>
    <cellStyle name="Calculation 2 3 2 8" xfId="773"/>
    <cellStyle name="Calculation 2 3 2 8 2" xfId="774"/>
    <cellStyle name="Calculation 2 3 2 8 2 2" xfId="775"/>
    <cellStyle name="Calculation 2 3 2 8 2 3" xfId="776"/>
    <cellStyle name="Calculation 2 3 2 8 2 4" xfId="777"/>
    <cellStyle name="Calculation 2 3 2 8 3" xfId="778"/>
    <cellStyle name="Calculation 2 3 2 8 4" xfId="779"/>
    <cellStyle name="Calculation 2 3 2 8 5" xfId="780"/>
    <cellStyle name="Calculation 2 3 2 8 6" xfId="781"/>
    <cellStyle name="Calculation 2 3 2 9" xfId="782"/>
    <cellStyle name="Calculation 2 3 2 9 2" xfId="783"/>
    <cellStyle name="Calculation 2 3 2 9 2 2" xfId="784"/>
    <cellStyle name="Calculation 2 3 2 9 2 3" xfId="785"/>
    <cellStyle name="Calculation 2 3 2 9 2 4" xfId="786"/>
    <cellStyle name="Calculation 2 3 2 9 3" xfId="787"/>
    <cellStyle name="Calculation 2 3 2 9 4" xfId="788"/>
    <cellStyle name="Calculation 2 3 2 9 5" xfId="789"/>
    <cellStyle name="Calculation 2 3 2 9 6" xfId="790"/>
    <cellStyle name="Calculation 2 3 20" xfId="791"/>
    <cellStyle name="Calculation 2 3 20 2" xfId="792"/>
    <cellStyle name="Calculation 2 3 20 3" xfId="793"/>
    <cellStyle name="Calculation 2 3 20 4" xfId="794"/>
    <cellStyle name="Calculation 2 3 21" xfId="795"/>
    <cellStyle name="Calculation 2 3 22" xfId="796"/>
    <cellStyle name="Calculation 2 3 3" xfId="797"/>
    <cellStyle name="Calculation 2 3 3 10" xfId="798"/>
    <cellStyle name="Calculation 2 3 3 10 2" xfId="799"/>
    <cellStyle name="Calculation 2 3 3 10 2 2" xfId="800"/>
    <cellStyle name="Calculation 2 3 3 10 2 3" xfId="801"/>
    <cellStyle name="Calculation 2 3 3 10 2 4" xfId="802"/>
    <cellStyle name="Calculation 2 3 3 10 3" xfId="803"/>
    <cellStyle name="Calculation 2 3 3 10 4" xfId="804"/>
    <cellStyle name="Calculation 2 3 3 10 5" xfId="805"/>
    <cellStyle name="Calculation 2 3 3 10 6" xfId="806"/>
    <cellStyle name="Calculation 2 3 3 11" xfId="807"/>
    <cellStyle name="Calculation 2 3 3 11 2" xfId="808"/>
    <cellStyle name="Calculation 2 3 3 11 2 2" xfId="809"/>
    <cellStyle name="Calculation 2 3 3 11 2 3" xfId="810"/>
    <cellStyle name="Calculation 2 3 3 11 2 4" xfId="811"/>
    <cellStyle name="Calculation 2 3 3 11 3" xfId="812"/>
    <cellStyle name="Calculation 2 3 3 11 4" xfId="813"/>
    <cellStyle name="Calculation 2 3 3 11 5" xfId="814"/>
    <cellStyle name="Calculation 2 3 3 11 6" xfId="815"/>
    <cellStyle name="Calculation 2 3 3 12" xfId="816"/>
    <cellStyle name="Calculation 2 3 3 12 2" xfId="817"/>
    <cellStyle name="Calculation 2 3 3 12 2 2" xfId="818"/>
    <cellStyle name="Calculation 2 3 3 12 2 3" xfId="819"/>
    <cellStyle name="Calculation 2 3 3 12 2 4" xfId="820"/>
    <cellStyle name="Calculation 2 3 3 12 3" xfId="821"/>
    <cellStyle name="Calculation 2 3 3 12 4" xfId="822"/>
    <cellStyle name="Calculation 2 3 3 12 5" xfId="823"/>
    <cellStyle name="Calculation 2 3 3 12 6" xfId="824"/>
    <cellStyle name="Calculation 2 3 3 13" xfId="825"/>
    <cellStyle name="Calculation 2 3 3 13 2" xfId="826"/>
    <cellStyle name="Calculation 2 3 3 13 2 2" xfId="827"/>
    <cellStyle name="Calculation 2 3 3 13 2 3" xfId="828"/>
    <cellStyle name="Calculation 2 3 3 13 2 4" xfId="829"/>
    <cellStyle name="Calculation 2 3 3 13 3" xfId="830"/>
    <cellStyle name="Calculation 2 3 3 13 4" xfId="831"/>
    <cellStyle name="Calculation 2 3 3 13 5" xfId="832"/>
    <cellStyle name="Calculation 2 3 3 13 6" xfId="833"/>
    <cellStyle name="Calculation 2 3 3 14" xfId="834"/>
    <cellStyle name="Calculation 2 3 3 14 2" xfId="835"/>
    <cellStyle name="Calculation 2 3 3 14 2 2" xfId="836"/>
    <cellStyle name="Calculation 2 3 3 14 2 3" xfId="837"/>
    <cellStyle name="Calculation 2 3 3 14 2 4" xfId="838"/>
    <cellStyle name="Calculation 2 3 3 14 3" xfId="839"/>
    <cellStyle name="Calculation 2 3 3 14 4" xfId="840"/>
    <cellStyle name="Calculation 2 3 3 14 5" xfId="841"/>
    <cellStyle name="Calculation 2 3 3 14 6" xfId="842"/>
    <cellStyle name="Calculation 2 3 3 15" xfId="843"/>
    <cellStyle name="Calculation 2 3 3 15 2" xfId="844"/>
    <cellStyle name="Calculation 2 3 3 15 2 2" xfId="845"/>
    <cellStyle name="Calculation 2 3 3 15 2 3" xfId="846"/>
    <cellStyle name="Calculation 2 3 3 15 2 4" xfId="847"/>
    <cellStyle name="Calculation 2 3 3 15 3" xfId="848"/>
    <cellStyle name="Calculation 2 3 3 15 4" xfId="849"/>
    <cellStyle name="Calculation 2 3 3 15 5" xfId="850"/>
    <cellStyle name="Calculation 2 3 3 15 6" xfId="851"/>
    <cellStyle name="Calculation 2 3 3 16" xfId="852"/>
    <cellStyle name="Calculation 2 3 3 16 2" xfId="853"/>
    <cellStyle name="Calculation 2 3 3 16 3" xfId="854"/>
    <cellStyle name="Calculation 2 3 3 16 4" xfId="855"/>
    <cellStyle name="Calculation 2 3 3 17" xfId="856"/>
    <cellStyle name="Calculation 2 3 3 18" xfId="857"/>
    <cellStyle name="Calculation 2 3 3 2" xfId="858"/>
    <cellStyle name="Calculation 2 3 3 2 2" xfId="859"/>
    <cellStyle name="Calculation 2 3 3 2 2 2" xfId="860"/>
    <cellStyle name="Calculation 2 3 3 2 2 3" xfId="861"/>
    <cellStyle name="Calculation 2 3 3 2 2 4" xfId="862"/>
    <cellStyle name="Calculation 2 3 3 2 3" xfId="863"/>
    <cellStyle name="Calculation 2 3 3 2 4" xfId="864"/>
    <cellStyle name="Calculation 2 3 3 2 5" xfId="865"/>
    <cellStyle name="Calculation 2 3 3 2 6" xfId="866"/>
    <cellStyle name="Calculation 2 3 3 3" xfId="867"/>
    <cellStyle name="Calculation 2 3 3 3 2" xfId="868"/>
    <cellStyle name="Calculation 2 3 3 3 2 2" xfId="869"/>
    <cellStyle name="Calculation 2 3 3 3 2 3" xfId="870"/>
    <cellStyle name="Calculation 2 3 3 3 2 4" xfId="871"/>
    <cellStyle name="Calculation 2 3 3 3 3" xfId="872"/>
    <cellStyle name="Calculation 2 3 3 3 4" xfId="873"/>
    <cellStyle name="Calculation 2 3 3 3 5" xfId="874"/>
    <cellStyle name="Calculation 2 3 3 3 6" xfId="875"/>
    <cellStyle name="Calculation 2 3 3 4" xfId="876"/>
    <cellStyle name="Calculation 2 3 3 4 2" xfId="877"/>
    <cellStyle name="Calculation 2 3 3 4 2 2" xfId="878"/>
    <cellStyle name="Calculation 2 3 3 4 2 3" xfId="879"/>
    <cellStyle name="Calculation 2 3 3 4 2 4" xfId="880"/>
    <cellStyle name="Calculation 2 3 3 4 3" xfId="881"/>
    <cellStyle name="Calculation 2 3 3 4 4" xfId="882"/>
    <cellStyle name="Calculation 2 3 3 4 5" xfId="883"/>
    <cellStyle name="Calculation 2 3 3 4 6" xfId="884"/>
    <cellStyle name="Calculation 2 3 3 5" xfId="885"/>
    <cellStyle name="Calculation 2 3 3 5 2" xfId="886"/>
    <cellStyle name="Calculation 2 3 3 5 2 2" xfId="887"/>
    <cellStyle name="Calculation 2 3 3 5 2 3" xfId="888"/>
    <cellStyle name="Calculation 2 3 3 5 2 4" xfId="889"/>
    <cellStyle name="Calculation 2 3 3 5 3" xfId="890"/>
    <cellStyle name="Calculation 2 3 3 5 4" xfId="891"/>
    <cellStyle name="Calculation 2 3 3 5 5" xfId="892"/>
    <cellStyle name="Calculation 2 3 3 5 6" xfId="893"/>
    <cellStyle name="Calculation 2 3 3 6" xfId="894"/>
    <cellStyle name="Calculation 2 3 3 6 2" xfId="895"/>
    <cellStyle name="Calculation 2 3 3 6 2 2" xfId="896"/>
    <cellStyle name="Calculation 2 3 3 6 2 3" xfId="897"/>
    <cellStyle name="Calculation 2 3 3 6 2 4" xfId="898"/>
    <cellStyle name="Calculation 2 3 3 6 3" xfId="899"/>
    <cellStyle name="Calculation 2 3 3 6 4" xfId="900"/>
    <cellStyle name="Calculation 2 3 3 6 5" xfId="901"/>
    <cellStyle name="Calculation 2 3 3 6 6" xfId="902"/>
    <cellStyle name="Calculation 2 3 3 7" xfId="903"/>
    <cellStyle name="Calculation 2 3 3 7 2" xfId="904"/>
    <cellStyle name="Calculation 2 3 3 7 2 2" xfId="905"/>
    <cellStyle name="Calculation 2 3 3 7 2 3" xfId="906"/>
    <cellStyle name="Calculation 2 3 3 7 2 4" xfId="907"/>
    <cellStyle name="Calculation 2 3 3 7 3" xfId="908"/>
    <cellStyle name="Calculation 2 3 3 7 4" xfId="909"/>
    <cellStyle name="Calculation 2 3 3 7 5" xfId="910"/>
    <cellStyle name="Calculation 2 3 3 7 6" xfId="911"/>
    <cellStyle name="Calculation 2 3 3 8" xfId="912"/>
    <cellStyle name="Calculation 2 3 3 8 2" xfId="913"/>
    <cellStyle name="Calculation 2 3 3 8 2 2" xfId="914"/>
    <cellStyle name="Calculation 2 3 3 8 2 3" xfId="915"/>
    <cellStyle name="Calculation 2 3 3 8 2 4" xfId="916"/>
    <cellStyle name="Calculation 2 3 3 8 3" xfId="917"/>
    <cellStyle name="Calculation 2 3 3 8 4" xfId="918"/>
    <cellStyle name="Calculation 2 3 3 8 5" xfId="919"/>
    <cellStyle name="Calculation 2 3 3 8 6" xfId="920"/>
    <cellStyle name="Calculation 2 3 3 9" xfId="921"/>
    <cellStyle name="Calculation 2 3 3 9 2" xfId="922"/>
    <cellStyle name="Calculation 2 3 3 9 2 2" xfId="923"/>
    <cellStyle name="Calculation 2 3 3 9 2 3" xfId="924"/>
    <cellStyle name="Calculation 2 3 3 9 2 4" xfId="925"/>
    <cellStyle name="Calculation 2 3 3 9 3" xfId="926"/>
    <cellStyle name="Calculation 2 3 3 9 4" xfId="927"/>
    <cellStyle name="Calculation 2 3 3 9 5" xfId="928"/>
    <cellStyle name="Calculation 2 3 3 9 6" xfId="929"/>
    <cellStyle name="Calculation 2 3 4" xfId="930"/>
    <cellStyle name="Calculation 2 3 4 2" xfId="931"/>
    <cellStyle name="Calculation 2 3 4 2 2" xfId="932"/>
    <cellStyle name="Calculation 2 3 4 2 3" xfId="933"/>
    <cellStyle name="Calculation 2 3 4 2 4" xfId="934"/>
    <cellStyle name="Calculation 2 3 4 3" xfId="935"/>
    <cellStyle name="Calculation 2 3 4 4" xfId="936"/>
    <cellStyle name="Calculation 2 3 4 5" xfId="937"/>
    <cellStyle name="Calculation 2 3 4 6" xfId="938"/>
    <cellStyle name="Calculation 2 3 5" xfId="939"/>
    <cellStyle name="Calculation 2 3 5 2" xfId="940"/>
    <cellStyle name="Calculation 2 3 5 2 2" xfId="941"/>
    <cellStyle name="Calculation 2 3 5 2 3" xfId="942"/>
    <cellStyle name="Calculation 2 3 5 2 4" xfId="943"/>
    <cellStyle name="Calculation 2 3 5 3" xfId="944"/>
    <cellStyle name="Calculation 2 3 5 4" xfId="945"/>
    <cellStyle name="Calculation 2 3 5 5" xfId="946"/>
    <cellStyle name="Calculation 2 3 5 6" xfId="947"/>
    <cellStyle name="Calculation 2 3 6" xfId="948"/>
    <cellStyle name="Calculation 2 3 6 2" xfId="949"/>
    <cellStyle name="Calculation 2 3 6 2 2" xfId="950"/>
    <cellStyle name="Calculation 2 3 6 2 3" xfId="951"/>
    <cellStyle name="Calculation 2 3 6 2 4" xfId="952"/>
    <cellStyle name="Calculation 2 3 6 3" xfId="953"/>
    <cellStyle name="Calculation 2 3 6 4" xfId="954"/>
    <cellStyle name="Calculation 2 3 6 5" xfId="955"/>
    <cellStyle name="Calculation 2 3 6 6" xfId="956"/>
    <cellStyle name="Calculation 2 3 7" xfId="957"/>
    <cellStyle name="Calculation 2 3 7 2" xfId="958"/>
    <cellStyle name="Calculation 2 3 7 2 2" xfId="959"/>
    <cellStyle name="Calculation 2 3 7 2 3" xfId="960"/>
    <cellStyle name="Calculation 2 3 7 2 4" xfId="961"/>
    <cellStyle name="Calculation 2 3 7 3" xfId="962"/>
    <cellStyle name="Calculation 2 3 7 4" xfId="963"/>
    <cellStyle name="Calculation 2 3 7 5" xfId="964"/>
    <cellStyle name="Calculation 2 3 7 6" xfId="965"/>
    <cellStyle name="Calculation 2 3 8" xfId="966"/>
    <cellStyle name="Calculation 2 3 8 2" xfId="967"/>
    <cellStyle name="Calculation 2 3 8 2 2" xfId="968"/>
    <cellStyle name="Calculation 2 3 8 2 3" xfId="969"/>
    <cellStyle name="Calculation 2 3 8 2 4" xfId="970"/>
    <cellStyle name="Calculation 2 3 8 3" xfId="971"/>
    <cellStyle name="Calculation 2 3 8 4" xfId="972"/>
    <cellStyle name="Calculation 2 3 8 5" xfId="973"/>
    <cellStyle name="Calculation 2 3 8 6" xfId="974"/>
    <cellStyle name="Calculation 2 3 9" xfId="975"/>
    <cellStyle name="Calculation 2 3 9 2" xfId="976"/>
    <cellStyle name="Calculation 2 3 9 2 2" xfId="977"/>
    <cellStyle name="Calculation 2 3 9 2 3" xfId="978"/>
    <cellStyle name="Calculation 2 3 9 2 4" xfId="979"/>
    <cellStyle name="Calculation 2 3 9 3" xfId="980"/>
    <cellStyle name="Calculation 2 3 9 4" xfId="981"/>
    <cellStyle name="Calculation 2 3 9 5" xfId="982"/>
    <cellStyle name="Calculation 2 3 9 6" xfId="983"/>
    <cellStyle name="Calculation 3" xfId="984"/>
    <cellStyle name="Calculation 4" xfId="985"/>
    <cellStyle name="Calculation 4 10" xfId="986"/>
    <cellStyle name="Calculation 4 10 2" xfId="987"/>
    <cellStyle name="Calculation 4 10 2 2" xfId="988"/>
    <cellStyle name="Calculation 4 10 2 3" xfId="989"/>
    <cellStyle name="Calculation 4 10 2 4" xfId="990"/>
    <cellStyle name="Calculation 4 10 3" xfId="991"/>
    <cellStyle name="Calculation 4 10 4" xfId="992"/>
    <cellStyle name="Calculation 4 10 5" xfId="993"/>
    <cellStyle name="Calculation 4 10 6" xfId="994"/>
    <cellStyle name="Calculation 4 11" xfId="995"/>
    <cellStyle name="Calculation 4 11 2" xfId="996"/>
    <cellStyle name="Calculation 4 11 2 2" xfId="997"/>
    <cellStyle name="Calculation 4 11 2 3" xfId="998"/>
    <cellStyle name="Calculation 4 11 2 4" xfId="999"/>
    <cellStyle name="Calculation 4 11 3" xfId="1000"/>
    <cellStyle name="Calculation 4 11 4" xfId="1001"/>
    <cellStyle name="Calculation 4 11 5" xfId="1002"/>
    <cellStyle name="Calculation 4 11 6" xfId="1003"/>
    <cellStyle name="Calculation 4 12" xfId="1004"/>
    <cellStyle name="Calculation 4 12 2" xfId="1005"/>
    <cellStyle name="Calculation 4 12 2 2" xfId="1006"/>
    <cellStyle name="Calculation 4 12 2 3" xfId="1007"/>
    <cellStyle name="Calculation 4 12 2 4" xfId="1008"/>
    <cellStyle name="Calculation 4 12 3" xfId="1009"/>
    <cellStyle name="Calculation 4 12 4" xfId="1010"/>
    <cellStyle name="Calculation 4 12 5" xfId="1011"/>
    <cellStyle name="Calculation 4 12 6" xfId="1012"/>
    <cellStyle name="Calculation 4 13" xfId="1013"/>
    <cellStyle name="Calculation 4 13 2" xfId="1014"/>
    <cellStyle name="Calculation 4 13 2 2" xfId="1015"/>
    <cellStyle name="Calculation 4 13 2 3" xfId="1016"/>
    <cellStyle name="Calculation 4 13 2 4" xfId="1017"/>
    <cellStyle name="Calculation 4 13 3" xfId="1018"/>
    <cellStyle name="Calculation 4 13 4" xfId="1019"/>
    <cellStyle name="Calculation 4 13 5" xfId="1020"/>
    <cellStyle name="Calculation 4 13 6" xfId="1021"/>
    <cellStyle name="Calculation 4 14" xfId="1022"/>
    <cellStyle name="Calculation 4 14 2" xfId="1023"/>
    <cellStyle name="Calculation 4 14 2 2" xfId="1024"/>
    <cellStyle name="Calculation 4 14 2 3" xfId="1025"/>
    <cellStyle name="Calculation 4 14 2 4" xfId="1026"/>
    <cellStyle name="Calculation 4 14 3" xfId="1027"/>
    <cellStyle name="Calculation 4 14 4" xfId="1028"/>
    <cellStyle name="Calculation 4 14 5" xfId="1029"/>
    <cellStyle name="Calculation 4 14 6" xfId="1030"/>
    <cellStyle name="Calculation 4 15" xfId="1031"/>
    <cellStyle name="Calculation 4 15 2" xfId="1032"/>
    <cellStyle name="Calculation 4 15 2 2" xfId="1033"/>
    <cellStyle name="Calculation 4 15 2 3" xfId="1034"/>
    <cellStyle name="Calculation 4 15 2 4" xfId="1035"/>
    <cellStyle name="Calculation 4 15 3" xfId="1036"/>
    <cellStyle name="Calculation 4 15 4" xfId="1037"/>
    <cellStyle name="Calculation 4 15 5" xfId="1038"/>
    <cellStyle name="Calculation 4 15 6" xfId="1039"/>
    <cellStyle name="Calculation 4 16" xfId="1040"/>
    <cellStyle name="Calculation 4 16 2" xfId="1041"/>
    <cellStyle name="Calculation 4 16 2 2" xfId="1042"/>
    <cellStyle name="Calculation 4 16 2 3" xfId="1043"/>
    <cellStyle name="Calculation 4 16 2 4" xfId="1044"/>
    <cellStyle name="Calculation 4 16 3" xfId="1045"/>
    <cellStyle name="Calculation 4 16 4" xfId="1046"/>
    <cellStyle name="Calculation 4 16 5" xfId="1047"/>
    <cellStyle name="Calculation 4 16 6" xfId="1048"/>
    <cellStyle name="Calculation 4 17" xfId="1049"/>
    <cellStyle name="Calculation 4 17 2" xfId="1050"/>
    <cellStyle name="Calculation 4 17 2 2" xfId="1051"/>
    <cellStyle name="Calculation 4 17 2 3" xfId="1052"/>
    <cellStyle name="Calculation 4 17 2 4" xfId="1053"/>
    <cellStyle name="Calculation 4 17 3" xfId="1054"/>
    <cellStyle name="Calculation 4 17 4" xfId="1055"/>
    <cellStyle name="Calculation 4 17 5" xfId="1056"/>
    <cellStyle name="Calculation 4 17 6" xfId="1057"/>
    <cellStyle name="Calculation 4 18" xfId="1058"/>
    <cellStyle name="Calculation 4 18 2" xfId="1059"/>
    <cellStyle name="Calculation 4 18 2 2" xfId="1060"/>
    <cellStyle name="Calculation 4 18 2 3" xfId="1061"/>
    <cellStyle name="Calculation 4 18 2 4" xfId="1062"/>
    <cellStyle name="Calculation 4 18 3" xfId="1063"/>
    <cellStyle name="Calculation 4 18 4" xfId="1064"/>
    <cellStyle name="Calculation 4 18 5" xfId="1065"/>
    <cellStyle name="Calculation 4 18 6" xfId="1066"/>
    <cellStyle name="Calculation 4 19" xfId="1067"/>
    <cellStyle name="Calculation 4 19 2" xfId="1068"/>
    <cellStyle name="Calculation 4 19 2 2" xfId="1069"/>
    <cellStyle name="Calculation 4 19 2 3" xfId="1070"/>
    <cellStyle name="Calculation 4 19 2 4" xfId="1071"/>
    <cellStyle name="Calculation 4 19 3" xfId="1072"/>
    <cellStyle name="Calculation 4 19 4" xfId="1073"/>
    <cellStyle name="Calculation 4 19 5" xfId="1074"/>
    <cellStyle name="Calculation 4 19 6" xfId="1075"/>
    <cellStyle name="Calculation 4 2" xfId="1076"/>
    <cellStyle name="Calculation 4 2 10" xfId="1077"/>
    <cellStyle name="Calculation 4 2 10 2" xfId="1078"/>
    <cellStyle name="Calculation 4 2 10 2 2" xfId="1079"/>
    <cellStyle name="Calculation 4 2 10 2 3" xfId="1080"/>
    <cellStyle name="Calculation 4 2 10 2 4" xfId="1081"/>
    <cellStyle name="Calculation 4 2 10 3" xfId="1082"/>
    <cellStyle name="Calculation 4 2 10 4" xfId="1083"/>
    <cellStyle name="Calculation 4 2 10 5" xfId="1084"/>
    <cellStyle name="Calculation 4 2 10 6" xfId="1085"/>
    <cellStyle name="Calculation 4 2 11" xfId="1086"/>
    <cellStyle name="Calculation 4 2 11 2" xfId="1087"/>
    <cellStyle name="Calculation 4 2 11 2 2" xfId="1088"/>
    <cellStyle name="Calculation 4 2 11 2 3" xfId="1089"/>
    <cellStyle name="Calculation 4 2 11 2 4" xfId="1090"/>
    <cellStyle name="Calculation 4 2 11 3" xfId="1091"/>
    <cellStyle name="Calculation 4 2 11 4" xfId="1092"/>
    <cellStyle name="Calculation 4 2 11 5" xfId="1093"/>
    <cellStyle name="Calculation 4 2 11 6" xfId="1094"/>
    <cellStyle name="Calculation 4 2 12" xfId="1095"/>
    <cellStyle name="Calculation 4 2 12 2" xfId="1096"/>
    <cellStyle name="Calculation 4 2 12 2 2" xfId="1097"/>
    <cellStyle name="Calculation 4 2 12 2 3" xfId="1098"/>
    <cellStyle name="Calculation 4 2 12 2 4" xfId="1099"/>
    <cellStyle name="Calculation 4 2 12 3" xfId="1100"/>
    <cellStyle name="Calculation 4 2 12 4" xfId="1101"/>
    <cellStyle name="Calculation 4 2 12 5" xfId="1102"/>
    <cellStyle name="Calculation 4 2 12 6" xfId="1103"/>
    <cellStyle name="Calculation 4 2 13" xfId="1104"/>
    <cellStyle name="Calculation 4 2 13 2" xfId="1105"/>
    <cellStyle name="Calculation 4 2 13 2 2" xfId="1106"/>
    <cellStyle name="Calculation 4 2 13 2 3" xfId="1107"/>
    <cellStyle name="Calculation 4 2 13 2 4" xfId="1108"/>
    <cellStyle name="Calculation 4 2 13 3" xfId="1109"/>
    <cellStyle name="Calculation 4 2 13 4" xfId="1110"/>
    <cellStyle name="Calculation 4 2 13 5" xfId="1111"/>
    <cellStyle name="Calculation 4 2 13 6" xfId="1112"/>
    <cellStyle name="Calculation 4 2 14" xfId="1113"/>
    <cellStyle name="Calculation 4 2 14 2" xfId="1114"/>
    <cellStyle name="Calculation 4 2 14 2 2" xfId="1115"/>
    <cellStyle name="Calculation 4 2 14 2 3" xfId="1116"/>
    <cellStyle name="Calculation 4 2 14 2 4" xfId="1117"/>
    <cellStyle name="Calculation 4 2 14 3" xfId="1118"/>
    <cellStyle name="Calculation 4 2 14 4" xfId="1119"/>
    <cellStyle name="Calculation 4 2 14 5" xfId="1120"/>
    <cellStyle name="Calculation 4 2 14 6" xfId="1121"/>
    <cellStyle name="Calculation 4 2 15" xfId="1122"/>
    <cellStyle name="Calculation 4 2 15 2" xfId="1123"/>
    <cellStyle name="Calculation 4 2 15 2 2" xfId="1124"/>
    <cellStyle name="Calculation 4 2 15 2 3" xfId="1125"/>
    <cellStyle name="Calculation 4 2 15 2 4" xfId="1126"/>
    <cellStyle name="Calculation 4 2 15 3" xfId="1127"/>
    <cellStyle name="Calculation 4 2 15 4" xfId="1128"/>
    <cellStyle name="Calculation 4 2 15 5" xfId="1129"/>
    <cellStyle name="Calculation 4 2 15 6" xfId="1130"/>
    <cellStyle name="Calculation 4 2 16" xfId="1131"/>
    <cellStyle name="Calculation 4 2 16 2" xfId="1132"/>
    <cellStyle name="Calculation 4 2 16 2 2" xfId="1133"/>
    <cellStyle name="Calculation 4 2 16 2 3" xfId="1134"/>
    <cellStyle name="Calculation 4 2 16 2 4" xfId="1135"/>
    <cellStyle name="Calculation 4 2 16 3" xfId="1136"/>
    <cellStyle name="Calculation 4 2 16 4" xfId="1137"/>
    <cellStyle name="Calculation 4 2 16 5" xfId="1138"/>
    <cellStyle name="Calculation 4 2 16 6" xfId="1139"/>
    <cellStyle name="Calculation 4 2 17" xfId="1140"/>
    <cellStyle name="Calculation 4 2 17 2" xfId="1141"/>
    <cellStyle name="Calculation 4 2 17 2 2" xfId="1142"/>
    <cellStyle name="Calculation 4 2 17 2 3" xfId="1143"/>
    <cellStyle name="Calculation 4 2 17 2 4" xfId="1144"/>
    <cellStyle name="Calculation 4 2 17 3" xfId="1145"/>
    <cellStyle name="Calculation 4 2 17 4" xfId="1146"/>
    <cellStyle name="Calculation 4 2 17 5" xfId="1147"/>
    <cellStyle name="Calculation 4 2 17 6" xfId="1148"/>
    <cellStyle name="Calculation 4 2 18" xfId="1149"/>
    <cellStyle name="Calculation 4 2 18 2" xfId="1150"/>
    <cellStyle name="Calculation 4 2 18 2 2" xfId="1151"/>
    <cellStyle name="Calculation 4 2 18 2 3" xfId="1152"/>
    <cellStyle name="Calculation 4 2 18 2 4" xfId="1153"/>
    <cellStyle name="Calculation 4 2 18 3" xfId="1154"/>
    <cellStyle name="Calculation 4 2 18 4" xfId="1155"/>
    <cellStyle name="Calculation 4 2 18 5" xfId="1156"/>
    <cellStyle name="Calculation 4 2 18 6" xfId="1157"/>
    <cellStyle name="Calculation 4 2 19" xfId="1158"/>
    <cellStyle name="Calculation 4 2 19 2" xfId="1159"/>
    <cellStyle name="Calculation 4 2 19 2 2" xfId="1160"/>
    <cellStyle name="Calculation 4 2 19 2 3" xfId="1161"/>
    <cellStyle name="Calculation 4 2 19 2 4" xfId="1162"/>
    <cellStyle name="Calculation 4 2 19 3" xfId="1163"/>
    <cellStyle name="Calculation 4 2 19 4" xfId="1164"/>
    <cellStyle name="Calculation 4 2 19 5" xfId="1165"/>
    <cellStyle name="Calculation 4 2 19 6" xfId="1166"/>
    <cellStyle name="Calculation 4 2 2" xfId="1167"/>
    <cellStyle name="Calculation 4 2 2 10" xfId="1168"/>
    <cellStyle name="Calculation 4 2 2 10 2" xfId="1169"/>
    <cellStyle name="Calculation 4 2 2 10 2 2" xfId="1170"/>
    <cellStyle name="Calculation 4 2 2 10 2 3" xfId="1171"/>
    <cellStyle name="Calculation 4 2 2 10 2 4" xfId="1172"/>
    <cellStyle name="Calculation 4 2 2 10 3" xfId="1173"/>
    <cellStyle name="Calculation 4 2 2 10 4" xfId="1174"/>
    <cellStyle name="Calculation 4 2 2 10 5" xfId="1175"/>
    <cellStyle name="Calculation 4 2 2 10 6" xfId="1176"/>
    <cellStyle name="Calculation 4 2 2 11" xfId="1177"/>
    <cellStyle name="Calculation 4 2 2 11 2" xfId="1178"/>
    <cellStyle name="Calculation 4 2 2 11 2 2" xfId="1179"/>
    <cellStyle name="Calculation 4 2 2 11 2 3" xfId="1180"/>
    <cellStyle name="Calculation 4 2 2 11 2 4" xfId="1181"/>
    <cellStyle name="Calculation 4 2 2 11 3" xfId="1182"/>
    <cellStyle name="Calculation 4 2 2 11 4" xfId="1183"/>
    <cellStyle name="Calculation 4 2 2 11 5" xfId="1184"/>
    <cellStyle name="Calculation 4 2 2 11 6" xfId="1185"/>
    <cellStyle name="Calculation 4 2 2 12" xfId="1186"/>
    <cellStyle name="Calculation 4 2 2 12 2" xfId="1187"/>
    <cellStyle name="Calculation 4 2 2 12 2 2" xfId="1188"/>
    <cellStyle name="Calculation 4 2 2 12 2 3" xfId="1189"/>
    <cellStyle name="Calculation 4 2 2 12 2 4" xfId="1190"/>
    <cellStyle name="Calculation 4 2 2 12 3" xfId="1191"/>
    <cellStyle name="Calculation 4 2 2 12 4" xfId="1192"/>
    <cellStyle name="Calculation 4 2 2 12 5" xfId="1193"/>
    <cellStyle name="Calculation 4 2 2 12 6" xfId="1194"/>
    <cellStyle name="Calculation 4 2 2 13" xfId="1195"/>
    <cellStyle name="Calculation 4 2 2 13 2" xfId="1196"/>
    <cellStyle name="Calculation 4 2 2 13 2 2" xfId="1197"/>
    <cellStyle name="Calculation 4 2 2 13 2 3" xfId="1198"/>
    <cellStyle name="Calculation 4 2 2 13 2 4" xfId="1199"/>
    <cellStyle name="Calculation 4 2 2 13 3" xfId="1200"/>
    <cellStyle name="Calculation 4 2 2 13 4" xfId="1201"/>
    <cellStyle name="Calculation 4 2 2 13 5" xfId="1202"/>
    <cellStyle name="Calculation 4 2 2 13 6" xfId="1203"/>
    <cellStyle name="Calculation 4 2 2 14" xfId="1204"/>
    <cellStyle name="Calculation 4 2 2 14 2" xfId="1205"/>
    <cellStyle name="Calculation 4 2 2 14 2 2" xfId="1206"/>
    <cellStyle name="Calculation 4 2 2 14 2 3" xfId="1207"/>
    <cellStyle name="Calculation 4 2 2 14 2 4" xfId="1208"/>
    <cellStyle name="Calculation 4 2 2 14 3" xfId="1209"/>
    <cellStyle name="Calculation 4 2 2 14 4" xfId="1210"/>
    <cellStyle name="Calculation 4 2 2 14 5" xfId="1211"/>
    <cellStyle name="Calculation 4 2 2 14 6" xfId="1212"/>
    <cellStyle name="Calculation 4 2 2 15" xfId="1213"/>
    <cellStyle name="Calculation 4 2 2 15 2" xfId="1214"/>
    <cellStyle name="Calculation 4 2 2 15 2 2" xfId="1215"/>
    <cellStyle name="Calculation 4 2 2 15 2 3" xfId="1216"/>
    <cellStyle name="Calculation 4 2 2 15 2 4" xfId="1217"/>
    <cellStyle name="Calculation 4 2 2 15 3" xfId="1218"/>
    <cellStyle name="Calculation 4 2 2 15 4" xfId="1219"/>
    <cellStyle name="Calculation 4 2 2 15 5" xfId="1220"/>
    <cellStyle name="Calculation 4 2 2 15 6" xfId="1221"/>
    <cellStyle name="Calculation 4 2 2 16" xfId="1222"/>
    <cellStyle name="Calculation 4 2 2 16 2" xfId="1223"/>
    <cellStyle name="Calculation 4 2 2 16 3" xfId="1224"/>
    <cellStyle name="Calculation 4 2 2 16 4" xfId="1225"/>
    <cellStyle name="Calculation 4 2 2 17" xfId="1226"/>
    <cellStyle name="Calculation 4 2 2 18" xfId="1227"/>
    <cellStyle name="Calculation 4 2 2 2" xfId="1228"/>
    <cellStyle name="Calculation 4 2 2 2 2" xfId="1229"/>
    <cellStyle name="Calculation 4 2 2 2 2 2" xfId="1230"/>
    <cellStyle name="Calculation 4 2 2 2 2 3" xfId="1231"/>
    <cellStyle name="Calculation 4 2 2 2 2 4" xfId="1232"/>
    <cellStyle name="Calculation 4 2 2 2 3" xfId="1233"/>
    <cellStyle name="Calculation 4 2 2 2 4" xfId="1234"/>
    <cellStyle name="Calculation 4 2 2 2 5" xfId="1235"/>
    <cellStyle name="Calculation 4 2 2 2 6" xfId="1236"/>
    <cellStyle name="Calculation 4 2 2 3" xfId="1237"/>
    <cellStyle name="Calculation 4 2 2 3 2" xfId="1238"/>
    <cellStyle name="Calculation 4 2 2 3 2 2" xfId="1239"/>
    <cellStyle name="Calculation 4 2 2 3 2 3" xfId="1240"/>
    <cellStyle name="Calculation 4 2 2 3 2 4" xfId="1241"/>
    <cellStyle name="Calculation 4 2 2 3 3" xfId="1242"/>
    <cellStyle name="Calculation 4 2 2 3 4" xfId="1243"/>
    <cellStyle name="Calculation 4 2 2 3 5" xfId="1244"/>
    <cellStyle name="Calculation 4 2 2 3 6" xfId="1245"/>
    <cellStyle name="Calculation 4 2 2 4" xfId="1246"/>
    <cellStyle name="Calculation 4 2 2 4 2" xfId="1247"/>
    <cellStyle name="Calculation 4 2 2 4 2 2" xfId="1248"/>
    <cellStyle name="Calculation 4 2 2 4 2 3" xfId="1249"/>
    <cellStyle name="Calculation 4 2 2 4 2 4" xfId="1250"/>
    <cellStyle name="Calculation 4 2 2 4 3" xfId="1251"/>
    <cellStyle name="Calculation 4 2 2 4 4" xfId="1252"/>
    <cellStyle name="Calculation 4 2 2 4 5" xfId="1253"/>
    <cellStyle name="Calculation 4 2 2 4 6" xfId="1254"/>
    <cellStyle name="Calculation 4 2 2 5" xfId="1255"/>
    <cellStyle name="Calculation 4 2 2 5 2" xfId="1256"/>
    <cellStyle name="Calculation 4 2 2 5 2 2" xfId="1257"/>
    <cellStyle name="Calculation 4 2 2 5 2 3" xfId="1258"/>
    <cellStyle name="Calculation 4 2 2 5 2 4" xfId="1259"/>
    <cellStyle name="Calculation 4 2 2 5 3" xfId="1260"/>
    <cellStyle name="Calculation 4 2 2 5 4" xfId="1261"/>
    <cellStyle name="Calculation 4 2 2 5 5" xfId="1262"/>
    <cellStyle name="Calculation 4 2 2 5 6" xfId="1263"/>
    <cellStyle name="Calculation 4 2 2 6" xfId="1264"/>
    <cellStyle name="Calculation 4 2 2 6 2" xfId="1265"/>
    <cellStyle name="Calculation 4 2 2 6 2 2" xfId="1266"/>
    <cellStyle name="Calculation 4 2 2 6 2 3" xfId="1267"/>
    <cellStyle name="Calculation 4 2 2 6 2 4" xfId="1268"/>
    <cellStyle name="Calculation 4 2 2 6 3" xfId="1269"/>
    <cellStyle name="Calculation 4 2 2 6 4" xfId="1270"/>
    <cellStyle name="Calculation 4 2 2 6 5" xfId="1271"/>
    <cellStyle name="Calculation 4 2 2 6 6" xfId="1272"/>
    <cellStyle name="Calculation 4 2 2 7" xfId="1273"/>
    <cellStyle name="Calculation 4 2 2 7 2" xfId="1274"/>
    <cellStyle name="Calculation 4 2 2 7 2 2" xfId="1275"/>
    <cellStyle name="Calculation 4 2 2 7 2 3" xfId="1276"/>
    <cellStyle name="Calculation 4 2 2 7 2 4" xfId="1277"/>
    <cellStyle name="Calculation 4 2 2 7 3" xfId="1278"/>
    <cellStyle name="Calculation 4 2 2 7 4" xfId="1279"/>
    <cellStyle name="Calculation 4 2 2 7 5" xfId="1280"/>
    <cellStyle name="Calculation 4 2 2 7 6" xfId="1281"/>
    <cellStyle name="Calculation 4 2 2 8" xfId="1282"/>
    <cellStyle name="Calculation 4 2 2 8 2" xfId="1283"/>
    <cellStyle name="Calculation 4 2 2 8 2 2" xfId="1284"/>
    <cellStyle name="Calculation 4 2 2 8 2 3" xfId="1285"/>
    <cellStyle name="Calculation 4 2 2 8 2 4" xfId="1286"/>
    <cellStyle name="Calculation 4 2 2 8 3" xfId="1287"/>
    <cellStyle name="Calculation 4 2 2 8 4" xfId="1288"/>
    <cellStyle name="Calculation 4 2 2 8 5" xfId="1289"/>
    <cellStyle name="Calculation 4 2 2 8 6" xfId="1290"/>
    <cellStyle name="Calculation 4 2 2 9" xfId="1291"/>
    <cellStyle name="Calculation 4 2 2 9 2" xfId="1292"/>
    <cellStyle name="Calculation 4 2 2 9 2 2" xfId="1293"/>
    <cellStyle name="Calculation 4 2 2 9 2 3" xfId="1294"/>
    <cellStyle name="Calculation 4 2 2 9 2 4" xfId="1295"/>
    <cellStyle name="Calculation 4 2 2 9 3" xfId="1296"/>
    <cellStyle name="Calculation 4 2 2 9 4" xfId="1297"/>
    <cellStyle name="Calculation 4 2 2 9 5" xfId="1298"/>
    <cellStyle name="Calculation 4 2 2 9 6" xfId="1299"/>
    <cellStyle name="Calculation 4 2 20" xfId="1300"/>
    <cellStyle name="Calculation 4 2 20 2" xfId="1301"/>
    <cellStyle name="Calculation 4 2 20 3" xfId="1302"/>
    <cellStyle name="Calculation 4 2 20 4" xfId="1303"/>
    <cellStyle name="Calculation 4 2 21" xfId="1304"/>
    <cellStyle name="Calculation 4 2 22" xfId="1305"/>
    <cellStyle name="Calculation 4 2 3" xfId="1306"/>
    <cellStyle name="Calculation 4 2 3 10" xfId="1307"/>
    <cellStyle name="Calculation 4 2 3 10 2" xfId="1308"/>
    <cellStyle name="Calculation 4 2 3 10 2 2" xfId="1309"/>
    <cellStyle name="Calculation 4 2 3 10 2 3" xfId="1310"/>
    <cellStyle name="Calculation 4 2 3 10 2 4" xfId="1311"/>
    <cellStyle name="Calculation 4 2 3 10 3" xfId="1312"/>
    <cellStyle name="Calculation 4 2 3 10 4" xfId="1313"/>
    <cellStyle name="Calculation 4 2 3 10 5" xfId="1314"/>
    <cellStyle name="Calculation 4 2 3 10 6" xfId="1315"/>
    <cellStyle name="Calculation 4 2 3 11" xfId="1316"/>
    <cellStyle name="Calculation 4 2 3 11 2" xfId="1317"/>
    <cellStyle name="Calculation 4 2 3 11 2 2" xfId="1318"/>
    <cellStyle name="Calculation 4 2 3 11 2 3" xfId="1319"/>
    <cellStyle name="Calculation 4 2 3 11 2 4" xfId="1320"/>
    <cellStyle name="Calculation 4 2 3 11 3" xfId="1321"/>
    <cellStyle name="Calculation 4 2 3 11 4" xfId="1322"/>
    <cellStyle name="Calculation 4 2 3 11 5" xfId="1323"/>
    <cellStyle name="Calculation 4 2 3 11 6" xfId="1324"/>
    <cellStyle name="Calculation 4 2 3 12" xfId="1325"/>
    <cellStyle name="Calculation 4 2 3 12 2" xfId="1326"/>
    <cellStyle name="Calculation 4 2 3 12 2 2" xfId="1327"/>
    <cellStyle name="Calculation 4 2 3 12 2 3" xfId="1328"/>
    <cellStyle name="Calculation 4 2 3 12 2 4" xfId="1329"/>
    <cellStyle name="Calculation 4 2 3 12 3" xfId="1330"/>
    <cellStyle name="Calculation 4 2 3 12 4" xfId="1331"/>
    <cellStyle name="Calculation 4 2 3 12 5" xfId="1332"/>
    <cellStyle name="Calculation 4 2 3 12 6" xfId="1333"/>
    <cellStyle name="Calculation 4 2 3 13" xfId="1334"/>
    <cellStyle name="Calculation 4 2 3 13 2" xfId="1335"/>
    <cellStyle name="Calculation 4 2 3 13 2 2" xfId="1336"/>
    <cellStyle name="Calculation 4 2 3 13 2 3" xfId="1337"/>
    <cellStyle name="Calculation 4 2 3 13 2 4" xfId="1338"/>
    <cellStyle name="Calculation 4 2 3 13 3" xfId="1339"/>
    <cellStyle name="Calculation 4 2 3 13 4" xfId="1340"/>
    <cellStyle name="Calculation 4 2 3 13 5" xfId="1341"/>
    <cellStyle name="Calculation 4 2 3 13 6" xfId="1342"/>
    <cellStyle name="Calculation 4 2 3 14" xfId="1343"/>
    <cellStyle name="Calculation 4 2 3 14 2" xfId="1344"/>
    <cellStyle name="Calculation 4 2 3 14 2 2" xfId="1345"/>
    <cellStyle name="Calculation 4 2 3 14 2 3" xfId="1346"/>
    <cellStyle name="Calculation 4 2 3 14 2 4" xfId="1347"/>
    <cellStyle name="Calculation 4 2 3 14 3" xfId="1348"/>
    <cellStyle name="Calculation 4 2 3 14 4" xfId="1349"/>
    <cellStyle name="Calculation 4 2 3 14 5" xfId="1350"/>
    <cellStyle name="Calculation 4 2 3 14 6" xfId="1351"/>
    <cellStyle name="Calculation 4 2 3 15" xfId="1352"/>
    <cellStyle name="Calculation 4 2 3 15 2" xfId="1353"/>
    <cellStyle name="Calculation 4 2 3 15 2 2" xfId="1354"/>
    <cellStyle name="Calculation 4 2 3 15 2 3" xfId="1355"/>
    <cellStyle name="Calculation 4 2 3 15 2 4" xfId="1356"/>
    <cellStyle name="Calculation 4 2 3 15 3" xfId="1357"/>
    <cellStyle name="Calculation 4 2 3 15 4" xfId="1358"/>
    <cellStyle name="Calculation 4 2 3 15 5" xfId="1359"/>
    <cellStyle name="Calculation 4 2 3 15 6" xfId="1360"/>
    <cellStyle name="Calculation 4 2 3 16" xfId="1361"/>
    <cellStyle name="Calculation 4 2 3 16 2" xfId="1362"/>
    <cellStyle name="Calculation 4 2 3 16 3" xfId="1363"/>
    <cellStyle name="Calculation 4 2 3 16 4" xfId="1364"/>
    <cellStyle name="Calculation 4 2 3 17" xfId="1365"/>
    <cellStyle name="Calculation 4 2 3 18" xfId="1366"/>
    <cellStyle name="Calculation 4 2 3 2" xfId="1367"/>
    <cellStyle name="Calculation 4 2 3 2 2" xfId="1368"/>
    <cellStyle name="Calculation 4 2 3 2 2 2" xfId="1369"/>
    <cellStyle name="Calculation 4 2 3 2 2 3" xfId="1370"/>
    <cellStyle name="Calculation 4 2 3 2 2 4" xfId="1371"/>
    <cellStyle name="Calculation 4 2 3 2 3" xfId="1372"/>
    <cellStyle name="Calculation 4 2 3 2 4" xfId="1373"/>
    <cellStyle name="Calculation 4 2 3 2 5" xfId="1374"/>
    <cellStyle name="Calculation 4 2 3 2 6" xfId="1375"/>
    <cellStyle name="Calculation 4 2 3 3" xfId="1376"/>
    <cellStyle name="Calculation 4 2 3 3 2" xfId="1377"/>
    <cellStyle name="Calculation 4 2 3 3 2 2" xfId="1378"/>
    <cellStyle name="Calculation 4 2 3 3 2 3" xfId="1379"/>
    <cellStyle name="Calculation 4 2 3 3 2 4" xfId="1380"/>
    <cellStyle name="Calculation 4 2 3 3 3" xfId="1381"/>
    <cellStyle name="Calculation 4 2 3 3 4" xfId="1382"/>
    <cellStyle name="Calculation 4 2 3 3 5" xfId="1383"/>
    <cellStyle name="Calculation 4 2 3 3 6" xfId="1384"/>
    <cellStyle name="Calculation 4 2 3 4" xfId="1385"/>
    <cellStyle name="Calculation 4 2 3 4 2" xfId="1386"/>
    <cellStyle name="Calculation 4 2 3 4 2 2" xfId="1387"/>
    <cellStyle name="Calculation 4 2 3 4 2 3" xfId="1388"/>
    <cellStyle name="Calculation 4 2 3 4 2 4" xfId="1389"/>
    <cellStyle name="Calculation 4 2 3 4 3" xfId="1390"/>
    <cellStyle name="Calculation 4 2 3 4 4" xfId="1391"/>
    <cellStyle name="Calculation 4 2 3 4 5" xfId="1392"/>
    <cellStyle name="Calculation 4 2 3 4 6" xfId="1393"/>
    <cellStyle name="Calculation 4 2 3 5" xfId="1394"/>
    <cellStyle name="Calculation 4 2 3 5 2" xfId="1395"/>
    <cellStyle name="Calculation 4 2 3 5 2 2" xfId="1396"/>
    <cellStyle name="Calculation 4 2 3 5 2 3" xfId="1397"/>
    <cellStyle name="Calculation 4 2 3 5 2 4" xfId="1398"/>
    <cellStyle name="Calculation 4 2 3 5 3" xfId="1399"/>
    <cellStyle name="Calculation 4 2 3 5 4" xfId="1400"/>
    <cellStyle name="Calculation 4 2 3 5 5" xfId="1401"/>
    <cellStyle name="Calculation 4 2 3 5 6" xfId="1402"/>
    <cellStyle name="Calculation 4 2 3 6" xfId="1403"/>
    <cellStyle name="Calculation 4 2 3 6 2" xfId="1404"/>
    <cellStyle name="Calculation 4 2 3 6 2 2" xfId="1405"/>
    <cellStyle name="Calculation 4 2 3 6 2 3" xfId="1406"/>
    <cellStyle name="Calculation 4 2 3 6 2 4" xfId="1407"/>
    <cellStyle name="Calculation 4 2 3 6 3" xfId="1408"/>
    <cellStyle name="Calculation 4 2 3 6 4" xfId="1409"/>
    <cellStyle name="Calculation 4 2 3 6 5" xfId="1410"/>
    <cellStyle name="Calculation 4 2 3 6 6" xfId="1411"/>
    <cellStyle name="Calculation 4 2 3 7" xfId="1412"/>
    <cellStyle name="Calculation 4 2 3 7 2" xfId="1413"/>
    <cellStyle name="Calculation 4 2 3 7 2 2" xfId="1414"/>
    <cellStyle name="Calculation 4 2 3 7 2 3" xfId="1415"/>
    <cellStyle name="Calculation 4 2 3 7 2 4" xfId="1416"/>
    <cellStyle name="Calculation 4 2 3 7 3" xfId="1417"/>
    <cellStyle name="Calculation 4 2 3 7 4" xfId="1418"/>
    <cellStyle name="Calculation 4 2 3 7 5" xfId="1419"/>
    <cellStyle name="Calculation 4 2 3 7 6" xfId="1420"/>
    <cellStyle name="Calculation 4 2 3 8" xfId="1421"/>
    <cellStyle name="Calculation 4 2 3 8 2" xfId="1422"/>
    <cellStyle name="Calculation 4 2 3 8 2 2" xfId="1423"/>
    <cellStyle name="Calculation 4 2 3 8 2 3" xfId="1424"/>
    <cellStyle name="Calculation 4 2 3 8 2 4" xfId="1425"/>
    <cellStyle name="Calculation 4 2 3 8 3" xfId="1426"/>
    <cellStyle name="Calculation 4 2 3 8 4" xfId="1427"/>
    <cellStyle name="Calculation 4 2 3 8 5" xfId="1428"/>
    <cellStyle name="Calculation 4 2 3 8 6" xfId="1429"/>
    <cellStyle name="Calculation 4 2 3 9" xfId="1430"/>
    <cellStyle name="Calculation 4 2 3 9 2" xfId="1431"/>
    <cellStyle name="Calculation 4 2 3 9 2 2" xfId="1432"/>
    <cellStyle name="Calculation 4 2 3 9 2 3" xfId="1433"/>
    <cellStyle name="Calculation 4 2 3 9 2 4" xfId="1434"/>
    <cellStyle name="Calculation 4 2 3 9 3" xfId="1435"/>
    <cellStyle name="Calculation 4 2 3 9 4" xfId="1436"/>
    <cellStyle name="Calculation 4 2 3 9 5" xfId="1437"/>
    <cellStyle name="Calculation 4 2 3 9 6" xfId="1438"/>
    <cellStyle name="Calculation 4 2 4" xfId="1439"/>
    <cellStyle name="Calculation 4 2 4 2" xfId="1440"/>
    <cellStyle name="Calculation 4 2 4 2 2" xfId="1441"/>
    <cellStyle name="Calculation 4 2 4 2 3" xfId="1442"/>
    <cellStyle name="Calculation 4 2 4 2 4" xfId="1443"/>
    <cellStyle name="Calculation 4 2 4 3" xfId="1444"/>
    <cellStyle name="Calculation 4 2 4 4" xfId="1445"/>
    <cellStyle name="Calculation 4 2 4 5" xfId="1446"/>
    <cellStyle name="Calculation 4 2 4 6" xfId="1447"/>
    <cellStyle name="Calculation 4 2 5" xfId="1448"/>
    <cellStyle name="Calculation 4 2 5 2" xfId="1449"/>
    <cellStyle name="Calculation 4 2 5 2 2" xfId="1450"/>
    <cellStyle name="Calculation 4 2 5 2 3" xfId="1451"/>
    <cellStyle name="Calculation 4 2 5 2 4" xfId="1452"/>
    <cellStyle name="Calculation 4 2 5 3" xfId="1453"/>
    <cellStyle name="Calculation 4 2 5 4" xfId="1454"/>
    <cellStyle name="Calculation 4 2 5 5" xfId="1455"/>
    <cellStyle name="Calculation 4 2 5 6" xfId="1456"/>
    <cellStyle name="Calculation 4 2 6" xfId="1457"/>
    <cellStyle name="Calculation 4 2 6 2" xfId="1458"/>
    <cellStyle name="Calculation 4 2 6 2 2" xfId="1459"/>
    <cellStyle name="Calculation 4 2 6 2 3" xfId="1460"/>
    <cellStyle name="Calculation 4 2 6 2 4" xfId="1461"/>
    <cellStyle name="Calculation 4 2 6 3" xfId="1462"/>
    <cellStyle name="Calculation 4 2 6 4" xfId="1463"/>
    <cellStyle name="Calculation 4 2 6 5" xfId="1464"/>
    <cellStyle name="Calculation 4 2 6 6" xfId="1465"/>
    <cellStyle name="Calculation 4 2 7" xfId="1466"/>
    <cellStyle name="Calculation 4 2 7 2" xfId="1467"/>
    <cellStyle name="Calculation 4 2 7 2 2" xfId="1468"/>
    <cellStyle name="Calculation 4 2 7 2 3" xfId="1469"/>
    <cellStyle name="Calculation 4 2 7 2 4" xfId="1470"/>
    <cellStyle name="Calculation 4 2 7 3" xfId="1471"/>
    <cellStyle name="Calculation 4 2 7 4" xfId="1472"/>
    <cellStyle name="Calculation 4 2 7 5" xfId="1473"/>
    <cellStyle name="Calculation 4 2 7 6" xfId="1474"/>
    <cellStyle name="Calculation 4 2 8" xfId="1475"/>
    <cellStyle name="Calculation 4 2 8 2" xfId="1476"/>
    <cellStyle name="Calculation 4 2 8 2 2" xfId="1477"/>
    <cellStyle name="Calculation 4 2 8 2 3" xfId="1478"/>
    <cellStyle name="Calculation 4 2 8 2 4" xfId="1479"/>
    <cellStyle name="Calculation 4 2 8 3" xfId="1480"/>
    <cellStyle name="Calculation 4 2 8 4" xfId="1481"/>
    <cellStyle name="Calculation 4 2 8 5" xfId="1482"/>
    <cellStyle name="Calculation 4 2 8 6" xfId="1483"/>
    <cellStyle name="Calculation 4 2 9" xfId="1484"/>
    <cellStyle name="Calculation 4 2 9 2" xfId="1485"/>
    <cellStyle name="Calculation 4 2 9 2 2" xfId="1486"/>
    <cellStyle name="Calculation 4 2 9 2 3" xfId="1487"/>
    <cellStyle name="Calculation 4 2 9 2 4" xfId="1488"/>
    <cellStyle name="Calculation 4 2 9 3" xfId="1489"/>
    <cellStyle name="Calculation 4 2 9 4" xfId="1490"/>
    <cellStyle name="Calculation 4 2 9 5" xfId="1491"/>
    <cellStyle name="Calculation 4 2 9 6" xfId="1492"/>
    <cellStyle name="Calculation 4 20" xfId="1493"/>
    <cellStyle name="Calculation 4 20 2" xfId="1494"/>
    <cellStyle name="Calculation 4 20 2 2" xfId="1495"/>
    <cellStyle name="Calculation 4 20 2 3" xfId="1496"/>
    <cellStyle name="Calculation 4 20 2 4" xfId="1497"/>
    <cellStyle name="Calculation 4 20 3" xfId="1498"/>
    <cellStyle name="Calculation 4 20 4" xfId="1499"/>
    <cellStyle name="Calculation 4 20 5" xfId="1500"/>
    <cellStyle name="Calculation 4 20 6" xfId="1501"/>
    <cellStyle name="Calculation 4 21" xfId="1502"/>
    <cellStyle name="Calculation 4 21 2" xfId="1503"/>
    <cellStyle name="Calculation 4 21 3" xfId="1504"/>
    <cellStyle name="Calculation 4 21 4" xfId="1505"/>
    <cellStyle name="Calculation 4 22" xfId="1506"/>
    <cellStyle name="Calculation 4 23" xfId="1507"/>
    <cellStyle name="Calculation 4 3" xfId="1508"/>
    <cellStyle name="Calculation 4 3 10" xfId="1509"/>
    <cellStyle name="Calculation 4 3 10 2" xfId="1510"/>
    <cellStyle name="Calculation 4 3 10 2 2" xfId="1511"/>
    <cellStyle name="Calculation 4 3 10 2 3" xfId="1512"/>
    <cellStyle name="Calculation 4 3 10 2 4" xfId="1513"/>
    <cellStyle name="Calculation 4 3 10 3" xfId="1514"/>
    <cellStyle name="Calculation 4 3 10 4" xfId="1515"/>
    <cellStyle name="Calculation 4 3 10 5" xfId="1516"/>
    <cellStyle name="Calculation 4 3 10 6" xfId="1517"/>
    <cellStyle name="Calculation 4 3 11" xfId="1518"/>
    <cellStyle name="Calculation 4 3 11 2" xfId="1519"/>
    <cellStyle name="Calculation 4 3 11 2 2" xfId="1520"/>
    <cellStyle name="Calculation 4 3 11 2 3" xfId="1521"/>
    <cellStyle name="Calculation 4 3 11 2 4" xfId="1522"/>
    <cellStyle name="Calculation 4 3 11 3" xfId="1523"/>
    <cellStyle name="Calculation 4 3 11 4" xfId="1524"/>
    <cellStyle name="Calculation 4 3 11 5" xfId="1525"/>
    <cellStyle name="Calculation 4 3 11 6" xfId="1526"/>
    <cellStyle name="Calculation 4 3 12" xfId="1527"/>
    <cellStyle name="Calculation 4 3 12 2" xfId="1528"/>
    <cellStyle name="Calculation 4 3 12 2 2" xfId="1529"/>
    <cellStyle name="Calculation 4 3 12 2 3" xfId="1530"/>
    <cellStyle name="Calculation 4 3 12 2 4" xfId="1531"/>
    <cellStyle name="Calculation 4 3 12 3" xfId="1532"/>
    <cellStyle name="Calculation 4 3 12 4" xfId="1533"/>
    <cellStyle name="Calculation 4 3 12 5" xfId="1534"/>
    <cellStyle name="Calculation 4 3 12 6" xfId="1535"/>
    <cellStyle name="Calculation 4 3 13" xfId="1536"/>
    <cellStyle name="Calculation 4 3 13 2" xfId="1537"/>
    <cellStyle name="Calculation 4 3 13 2 2" xfId="1538"/>
    <cellStyle name="Calculation 4 3 13 2 3" xfId="1539"/>
    <cellStyle name="Calculation 4 3 13 2 4" xfId="1540"/>
    <cellStyle name="Calculation 4 3 13 3" xfId="1541"/>
    <cellStyle name="Calculation 4 3 13 4" xfId="1542"/>
    <cellStyle name="Calculation 4 3 13 5" xfId="1543"/>
    <cellStyle name="Calculation 4 3 13 6" xfId="1544"/>
    <cellStyle name="Calculation 4 3 14" xfId="1545"/>
    <cellStyle name="Calculation 4 3 14 2" xfId="1546"/>
    <cellStyle name="Calculation 4 3 14 2 2" xfId="1547"/>
    <cellStyle name="Calculation 4 3 14 2 3" xfId="1548"/>
    <cellStyle name="Calculation 4 3 14 2 4" xfId="1549"/>
    <cellStyle name="Calculation 4 3 14 3" xfId="1550"/>
    <cellStyle name="Calculation 4 3 14 4" xfId="1551"/>
    <cellStyle name="Calculation 4 3 14 5" xfId="1552"/>
    <cellStyle name="Calculation 4 3 14 6" xfId="1553"/>
    <cellStyle name="Calculation 4 3 15" xfId="1554"/>
    <cellStyle name="Calculation 4 3 15 2" xfId="1555"/>
    <cellStyle name="Calculation 4 3 15 2 2" xfId="1556"/>
    <cellStyle name="Calculation 4 3 15 2 3" xfId="1557"/>
    <cellStyle name="Calculation 4 3 15 2 4" xfId="1558"/>
    <cellStyle name="Calculation 4 3 15 3" xfId="1559"/>
    <cellStyle name="Calculation 4 3 15 4" xfId="1560"/>
    <cellStyle name="Calculation 4 3 15 5" xfId="1561"/>
    <cellStyle name="Calculation 4 3 15 6" xfId="1562"/>
    <cellStyle name="Calculation 4 3 16" xfId="1563"/>
    <cellStyle name="Calculation 4 3 16 2" xfId="1564"/>
    <cellStyle name="Calculation 4 3 16 3" xfId="1565"/>
    <cellStyle name="Calculation 4 3 16 4" xfId="1566"/>
    <cellStyle name="Calculation 4 3 17" xfId="1567"/>
    <cellStyle name="Calculation 4 3 18" xfId="1568"/>
    <cellStyle name="Calculation 4 3 2" xfId="1569"/>
    <cellStyle name="Calculation 4 3 2 2" xfId="1570"/>
    <cellStyle name="Calculation 4 3 2 2 2" xfId="1571"/>
    <cellStyle name="Calculation 4 3 2 2 3" xfId="1572"/>
    <cellStyle name="Calculation 4 3 2 2 4" xfId="1573"/>
    <cellStyle name="Calculation 4 3 2 3" xfId="1574"/>
    <cellStyle name="Calculation 4 3 2 4" xfId="1575"/>
    <cellStyle name="Calculation 4 3 2 5" xfId="1576"/>
    <cellStyle name="Calculation 4 3 2 6" xfId="1577"/>
    <cellStyle name="Calculation 4 3 3" xfId="1578"/>
    <cellStyle name="Calculation 4 3 3 2" xfId="1579"/>
    <cellStyle name="Calculation 4 3 3 2 2" xfId="1580"/>
    <cellStyle name="Calculation 4 3 3 2 3" xfId="1581"/>
    <cellStyle name="Calculation 4 3 3 2 4" xfId="1582"/>
    <cellStyle name="Calculation 4 3 3 3" xfId="1583"/>
    <cellStyle name="Calculation 4 3 3 4" xfId="1584"/>
    <cellStyle name="Calculation 4 3 3 5" xfId="1585"/>
    <cellStyle name="Calculation 4 3 3 6" xfId="1586"/>
    <cellStyle name="Calculation 4 3 4" xfId="1587"/>
    <cellStyle name="Calculation 4 3 4 2" xfId="1588"/>
    <cellStyle name="Calculation 4 3 4 2 2" xfId="1589"/>
    <cellStyle name="Calculation 4 3 4 2 3" xfId="1590"/>
    <cellStyle name="Calculation 4 3 4 2 4" xfId="1591"/>
    <cellStyle name="Calculation 4 3 4 3" xfId="1592"/>
    <cellStyle name="Calculation 4 3 4 4" xfId="1593"/>
    <cellStyle name="Calculation 4 3 4 5" xfId="1594"/>
    <cellStyle name="Calculation 4 3 4 6" xfId="1595"/>
    <cellStyle name="Calculation 4 3 5" xfId="1596"/>
    <cellStyle name="Calculation 4 3 5 2" xfId="1597"/>
    <cellStyle name="Calculation 4 3 5 2 2" xfId="1598"/>
    <cellStyle name="Calculation 4 3 5 2 3" xfId="1599"/>
    <cellStyle name="Calculation 4 3 5 2 4" xfId="1600"/>
    <cellStyle name="Calculation 4 3 5 3" xfId="1601"/>
    <cellStyle name="Calculation 4 3 5 4" xfId="1602"/>
    <cellStyle name="Calculation 4 3 5 5" xfId="1603"/>
    <cellStyle name="Calculation 4 3 5 6" xfId="1604"/>
    <cellStyle name="Calculation 4 3 6" xfId="1605"/>
    <cellStyle name="Calculation 4 3 6 2" xfId="1606"/>
    <cellStyle name="Calculation 4 3 6 2 2" xfId="1607"/>
    <cellStyle name="Calculation 4 3 6 2 3" xfId="1608"/>
    <cellStyle name="Calculation 4 3 6 2 4" xfId="1609"/>
    <cellStyle name="Calculation 4 3 6 3" xfId="1610"/>
    <cellStyle name="Calculation 4 3 6 4" xfId="1611"/>
    <cellStyle name="Calculation 4 3 6 5" xfId="1612"/>
    <cellStyle name="Calculation 4 3 6 6" xfId="1613"/>
    <cellStyle name="Calculation 4 3 7" xfId="1614"/>
    <cellStyle name="Calculation 4 3 7 2" xfId="1615"/>
    <cellStyle name="Calculation 4 3 7 2 2" xfId="1616"/>
    <cellStyle name="Calculation 4 3 7 2 3" xfId="1617"/>
    <cellStyle name="Calculation 4 3 7 2 4" xfId="1618"/>
    <cellStyle name="Calculation 4 3 7 3" xfId="1619"/>
    <cellStyle name="Calculation 4 3 7 4" xfId="1620"/>
    <cellStyle name="Calculation 4 3 7 5" xfId="1621"/>
    <cellStyle name="Calculation 4 3 7 6" xfId="1622"/>
    <cellStyle name="Calculation 4 3 8" xfId="1623"/>
    <cellStyle name="Calculation 4 3 8 2" xfId="1624"/>
    <cellStyle name="Calculation 4 3 8 2 2" xfId="1625"/>
    <cellStyle name="Calculation 4 3 8 2 3" xfId="1626"/>
    <cellStyle name="Calculation 4 3 8 2 4" xfId="1627"/>
    <cellStyle name="Calculation 4 3 8 3" xfId="1628"/>
    <cellStyle name="Calculation 4 3 8 4" xfId="1629"/>
    <cellStyle name="Calculation 4 3 8 5" xfId="1630"/>
    <cellStyle name="Calculation 4 3 8 6" xfId="1631"/>
    <cellStyle name="Calculation 4 3 9" xfId="1632"/>
    <cellStyle name="Calculation 4 3 9 2" xfId="1633"/>
    <cellStyle name="Calculation 4 3 9 2 2" xfId="1634"/>
    <cellStyle name="Calculation 4 3 9 2 3" xfId="1635"/>
    <cellStyle name="Calculation 4 3 9 2 4" xfId="1636"/>
    <cellStyle name="Calculation 4 3 9 3" xfId="1637"/>
    <cellStyle name="Calculation 4 3 9 4" xfId="1638"/>
    <cellStyle name="Calculation 4 3 9 5" xfId="1639"/>
    <cellStyle name="Calculation 4 3 9 6" xfId="1640"/>
    <cellStyle name="Calculation 4 4" xfId="1641"/>
    <cellStyle name="Calculation 4 4 10" xfId="1642"/>
    <cellStyle name="Calculation 4 4 10 2" xfId="1643"/>
    <cellStyle name="Calculation 4 4 10 2 2" xfId="1644"/>
    <cellStyle name="Calculation 4 4 10 2 3" xfId="1645"/>
    <cellStyle name="Calculation 4 4 10 2 4" xfId="1646"/>
    <cellStyle name="Calculation 4 4 10 3" xfId="1647"/>
    <cellStyle name="Calculation 4 4 10 4" xfId="1648"/>
    <cellStyle name="Calculation 4 4 10 5" xfId="1649"/>
    <cellStyle name="Calculation 4 4 10 6" xfId="1650"/>
    <cellStyle name="Calculation 4 4 11" xfId="1651"/>
    <cellStyle name="Calculation 4 4 11 2" xfId="1652"/>
    <cellStyle name="Calculation 4 4 11 2 2" xfId="1653"/>
    <cellStyle name="Calculation 4 4 11 2 3" xfId="1654"/>
    <cellStyle name="Calculation 4 4 11 2 4" xfId="1655"/>
    <cellStyle name="Calculation 4 4 11 3" xfId="1656"/>
    <cellStyle name="Calculation 4 4 11 4" xfId="1657"/>
    <cellStyle name="Calculation 4 4 11 5" xfId="1658"/>
    <cellStyle name="Calculation 4 4 11 6" xfId="1659"/>
    <cellStyle name="Calculation 4 4 12" xfId="1660"/>
    <cellStyle name="Calculation 4 4 12 2" xfId="1661"/>
    <cellStyle name="Calculation 4 4 12 2 2" xfId="1662"/>
    <cellStyle name="Calculation 4 4 12 2 3" xfId="1663"/>
    <cellStyle name="Calculation 4 4 12 2 4" xfId="1664"/>
    <cellStyle name="Calculation 4 4 12 3" xfId="1665"/>
    <cellStyle name="Calculation 4 4 12 4" xfId="1666"/>
    <cellStyle name="Calculation 4 4 12 5" xfId="1667"/>
    <cellStyle name="Calculation 4 4 12 6" xfId="1668"/>
    <cellStyle name="Calculation 4 4 13" xfId="1669"/>
    <cellStyle name="Calculation 4 4 13 2" xfId="1670"/>
    <cellStyle name="Calculation 4 4 13 2 2" xfId="1671"/>
    <cellStyle name="Calculation 4 4 13 2 3" xfId="1672"/>
    <cellStyle name="Calculation 4 4 13 2 4" xfId="1673"/>
    <cellStyle name="Calculation 4 4 13 3" xfId="1674"/>
    <cellStyle name="Calculation 4 4 13 4" xfId="1675"/>
    <cellStyle name="Calculation 4 4 13 5" xfId="1676"/>
    <cellStyle name="Calculation 4 4 13 6" xfId="1677"/>
    <cellStyle name="Calculation 4 4 14" xfId="1678"/>
    <cellStyle name="Calculation 4 4 14 2" xfId="1679"/>
    <cellStyle name="Calculation 4 4 14 2 2" xfId="1680"/>
    <cellStyle name="Calculation 4 4 14 2 3" xfId="1681"/>
    <cellStyle name="Calculation 4 4 14 2 4" xfId="1682"/>
    <cellStyle name="Calculation 4 4 14 3" xfId="1683"/>
    <cellStyle name="Calculation 4 4 14 4" xfId="1684"/>
    <cellStyle name="Calculation 4 4 14 5" xfId="1685"/>
    <cellStyle name="Calculation 4 4 14 6" xfId="1686"/>
    <cellStyle name="Calculation 4 4 15" xfId="1687"/>
    <cellStyle name="Calculation 4 4 15 2" xfId="1688"/>
    <cellStyle name="Calculation 4 4 15 2 2" xfId="1689"/>
    <cellStyle name="Calculation 4 4 15 2 3" xfId="1690"/>
    <cellStyle name="Calculation 4 4 15 2 4" xfId="1691"/>
    <cellStyle name="Calculation 4 4 15 3" xfId="1692"/>
    <cellStyle name="Calculation 4 4 15 4" xfId="1693"/>
    <cellStyle name="Calculation 4 4 15 5" xfId="1694"/>
    <cellStyle name="Calculation 4 4 15 6" xfId="1695"/>
    <cellStyle name="Calculation 4 4 16" xfId="1696"/>
    <cellStyle name="Calculation 4 4 16 2" xfId="1697"/>
    <cellStyle name="Calculation 4 4 16 3" xfId="1698"/>
    <cellStyle name="Calculation 4 4 16 4" xfId="1699"/>
    <cellStyle name="Calculation 4 4 17" xfId="1700"/>
    <cellStyle name="Calculation 4 4 18" xfId="1701"/>
    <cellStyle name="Calculation 4 4 2" xfId="1702"/>
    <cellStyle name="Calculation 4 4 2 2" xfId="1703"/>
    <cellStyle name="Calculation 4 4 2 2 2" xfId="1704"/>
    <cellStyle name="Calculation 4 4 2 2 3" xfId="1705"/>
    <cellStyle name="Calculation 4 4 2 2 4" xfId="1706"/>
    <cellStyle name="Calculation 4 4 2 3" xfId="1707"/>
    <cellStyle name="Calculation 4 4 2 4" xfId="1708"/>
    <cellStyle name="Calculation 4 4 2 5" xfId="1709"/>
    <cellStyle name="Calculation 4 4 2 6" xfId="1710"/>
    <cellStyle name="Calculation 4 4 3" xfId="1711"/>
    <cellStyle name="Calculation 4 4 3 2" xfId="1712"/>
    <cellStyle name="Calculation 4 4 3 2 2" xfId="1713"/>
    <cellStyle name="Calculation 4 4 3 2 3" xfId="1714"/>
    <cellStyle name="Calculation 4 4 3 2 4" xfId="1715"/>
    <cellStyle name="Calculation 4 4 3 3" xfId="1716"/>
    <cellStyle name="Calculation 4 4 3 4" xfId="1717"/>
    <cellStyle name="Calculation 4 4 3 5" xfId="1718"/>
    <cellStyle name="Calculation 4 4 3 6" xfId="1719"/>
    <cellStyle name="Calculation 4 4 4" xfId="1720"/>
    <cellStyle name="Calculation 4 4 4 2" xfId="1721"/>
    <cellStyle name="Calculation 4 4 4 2 2" xfId="1722"/>
    <cellStyle name="Calculation 4 4 4 2 3" xfId="1723"/>
    <cellStyle name="Calculation 4 4 4 2 4" xfId="1724"/>
    <cellStyle name="Calculation 4 4 4 3" xfId="1725"/>
    <cellStyle name="Calculation 4 4 4 4" xfId="1726"/>
    <cellStyle name="Calculation 4 4 4 5" xfId="1727"/>
    <cellStyle name="Calculation 4 4 4 6" xfId="1728"/>
    <cellStyle name="Calculation 4 4 5" xfId="1729"/>
    <cellStyle name="Calculation 4 4 5 2" xfId="1730"/>
    <cellStyle name="Calculation 4 4 5 2 2" xfId="1731"/>
    <cellStyle name="Calculation 4 4 5 2 3" xfId="1732"/>
    <cellStyle name="Calculation 4 4 5 2 4" xfId="1733"/>
    <cellStyle name="Calculation 4 4 5 3" xfId="1734"/>
    <cellStyle name="Calculation 4 4 5 4" xfId="1735"/>
    <cellStyle name="Calculation 4 4 5 5" xfId="1736"/>
    <cellStyle name="Calculation 4 4 5 6" xfId="1737"/>
    <cellStyle name="Calculation 4 4 6" xfId="1738"/>
    <cellStyle name="Calculation 4 4 6 2" xfId="1739"/>
    <cellStyle name="Calculation 4 4 6 2 2" xfId="1740"/>
    <cellStyle name="Calculation 4 4 6 2 3" xfId="1741"/>
    <cellStyle name="Calculation 4 4 6 2 4" xfId="1742"/>
    <cellStyle name="Calculation 4 4 6 3" xfId="1743"/>
    <cellStyle name="Calculation 4 4 6 4" xfId="1744"/>
    <cellStyle name="Calculation 4 4 6 5" xfId="1745"/>
    <cellStyle name="Calculation 4 4 6 6" xfId="1746"/>
    <cellStyle name="Calculation 4 4 7" xfId="1747"/>
    <cellStyle name="Calculation 4 4 7 2" xfId="1748"/>
    <cellStyle name="Calculation 4 4 7 2 2" xfId="1749"/>
    <cellStyle name="Calculation 4 4 7 2 3" xfId="1750"/>
    <cellStyle name="Calculation 4 4 7 2 4" xfId="1751"/>
    <cellStyle name="Calculation 4 4 7 3" xfId="1752"/>
    <cellStyle name="Calculation 4 4 7 4" xfId="1753"/>
    <cellStyle name="Calculation 4 4 7 5" xfId="1754"/>
    <cellStyle name="Calculation 4 4 7 6" xfId="1755"/>
    <cellStyle name="Calculation 4 4 8" xfId="1756"/>
    <cellStyle name="Calculation 4 4 8 2" xfId="1757"/>
    <cellStyle name="Calculation 4 4 8 2 2" xfId="1758"/>
    <cellStyle name="Calculation 4 4 8 2 3" xfId="1759"/>
    <cellStyle name="Calculation 4 4 8 2 4" xfId="1760"/>
    <cellStyle name="Calculation 4 4 8 3" xfId="1761"/>
    <cellStyle name="Calculation 4 4 8 4" xfId="1762"/>
    <cellStyle name="Calculation 4 4 8 5" xfId="1763"/>
    <cellStyle name="Calculation 4 4 8 6" xfId="1764"/>
    <cellStyle name="Calculation 4 4 9" xfId="1765"/>
    <cellStyle name="Calculation 4 4 9 2" xfId="1766"/>
    <cellStyle name="Calculation 4 4 9 2 2" xfId="1767"/>
    <cellStyle name="Calculation 4 4 9 2 3" xfId="1768"/>
    <cellStyle name="Calculation 4 4 9 2 4" xfId="1769"/>
    <cellStyle name="Calculation 4 4 9 3" xfId="1770"/>
    <cellStyle name="Calculation 4 4 9 4" xfId="1771"/>
    <cellStyle name="Calculation 4 4 9 5" xfId="1772"/>
    <cellStyle name="Calculation 4 4 9 6" xfId="1773"/>
    <cellStyle name="Calculation 4 5" xfId="1774"/>
    <cellStyle name="Calculation 4 5 2" xfId="1775"/>
    <cellStyle name="Calculation 4 5 2 2" xfId="1776"/>
    <cellStyle name="Calculation 4 5 2 3" xfId="1777"/>
    <cellStyle name="Calculation 4 5 2 4" xfId="1778"/>
    <cellStyle name="Calculation 4 5 3" xfId="1779"/>
    <cellStyle name="Calculation 4 5 4" xfId="1780"/>
    <cellStyle name="Calculation 4 5 5" xfId="1781"/>
    <cellStyle name="Calculation 4 5 6" xfId="1782"/>
    <cellStyle name="Calculation 4 6" xfId="1783"/>
    <cellStyle name="Calculation 4 6 2" xfId="1784"/>
    <cellStyle name="Calculation 4 6 2 2" xfId="1785"/>
    <cellStyle name="Calculation 4 6 2 3" xfId="1786"/>
    <cellStyle name="Calculation 4 6 2 4" xfId="1787"/>
    <cellStyle name="Calculation 4 6 3" xfId="1788"/>
    <cellStyle name="Calculation 4 6 4" xfId="1789"/>
    <cellStyle name="Calculation 4 6 5" xfId="1790"/>
    <cellStyle name="Calculation 4 6 6" xfId="1791"/>
    <cellStyle name="Calculation 4 7" xfId="1792"/>
    <cellStyle name="Calculation 4 7 2" xfId="1793"/>
    <cellStyle name="Calculation 4 7 2 2" xfId="1794"/>
    <cellStyle name="Calculation 4 7 2 3" xfId="1795"/>
    <cellStyle name="Calculation 4 7 2 4" xfId="1796"/>
    <cellStyle name="Calculation 4 7 3" xfId="1797"/>
    <cellStyle name="Calculation 4 7 4" xfId="1798"/>
    <cellStyle name="Calculation 4 7 5" xfId="1799"/>
    <cellStyle name="Calculation 4 7 6" xfId="1800"/>
    <cellStyle name="Calculation 4 8" xfId="1801"/>
    <cellStyle name="Calculation 4 8 2" xfId="1802"/>
    <cellStyle name="Calculation 4 8 2 2" xfId="1803"/>
    <cellStyle name="Calculation 4 8 2 3" xfId="1804"/>
    <cellStyle name="Calculation 4 8 2 4" xfId="1805"/>
    <cellStyle name="Calculation 4 8 3" xfId="1806"/>
    <cellStyle name="Calculation 4 8 4" xfId="1807"/>
    <cellStyle name="Calculation 4 8 5" xfId="1808"/>
    <cellStyle name="Calculation 4 8 6" xfId="1809"/>
    <cellStyle name="Calculation 4 9" xfId="1810"/>
    <cellStyle name="Calculation 4 9 2" xfId="1811"/>
    <cellStyle name="Calculation 4 9 2 2" xfId="1812"/>
    <cellStyle name="Calculation 4 9 2 3" xfId="1813"/>
    <cellStyle name="Calculation 4 9 2 4" xfId="1814"/>
    <cellStyle name="Calculation 4 9 3" xfId="1815"/>
    <cellStyle name="Calculation 4 9 4" xfId="1816"/>
    <cellStyle name="Calculation 4 9 5" xfId="1817"/>
    <cellStyle name="Calculation 4 9 6" xfId="1818"/>
    <cellStyle name="cell" xfId="1819"/>
    <cellStyle name="cell 2" xfId="1820"/>
    <cellStyle name="cell 2 2" xfId="1821"/>
    <cellStyle name="cell 2 3" xfId="1822"/>
    <cellStyle name="cell 2 3 2" xfId="1823"/>
    <cellStyle name="cell 2 3 2 2" xfId="1824"/>
    <cellStyle name="cell 2 3 2 3" xfId="1825"/>
    <cellStyle name="cell 2 3 2 4" xfId="1826"/>
    <cellStyle name="cell 2 3 3" xfId="1827"/>
    <cellStyle name="cell 2 3 4" xfId="1828"/>
    <cellStyle name="cell 2 3 5" xfId="1829"/>
    <cellStyle name="cell 2 3 6" xfId="1830"/>
    <cellStyle name="cell 2 4" xfId="1831"/>
    <cellStyle name="cell 2 4 2" xfId="1832"/>
    <cellStyle name="cell 2 4 2 2" xfId="1833"/>
    <cellStyle name="cell 2 4 2 3" xfId="1834"/>
    <cellStyle name="cell 2 4 2 4" xfId="1835"/>
    <cellStyle name="cell 2 4 3" xfId="1836"/>
    <cellStyle name="cell 2 4 4" xfId="1837"/>
    <cellStyle name="cell 2 4 5" xfId="1838"/>
    <cellStyle name="cell 2 4 6" xfId="1839"/>
    <cellStyle name="cell 2 5" xfId="1840"/>
    <cellStyle name="cell 2 5 2" xfId="1841"/>
    <cellStyle name="cell 2 5 2 2" xfId="1842"/>
    <cellStyle name="cell 2 5 2 3" xfId="1843"/>
    <cellStyle name="cell 2 5 2 4" xfId="1844"/>
    <cellStyle name="cell 2 5 3" xfId="1845"/>
    <cellStyle name="cell 2 5 4" xfId="1846"/>
    <cellStyle name="cell 2 5 5" xfId="1847"/>
    <cellStyle name="cell 2 5 6" xfId="1848"/>
    <cellStyle name="cell 2 6" xfId="1849"/>
    <cellStyle name="cell 2 6 2" xfId="1850"/>
    <cellStyle name="cell 3" xfId="1851"/>
    <cellStyle name="cell 3 10" xfId="1852"/>
    <cellStyle name="cell 3 10 2" xfId="1853"/>
    <cellStyle name="cell 3 10 2 2" xfId="1854"/>
    <cellStyle name="cell 3 10 2 3" xfId="1855"/>
    <cellStyle name="cell 3 10 2 4" xfId="1856"/>
    <cellStyle name="cell 3 10 3" xfId="1857"/>
    <cellStyle name="cell 3 10 4" xfId="1858"/>
    <cellStyle name="cell 3 10 5" xfId="1859"/>
    <cellStyle name="cell 3 10 6" xfId="1860"/>
    <cellStyle name="cell 3 11" xfId="1861"/>
    <cellStyle name="cell 3 11 2" xfId="1862"/>
    <cellStyle name="cell 3 11 2 2" xfId="1863"/>
    <cellStyle name="cell 3 11 2 3" xfId="1864"/>
    <cellStyle name="cell 3 11 2 4" xfId="1865"/>
    <cellStyle name="cell 3 11 3" xfId="1866"/>
    <cellStyle name="cell 3 11 4" xfId="1867"/>
    <cellStyle name="cell 3 11 5" xfId="1868"/>
    <cellStyle name="cell 3 11 6" xfId="1869"/>
    <cellStyle name="cell 3 12" xfId="1870"/>
    <cellStyle name="cell 3 12 2" xfId="1871"/>
    <cellStyle name="cell 3 12 2 2" xfId="1872"/>
    <cellStyle name="cell 3 12 2 3" xfId="1873"/>
    <cellStyle name="cell 3 12 2 4" xfId="1874"/>
    <cellStyle name="cell 3 12 3" xfId="1875"/>
    <cellStyle name="cell 3 12 4" xfId="1876"/>
    <cellStyle name="cell 3 12 5" xfId="1877"/>
    <cellStyle name="cell 3 12 6" xfId="1878"/>
    <cellStyle name="cell 3 13" xfId="1879"/>
    <cellStyle name="cell 3 13 2" xfId="1880"/>
    <cellStyle name="cell 3 13 2 2" xfId="1881"/>
    <cellStyle name="cell 3 13 2 3" xfId="1882"/>
    <cellStyle name="cell 3 13 2 4" xfId="1883"/>
    <cellStyle name="cell 3 13 3" xfId="1884"/>
    <cellStyle name="cell 3 13 4" xfId="1885"/>
    <cellStyle name="cell 3 13 5" xfId="1886"/>
    <cellStyle name="cell 3 13 6" xfId="1887"/>
    <cellStyle name="cell 3 14" xfId="1888"/>
    <cellStyle name="cell 3 14 2" xfId="1889"/>
    <cellStyle name="cell 3 15" xfId="1890"/>
    <cellStyle name="cell 3 16" xfId="1891"/>
    <cellStyle name="cell 3 2" xfId="1892"/>
    <cellStyle name="cell 3 2 2" xfId="1893"/>
    <cellStyle name="cell 3 2 2 2" xfId="1894"/>
    <cellStyle name="cell 3 2 2 3" xfId="1895"/>
    <cellStyle name="cell 3 2 2 4" xfId="1896"/>
    <cellStyle name="cell 3 2 3" xfId="1897"/>
    <cellStyle name="cell 3 2 4" xfId="1898"/>
    <cellStyle name="cell 3 2 5" xfId="1899"/>
    <cellStyle name="cell 3 2 6" xfId="1900"/>
    <cellStyle name="cell 3 3" xfId="1901"/>
    <cellStyle name="cell 3 3 2" xfId="1902"/>
    <cellStyle name="cell 3 3 2 2" xfId="1903"/>
    <cellStyle name="cell 3 3 2 3" xfId="1904"/>
    <cellStyle name="cell 3 3 2 4" xfId="1905"/>
    <cellStyle name="cell 3 3 3" xfId="1906"/>
    <cellStyle name="cell 3 3 4" xfId="1907"/>
    <cellStyle name="cell 3 3 5" xfId="1908"/>
    <cellStyle name="cell 3 3 6" xfId="1909"/>
    <cellStyle name="cell 3 4" xfId="1910"/>
    <cellStyle name="cell 3 4 2" xfId="1911"/>
    <cellStyle name="cell 3 4 2 2" xfId="1912"/>
    <cellStyle name="cell 3 4 2 3" xfId="1913"/>
    <cellStyle name="cell 3 4 2 4" xfId="1914"/>
    <cellStyle name="cell 3 4 3" xfId="1915"/>
    <cellStyle name="cell 3 4 4" xfId="1916"/>
    <cellStyle name="cell 3 4 5" xfId="1917"/>
    <cellStyle name="cell 3 4 6" xfId="1918"/>
    <cellStyle name="cell 3 5" xfId="1919"/>
    <cellStyle name="cell 3 5 2" xfId="1920"/>
    <cellStyle name="cell 3 5 3" xfId="1921"/>
    <cellStyle name="cell 3 5 4" xfId="1922"/>
    <cellStyle name="cell 3 6" xfId="1923"/>
    <cellStyle name="cell 3 6 2" xfId="1924"/>
    <cellStyle name="cell 3 6 2 2" xfId="1925"/>
    <cellStyle name="cell 3 6 2 3" xfId="1926"/>
    <cellStyle name="cell 3 6 2 4" xfId="1927"/>
    <cellStyle name="cell 3 6 3" xfId="1928"/>
    <cellStyle name="cell 3 6 4" xfId="1929"/>
    <cellStyle name="cell 3 6 5" xfId="1930"/>
    <cellStyle name="cell 3 6 6" xfId="1931"/>
    <cellStyle name="cell 3 7" xfId="1932"/>
    <cellStyle name="cell 3 7 2" xfId="1933"/>
    <cellStyle name="cell 3 7 2 2" xfId="1934"/>
    <cellStyle name="cell 3 7 2 3" xfId="1935"/>
    <cellStyle name="cell 3 7 2 4" xfId="1936"/>
    <cellStyle name="cell 3 7 3" xfId="1937"/>
    <cellStyle name="cell 3 7 4" xfId="1938"/>
    <cellStyle name="cell 3 7 5" xfId="1939"/>
    <cellStyle name="cell 3 7 6" xfId="1940"/>
    <cellStyle name="cell 3 8" xfId="1941"/>
    <cellStyle name="cell 3 8 2" xfId="1942"/>
    <cellStyle name="cell 3 8 2 2" xfId="1943"/>
    <cellStyle name="cell 3 8 2 3" xfId="1944"/>
    <cellStyle name="cell 3 8 2 4" xfId="1945"/>
    <cellStyle name="cell 3 8 3" xfId="1946"/>
    <cellStyle name="cell 3 8 4" xfId="1947"/>
    <cellStyle name="cell 3 8 5" xfId="1948"/>
    <cellStyle name="cell 3 8 6" xfId="1949"/>
    <cellStyle name="cell 3 9" xfId="1950"/>
    <cellStyle name="cell 3 9 2" xfId="1951"/>
    <cellStyle name="cell 3 9 2 2" xfId="1952"/>
    <cellStyle name="cell 3 9 2 3" xfId="1953"/>
    <cellStyle name="cell 3 9 2 4" xfId="1954"/>
    <cellStyle name="cell 3 9 3" xfId="1955"/>
    <cellStyle name="cell 3 9 4" xfId="1956"/>
    <cellStyle name="cell 3 9 5" xfId="1957"/>
    <cellStyle name="cell 3 9 6" xfId="1958"/>
    <cellStyle name="cell 4" xfId="1959"/>
    <cellStyle name="cell 4 2" xfId="1960"/>
    <cellStyle name="cell 4 3" xfId="1961"/>
    <cellStyle name="cell 4 4" xfId="1962"/>
    <cellStyle name="cell 5" xfId="1963"/>
    <cellStyle name="cell 5 2" xfId="1964"/>
    <cellStyle name="cell 5 3" xfId="1965"/>
    <cellStyle name="cell 5 4" xfId="1966"/>
    <cellStyle name="cell 6" xfId="1967"/>
    <cellStyle name="Check Cell 2" xfId="1968"/>
    <cellStyle name="Check Cell 2 2" xfId="1969"/>
    <cellStyle name="Check Cell 2 3" xfId="1970"/>
    <cellStyle name="Check Cell 3" xfId="1971"/>
    <cellStyle name="Check Cell 4" xfId="1972"/>
    <cellStyle name="Code additions" xfId="1973"/>
    <cellStyle name="Code additions 10" xfId="1974"/>
    <cellStyle name="Code additions 10 2" xfId="1975"/>
    <cellStyle name="Code additions 10 3" xfId="1976"/>
    <cellStyle name="Code additions 10 4" xfId="1977"/>
    <cellStyle name="Code additions 11" xfId="1978"/>
    <cellStyle name="Code additions 12" xfId="1979"/>
    <cellStyle name="Code additions 13" xfId="1980"/>
    <cellStyle name="Code additions 14" xfId="1981"/>
    <cellStyle name="Code additions 15" xfId="1982"/>
    <cellStyle name="Code additions 2" xfId="1983"/>
    <cellStyle name="Code additions 2 2" xfId="1984"/>
    <cellStyle name="Code additions 2 2 2" xfId="1985"/>
    <cellStyle name="Code additions 2 2 3" xfId="1986"/>
    <cellStyle name="Code additions 2 2 4" xfId="1987"/>
    <cellStyle name="Code additions 2 3" xfId="1988"/>
    <cellStyle name="Code additions 2 4" xfId="1989"/>
    <cellStyle name="Code additions 2 5" xfId="1990"/>
    <cellStyle name="Code additions 2 6" xfId="1991"/>
    <cellStyle name="Code additions 3" xfId="1992"/>
    <cellStyle name="Code additions 3 2" xfId="1993"/>
    <cellStyle name="Code additions 3 2 2" xfId="1994"/>
    <cellStyle name="Code additions 3 2 3" xfId="1995"/>
    <cellStyle name="Code additions 3 2 4" xfId="1996"/>
    <cellStyle name="Code additions 3 3" xfId="1997"/>
    <cellStyle name="Code additions 3 4" xfId="1998"/>
    <cellStyle name="Code additions 3 5" xfId="1999"/>
    <cellStyle name="Code additions 4" xfId="2000"/>
    <cellStyle name="Code additions 4 2" xfId="2001"/>
    <cellStyle name="Code additions 4 2 2" xfId="2002"/>
    <cellStyle name="Code additions 4 2 3" xfId="2003"/>
    <cellStyle name="Code additions 4 2 4" xfId="2004"/>
    <cellStyle name="Code additions 4 3" xfId="2005"/>
    <cellStyle name="Code additions 4 4" xfId="2006"/>
    <cellStyle name="Code additions 4 5" xfId="2007"/>
    <cellStyle name="Code additions 4 6" xfId="2008"/>
    <cellStyle name="Code additions 5" xfId="2009"/>
    <cellStyle name="Code additions 5 2" xfId="2010"/>
    <cellStyle name="Code additions 5 2 2" xfId="2011"/>
    <cellStyle name="Code additions 5 2 3" xfId="2012"/>
    <cellStyle name="Code additions 5 2 4" xfId="2013"/>
    <cellStyle name="Code additions 5 3" xfId="2014"/>
    <cellStyle name="Code additions 5 4" xfId="2015"/>
    <cellStyle name="Code additions 5 5" xfId="2016"/>
    <cellStyle name="Code additions 5 6" xfId="2017"/>
    <cellStyle name="Code additions 6" xfId="2018"/>
    <cellStyle name="Code additions 6 2" xfId="2019"/>
    <cellStyle name="Code additions 6 2 2" xfId="2020"/>
    <cellStyle name="Code additions 6 2 3" xfId="2021"/>
    <cellStyle name="Code additions 6 2 4" xfId="2022"/>
    <cellStyle name="Code additions 6 3" xfId="2023"/>
    <cellStyle name="Code additions 6 4" xfId="2024"/>
    <cellStyle name="Code additions 6 5" xfId="2025"/>
    <cellStyle name="Code additions 6 6" xfId="2026"/>
    <cellStyle name="Code additions 7" xfId="2027"/>
    <cellStyle name="Code additions 7 2" xfId="2028"/>
    <cellStyle name="Code additions 7 2 2" xfId="2029"/>
    <cellStyle name="Code additions 7 2 3" xfId="2030"/>
    <cellStyle name="Code additions 7 2 4" xfId="2031"/>
    <cellStyle name="Code additions 7 3" xfId="2032"/>
    <cellStyle name="Code additions 7 4" xfId="2033"/>
    <cellStyle name="Code additions 7 5" xfId="2034"/>
    <cellStyle name="Code additions 7 6" xfId="2035"/>
    <cellStyle name="Code additions 8" xfId="2036"/>
    <cellStyle name="Code additions 8 2" xfId="2037"/>
    <cellStyle name="Code additions 8 2 2" xfId="2038"/>
    <cellStyle name="Code additions 8 2 3" xfId="2039"/>
    <cellStyle name="Code additions 8 2 4" xfId="2040"/>
    <cellStyle name="Code additions 8 3" xfId="2041"/>
    <cellStyle name="Code additions 8 4" xfId="2042"/>
    <cellStyle name="Code additions 8 5" xfId="2043"/>
    <cellStyle name="Code additions 8 6" xfId="2044"/>
    <cellStyle name="Code additions 9" xfId="2045"/>
    <cellStyle name="Code additions 9 2" xfId="2046"/>
    <cellStyle name="Code additions 9 2 2" xfId="2047"/>
    <cellStyle name="Code additions 9 2 3" xfId="2048"/>
    <cellStyle name="Code additions 9 2 4" xfId="2049"/>
    <cellStyle name="Code additions 9 3" xfId="2050"/>
    <cellStyle name="Code additions 9 4" xfId="2051"/>
    <cellStyle name="Code additions 9 5" xfId="2052"/>
    <cellStyle name="Code additions 9 6" xfId="2053"/>
    <cellStyle name="Col&amp;RowHeadings" xfId="2054"/>
    <cellStyle name="ColCodes" xfId="2055"/>
    <cellStyle name="ColTitles" xfId="2056"/>
    <cellStyle name="ColTitles 10" xfId="2057"/>
    <cellStyle name="ColTitles 11" xfId="2058"/>
    <cellStyle name="ColTitles 2" xfId="2059"/>
    <cellStyle name="ColTitles 3" xfId="2060"/>
    <cellStyle name="ColTitles 4" xfId="2061"/>
    <cellStyle name="ColTitles 5" xfId="2062"/>
    <cellStyle name="ColTitles 6" xfId="2063"/>
    <cellStyle name="ColTitles 7" xfId="2064"/>
    <cellStyle name="ColTitles 8" xfId="2065"/>
    <cellStyle name="ColTitles 9" xfId="2066"/>
    <cellStyle name="column" xfId="2067"/>
    <cellStyle name="Comma" xfId="1" builtinId="3"/>
    <cellStyle name="Comma  [1]" xfId="2068"/>
    <cellStyle name="Comma [1]" xfId="2069"/>
    <cellStyle name="Comma 10" xfId="2070"/>
    <cellStyle name="Comma 2" xfId="2071"/>
    <cellStyle name="Comma 2 2" xfId="2072"/>
    <cellStyle name="Comma 2 2 2" xfId="2073"/>
    <cellStyle name="Comma 2 3" xfId="2074"/>
    <cellStyle name="Comma 2 4" xfId="2075"/>
    <cellStyle name="Comma 2 4 2" xfId="2076"/>
    <cellStyle name="Comma 2 5" xfId="2077"/>
    <cellStyle name="Comma 3" xfId="2078"/>
    <cellStyle name="Comma 3 2" xfId="2079"/>
    <cellStyle name="Comma 4" xfId="2080"/>
    <cellStyle name="Comma 4 10" xfId="2081"/>
    <cellStyle name="Comma 4 11" xfId="2082"/>
    <cellStyle name="Comma 4 2" xfId="2083"/>
    <cellStyle name="Comma 4 3" xfId="2084"/>
    <cellStyle name="Comma 4 3 2" xfId="2085"/>
    <cellStyle name="Comma 4 3 2 2" xfId="2086"/>
    <cellStyle name="Comma 4 3 3" xfId="2087"/>
    <cellStyle name="Comma 4 3 4" xfId="2088"/>
    <cellStyle name="Comma 4 4" xfId="2089"/>
    <cellStyle name="Comma 4 4 2" xfId="2090"/>
    <cellStyle name="Comma 4 4 2 2" xfId="2091"/>
    <cellStyle name="Comma 4 4 3" xfId="2092"/>
    <cellStyle name="Comma 4 4 4" xfId="2093"/>
    <cellStyle name="Comma 4 5" xfId="2094"/>
    <cellStyle name="Comma 4 5 2" xfId="2095"/>
    <cellStyle name="Comma 4 5 2 2" xfId="2096"/>
    <cellStyle name="Comma 4 5 3" xfId="2097"/>
    <cellStyle name="Comma 4 5 4" xfId="2098"/>
    <cellStyle name="Comma 4 6" xfId="2099"/>
    <cellStyle name="Comma 4 6 2" xfId="2100"/>
    <cellStyle name="Comma 4 6 2 2" xfId="2101"/>
    <cellStyle name="Comma 4 6 3" xfId="2102"/>
    <cellStyle name="Comma 4 6 4" xfId="2103"/>
    <cellStyle name="Comma 4 7" xfId="2104"/>
    <cellStyle name="Comma 4 7 2" xfId="2105"/>
    <cellStyle name="Comma 4 7 2 2" xfId="2106"/>
    <cellStyle name="Comma 4 7 3" xfId="2107"/>
    <cellStyle name="Comma 4 7 4" xfId="2108"/>
    <cellStyle name="Comma 4 8" xfId="2109"/>
    <cellStyle name="Comma 4 8 2" xfId="2110"/>
    <cellStyle name="Comma 4 8 2 2" xfId="2111"/>
    <cellStyle name="Comma 4 8 3" xfId="2112"/>
    <cellStyle name="Comma 4 8 4" xfId="2113"/>
    <cellStyle name="Comma 4 9" xfId="2114"/>
    <cellStyle name="Comma 4 9 2" xfId="2115"/>
    <cellStyle name="Comma 5" xfId="2116"/>
    <cellStyle name="Comma 5 2" xfId="2117"/>
    <cellStyle name="Comma 6" xfId="2118"/>
    <cellStyle name="Comma 6 2" xfId="2119"/>
    <cellStyle name="Comma 6 3" xfId="2120"/>
    <cellStyle name="Comma 7" xfId="2121"/>
    <cellStyle name="Comma 7 2" xfId="2122"/>
    <cellStyle name="Comma 7 3" xfId="2123"/>
    <cellStyle name="Comma 8" xfId="2124"/>
    <cellStyle name="Comma 8 2" xfId="2125"/>
    <cellStyle name="Comma 9" xfId="2126"/>
    <cellStyle name="Comma(0)" xfId="2127"/>
    <cellStyle name="comma(1)" xfId="2128"/>
    <cellStyle name="Comma(3)" xfId="2129"/>
    <cellStyle name="Comma[0]" xfId="2130"/>
    <cellStyle name="Comma[1]" xfId="2131"/>
    <cellStyle name="Comma[2]__" xfId="2132"/>
    <cellStyle name="Comma[3]" xfId="2133"/>
    <cellStyle name="Comma0" xfId="2134"/>
    <cellStyle name="Currency 2" xfId="2135"/>
    <cellStyle name="Currency0" xfId="2136"/>
    <cellStyle name="DataEntryCells" xfId="2137"/>
    <cellStyle name="Date" xfId="2138"/>
    <cellStyle name="Date 2" xfId="2139"/>
    <cellStyle name="Dezimal [0]_DIAGRAM" xfId="2140"/>
    <cellStyle name="Dezimal_DIAGRAM" xfId="2141"/>
    <cellStyle name="Didier" xfId="2142"/>
    <cellStyle name="Didier - Title" xfId="2143"/>
    <cellStyle name="Didier subtitles" xfId="2144"/>
    <cellStyle name="données" xfId="2145"/>
    <cellStyle name="donnéesbord" xfId="2146"/>
    <cellStyle name="ErrRpt_DataEntryCells" xfId="2147"/>
    <cellStyle name="ErrRpt-DataEntryCells" xfId="2148"/>
    <cellStyle name="ErrRpt-DataEntryCells 2" xfId="2149"/>
    <cellStyle name="ErrRpt-DataEntryCells 2 2" xfId="2150"/>
    <cellStyle name="ErrRpt-DataEntryCells 2 3" xfId="2151"/>
    <cellStyle name="ErrRpt-DataEntryCells 2 3 2" xfId="2152"/>
    <cellStyle name="ErrRpt-DataEntryCells 2 3 2 2" xfId="2153"/>
    <cellStyle name="ErrRpt-DataEntryCells 2 3 2 3" xfId="2154"/>
    <cellStyle name="ErrRpt-DataEntryCells 2 3 2 4" xfId="2155"/>
    <cellStyle name="ErrRpt-DataEntryCells 2 3 3" xfId="2156"/>
    <cellStyle name="ErrRpt-DataEntryCells 2 3 4" xfId="2157"/>
    <cellStyle name="ErrRpt-DataEntryCells 2 3 5" xfId="2158"/>
    <cellStyle name="ErrRpt-DataEntryCells 2 3 6" xfId="2159"/>
    <cellStyle name="ErrRpt-DataEntryCells 2 4" xfId="2160"/>
    <cellStyle name="ErrRpt-DataEntryCells 2 4 2" xfId="2161"/>
    <cellStyle name="ErrRpt-DataEntryCells 2 4 2 2" xfId="2162"/>
    <cellStyle name="ErrRpt-DataEntryCells 2 4 2 3" xfId="2163"/>
    <cellStyle name="ErrRpt-DataEntryCells 2 4 2 4" xfId="2164"/>
    <cellStyle name="ErrRpt-DataEntryCells 2 4 3" xfId="2165"/>
    <cellStyle name="ErrRpt-DataEntryCells 2 4 4" xfId="2166"/>
    <cellStyle name="ErrRpt-DataEntryCells 2 4 5" xfId="2167"/>
    <cellStyle name="ErrRpt-DataEntryCells 2 4 6" xfId="2168"/>
    <cellStyle name="ErrRpt-DataEntryCells 2 5" xfId="2169"/>
    <cellStyle name="ErrRpt-DataEntryCells 2 5 2" xfId="2170"/>
    <cellStyle name="ErrRpt-DataEntryCells 2 5 2 2" xfId="2171"/>
    <cellStyle name="ErrRpt-DataEntryCells 2 5 2 3" xfId="2172"/>
    <cellStyle name="ErrRpt-DataEntryCells 2 5 2 4" xfId="2173"/>
    <cellStyle name="ErrRpt-DataEntryCells 2 5 3" xfId="2174"/>
    <cellStyle name="ErrRpt-DataEntryCells 2 5 4" xfId="2175"/>
    <cellStyle name="ErrRpt-DataEntryCells 2 5 5" xfId="2176"/>
    <cellStyle name="ErrRpt-DataEntryCells 2 5 6" xfId="2177"/>
    <cellStyle name="ErrRpt-DataEntryCells 2 6" xfId="2178"/>
    <cellStyle name="ErrRpt-DataEntryCells 2 6 2" xfId="2179"/>
    <cellStyle name="ErrRpt-DataEntryCells 3" xfId="2180"/>
    <cellStyle name="ErrRpt-DataEntryCells 3 10" xfId="2181"/>
    <cellStyle name="ErrRpt-DataEntryCells 3 10 2" xfId="2182"/>
    <cellStyle name="ErrRpt-DataEntryCells 3 10 2 2" xfId="2183"/>
    <cellStyle name="ErrRpt-DataEntryCells 3 10 2 3" xfId="2184"/>
    <cellStyle name="ErrRpt-DataEntryCells 3 10 2 4" xfId="2185"/>
    <cellStyle name="ErrRpt-DataEntryCells 3 10 3" xfId="2186"/>
    <cellStyle name="ErrRpt-DataEntryCells 3 10 4" xfId="2187"/>
    <cellStyle name="ErrRpt-DataEntryCells 3 10 5" xfId="2188"/>
    <cellStyle name="ErrRpt-DataEntryCells 3 10 6" xfId="2189"/>
    <cellStyle name="ErrRpt-DataEntryCells 3 11" xfId="2190"/>
    <cellStyle name="ErrRpt-DataEntryCells 3 11 2" xfId="2191"/>
    <cellStyle name="ErrRpt-DataEntryCells 3 11 2 2" xfId="2192"/>
    <cellStyle name="ErrRpt-DataEntryCells 3 11 2 3" xfId="2193"/>
    <cellStyle name="ErrRpt-DataEntryCells 3 11 2 4" xfId="2194"/>
    <cellStyle name="ErrRpt-DataEntryCells 3 11 3" xfId="2195"/>
    <cellStyle name="ErrRpt-DataEntryCells 3 11 4" xfId="2196"/>
    <cellStyle name="ErrRpt-DataEntryCells 3 11 5" xfId="2197"/>
    <cellStyle name="ErrRpt-DataEntryCells 3 11 6" xfId="2198"/>
    <cellStyle name="ErrRpt-DataEntryCells 3 12" xfId="2199"/>
    <cellStyle name="ErrRpt-DataEntryCells 3 12 2" xfId="2200"/>
    <cellStyle name="ErrRpt-DataEntryCells 3 12 2 2" xfId="2201"/>
    <cellStyle name="ErrRpt-DataEntryCells 3 12 2 3" xfId="2202"/>
    <cellStyle name="ErrRpt-DataEntryCells 3 12 2 4" xfId="2203"/>
    <cellStyle name="ErrRpt-DataEntryCells 3 12 3" xfId="2204"/>
    <cellStyle name="ErrRpt-DataEntryCells 3 12 4" xfId="2205"/>
    <cellStyle name="ErrRpt-DataEntryCells 3 12 5" xfId="2206"/>
    <cellStyle name="ErrRpt-DataEntryCells 3 12 6" xfId="2207"/>
    <cellStyle name="ErrRpt-DataEntryCells 3 13" xfId="2208"/>
    <cellStyle name="ErrRpt-DataEntryCells 3 13 2" xfId="2209"/>
    <cellStyle name="ErrRpt-DataEntryCells 3 13 2 2" xfId="2210"/>
    <cellStyle name="ErrRpt-DataEntryCells 3 13 2 3" xfId="2211"/>
    <cellStyle name="ErrRpt-DataEntryCells 3 13 2 4" xfId="2212"/>
    <cellStyle name="ErrRpt-DataEntryCells 3 13 3" xfId="2213"/>
    <cellStyle name="ErrRpt-DataEntryCells 3 13 4" xfId="2214"/>
    <cellStyle name="ErrRpt-DataEntryCells 3 13 5" xfId="2215"/>
    <cellStyle name="ErrRpt-DataEntryCells 3 13 6" xfId="2216"/>
    <cellStyle name="ErrRpt-DataEntryCells 3 14" xfId="2217"/>
    <cellStyle name="ErrRpt-DataEntryCells 3 14 2" xfId="2218"/>
    <cellStyle name="ErrRpt-DataEntryCells 3 15" xfId="2219"/>
    <cellStyle name="ErrRpt-DataEntryCells 3 16" xfId="2220"/>
    <cellStyle name="ErrRpt-DataEntryCells 3 2" xfId="2221"/>
    <cellStyle name="ErrRpt-DataEntryCells 3 2 2" xfId="2222"/>
    <cellStyle name="ErrRpt-DataEntryCells 3 2 2 2" xfId="2223"/>
    <cellStyle name="ErrRpt-DataEntryCells 3 2 2 3" xfId="2224"/>
    <cellStyle name="ErrRpt-DataEntryCells 3 2 2 4" xfId="2225"/>
    <cellStyle name="ErrRpt-DataEntryCells 3 2 3" xfId="2226"/>
    <cellStyle name="ErrRpt-DataEntryCells 3 2 4" xfId="2227"/>
    <cellStyle name="ErrRpt-DataEntryCells 3 2 5" xfId="2228"/>
    <cellStyle name="ErrRpt-DataEntryCells 3 2 6" xfId="2229"/>
    <cellStyle name="ErrRpt-DataEntryCells 3 3" xfId="2230"/>
    <cellStyle name="ErrRpt-DataEntryCells 3 3 2" xfId="2231"/>
    <cellStyle name="ErrRpt-DataEntryCells 3 3 2 2" xfId="2232"/>
    <cellStyle name="ErrRpt-DataEntryCells 3 3 2 3" xfId="2233"/>
    <cellStyle name="ErrRpt-DataEntryCells 3 3 2 4" xfId="2234"/>
    <cellStyle name="ErrRpt-DataEntryCells 3 3 3" xfId="2235"/>
    <cellStyle name="ErrRpt-DataEntryCells 3 3 4" xfId="2236"/>
    <cellStyle name="ErrRpt-DataEntryCells 3 3 5" xfId="2237"/>
    <cellStyle name="ErrRpt-DataEntryCells 3 3 6" xfId="2238"/>
    <cellStyle name="ErrRpt-DataEntryCells 3 4" xfId="2239"/>
    <cellStyle name="ErrRpt-DataEntryCells 3 4 2" xfId="2240"/>
    <cellStyle name="ErrRpt-DataEntryCells 3 4 2 2" xfId="2241"/>
    <cellStyle name="ErrRpt-DataEntryCells 3 4 2 3" xfId="2242"/>
    <cellStyle name="ErrRpt-DataEntryCells 3 4 2 4" xfId="2243"/>
    <cellStyle name="ErrRpt-DataEntryCells 3 4 3" xfId="2244"/>
    <cellStyle name="ErrRpt-DataEntryCells 3 4 4" xfId="2245"/>
    <cellStyle name="ErrRpt-DataEntryCells 3 4 5" xfId="2246"/>
    <cellStyle name="ErrRpt-DataEntryCells 3 4 6" xfId="2247"/>
    <cellStyle name="ErrRpt-DataEntryCells 3 5" xfId="2248"/>
    <cellStyle name="ErrRpt-DataEntryCells 3 5 2" xfId="2249"/>
    <cellStyle name="ErrRpt-DataEntryCells 3 5 3" xfId="2250"/>
    <cellStyle name="ErrRpt-DataEntryCells 3 5 4" xfId="2251"/>
    <cellStyle name="ErrRpt-DataEntryCells 3 6" xfId="2252"/>
    <cellStyle name="ErrRpt-DataEntryCells 3 6 2" xfId="2253"/>
    <cellStyle name="ErrRpt-DataEntryCells 3 6 2 2" xfId="2254"/>
    <cellStyle name="ErrRpt-DataEntryCells 3 6 2 3" xfId="2255"/>
    <cellStyle name="ErrRpt-DataEntryCells 3 6 2 4" xfId="2256"/>
    <cellStyle name="ErrRpt-DataEntryCells 3 6 3" xfId="2257"/>
    <cellStyle name="ErrRpt-DataEntryCells 3 6 4" xfId="2258"/>
    <cellStyle name="ErrRpt-DataEntryCells 3 6 5" xfId="2259"/>
    <cellStyle name="ErrRpt-DataEntryCells 3 6 6" xfId="2260"/>
    <cellStyle name="ErrRpt-DataEntryCells 3 7" xfId="2261"/>
    <cellStyle name="ErrRpt-DataEntryCells 3 7 2" xfId="2262"/>
    <cellStyle name="ErrRpt-DataEntryCells 3 7 2 2" xfId="2263"/>
    <cellStyle name="ErrRpt-DataEntryCells 3 7 2 3" xfId="2264"/>
    <cellStyle name="ErrRpt-DataEntryCells 3 7 2 4" xfId="2265"/>
    <cellStyle name="ErrRpt-DataEntryCells 3 7 3" xfId="2266"/>
    <cellStyle name="ErrRpt-DataEntryCells 3 7 4" xfId="2267"/>
    <cellStyle name="ErrRpt-DataEntryCells 3 7 5" xfId="2268"/>
    <cellStyle name="ErrRpt-DataEntryCells 3 7 6" xfId="2269"/>
    <cellStyle name="ErrRpt-DataEntryCells 3 8" xfId="2270"/>
    <cellStyle name="ErrRpt-DataEntryCells 3 8 2" xfId="2271"/>
    <cellStyle name="ErrRpt-DataEntryCells 3 8 2 2" xfId="2272"/>
    <cellStyle name="ErrRpt-DataEntryCells 3 8 2 3" xfId="2273"/>
    <cellStyle name="ErrRpt-DataEntryCells 3 8 2 4" xfId="2274"/>
    <cellStyle name="ErrRpt-DataEntryCells 3 8 3" xfId="2275"/>
    <cellStyle name="ErrRpt-DataEntryCells 3 8 4" xfId="2276"/>
    <cellStyle name="ErrRpt-DataEntryCells 3 8 5" xfId="2277"/>
    <cellStyle name="ErrRpt-DataEntryCells 3 8 6" xfId="2278"/>
    <cellStyle name="ErrRpt-DataEntryCells 3 9" xfId="2279"/>
    <cellStyle name="ErrRpt-DataEntryCells 3 9 2" xfId="2280"/>
    <cellStyle name="ErrRpt-DataEntryCells 3 9 2 2" xfId="2281"/>
    <cellStyle name="ErrRpt-DataEntryCells 3 9 2 3" xfId="2282"/>
    <cellStyle name="ErrRpt-DataEntryCells 3 9 2 4" xfId="2283"/>
    <cellStyle name="ErrRpt-DataEntryCells 3 9 3" xfId="2284"/>
    <cellStyle name="ErrRpt-DataEntryCells 3 9 4" xfId="2285"/>
    <cellStyle name="ErrRpt-DataEntryCells 3 9 5" xfId="2286"/>
    <cellStyle name="ErrRpt-DataEntryCells 3 9 6" xfId="2287"/>
    <cellStyle name="ErrRpt-DataEntryCells 4" xfId="2288"/>
    <cellStyle name="ErrRpt-DataEntryCells 4 2" xfId="2289"/>
    <cellStyle name="ErrRpt-DataEntryCells 4 3" xfId="2290"/>
    <cellStyle name="ErrRpt-DataEntryCells 4 4" xfId="2291"/>
    <cellStyle name="ErrRpt-DataEntryCells 5" xfId="2292"/>
    <cellStyle name="ErrRpt-DataEntryCells 6" xfId="2293"/>
    <cellStyle name="ErrRpt-DataEntryCells 6 2" xfId="2294"/>
    <cellStyle name="ErrRpt-DataEntryCells 6 3" xfId="2295"/>
    <cellStyle name="ErrRpt-DataEntryCells 6 4" xfId="2296"/>
    <cellStyle name="ErrRpt-GreyBackground" xfId="2297"/>
    <cellStyle name="Explanatory Text 2" xfId="2298"/>
    <cellStyle name="Explanatory Text 2 2" xfId="2299"/>
    <cellStyle name="Explanatory Text 2 3" xfId="2300"/>
    <cellStyle name="Explanatory Text 3" xfId="2301"/>
    <cellStyle name="Explanatory Text 4" xfId="2302"/>
    <cellStyle name="Fixed" xfId="2303"/>
    <cellStyle name="fliesstext" xfId="2304"/>
    <cellStyle name="formula" xfId="2305"/>
    <cellStyle name="formula 2" xfId="2306"/>
    <cellStyle name="formula 2 2" xfId="2307"/>
    <cellStyle name="formula 2 3" xfId="2308"/>
    <cellStyle name="formula 2 3 2" xfId="2309"/>
    <cellStyle name="formula 2 3 2 2" xfId="2310"/>
    <cellStyle name="formula 2 3 2 3" xfId="2311"/>
    <cellStyle name="formula 2 3 2 4" xfId="2312"/>
    <cellStyle name="formula 2 3 3" xfId="2313"/>
    <cellStyle name="formula 2 3 4" xfId="2314"/>
    <cellStyle name="formula 2 3 5" xfId="2315"/>
    <cellStyle name="formula 2 3 6" xfId="2316"/>
    <cellStyle name="formula 2 4" xfId="2317"/>
    <cellStyle name="formula 2 4 2" xfId="2318"/>
    <cellStyle name="formula 2 4 2 2" xfId="2319"/>
    <cellStyle name="formula 2 4 2 3" xfId="2320"/>
    <cellStyle name="formula 2 4 2 4" xfId="2321"/>
    <cellStyle name="formula 2 4 3" xfId="2322"/>
    <cellStyle name="formula 2 4 4" xfId="2323"/>
    <cellStyle name="formula 2 4 5" xfId="2324"/>
    <cellStyle name="formula 2 4 6" xfId="2325"/>
    <cellStyle name="formula 2 5" xfId="2326"/>
    <cellStyle name="formula 2 5 2" xfId="2327"/>
    <cellStyle name="formula 2 5 2 2" xfId="2328"/>
    <cellStyle name="formula 2 5 2 3" xfId="2329"/>
    <cellStyle name="formula 2 5 2 4" xfId="2330"/>
    <cellStyle name="formula 2 5 3" xfId="2331"/>
    <cellStyle name="formula 2 5 4" xfId="2332"/>
    <cellStyle name="formula 2 5 5" xfId="2333"/>
    <cellStyle name="formula 2 5 6" xfId="2334"/>
    <cellStyle name="formula 2 6" xfId="2335"/>
    <cellStyle name="formula 2 6 2" xfId="2336"/>
    <cellStyle name="formula 3" xfId="2337"/>
    <cellStyle name="formula 3 10" xfId="2338"/>
    <cellStyle name="formula 3 10 2" xfId="2339"/>
    <cellStyle name="formula 3 10 2 2" xfId="2340"/>
    <cellStyle name="formula 3 10 2 3" xfId="2341"/>
    <cellStyle name="formula 3 10 2 4" xfId="2342"/>
    <cellStyle name="formula 3 10 3" xfId="2343"/>
    <cellStyle name="formula 3 10 4" xfId="2344"/>
    <cellStyle name="formula 3 10 5" xfId="2345"/>
    <cellStyle name="formula 3 10 6" xfId="2346"/>
    <cellStyle name="formula 3 11" xfId="2347"/>
    <cellStyle name="formula 3 11 2" xfId="2348"/>
    <cellStyle name="formula 3 11 2 2" xfId="2349"/>
    <cellStyle name="formula 3 11 2 3" xfId="2350"/>
    <cellStyle name="formula 3 11 2 4" xfId="2351"/>
    <cellStyle name="formula 3 11 3" xfId="2352"/>
    <cellStyle name="formula 3 11 4" xfId="2353"/>
    <cellStyle name="formula 3 11 5" xfId="2354"/>
    <cellStyle name="formula 3 11 6" xfId="2355"/>
    <cellStyle name="formula 3 12" xfId="2356"/>
    <cellStyle name="formula 3 12 2" xfId="2357"/>
    <cellStyle name="formula 3 12 2 2" xfId="2358"/>
    <cellStyle name="formula 3 12 2 3" xfId="2359"/>
    <cellStyle name="formula 3 12 2 4" xfId="2360"/>
    <cellStyle name="formula 3 12 3" xfId="2361"/>
    <cellStyle name="formula 3 12 4" xfId="2362"/>
    <cellStyle name="formula 3 12 5" xfId="2363"/>
    <cellStyle name="formula 3 12 6" xfId="2364"/>
    <cellStyle name="formula 3 13" xfId="2365"/>
    <cellStyle name="formula 3 13 2" xfId="2366"/>
    <cellStyle name="formula 3 13 2 2" xfId="2367"/>
    <cellStyle name="formula 3 13 2 3" xfId="2368"/>
    <cellStyle name="formula 3 13 2 4" xfId="2369"/>
    <cellStyle name="formula 3 13 3" xfId="2370"/>
    <cellStyle name="formula 3 13 4" xfId="2371"/>
    <cellStyle name="formula 3 13 5" xfId="2372"/>
    <cellStyle name="formula 3 13 6" xfId="2373"/>
    <cellStyle name="formula 3 14" xfId="2374"/>
    <cellStyle name="formula 3 14 2" xfId="2375"/>
    <cellStyle name="formula 3 15" xfId="2376"/>
    <cellStyle name="formula 3 16" xfId="2377"/>
    <cellStyle name="formula 3 2" xfId="2378"/>
    <cellStyle name="formula 3 2 2" xfId="2379"/>
    <cellStyle name="formula 3 2 2 2" xfId="2380"/>
    <cellStyle name="formula 3 2 2 3" xfId="2381"/>
    <cellStyle name="formula 3 2 2 4" xfId="2382"/>
    <cellStyle name="formula 3 2 3" xfId="2383"/>
    <cellStyle name="formula 3 2 4" xfId="2384"/>
    <cellStyle name="formula 3 2 5" xfId="2385"/>
    <cellStyle name="formula 3 2 6" xfId="2386"/>
    <cellStyle name="formula 3 3" xfId="2387"/>
    <cellStyle name="formula 3 3 2" xfId="2388"/>
    <cellStyle name="formula 3 3 2 2" xfId="2389"/>
    <cellStyle name="formula 3 3 2 3" xfId="2390"/>
    <cellStyle name="formula 3 3 2 4" xfId="2391"/>
    <cellStyle name="formula 3 3 3" xfId="2392"/>
    <cellStyle name="formula 3 3 4" xfId="2393"/>
    <cellStyle name="formula 3 3 5" xfId="2394"/>
    <cellStyle name="formula 3 3 6" xfId="2395"/>
    <cellStyle name="formula 3 4" xfId="2396"/>
    <cellStyle name="formula 3 4 2" xfId="2397"/>
    <cellStyle name="formula 3 4 2 2" xfId="2398"/>
    <cellStyle name="formula 3 4 2 3" xfId="2399"/>
    <cellStyle name="formula 3 4 2 4" xfId="2400"/>
    <cellStyle name="formula 3 4 3" xfId="2401"/>
    <cellStyle name="formula 3 4 4" xfId="2402"/>
    <cellStyle name="formula 3 4 5" xfId="2403"/>
    <cellStyle name="formula 3 4 6" xfId="2404"/>
    <cellStyle name="formula 3 5" xfId="2405"/>
    <cellStyle name="formula 3 5 2" xfId="2406"/>
    <cellStyle name="formula 3 5 3" xfId="2407"/>
    <cellStyle name="formula 3 5 4" xfId="2408"/>
    <cellStyle name="formula 3 6" xfId="2409"/>
    <cellStyle name="formula 3 6 2" xfId="2410"/>
    <cellStyle name="formula 3 6 2 2" xfId="2411"/>
    <cellStyle name="formula 3 6 2 3" xfId="2412"/>
    <cellStyle name="formula 3 6 2 4" xfId="2413"/>
    <cellStyle name="formula 3 6 3" xfId="2414"/>
    <cellStyle name="formula 3 6 4" xfId="2415"/>
    <cellStyle name="formula 3 6 5" xfId="2416"/>
    <cellStyle name="formula 3 6 6" xfId="2417"/>
    <cellStyle name="formula 3 7" xfId="2418"/>
    <cellStyle name="formula 3 7 2" xfId="2419"/>
    <cellStyle name="formula 3 7 2 2" xfId="2420"/>
    <cellStyle name="formula 3 7 2 3" xfId="2421"/>
    <cellStyle name="formula 3 7 2 4" xfId="2422"/>
    <cellStyle name="formula 3 7 3" xfId="2423"/>
    <cellStyle name="formula 3 7 4" xfId="2424"/>
    <cellStyle name="formula 3 7 5" xfId="2425"/>
    <cellStyle name="formula 3 7 6" xfId="2426"/>
    <cellStyle name="formula 3 8" xfId="2427"/>
    <cellStyle name="formula 3 8 2" xfId="2428"/>
    <cellStyle name="formula 3 8 2 2" xfId="2429"/>
    <cellStyle name="formula 3 8 2 3" xfId="2430"/>
    <cellStyle name="formula 3 8 2 4" xfId="2431"/>
    <cellStyle name="formula 3 8 3" xfId="2432"/>
    <cellStyle name="formula 3 8 4" xfId="2433"/>
    <cellStyle name="formula 3 8 5" xfId="2434"/>
    <cellStyle name="formula 3 8 6" xfId="2435"/>
    <cellStyle name="formula 3 9" xfId="2436"/>
    <cellStyle name="formula 3 9 2" xfId="2437"/>
    <cellStyle name="formula 3 9 2 2" xfId="2438"/>
    <cellStyle name="formula 3 9 2 3" xfId="2439"/>
    <cellStyle name="formula 3 9 2 4" xfId="2440"/>
    <cellStyle name="formula 3 9 3" xfId="2441"/>
    <cellStyle name="formula 3 9 4" xfId="2442"/>
    <cellStyle name="formula 3 9 5" xfId="2443"/>
    <cellStyle name="formula 3 9 6" xfId="2444"/>
    <cellStyle name="formula 4" xfId="2445"/>
    <cellStyle name="formula 4 2" xfId="2446"/>
    <cellStyle name="formula 4 3" xfId="2447"/>
    <cellStyle name="formula 4 4" xfId="2448"/>
    <cellStyle name="formula 5" xfId="2449"/>
    <cellStyle name="formula 6" xfId="2450"/>
    <cellStyle name="formula 6 2" xfId="2451"/>
    <cellStyle name="formula 6 3" xfId="2452"/>
    <cellStyle name="formula 6 4" xfId="2453"/>
    <cellStyle name="fussnote_lauftext" xfId="2454"/>
    <cellStyle name="gap" xfId="2455"/>
    <cellStyle name="gap 2" xfId="2456"/>
    <cellStyle name="gap 2 2" xfId="2457"/>
    <cellStyle name="gap 2 2 2" xfId="2458"/>
    <cellStyle name="gap 2 2 2 2" xfId="2459"/>
    <cellStyle name="gap 2 3" xfId="2460"/>
    <cellStyle name="Good 2" xfId="2461"/>
    <cellStyle name="Good 2 2" xfId="2462"/>
    <cellStyle name="Good 2 3" xfId="2463"/>
    <cellStyle name="Good 3" xfId="2464"/>
    <cellStyle name="Good 4" xfId="2465"/>
    <cellStyle name="Grey" xfId="2466"/>
    <cellStyle name="GreyBackground" xfId="2467"/>
    <cellStyle name="header" xfId="2468"/>
    <cellStyle name="Header1" xfId="2469"/>
    <cellStyle name="Header2" xfId="2470"/>
    <cellStyle name="Header2 10" xfId="2471"/>
    <cellStyle name="Header2 10 2" xfId="2472"/>
    <cellStyle name="Header2 10 2 2" xfId="2473"/>
    <cellStyle name="Header2 10 2 3" xfId="2474"/>
    <cellStyle name="Header2 10 2 4" xfId="2475"/>
    <cellStyle name="Header2 10 3" xfId="2476"/>
    <cellStyle name="Header2 10 4" xfId="2477"/>
    <cellStyle name="Header2 10 5" xfId="2478"/>
    <cellStyle name="Header2 10 6" xfId="2479"/>
    <cellStyle name="Header2 11" xfId="2480"/>
    <cellStyle name="Header2 11 2" xfId="2481"/>
    <cellStyle name="Header2 11 2 2" xfId="2482"/>
    <cellStyle name="Header2 11 2 3" xfId="2483"/>
    <cellStyle name="Header2 11 2 4" xfId="2484"/>
    <cellStyle name="Header2 11 3" xfId="2485"/>
    <cellStyle name="Header2 11 4" xfId="2486"/>
    <cellStyle name="Header2 11 5" xfId="2487"/>
    <cellStyle name="Header2 11 6" xfId="2488"/>
    <cellStyle name="Header2 12" xfId="2489"/>
    <cellStyle name="Header2 12 2" xfId="2490"/>
    <cellStyle name="Header2 12 2 2" xfId="2491"/>
    <cellStyle name="Header2 12 2 3" xfId="2492"/>
    <cellStyle name="Header2 12 2 4" xfId="2493"/>
    <cellStyle name="Header2 12 3" xfId="2494"/>
    <cellStyle name="Header2 12 4" xfId="2495"/>
    <cellStyle name="Header2 12 5" xfId="2496"/>
    <cellStyle name="Header2 12 6" xfId="2497"/>
    <cellStyle name="Header2 13" xfId="2498"/>
    <cellStyle name="Header2 13 2" xfId="2499"/>
    <cellStyle name="Header2 13 2 2" xfId="2500"/>
    <cellStyle name="Header2 13 2 3" xfId="2501"/>
    <cellStyle name="Header2 13 2 4" xfId="2502"/>
    <cellStyle name="Header2 13 3" xfId="2503"/>
    <cellStyle name="Header2 13 4" xfId="2504"/>
    <cellStyle name="Header2 13 5" xfId="2505"/>
    <cellStyle name="Header2 13 6" xfId="2506"/>
    <cellStyle name="Header2 14" xfId="2507"/>
    <cellStyle name="Header2 14 2" xfId="2508"/>
    <cellStyle name="Header2 14 3" xfId="2509"/>
    <cellStyle name="Header2 14 4" xfId="2510"/>
    <cellStyle name="Header2 15" xfId="2511"/>
    <cellStyle name="Header2 16" xfId="2512"/>
    <cellStyle name="Header2 17" xfId="2513"/>
    <cellStyle name="Header2 18" xfId="2514"/>
    <cellStyle name="Header2 19" xfId="2515"/>
    <cellStyle name="Header2 2" xfId="2516"/>
    <cellStyle name="Header2 2 10" xfId="2517"/>
    <cellStyle name="Header2 2 10 2" xfId="2518"/>
    <cellStyle name="Header2 2 10 2 2" xfId="2519"/>
    <cellStyle name="Header2 2 10 2 3" xfId="2520"/>
    <cellStyle name="Header2 2 10 2 4" xfId="2521"/>
    <cellStyle name="Header2 2 10 3" xfId="2522"/>
    <cellStyle name="Header2 2 10 4" xfId="2523"/>
    <cellStyle name="Header2 2 10 5" xfId="2524"/>
    <cellStyle name="Header2 2 10 6" xfId="2525"/>
    <cellStyle name="Header2 2 11" xfId="2526"/>
    <cellStyle name="Header2 2 11 2" xfId="2527"/>
    <cellStyle name="Header2 2 11 2 2" xfId="2528"/>
    <cellStyle name="Header2 2 11 2 3" xfId="2529"/>
    <cellStyle name="Header2 2 11 2 4" xfId="2530"/>
    <cellStyle name="Header2 2 11 3" xfId="2531"/>
    <cellStyle name="Header2 2 11 4" xfId="2532"/>
    <cellStyle name="Header2 2 11 5" xfId="2533"/>
    <cellStyle name="Header2 2 11 6" xfId="2534"/>
    <cellStyle name="Header2 2 12" xfId="2535"/>
    <cellStyle name="Header2 2 12 2" xfId="2536"/>
    <cellStyle name="Header2 2 12 2 2" xfId="2537"/>
    <cellStyle name="Header2 2 12 2 3" xfId="2538"/>
    <cellStyle name="Header2 2 12 2 4" xfId="2539"/>
    <cellStyle name="Header2 2 12 3" xfId="2540"/>
    <cellStyle name="Header2 2 12 4" xfId="2541"/>
    <cellStyle name="Header2 2 12 5" xfId="2542"/>
    <cellStyle name="Header2 2 12 6" xfId="2543"/>
    <cellStyle name="Header2 2 13" xfId="2544"/>
    <cellStyle name="Header2 2 13 2" xfId="2545"/>
    <cellStyle name="Header2 2 13 2 2" xfId="2546"/>
    <cellStyle name="Header2 2 13 2 3" xfId="2547"/>
    <cellStyle name="Header2 2 13 2 4" xfId="2548"/>
    <cellStyle name="Header2 2 13 3" xfId="2549"/>
    <cellStyle name="Header2 2 13 4" xfId="2550"/>
    <cellStyle name="Header2 2 13 5" xfId="2551"/>
    <cellStyle name="Header2 2 13 6" xfId="2552"/>
    <cellStyle name="Header2 2 14" xfId="2553"/>
    <cellStyle name="Header2 2 14 2" xfId="2554"/>
    <cellStyle name="Header2 2 14 2 2" xfId="2555"/>
    <cellStyle name="Header2 2 14 2 3" xfId="2556"/>
    <cellStyle name="Header2 2 14 2 4" xfId="2557"/>
    <cellStyle name="Header2 2 14 3" xfId="2558"/>
    <cellStyle name="Header2 2 14 4" xfId="2559"/>
    <cellStyle name="Header2 2 14 5" xfId="2560"/>
    <cellStyle name="Header2 2 14 6" xfId="2561"/>
    <cellStyle name="Header2 2 15" xfId="2562"/>
    <cellStyle name="Header2 2 15 2" xfId="2563"/>
    <cellStyle name="Header2 2 15 2 2" xfId="2564"/>
    <cellStyle name="Header2 2 15 2 3" xfId="2565"/>
    <cellStyle name="Header2 2 15 2 4" xfId="2566"/>
    <cellStyle name="Header2 2 15 3" xfId="2567"/>
    <cellStyle name="Header2 2 15 4" xfId="2568"/>
    <cellStyle name="Header2 2 15 5" xfId="2569"/>
    <cellStyle name="Header2 2 15 6" xfId="2570"/>
    <cellStyle name="Header2 2 16" xfId="2571"/>
    <cellStyle name="Header2 2 16 2" xfId="2572"/>
    <cellStyle name="Header2 2 16 2 2" xfId="2573"/>
    <cellStyle name="Header2 2 16 2 3" xfId="2574"/>
    <cellStyle name="Header2 2 16 2 4" xfId="2575"/>
    <cellStyle name="Header2 2 16 3" xfId="2576"/>
    <cellStyle name="Header2 2 16 4" xfId="2577"/>
    <cellStyle name="Header2 2 16 5" xfId="2578"/>
    <cellStyle name="Header2 2 16 6" xfId="2579"/>
    <cellStyle name="Header2 2 17" xfId="2580"/>
    <cellStyle name="Header2 2 17 2" xfId="2581"/>
    <cellStyle name="Header2 2 17 3" xfId="2582"/>
    <cellStyle name="Header2 2 17 4" xfId="2583"/>
    <cellStyle name="Header2 2 18" xfId="2584"/>
    <cellStyle name="Header2 2 19" xfId="2585"/>
    <cellStyle name="Header2 2 2" xfId="2586"/>
    <cellStyle name="Header2 2 2 2" xfId="2587"/>
    <cellStyle name="Header2 2 2 2 2" xfId="2588"/>
    <cellStyle name="Header2 2 2 2 3" xfId="2589"/>
    <cellStyle name="Header2 2 2 2 4" xfId="2590"/>
    <cellStyle name="Header2 2 2 3" xfId="2591"/>
    <cellStyle name="Header2 2 2 4" xfId="2592"/>
    <cellStyle name="Header2 2 2 5" xfId="2593"/>
    <cellStyle name="Header2 2 2 6" xfId="2594"/>
    <cellStyle name="Header2 2 3" xfId="2595"/>
    <cellStyle name="Header2 2 3 2" xfId="2596"/>
    <cellStyle name="Header2 2 3 2 2" xfId="2597"/>
    <cellStyle name="Header2 2 3 2 3" xfId="2598"/>
    <cellStyle name="Header2 2 3 2 4" xfId="2599"/>
    <cellStyle name="Header2 2 3 3" xfId="2600"/>
    <cellStyle name="Header2 2 3 4" xfId="2601"/>
    <cellStyle name="Header2 2 3 5" xfId="2602"/>
    <cellStyle name="Header2 2 3 6" xfId="2603"/>
    <cellStyle name="Header2 2 4" xfId="2604"/>
    <cellStyle name="Header2 2 4 2" xfId="2605"/>
    <cellStyle name="Header2 2 4 2 2" xfId="2606"/>
    <cellStyle name="Header2 2 4 2 3" xfId="2607"/>
    <cellStyle name="Header2 2 4 2 4" xfId="2608"/>
    <cellStyle name="Header2 2 4 3" xfId="2609"/>
    <cellStyle name="Header2 2 4 4" xfId="2610"/>
    <cellStyle name="Header2 2 4 5" xfId="2611"/>
    <cellStyle name="Header2 2 4 6" xfId="2612"/>
    <cellStyle name="Header2 2 5" xfId="2613"/>
    <cellStyle name="Header2 2 5 2" xfId="2614"/>
    <cellStyle name="Header2 2 5 2 2" xfId="2615"/>
    <cellStyle name="Header2 2 5 2 3" xfId="2616"/>
    <cellStyle name="Header2 2 5 2 4" xfId="2617"/>
    <cellStyle name="Header2 2 5 3" xfId="2618"/>
    <cellStyle name="Header2 2 5 4" xfId="2619"/>
    <cellStyle name="Header2 2 5 5" xfId="2620"/>
    <cellStyle name="Header2 2 5 6" xfId="2621"/>
    <cellStyle name="Header2 2 6" xfId="2622"/>
    <cellStyle name="Header2 2 6 2" xfId="2623"/>
    <cellStyle name="Header2 2 6 2 2" xfId="2624"/>
    <cellStyle name="Header2 2 6 2 3" xfId="2625"/>
    <cellStyle name="Header2 2 6 2 4" xfId="2626"/>
    <cellStyle name="Header2 2 6 3" xfId="2627"/>
    <cellStyle name="Header2 2 6 4" xfId="2628"/>
    <cellStyle name="Header2 2 6 5" xfId="2629"/>
    <cellStyle name="Header2 2 6 6" xfId="2630"/>
    <cellStyle name="Header2 2 7" xfId="2631"/>
    <cellStyle name="Header2 2 7 2" xfId="2632"/>
    <cellStyle name="Header2 2 7 2 2" xfId="2633"/>
    <cellStyle name="Header2 2 7 2 3" xfId="2634"/>
    <cellStyle name="Header2 2 7 2 4" xfId="2635"/>
    <cellStyle name="Header2 2 7 3" xfId="2636"/>
    <cellStyle name="Header2 2 7 4" xfId="2637"/>
    <cellStyle name="Header2 2 7 5" xfId="2638"/>
    <cellStyle name="Header2 2 7 6" xfId="2639"/>
    <cellStyle name="Header2 2 8" xfId="2640"/>
    <cellStyle name="Header2 2 8 2" xfId="2641"/>
    <cellStyle name="Header2 2 8 2 2" xfId="2642"/>
    <cellStyle name="Header2 2 8 2 3" xfId="2643"/>
    <cellStyle name="Header2 2 8 2 4" xfId="2644"/>
    <cellStyle name="Header2 2 8 3" xfId="2645"/>
    <cellStyle name="Header2 2 8 4" xfId="2646"/>
    <cellStyle name="Header2 2 8 5" xfId="2647"/>
    <cellStyle name="Header2 2 8 6" xfId="2648"/>
    <cellStyle name="Header2 2 9" xfId="2649"/>
    <cellStyle name="Header2 2 9 2" xfId="2650"/>
    <cellStyle name="Header2 2 9 2 2" xfId="2651"/>
    <cellStyle name="Header2 2 9 2 3" xfId="2652"/>
    <cellStyle name="Header2 2 9 2 4" xfId="2653"/>
    <cellStyle name="Header2 2 9 3" xfId="2654"/>
    <cellStyle name="Header2 2 9 4" xfId="2655"/>
    <cellStyle name="Header2 2 9 5" xfId="2656"/>
    <cellStyle name="Header2 2 9 6" xfId="2657"/>
    <cellStyle name="Header2 3" xfId="2658"/>
    <cellStyle name="Header2 3 10" xfId="2659"/>
    <cellStyle name="Header2 3 10 2" xfId="2660"/>
    <cellStyle name="Header2 3 10 2 2" xfId="2661"/>
    <cellStyle name="Header2 3 10 2 3" xfId="2662"/>
    <cellStyle name="Header2 3 10 2 4" xfId="2663"/>
    <cellStyle name="Header2 3 10 3" xfId="2664"/>
    <cellStyle name="Header2 3 10 4" xfId="2665"/>
    <cellStyle name="Header2 3 10 5" xfId="2666"/>
    <cellStyle name="Header2 3 10 6" xfId="2667"/>
    <cellStyle name="Header2 3 11" xfId="2668"/>
    <cellStyle name="Header2 3 11 2" xfId="2669"/>
    <cellStyle name="Header2 3 11 2 2" xfId="2670"/>
    <cellStyle name="Header2 3 11 2 3" xfId="2671"/>
    <cellStyle name="Header2 3 11 2 4" xfId="2672"/>
    <cellStyle name="Header2 3 11 3" xfId="2673"/>
    <cellStyle name="Header2 3 11 4" xfId="2674"/>
    <cellStyle name="Header2 3 11 5" xfId="2675"/>
    <cellStyle name="Header2 3 11 6" xfId="2676"/>
    <cellStyle name="Header2 3 12" xfId="2677"/>
    <cellStyle name="Header2 3 12 2" xfId="2678"/>
    <cellStyle name="Header2 3 12 2 2" xfId="2679"/>
    <cellStyle name="Header2 3 12 2 3" xfId="2680"/>
    <cellStyle name="Header2 3 12 2 4" xfId="2681"/>
    <cellStyle name="Header2 3 12 3" xfId="2682"/>
    <cellStyle name="Header2 3 12 4" xfId="2683"/>
    <cellStyle name="Header2 3 12 5" xfId="2684"/>
    <cellStyle name="Header2 3 12 6" xfId="2685"/>
    <cellStyle name="Header2 3 13" xfId="2686"/>
    <cellStyle name="Header2 3 13 2" xfId="2687"/>
    <cellStyle name="Header2 3 13 2 2" xfId="2688"/>
    <cellStyle name="Header2 3 13 2 3" xfId="2689"/>
    <cellStyle name="Header2 3 13 2 4" xfId="2690"/>
    <cellStyle name="Header2 3 13 3" xfId="2691"/>
    <cellStyle name="Header2 3 13 4" xfId="2692"/>
    <cellStyle name="Header2 3 13 5" xfId="2693"/>
    <cellStyle name="Header2 3 13 6" xfId="2694"/>
    <cellStyle name="Header2 3 14" xfId="2695"/>
    <cellStyle name="Header2 3 14 2" xfId="2696"/>
    <cellStyle name="Header2 3 14 3" xfId="2697"/>
    <cellStyle name="Header2 3 14 4" xfId="2698"/>
    <cellStyle name="Header2 3 15" xfId="2699"/>
    <cellStyle name="Header2 3 2" xfId="2700"/>
    <cellStyle name="Header2 3 2 2" xfId="2701"/>
    <cellStyle name="Header2 3 2 2 2" xfId="2702"/>
    <cellStyle name="Header2 3 2 2 3" xfId="2703"/>
    <cellStyle name="Header2 3 2 2 4" xfId="2704"/>
    <cellStyle name="Header2 3 2 3" xfId="2705"/>
    <cellStyle name="Header2 3 2 4" xfId="2706"/>
    <cellStyle name="Header2 3 2 5" xfId="2707"/>
    <cellStyle name="Header2 3 2 6" xfId="2708"/>
    <cellStyle name="Header2 3 3" xfId="2709"/>
    <cellStyle name="Header2 3 3 2" xfId="2710"/>
    <cellStyle name="Header2 3 3 2 2" xfId="2711"/>
    <cellStyle name="Header2 3 3 2 3" xfId="2712"/>
    <cellStyle name="Header2 3 3 2 4" xfId="2713"/>
    <cellStyle name="Header2 3 3 3" xfId="2714"/>
    <cellStyle name="Header2 3 3 4" xfId="2715"/>
    <cellStyle name="Header2 3 3 5" xfId="2716"/>
    <cellStyle name="Header2 3 3 6" xfId="2717"/>
    <cellStyle name="Header2 3 4" xfId="2718"/>
    <cellStyle name="Header2 3 4 2" xfId="2719"/>
    <cellStyle name="Header2 3 4 2 2" xfId="2720"/>
    <cellStyle name="Header2 3 4 2 3" xfId="2721"/>
    <cellStyle name="Header2 3 4 2 4" xfId="2722"/>
    <cellStyle name="Header2 3 4 3" xfId="2723"/>
    <cellStyle name="Header2 3 4 4" xfId="2724"/>
    <cellStyle name="Header2 3 4 5" xfId="2725"/>
    <cellStyle name="Header2 3 4 6" xfId="2726"/>
    <cellStyle name="Header2 3 5" xfId="2727"/>
    <cellStyle name="Header2 3 5 2" xfId="2728"/>
    <cellStyle name="Header2 3 5 2 2" xfId="2729"/>
    <cellStyle name="Header2 3 5 2 3" xfId="2730"/>
    <cellStyle name="Header2 3 5 2 4" xfId="2731"/>
    <cellStyle name="Header2 3 5 3" xfId="2732"/>
    <cellStyle name="Header2 3 5 4" xfId="2733"/>
    <cellStyle name="Header2 3 5 5" xfId="2734"/>
    <cellStyle name="Header2 3 5 6" xfId="2735"/>
    <cellStyle name="Header2 3 6" xfId="2736"/>
    <cellStyle name="Header2 3 6 2" xfId="2737"/>
    <cellStyle name="Header2 3 6 2 2" xfId="2738"/>
    <cellStyle name="Header2 3 6 2 3" xfId="2739"/>
    <cellStyle name="Header2 3 6 2 4" xfId="2740"/>
    <cellStyle name="Header2 3 6 3" xfId="2741"/>
    <cellStyle name="Header2 3 6 4" xfId="2742"/>
    <cellStyle name="Header2 3 6 5" xfId="2743"/>
    <cellStyle name="Header2 3 6 6" xfId="2744"/>
    <cellStyle name="Header2 3 7" xfId="2745"/>
    <cellStyle name="Header2 3 7 2" xfId="2746"/>
    <cellStyle name="Header2 3 7 2 2" xfId="2747"/>
    <cellStyle name="Header2 3 7 2 3" xfId="2748"/>
    <cellStyle name="Header2 3 7 2 4" xfId="2749"/>
    <cellStyle name="Header2 3 7 3" xfId="2750"/>
    <cellStyle name="Header2 3 7 4" xfId="2751"/>
    <cellStyle name="Header2 3 7 5" xfId="2752"/>
    <cellStyle name="Header2 3 7 6" xfId="2753"/>
    <cellStyle name="Header2 3 8" xfId="2754"/>
    <cellStyle name="Header2 3 8 2" xfId="2755"/>
    <cellStyle name="Header2 3 8 2 2" xfId="2756"/>
    <cellStyle name="Header2 3 8 2 3" xfId="2757"/>
    <cellStyle name="Header2 3 8 2 4" xfId="2758"/>
    <cellStyle name="Header2 3 8 3" xfId="2759"/>
    <cellStyle name="Header2 3 8 4" xfId="2760"/>
    <cellStyle name="Header2 3 8 5" xfId="2761"/>
    <cellStyle name="Header2 3 8 6" xfId="2762"/>
    <cellStyle name="Header2 3 9" xfId="2763"/>
    <cellStyle name="Header2 3 9 2" xfId="2764"/>
    <cellStyle name="Header2 3 9 2 2" xfId="2765"/>
    <cellStyle name="Header2 3 9 2 3" xfId="2766"/>
    <cellStyle name="Header2 3 9 2 4" xfId="2767"/>
    <cellStyle name="Header2 3 9 3" xfId="2768"/>
    <cellStyle name="Header2 3 9 4" xfId="2769"/>
    <cellStyle name="Header2 3 9 5" xfId="2770"/>
    <cellStyle name="Header2 3 9 6" xfId="2771"/>
    <cellStyle name="Header2 4" xfId="2772"/>
    <cellStyle name="Header2 4 2" xfId="2773"/>
    <cellStyle name="Header2 4 2 2" xfId="2774"/>
    <cellStyle name="Header2 4 2 3" xfId="2775"/>
    <cellStyle name="Header2 4 2 4" xfId="2776"/>
    <cellStyle name="Header2 4 3" xfId="2777"/>
    <cellStyle name="Header2 4 4" xfId="2778"/>
    <cellStyle name="Header2 4 5" xfId="2779"/>
    <cellStyle name="Header2 4 6" xfId="2780"/>
    <cellStyle name="Header2 5" xfId="2781"/>
    <cellStyle name="Header2 5 2" xfId="2782"/>
    <cellStyle name="Header2 5 2 2" xfId="2783"/>
    <cellStyle name="Header2 5 2 3" xfId="2784"/>
    <cellStyle name="Header2 5 2 4" xfId="2785"/>
    <cellStyle name="Header2 5 3" xfId="2786"/>
    <cellStyle name="Header2 5 4" xfId="2787"/>
    <cellStyle name="Header2 5 5" xfId="2788"/>
    <cellStyle name="Header2 5 6" xfId="2789"/>
    <cellStyle name="Header2 6" xfId="2790"/>
    <cellStyle name="Header2 6 2" xfId="2791"/>
    <cellStyle name="Header2 6 2 2" xfId="2792"/>
    <cellStyle name="Header2 6 2 3" xfId="2793"/>
    <cellStyle name="Header2 6 2 4" xfId="2794"/>
    <cellStyle name="Header2 6 3" xfId="2795"/>
    <cellStyle name="Header2 6 4" xfId="2796"/>
    <cellStyle name="Header2 6 5" xfId="2797"/>
    <cellStyle name="Header2 6 6" xfId="2798"/>
    <cellStyle name="Header2 7" xfId="2799"/>
    <cellStyle name="Header2 7 2" xfId="2800"/>
    <cellStyle name="Header2 7 2 2" xfId="2801"/>
    <cellStyle name="Header2 7 2 3" xfId="2802"/>
    <cellStyle name="Header2 7 2 4" xfId="2803"/>
    <cellStyle name="Header2 7 3" xfId="2804"/>
    <cellStyle name="Header2 7 4" xfId="2805"/>
    <cellStyle name="Header2 7 5" xfId="2806"/>
    <cellStyle name="Header2 7 6" xfId="2807"/>
    <cellStyle name="Header2 8" xfId="2808"/>
    <cellStyle name="Header2 8 2" xfId="2809"/>
    <cellStyle name="Header2 8 2 2" xfId="2810"/>
    <cellStyle name="Header2 8 2 3" xfId="2811"/>
    <cellStyle name="Header2 8 2 4" xfId="2812"/>
    <cellStyle name="Header2 8 3" xfId="2813"/>
    <cellStyle name="Header2 8 4" xfId="2814"/>
    <cellStyle name="Header2 8 5" xfId="2815"/>
    <cellStyle name="Header2 8 6" xfId="2816"/>
    <cellStyle name="Header2 9" xfId="2817"/>
    <cellStyle name="Header2 9 2" xfId="2818"/>
    <cellStyle name="Header2 9 2 2" xfId="2819"/>
    <cellStyle name="Header2 9 2 3" xfId="2820"/>
    <cellStyle name="Header2 9 2 4" xfId="2821"/>
    <cellStyle name="Header2 9 3" xfId="2822"/>
    <cellStyle name="Header2 9 4" xfId="2823"/>
    <cellStyle name="Header2 9 5" xfId="2824"/>
    <cellStyle name="Header2 9 6" xfId="2825"/>
    <cellStyle name="Heading 1 2" xfId="2826"/>
    <cellStyle name="Heading 1 2 2" xfId="2827"/>
    <cellStyle name="Heading 1 2 3" xfId="2828"/>
    <cellStyle name="Heading 1 3" xfId="2829"/>
    <cellStyle name="Heading 1 4" xfId="2830"/>
    <cellStyle name="Heading 2 2" xfId="2831"/>
    <cellStyle name="Heading 2 2 2" xfId="2832"/>
    <cellStyle name="Heading 2 2 3" xfId="2833"/>
    <cellStyle name="Heading 2 3" xfId="2834"/>
    <cellStyle name="Heading 2 4" xfId="2835"/>
    <cellStyle name="Heading 3 2" xfId="2836"/>
    <cellStyle name="Heading 3 2 2" xfId="2837"/>
    <cellStyle name="Heading 3 2 3" xfId="2838"/>
    <cellStyle name="Heading 3 3" xfId="2839"/>
    <cellStyle name="Heading 3 4" xfId="2840"/>
    <cellStyle name="Heading 4 2" xfId="2841"/>
    <cellStyle name="Heading 4 2 2" xfId="2842"/>
    <cellStyle name="Heading 4 2 3" xfId="2843"/>
    <cellStyle name="Heading 4 3" xfId="2844"/>
    <cellStyle name="Heading 4 4" xfId="2845"/>
    <cellStyle name="Heading1" xfId="2846"/>
    <cellStyle name="Heading2" xfId="2847"/>
    <cellStyle name="Hipervínculo" xfId="2848"/>
    <cellStyle name="Hipervínculo visitado" xfId="2849"/>
    <cellStyle name="Hyperlink 2" xfId="2850"/>
    <cellStyle name="Hyperlink 2 2" xfId="2851"/>
    <cellStyle name="Hyperlink 2 3" xfId="2852"/>
    <cellStyle name="Hyperlink 3" xfId="2853"/>
    <cellStyle name="Hyperlink 3 2" xfId="2854"/>
    <cellStyle name="Hyperlink 4" xfId="2855"/>
    <cellStyle name="Hyperlink 5" xfId="2856"/>
    <cellStyle name="Hyperlink 5 2" xfId="2857"/>
    <cellStyle name="Hyperlink 6" xfId="2858"/>
    <cellStyle name="Input [yellow]" xfId="2859"/>
    <cellStyle name="Input [yellow] 2" xfId="2860"/>
    <cellStyle name="Input [yellow] 2 2" xfId="2861"/>
    <cellStyle name="Input [yellow] 2 3" xfId="2862"/>
    <cellStyle name="Input [yellow] 2 3 2" xfId="2863"/>
    <cellStyle name="Input [yellow] 2 3 2 2" xfId="2864"/>
    <cellStyle name="Input [yellow] 2 3 2 3" xfId="2865"/>
    <cellStyle name="Input [yellow] 2 3 2 4" xfId="2866"/>
    <cellStyle name="Input [yellow] 2 3 3" xfId="2867"/>
    <cellStyle name="Input [yellow] 2 3 4" xfId="2868"/>
    <cellStyle name="Input [yellow] 2 3 5" xfId="2869"/>
    <cellStyle name="Input [yellow] 2 3 6" xfId="2870"/>
    <cellStyle name="Input [yellow] 2 4" xfId="2871"/>
    <cellStyle name="Input [yellow] 2 4 2" xfId="2872"/>
    <cellStyle name="Input [yellow] 2 4 2 2" xfId="2873"/>
    <cellStyle name="Input [yellow] 2 4 2 3" xfId="2874"/>
    <cellStyle name="Input [yellow] 2 4 2 4" xfId="2875"/>
    <cellStyle name="Input [yellow] 2 4 3" xfId="2876"/>
    <cellStyle name="Input [yellow] 2 4 4" xfId="2877"/>
    <cellStyle name="Input [yellow] 2 4 5" xfId="2878"/>
    <cellStyle name="Input [yellow] 2 4 6" xfId="2879"/>
    <cellStyle name="Input [yellow] 2 5" xfId="2880"/>
    <cellStyle name="Input [yellow] 2 5 2" xfId="2881"/>
    <cellStyle name="Input [yellow] 2 5 2 2" xfId="2882"/>
    <cellStyle name="Input [yellow] 2 5 2 3" xfId="2883"/>
    <cellStyle name="Input [yellow] 2 5 2 4" xfId="2884"/>
    <cellStyle name="Input [yellow] 2 5 3" xfId="2885"/>
    <cellStyle name="Input [yellow] 2 5 4" xfId="2886"/>
    <cellStyle name="Input [yellow] 2 5 5" xfId="2887"/>
    <cellStyle name="Input [yellow] 2 5 6" xfId="2888"/>
    <cellStyle name="Input [yellow] 2 6" xfId="2889"/>
    <cellStyle name="Input [yellow] 2 6 2" xfId="2890"/>
    <cellStyle name="Input [yellow] 3" xfId="2891"/>
    <cellStyle name="Input [yellow] 3 10" xfId="2892"/>
    <cellStyle name="Input [yellow] 3 10 2" xfId="2893"/>
    <cellStyle name="Input [yellow] 3 10 2 2" xfId="2894"/>
    <cellStyle name="Input [yellow] 3 10 2 3" xfId="2895"/>
    <cellStyle name="Input [yellow] 3 10 2 4" xfId="2896"/>
    <cellStyle name="Input [yellow] 3 10 3" xfId="2897"/>
    <cellStyle name="Input [yellow] 3 10 4" xfId="2898"/>
    <cellStyle name="Input [yellow] 3 10 5" xfId="2899"/>
    <cellStyle name="Input [yellow] 3 10 6" xfId="2900"/>
    <cellStyle name="Input [yellow] 3 11" xfId="2901"/>
    <cellStyle name="Input [yellow] 3 11 2" xfId="2902"/>
    <cellStyle name="Input [yellow] 3 11 2 2" xfId="2903"/>
    <cellStyle name="Input [yellow] 3 11 2 3" xfId="2904"/>
    <cellStyle name="Input [yellow] 3 11 2 4" xfId="2905"/>
    <cellStyle name="Input [yellow] 3 11 3" xfId="2906"/>
    <cellStyle name="Input [yellow] 3 11 4" xfId="2907"/>
    <cellStyle name="Input [yellow] 3 11 5" xfId="2908"/>
    <cellStyle name="Input [yellow] 3 11 6" xfId="2909"/>
    <cellStyle name="Input [yellow] 3 12" xfId="2910"/>
    <cellStyle name="Input [yellow] 3 12 2" xfId="2911"/>
    <cellStyle name="Input [yellow] 3 12 2 2" xfId="2912"/>
    <cellStyle name="Input [yellow] 3 12 2 3" xfId="2913"/>
    <cellStyle name="Input [yellow] 3 12 2 4" xfId="2914"/>
    <cellStyle name="Input [yellow] 3 12 3" xfId="2915"/>
    <cellStyle name="Input [yellow] 3 12 4" xfId="2916"/>
    <cellStyle name="Input [yellow] 3 12 5" xfId="2917"/>
    <cellStyle name="Input [yellow] 3 12 6" xfId="2918"/>
    <cellStyle name="Input [yellow] 3 13" xfId="2919"/>
    <cellStyle name="Input [yellow] 3 13 2" xfId="2920"/>
    <cellStyle name="Input [yellow] 3 13 2 2" xfId="2921"/>
    <cellStyle name="Input [yellow] 3 13 2 3" xfId="2922"/>
    <cellStyle name="Input [yellow] 3 13 2 4" xfId="2923"/>
    <cellStyle name="Input [yellow] 3 13 3" xfId="2924"/>
    <cellStyle name="Input [yellow] 3 13 4" xfId="2925"/>
    <cellStyle name="Input [yellow] 3 13 5" xfId="2926"/>
    <cellStyle name="Input [yellow] 3 13 6" xfId="2927"/>
    <cellStyle name="Input [yellow] 3 14" xfId="2928"/>
    <cellStyle name="Input [yellow] 3 14 2" xfId="2929"/>
    <cellStyle name="Input [yellow] 3 15" xfId="2930"/>
    <cellStyle name="Input [yellow] 3 16" xfId="2931"/>
    <cellStyle name="Input [yellow] 3 2" xfId="2932"/>
    <cellStyle name="Input [yellow] 3 2 2" xfId="2933"/>
    <cellStyle name="Input [yellow] 3 2 2 2" xfId="2934"/>
    <cellStyle name="Input [yellow] 3 2 2 3" xfId="2935"/>
    <cellStyle name="Input [yellow] 3 2 2 4" xfId="2936"/>
    <cellStyle name="Input [yellow] 3 2 3" xfId="2937"/>
    <cellStyle name="Input [yellow] 3 2 4" xfId="2938"/>
    <cellStyle name="Input [yellow] 3 2 5" xfId="2939"/>
    <cellStyle name="Input [yellow] 3 2 6" xfId="2940"/>
    <cellStyle name="Input [yellow] 3 3" xfId="2941"/>
    <cellStyle name="Input [yellow] 3 3 2" xfId="2942"/>
    <cellStyle name="Input [yellow] 3 3 2 2" xfId="2943"/>
    <cellStyle name="Input [yellow] 3 3 2 3" xfId="2944"/>
    <cellStyle name="Input [yellow] 3 3 2 4" xfId="2945"/>
    <cellStyle name="Input [yellow] 3 3 3" xfId="2946"/>
    <cellStyle name="Input [yellow] 3 3 4" xfId="2947"/>
    <cellStyle name="Input [yellow] 3 3 5" xfId="2948"/>
    <cellStyle name="Input [yellow] 3 3 6" xfId="2949"/>
    <cellStyle name="Input [yellow] 3 4" xfId="2950"/>
    <cellStyle name="Input [yellow] 3 4 2" xfId="2951"/>
    <cellStyle name="Input [yellow] 3 4 2 2" xfId="2952"/>
    <cellStyle name="Input [yellow] 3 4 2 3" xfId="2953"/>
    <cellStyle name="Input [yellow] 3 4 2 4" xfId="2954"/>
    <cellStyle name="Input [yellow] 3 4 3" xfId="2955"/>
    <cellStyle name="Input [yellow] 3 4 4" xfId="2956"/>
    <cellStyle name="Input [yellow] 3 4 5" xfId="2957"/>
    <cellStyle name="Input [yellow] 3 4 6" xfId="2958"/>
    <cellStyle name="Input [yellow] 3 5" xfId="2959"/>
    <cellStyle name="Input [yellow] 3 5 2" xfId="2960"/>
    <cellStyle name="Input [yellow] 3 5 3" xfId="2961"/>
    <cellStyle name="Input [yellow] 3 5 4" xfId="2962"/>
    <cellStyle name="Input [yellow] 3 6" xfId="2963"/>
    <cellStyle name="Input [yellow] 3 6 2" xfId="2964"/>
    <cellStyle name="Input [yellow] 3 6 2 2" xfId="2965"/>
    <cellStyle name="Input [yellow] 3 6 2 3" xfId="2966"/>
    <cellStyle name="Input [yellow] 3 6 2 4" xfId="2967"/>
    <cellStyle name="Input [yellow] 3 6 3" xfId="2968"/>
    <cellStyle name="Input [yellow] 3 6 4" xfId="2969"/>
    <cellStyle name="Input [yellow] 3 6 5" xfId="2970"/>
    <cellStyle name="Input [yellow] 3 6 6" xfId="2971"/>
    <cellStyle name="Input [yellow] 3 7" xfId="2972"/>
    <cellStyle name="Input [yellow] 3 7 2" xfId="2973"/>
    <cellStyle name="Input [yellow] 3 7 2 2" xfId="2974"/>
    <cellStyle name="Input [yellow] 3 7 2 3" xfId="2975"/>
    <cellStyle name="Input [yellow] 3 7 2 4" xfId="2976"/>
    <cellStyle name="Input [yellow] 3 7 3" xfId="2977"/>
    <cellStyle name="Input [yellow] 3 7 4" xfId="2978"/>
    <cellStyle name="Input [yellow] 3 7 5" xfId="2979"/>
    <cellStyle name="Input [yellow] 3 7 6" xfId="2980"/>
    <cellStyle name="Input [yellow] 3 8" xfId="2981"/>
    <cellStyle name="Input [yellow] 3 8 2" xfId="2982"/>
    <cellStyle name="Input [yellow] 3 8 2 2" xfId="2983"/>
    <cellStyle name="Input [yellow] 3 8 2 3" xfId="2984"/>
    <cellStyle name="Input [yellow] 3 8 2 4" xfId="2985"/>
    <cellStyle name="Input [yellow] 3 8 3" xfId="2986"/>
    <cellStyle name="Input [yellow] 3 8 4" xfId="2987"/>
    <cellStyle name="Input [yellow] 3 8 5" xfId="2988"/>
    <cellStyle name="Input [yellow] 3 8 6" xfId="2989"/>
    <cellStyle name="Input [yellow] 3 9" xfId="2990"/>
    <cellStyle name="Input [yellow] 3 9 2" xfId="2991"/>
    <cellStyle name="Input [yellow] 3 9 2 2" xfId="2992"/>
    <cellStyle name="Input [yellow] 3 9 2 3" xfId="2993"/>
    <cellStyle name="Input [yellow] 3 9 2 4" xfId="2994"/>
    <cellStyle name="Input [yellow] 3 9 3" xfId="2995"/>
    <cellStyle name="Input [yellow] 3 9 4" xfId="2996"/>
    <cellStyle name="Input [yellow] 3 9 5" xfId="2997"/>
    <cellStyle name="Input [yellow] 3 9 6" xfId="2998"/>
    <cellStyle name="Input [yellow] 4" xfId="2999"/>
    <cellStyle name="Input [yellow] 4 2" xfId="3000"/>
    <cellStyle name="Input [yellow] 4 3" xfId="3001"/>
    <cellStyle name="Input [yellow] 4 4" xfId="3002"/>
    <cellStyle name="Input [yellow] 5" xfId="3003"/>
    <cellStyle name="Input [yellow] 6" xfId="3004"/>
    <cellStyle name="Input [yellow] 6 2" xfId="3005"/>
    <cellStyle name="Input [yellow] 6 3" xfId="3006"/>
    <cellStyle name="Input [yellow] 6 4" xfId="3007"/>
    <cellStyle name="Input 2" xfId="3008"/>
    <cellStyle name="Input 2 2" xfId="3009"/>
    <cellStyle name="Input 2 3" xfId="3010"/>
    <cellStyle name="Input 2 3 10" xfId="3011"/>
    <cellStyle name="Input 2 3 10 2" xfId="3012"/>
    <cellStyle name="Input 2 3 10 2 2" xfId="3013"/>
    <cellStyle name="Input 2 3 10 2 3" xfId="3014"/>
    <cellStyle name="Input 2 3 10 2 4" xfId="3015"/>
    <cellStyle name="Input 2 3 10 3" xfId="3016"/>
    <cellStyle name="Input 2 3 10 4" xfId="3017"/>
    <cellStyle name="Input 2 3 10 5" xfId="3018"/>
    <cellStyle name="Input 2 3 10 6" xfId="3019"/>
    <cellStyle name="Input 2 3 11" xfId="3020"/>
    <cellStyle name="Input 2 3 11 2" xfId="3021"/>
    <cellStyle name="Input 2 3 11 2 2" xfId="3022"/>
    <cellStyle name="Input 2 3 11 2 3" xfId="3023"/>
    <cellStyle name="Input 2 3 11 2 4" xfId="3024"/>
    <cellStyle name="Input 2 3 11 3" xfId="3025"/>
    <cellStyle name="Input 2 3 11 4" xfId="3026"/>
    <cellStyle name="Input 2 3 11 5" xfId="3027"/>
    <cellStyle name="Input 2 3 11 6" xfId="3028"/>
    <cellStyle name="Input 2 3 12" xfId="3029"/>
    <cellStyle name="Input 2 3 12 2" xfId="3030"/>
    <cellStyle name="Input 2 3 12 2 2" xfId="3031"/>
    <cellStyle name="Input 2 3 12 2 3" xfId="3032"/>
    <cellStyle name="Input 2 3 12 2 4" xfId="3033"/>
    <cellStyle name="Input 2 3 12 3" xfId="3034"/>
    <cellStyle name="Input 2 3 12 4" xfId="3035"/>
    <cellStyle name="Input 2 3 12 5" xfId="3036"/>
    <cellStyle name="Input 2 3 12 6" xfId="3037"/>
    <cellStyle name="Input 2 3 13" xfId="3038"/>
    <cellStyle name="Input 2 3 13 2" xfId="3039"/>
    <cellStyle name="Input 2 3 13 2 2" xfId="3040"/>
    <cellStyle name="Input 2 3 13 2 3" xfId="3041"/>
    <cellStyle name="Input 2 3 13 2 4" xfId="3042"/>
    <cellStyle name="Input 2 3 13 3" xfId="3043"/>
    <cellStyle name="Input 2 3 13 4" xfId="3044"/>
    <cellStyle name="Input 2 3 13 5" xfId="3045"/>
    <cellStyle name="Input 2 3 13 6" xfId="3046"/>
    <cellStyle name="Input 2 3 14" xfId="3047"/>
    <cellStyle name="Input 2 3 14 2" xfId="3048"/>
    <cellStyle name="Input 2 3 14 2 2" xfId="3049"/>
    <cellStyle name="Input 2 3 14 2 3" xfId="3050"/>
    <cellStyle name="Input 2 3 14 2 4" xfId="3051"/>
    <cellStyle name="Input 2 3 14 3" xfId="3052"/>
    <cellStyle name="Input 2 3 14 4" xfId="3053"/>
    <cellStyle name="Input 2 3 14 5" xfId="3054"/>
    <cellStyle name="Input 2 3 14 6" xfId="3055"/>
    <cellStyle name="Input 2 3 15" xfId="3056"/>
    <cellStyle name="Input 2 3 15 2" xfId="3057"/>
    <cellStyle name="Input 2 3 15 2 2" xfId="3058"/>
    <cellStyle name="Input 2 3 15 2 3" xfId="3059"/>
    <cellStyle name="Input 2 3 15 2 4" xfId="3060"/>
    <cellStyle name="Input 2 3 15 3" xfId="3061"/>
    <cellStyle name="Input 2 3 15 4" xfId="3062"/>
    <cellStyle name="Input 2 3 15 5" xfId="3063"/>
    <cellStyle name="Input 2 3 15 6" xfId="3064"/>
    <cellStyle name="Input 2 3 16" xfId="3065"/>
    <cellStyle name="Input 2 3 16 2" xfId="3066"/>
    <cellStyle name="Input 2 3 16 2 2" xfId="3067"/>
    <cellStyle name="Input 2 3 16 2 3" xfId="3068"/>
    <cellStyle name="Input 2 3 16 2 4" xfId="3069"/>
    <cellStyle name="Input 2 3 16 3" xfId="3070"/>
    <cellStyle name="Input 2 3 16 4" xfId="3071"/>
    <cellStyle name="Input 2 3 16 5" xfId="3072"/>
    <cellStyle name="Input 2 3 16 6" xfId="3073"/>
    <cellStyle name="Input 2 3 17" xfId="3074"/>
    <cellStyle name="Input 2 3 17 2" xfId="3075"/>
    <cellStyle name="Input 2 3 17 2 2" xfId="3076"/>
    <cellStyle name="Input 2 3 17 2 3" xfId="3077"/>
    <cellStyle name="Input 2 3 17 2 4" xfId="3078"/>
    <cellStyle name="Input 2 3 17 3" xfId="3079"/>
    <cellStyle name="Input 2 3 17 4" xfId="3080"/>
    <cellStyle name="Input 2 3 17 5" xfId="3081"/>
    <cellStyle name="Input 2 3 17 6" xfId="3082"/>
    <cellStyle name="Input 2 3 18" xfId="3083"/>
    <cellStyle name="Input 2 3 18 2" xfId="3084"/>
    <cellStyle name="Input 2 3 18 2 2" xfId="3085"/>
    <cellStyle name="Input 2 3 18 2 3" xfId="3086"/>
    <cellStyle name="Input 2 3 18 2 4" xfId="3087"/>
    <cellStyle name="Input 2 3 18 3" xfId="3088"/>
    <cellStyle name="Input 2 3 18 4" xfId="3089"/>
    <cellStyle name="Input 2 3 18 5" xfId="3090"/>
    <cellStyle name="Input 2 3 18 6" xfId="3091"/>
    <cellStyle name="Input 2 3 19" xfId="3092"/>
    <cellStyle name="Input 2 3 19 2" xfId="3093"/>
    <cellStyle name="Input 2 3 19 2 2" xfId="3094"/>
    <cellStyle name="Input 2 3 19 2 3" xfId="3095"/>
    <cellStyle name="Input 2 3 19 2 4" xfId="3096"/>
    <cellStyle name="Input 2 3 19 3" xfId="3097"/>
    <cellStyle name="Input 2 3 19 4" xfId="3098"/>
    <cellStyle name="Input 2 3 19 5" xfId="3099"/>
    <cellStyle name="Input 2 3 19 6" xfId="3100"/>
    <cellStyle name="Input 2 3 2" xfId="3101"/>
    <cellStyle name="Input 2 3 2 10" xfId="3102"/>
    <cellStyle name="Input 2 3 2 10 2" xfId="3103"/>
    <cellStyle name="Input 2 3 2 10 2 2" xfId="3104"/>
    <cellStyle name="Input 2 3 2 10 2 3" xfId="3105"/>
    <cellStyle name="Input 2 3 2 10 2 4" xfId="3106"/>
    <cellStyle name="Input 2 3 2 10 3" xfId="3107"/>
    <cellStyle name="Input 2 3 2 10 4" xfId="3108"/>
    <cellStyle name="Input 2 3 2 10 5" xfId="3109"/>
    <cellStyle name="Input 2 3 2 10 6" xfId="3110"/>
    <cellStyle name="Input 2 3 2 11" xfId="3111"/>
    <cellStyle name="Input 2 3 2 11 2" xfId="3112"/>
    <cellStyle name="Input 2 3 2 11 2 2" xfId="3113"/>
    <cellStyle name="Input 2 3 2 11 2 3" xfId="3114"/>
    <cellStyle name="Input 2 3 2 11 2 4" xfId="3115"/>
    <cellStyle name="Input 2 3 2 11 3" xfId="3116"/>
    <cellStyle name="Input 2 3 2 11 4" xfId="3117"/>
    <cellStyle name="Input 2 3 2 11 5" xfId="3118"/>
    <cellStyle name="Input 2 3 2 11 6" xfId="3119"/>
    <cellStyle name="Input 2 3 2 12" xfId="3120"/>
    <cellStyle name="Input 2 3 2 12 2" xfId="3121"/>
    <cellStyle name="Input 2 3 2 12 2 2" xfId="3122"/>
    <cellStyle name="Input 2 3 2 12 2 3" xfId="3123"/>
    <cellStyle name="Input 2 3 2 12 2 4" xfId="3124"/>
    <cellStyle name="Input 2 3 2 12 3" xfId="3125"/>
    <cellStyle name="Input 2 3 2 12 4" xfId="3126"/>
    <cellStyle name="Input 2 3 2 12 5" xfId="3127"/>
    <cellStyle name="Input 2 3 2 12 6" xfId="3128"/>
    <cellStyle name="Input 2 3 2 13" xfId="3129"/>
    <cellStyle name="Input 2 3 2 13 2" xfId="3130"/>
    <cellStyle name="Input 2 3 2 13 2 2" xfId="3131"/>
    <cellStyle name="Input 2 3 2 13 2 3" xfId="3132"/>
    <cellStyle name="Input 2 3 2 13 2 4" xfId="3133"/>
    <cellStyle name="Input 2 3 2 13 3" xfId="3134"/>
    <cellStyle name="Input 2 3 2 13 4" xfId="3135"/>
    <cellStyle name="Input 2 3 2 13 5" xfId="3136"/>
    <cellStyle name="Input 2 3 2 13 6" xfId="3137"/>
    <cellStyle name="Input 2 3 2 14" xfId="3138"/>
    <cellStyle name="Input 2 3 2 14 2" xfId="3139"/>
    <cellStyle name="Input 2 3 2 14 2 2" xfId="3140"/>
    <cellStyle name="Input 2 3 2 14 2 3" xfId="3141"/>
    <cellStyle name="Input 2 3 2 14 2 4" xfId="3142"/>
    <cellStyle name="Input 2 3 2 14 3" xfId="3143"/>
    <cellStyle name="Input 2 3 2 14 4" xfId="3144"/>
    <cellStyle name="Input 2 3 2 14 5" xfId="3145"/>
    <cellStyle name="Input 2 3 2 14 6" xfId="3146"/>
    <cellStyle name="Input 2 3 2 15" xfId="3147"/>
    <cellStyle name="Input 2 3 2 15 2" xfId="3148"/>
    <cellStyle name="Input 2 3 2 15 2 2" xfId="3149"/>
    <cellStyle name="Input 2 3 2 15 2 3" xfId="3150"/>
    <cellStyle name="Input 2 3 2 15 2 4" xfId="3151"/>
    <cellStyle name="Input 2 3 2 15 3" xfId="3152"/>
    <cellStyle name="Input 2 3 2 15 4" xfId="3153"/>
    <cellStyle name="Input 2 3 2 15 5" xfId="3154"/>
    <cellStyle name="Input 2 3 2 15 6" xfId="3155"/>
    <cellStyle name="Input 2 3 2 16" xfId="3156"/>
    <cellStyle name="Input 2 3 2 16 2" xfId="3157"/>
    <cellStyle name="Input 2 3 2 16 3" xfId="3158"/>
    <cellStyle name="Input 2 3 2 16 4" xfId="3159"/>
    <cellStyle name="Input 2 3 2 17" xfId="3160"/>
    <cellStyle name="Input 2 3 2 18" xfId="3161"/>
    <cellStyle name="Input 2 3 2 2" xfId="3162"/>
    <cellStyle name="Input 2 3 2 2 2" xfId="3163"/>
    <cellStyle name="Input 2 3 2 2 2 2" xfId="3164"/>
    <cellStyle name="Input 2 3 2 2 2 3" xfId="3165"/>
    <cellStyle name="Input 2 3 2 2 2 4" xfId="3166"/>
    <cellStyle name="Input 2 3 2 2 3" xfId="3167"/>
    <cellStyle name="Input 2 3 2 2 4" xfId="3168"/>
    <cellStyle name="Input 2 3 2 2 5" xfId="3169"/>
    <cellStyle name="Input 2 3 2 2 6" xfId="3170"/>
    <cellStyle name="Input 2 3 2 3" xfId="3171"/>
    <cellStyle name="Input 2 3 2 3 2" xfId="3172"/>
    <cellStyle name="Input 2 3 2 3 2 2" xfId="3173"/>
    <cellStyle name="Input 2 3 2 3 2 3" xfId="3174"/>
    <cellStyle name="Input 2 3 2 3 2 4" xfId="3175"/>
    <cellStyle name="Input 2 3 2 3 3" xfId="3176"/>
    <cellStyle name="Input 2 3 2 3 4" xfId="3177"/>
    <cellStyle name="Input 2 3 2 3 5" xfId="3178"/>
    <cellStyle name="Input 2 3 2 3 6" xfId="3179"/>
    <cellStyle name="Input 2 3 2 4" xfId="3180"/>
    <cellStyle name="Input 2 3 2 4 2" xfId="3181"/>
    <cellStyle name="Input 2 3 2 4 2 2" xfId="3182"/>
    <cellStyle name="Input 2 3 2 4 2 3" xfId="3183"/>
    <cellStyle name="Input 2 3 2 4 2 4" xfId="3184"/>
    <cellStyle name="Input 2 3 2 4 3" xfId="3185"/>
    <cellStyle name="Input 2 3 2 4 4" xfId="3186"/>
    <cellStyle name="Input 2 3 2 4 5" xfId="3187"/>
    <cellStyle name="Input 2 3 2 4 6" xfId="3188"/>
    <cellStyle name="Input 2 3 2 5" xfId="3189"/>
    <cellStyle name="Input 2 3 2 5 2" xfId="3190"/>
    <cellStyle name="Input 2 3 2 5 2 2" xfId="3191"/>
    <cellStyle name="Input 2 3 2 5 2 3" xfId="3192"/>
    <cellStyle name="Input 2 3 2 5 2 4" xfId="3193"/>
    <cellStyle name="Input 2 3 2 5 3" xfId="3194"/>
    <cellStyle name="Input 2 3 2 5 4" xfId="3195"/>
    <cellStyle name="Input 2 3 2 5 5" xfId="3196"/>
    <cellStyle name="Input 2 3 2 5 6" xfId="3197"/>
    <cellStyle name="Input 2 3 2 6" xfId="3198"/>
    <cellStyle name="Input 2 3 2 6 2" xfId="3199"/>
    <cellStyle name="Input 2 3 2 6 2 2" xfId="3200"/>
    <cellStyle name="Input 2 3 2 6 2 3" xfId="3201"/>
    <cellStyle name="Input 2 3 2 6 2 4" xfId="3202"/>
    <cellStyle name="Input 2 3 2 6 3" xfId="3203"/>
    <cellStyle name="Input 2 3 2 6 4" xfId="3204"/>
    <cellStyle name="Input 2 3 2 6 5" xfId="3205"/>
    <cellStyle name="Input 2 3 2 6 6" xfId="3206"/>
    <cellStyle name="Input 2 3 2 7" xfId="3207"/>
    <cellStyle name="Input 2 3 2 7 2" xfId="3208"/>
    <cellStyle name="Input 2 3 2 7 2 2" xfId="3209"/>
    <cellStyle name="Input 2 3 2 7 2 3" xfId="3210"/>
    <cellStyle name="Input 2 3 2 7 2 4" xfId="3211"/>
    <cellStyle name="Input 2 3 2 7 3" xfId="3212"/>
    <cellStyle name="Input 2 3 2 7 4" xfId="3213"/>
    <cellStyle name="Input 2 3 2 7 5" xfId="3214"/>
    <cellStyle name="Input 2 3 2 7 6" xfId="3215"/>
    <cellStyle name="Input 2 3 2 8" xfId="3216"/>
    <cellStyle name="Input 2 3 2 8 2" xfId="3217"/>
    <cellStyle name="Input 2 3 2 8 2 2" xfId="3218"/>
    <cellStyle name="Input 2 3 2 8 2 3" xfId="3219"/>
    <cellStyle name="Input 2 3 2 8 2 4" xfId="3220"/>
    <cellStyle name="Input 2 3 2 8 3" xfId="3221"/>
    <cellStyle name="Input 2 3 2 8 4" xfId="3222"/>
    <cellStyle name="Input 2 3 2 8 5" xfId="3223"/>
    <cellStyle name="Input 2 3 2 8 6" xfId="3224"/>
    <cellStyle name="Input 2 3 2 9" xfId="3225"/>
    <cellStyle name="Input 2 3 2 9 2" xfId="3226"/>
    <cellStyle name="Input 2 3 2 9 2 2" xfId="3227"/>
    <cellStyle name="Input 2 3 2 9 2 3" xfId="3228"/>
    <cellStyle name="Input 2 3 2 9 2 4" xfId="3229"/>
    <cellStyle name="Input 2 3 2 9 3" xfId="3230"/>
    <cellStyle name="Input 2 3 2 9 4" xfId="3231"/>
    <cellStyle name="Input 2 3 2 9 5" xfId="3232"/>
    <cellStyle name="Input 2 3 2 9 6" xfId="3233"/>
    <cellStyle name="Input 2 3 20" xfId="3234"/>
    <cellStyle name="Input 2 3 20 2" xfId="3235"/>
    <cellStyle name="Input 2 3 20 3" xfId="3236"/>
    <cellStyle name="Input 2 3 20 4" xfId="3237"/>
    <cellStyle name="Input 2 3 21" xfId="3238"/>
    <cellStyle name="Input 2 3 22" xfId="3239"/>
    <cellStyle name="Input 2 3 3" xfId="3240"/>
    <cellStyle name="Input 2 3 3 10" xfId="3241"/>
    <cellStyle name="Input 2 3 3 10 2" xfId="3242"/>
    <cellStyle name="Input 2 3 3 10 2 2" xfId="3243"/>
    <cellStyle name="Input 2 3 3 10 2 3" xfId="3244"/>
    <cellStyle name="Input 2 3 3 10 2 4" xfId="3245"/>
    <cellStyle name="Input 2 3 3 10 3" xfId="3246"/>
    <cellStyle name="Input 2 3 3 10 4" xfId="3247"/>
    <cellStyle name="Input 2 3 3 10 5" xfId="3248"/>
    <cellStyle name="Input 2 3 3 10 6" xfId="3249"/>
    <cellStyle name="Input 2 3 3 11" xfId="3250"/>
    <cellStyle name="Input 2 3 3 11 2" xfId="3251"/>
    <cellStyle name="Input 2 3 3 11 2 2" xfId="3252"/>
    <cellStyle name="Input 2 3 3 11 2 3" xfId="3253"/>
    <cellStyle name="Input 2 3 3 11 2 4" xfId="3254"/>
    <cellStyle name="Input 2 3 3 11 3" xfId="3255"/>
    <cellStyle name="Input 2 3 3 11 4" xfId="3256"/>
    <cellStyle name="Input 2 3 3 11 5" xfId="3257"/>
    <cellStyle name="Input 2 3 3 11 6" xfId="3258"/>
    <cellStyle name="Input 2 3 3 12" xfId="3259"/>
    <cellStyle name="Input 2 3 3 12 2" xfId="3260"/>
    <cellStyle name="Input 2 3 3 12 2 2" xfId="3261"/>
    <cellStyle name="Input 2 3 3 12 2 3" xfId="3262"/>
    <cellStyle name="Input 2 3 3 12 2 4" xfId="3263"/>
    <cellStyle name="Input 2 3 3 12 3" xfId="3264"/>
    <cellStyle name="Input 2 3 3 12 4" xfId="3265"/>
    <cellStyle name="Input 2 3 3 12 5" xfId="3266"/>
    <cellStyle name="Input 2 3 3 12 6" xfId="3267"/>
    <cellStyle name="Input 2 3 3 13" xfId="3268"/>
    <cellStyle name="Input 2 3 3 13 2" xfId="3269"/>
    <cellStyle name="Input 2 3 3 13 2 2" xfId="3270"/>
    <cellStyle name="Input 2 3 3 13 2 3" xfId="3271"/>
    <cellStyle name="Input 2 3 3 13 2 4" xfId="3272"/>
    <cellStyle name="Input 2 3 3 13 3" xfId="3273"/>
    <cellStyle name="Input 2 3 3 13 4" xfId="3274"/>
    <cellStyle name="Input 2 3 3 13 5" xfId="3275"/>
    <cellStyle name="Input 2 3 3 13 6" xfId="3276"/>
    <cellStyle name="Input 2 3 3 14" xfId="3277"/>
    <cellStyle name="Input 2 3 3 14 2" xfId="3278"/>
    <cellStyle name="Input 2 3 3 14 2 2" xfId="3279"/>
    <cellStyle name="Input 2 3 3 14 2 3" xfId="3280"/>
    <cellStyle name="Input 2 3 3 14 2 4" xfId="3281"/>
    <cellStyle name="Input 2 3 3 14 3" xfId="3282"/>
    <cellStyle name="Input 2 3 3 14 4" xfId="3283"/>
    <cellStyle name="Input 2 3 3 14 5" xfId="3284"/>
    <cellStyle name="Input 2 3 3 14 6" xfId="3285"/>
    <cellStyle name="Input 2 3 3 15" xfId="3286"/>
    <cellStyle name="Input 2 3 3 15 2" xfId="3287"/>
    <cellStyle name="Input 2 3 3 15 2 2" xfId="3288"/>
    <cellStyle name="Input 2 3 3 15 2 3" xfId="3289"/>
    <cellStyle name="Input 2 3 3 15 2 4" xfId="3290"/>
    <cellStyle name="Input 2 3 3 15 3" xfId="3291"/>
    <cellStyle name="Input 2 3 3 15 4" xfId="3292"/>
    <cellStyle name="Input 2 3 3 15 5" xfId="3293"/>
    <cellStyle name="Input 2 3 3 15 6" xfId="3294"/>
    <cellStyle name="Input 2 3 3 16" xfId="3295"/>
    <cellStyle name="Input 2 3 3 16 2" xfId="3296"/>
    <cellStyle name="Input 2 3 3 16 3" xfId="3297"/>
    <cellStyle name="Input 2 3 3 16 4" xfId="3298"/>
    <cellStyle name="Input 2 3 3 17" xfId="3299"/>
    <cellStyle name="Input 2 3 3 18" xfId="3300"/>
    <cellStyle name="Input 2 3 3 2" xfId="3301"/>
    <cellStyle name="Input 2 3 3 2 2" xfId="3302"/>
    <cellStyle name="Input 2 3 3 2 2 2" xfId="3303"/>
    <cellStyle name="Input 2 3 3 2 2 3" xfId="3304"/>
    <cellStyle name="Input 2 3 3 2 2 4" xfId="3305"/>
    <cellStyle name="Input 2 3 3 2 3" xfId="3306"/>
    <cellStyle name="Input 2 3 3 2 4" xfId="3307"/>
    <cellStyle name="Input 2 3 3 2 5" xfId="3308"/>
    <cellStyle name="Input 2 3 3 2 6" xfId="3309"/>
    <cellStyle name="Input 2 3 3 3" xfId="3310"/>
    <cellStyle name="Input 2 3 3 3 2" xfId="3311"/>
    <cellStyle name="Input 2 3 3 3 2 2" xfId="3312"/>
    <cellStyle name="Input 2 3 3 3 2 3" xfId="3313"/>
    <cellStyle name="Input 2 3 3 3 2 4" xfId="3314"/>
    <cellStyle name="Input 2 3 3 3 3" xfId="3315"/>
    <cellStyle name="Input 2 3 3 3 4" xfId="3316"/>
    <cellStyle name="Input 2 3 3 3 5" xfId="3317"/>
    <cellStyle name="Input 2 3 3 3 6" xfId="3318"/>
    <cellStyle name="Input 2 3 3 4" xfId="3319"/>
    <cellStyle name="Input 2 3 3 4 2" xfId="3320"/>
    <cellStyle name="Input 2 3 3 4 2 2" xfId="3321"/>
    <cellStyle name="Input 2 3 3 4 2 3" xfId="3322"/>
    <cellStyle name="Input 2 3 3 4 2 4" xfId="3323"/>
    <cellStyle name="Input 2 3 3 4 3" xfId="3324"/>
    <cellStyle name="Input 2 3 3 4 4" xfId="3325"/>
    <cellStyle name="Input 2 3 3 4 5" xfId="3326"/>
    <cellStyle name="Input 2 3 3 4 6" xfId="3327"/>
    <cellStyle name="Input 2 3 3 5" xfId="3328"/>
    <cellStyle name="Input 2 3 3 5 2" xfId="3329"/>
    <cellStyle name="Input 2 3 3 5 2 2" xfId="3330"/>
    <cellStyle name="Input 2 3 3 5 2 3" xfId="3331"/>
    <cellStyle name="Input 2 3 3 5 2 4" xfId="3332"/>
    <cellStyle name="Input 2 3 3 5 3" xfId="3333"/>
    <cellStyle name="Input 2 3 3 5 4" xfId="3334"/>
    <cellStyle name="Input 2 3 3 5 5" xfId="3335"/>
    <cellStyle name="Input 2 3 3 5 6" xfId="3336"/>
    <cellStyle name="Input 2 3 3 6" xfId="3337"/>
    <cellStyle name="Input 2 3 3 6 2" xfId="3338"/>
    <cellStyle name="Input 2 3 3 6 2 2" xfId="3339"/>
    <cellStyle name="Input 2 3 3 6 2 3" xfId="3340"/>
    <cellStyle name="Input 2 3 3 6 2 4" xfId="3341"/>
    <cellStyle name="Input 2 3 3 6 3" xfId="3342"/>
    <cellStyle name="Input 2 3 3 6 4" xfId="3343"/>
    <cellStyle name="Input 2 3 3 6 5" xfId="3344"/>
    <cellStyle name="Input 2 3 3 6 6" xfId="3345"/>
    <cellStyle name="Input 2 3 3 7" xfId="3346"/>
    <cellStyle name="Input 2 3 3 7 2" xfId="3347"/>
    <cellStyle name="Input 2 3 3 7 2 2" xfId="3348"/>
    <cellStyle name="Input 2 3 3 7 2 3" xfId="3349"/>
    <cellStyle name="Input 2 3 3 7 2 4" xfId="3350"/>
    <cellStyle name="Input 2 3 3 7 3" xfId="3351"/>
    <cellStyle name="Input 2 3 3 7 4" xfId="3352"/>
    <cellStyle name="Input 2 3 3 7 5" xfId="3353"/>
    <cellStyle name="Input 2 3 3 7 6" xfId="3354"/>
    <cellStyle name="Input 2 3 3 8" xfId="3355"/>
    <cellStyle name="Input 2 3 3 8 2" xfId="3356"/>
    <cellStyle name="Input 2 3 3 8 2 2" xfId="3357"/>
    <cellStyle name="Input 2 3 3 8 2 3" xfId="3358"/>
    <cellStyle name="Input 2 3 3 8 2 4" xfId="3359"/>
    <cellStyle name="Input 2 3 3 8 3" xfId="3360"/>
    <cellStyle name="Input 2 3 3 8 4" xfId="3361"/>
    <cellStyle name="Input 2 3 3 8 5" xfId="3362"/>
    <cellStyle name="Input 2 3 3 8 6" xfId="3363"/>
    <cellStyle name="Input 2 3 3 9" xfId="3364"/>
    <cellStyle name="Input 2 3 3 9 2" xfId="3365"/>
    <cellStyle name="Input 2 3 3 9 2 2" xfId="3366"/>
    <cellStyle name="Input 2 3 3 9 2 3" xfId="3367"/>
    <cellStyle name="Input 2 3 3 9 2 4" xfId="3368"/>
    <cellStyle name="Input 2 3 3 9 3" xfId="3369"/>
    <cellStyle name="Input 2 3 3 9 4" xfId="3370"/>
    <cellStyle name="Input 2 3 3 9 5" xfId="3371"/>
    <cellStyle name="Input 2 3 3 9 6" xfId="3372"/>
    <cellStyle name="Input 2 3 4" xfId="3373"/>
    <cellStyle name="Input 2 3 4 2" xfId="3374"/>
    <cellStyle name="Input 2 3 4 2 2" xfId="3375"/>
    <cellStyle name="Input 2 3 4 2 3" xfId="3376"/>
    <cellStyle name="Input 2 3 4 2 4" xfId="3377"/>
    <cellStyle name="Input 2 3 4 3" xfId="3378"/>
    <cellStyle name="Input 2 3 4 4" xfId="3379"/>
    <cellStyle name="Input 2 3 4 5" xfId="3380"/>
    <cellStyle name="Input 2 3 4 6" xfId="3381"/>
    <cellStyle name="Input 2 3 5" xfId="3382"/>
    <cellStyle name="Input 2 3 5 2" xfId="3383"/>
    <cellStyle name="Input 2 3 5 2 2" xfId="3384"/>
    <cellStyle name="Input 2 3 5 2 3" xfId="3385"/>
    <cellStyle name="Input 2 3 5 2 4" xfId="3386"/>
    <cellStyle name="Input 2 3 5 3" xfId="3387"/>
    <cellStyle name="Input 2 3 5 4" xfId="3388"/>
    <cellStyle name="Input 2 3 5 5" xfId="3389"/>
    <cellStyle name="Input 2 3 5 6" xfId="3390"/>
    <cellStyle name="Input 2 3 6" xfId="3391"/>
    <cellStyle name="Input 2 3 6 2" xfId="3392"/>
    <cellStyle name="Input 2 3 6 2 2" xfId="3393"/>
    <cellStyle name="Input 2 3 6 2 3" xfId="3394"/>
    <cellStyle name="Input 2 3 6 2 4" xfId="3395"/>
    <cellStyle name="Input 2 3 6 3" xfId="3396"/>
    <cellStyle name="Input 2 3 6 4" xfId="3397"/>
    <cellStyle name="Input 2 3 6 5" xfId="3398"/>
    <cellStyle name="Input 2 3 6 6" xfId="3399"/>
    <cellStyle name="Input 2 3 7" xfId="3400"/>
    <cellStyle name="Input 2 3 7 2" xfId="3401"/>
    <cellStyle name="Input 2 3 7 2 2" xfId="3402"/>
    <cellStyle name="Input 2 3 7 2 3" xfId="3403"/>
    <cellStyle name="Input 2 3 7 2 4" xfId="3404"/>
    <cellStyle name="Input 2 3 7 3" xfId="3405"/>
    <cellStyle name="Input 2 3 7 4" xfId="3406"/>
    <cellStyle name="Input 2 3 7 5" xfId="3407"/>
    <cellStyle name="Input 2 3 7 6" xfId="3408"/>
    <cellStyle name="Input 2 3 8" xfId="3409"/>
    <cellStyle name="Input 2 3 8 2" xfId="3410"/>
    <cellStyle name="Input 2 3 8 2 2" xfId="3411"/>
    <cellStyle name="Input 2 3 8 2 3" xfId="3412"/>
    <cellStyle name="Input 2 3 8 2 4" xfId="3413"/>
    <cellStyle name="Input 2 3 8 3" xfId="3414"/>
    <cellStyle name="Input 2 3 8 4" xfId="3415"/>
    <cellStyle name="Input 2 3 8 5" xfId="3416"/>
    <cellStyle name="Input 2 3 8 6" xfId="3417"/>
    <cellStyle name="Input 2 3 9" xfId="3418"/>
    <cellStyle name="Input 2 3 9 2" xfId="3419"/>
    <cellStyle name="Input 2 3 9 2 2" xfId="3420"/>
    <cellStyle name="Input 2 3 9 2 3" xfId="3421"/>
    <cellStyle name="Input 2 3 9 2 4" xfId="3422"/>
    <cellStyle name="Input 2 3 9 3" xfId="3423"/>
    <cellStyle name="Input 2 3 9 4" xfId="3424"/>
    <cellStyle name="Input 2 3 9 5" xfId="3425"/>
    <cellStyle name="Input 2 3 9 6" xfId="3426"/>
    <cellStyle name="Input 3" xfId="3427"/>
    <cellStyle name="Input 4" xfId="3428"/>
    <cellStyle name="Input 4 10" xfId="3429"/>
    <cellStyle name="Input 4 10 2" xfId="3430"/>
    <cellStyle name="Input 4 10 2 2" xfId="3431"/>
    <cellStyle name="Input 4 10 2 3" xfId="3432"/>
    <cellStyle name="Input 4 10 2 4" xfId="3433"/>
    <cellStyle name="Input 4 10 3" xfId="3434"/>
    <cellStyle name="Input 4 10 4" xfId="3435"/>
    <cellStyle name="Input 4 10 5" xfId="3436"/>
    <cellStyle name="Input 4 10 6" xfId="3437"/>
    <cellStyle name="Input 4 11" xfId="3438"/>
    <cellStyle name="Input 4 11 2" xfId="3439"/>
    <cellStyle name="Input 4 11 2 2" xfId="3440"/>
    <cellStyle name="Input 4 11 2 3" xfId="3441"/>
    <cellStyle name="Input 4 11 2 4" xfId="3442"/>
    <cellStyle name="Input 4 11 3" xfId="3443"/>
    <cellStyle name="Input 4 11 4" xfId="3444"/>
    <cellStyle name="Input 4 11 5" xfId="3445"/>
    <cellStyle name="Input 4 11 6" xfId="3446"/>
    <cellStyle name="Input 4 12" xfId="3447"/>
    <cellStyle name="Input 4 12 2" xfId="3448"/>
    <cellStyle name="Input 4 12 2 2" xfId="3449"/>
    <cellStyle name="Input 4 12 2 3" xfId="3450"/>
    <cellStyle name="Input 4 12 2 4" xfId="3451"/>
    <cellStyle name="Input 4 12 3" xfId="3452"/>
    <cellStyle name="Input 4 12 4" xfId="3453"/>
    <cellStyle name="Input 4 12 5" xfId="3454"/>
    <cellStyle name="Input 4 12 6" xfId="3455"/>
    <cellStyle name="Input 4 13" xfId="3456"/>
    <cellStyle name="Input 4 13 2" xfId="3457"/>
    <cellStyle name="Input 4 13 2 2" xfId="3458"/>
    <cellStyle name="Input 4 13 2 3" xfId="3459"/>
    <cellStyle name="Input 4 13 2 4" xfId="3460"/>
    <cellStyle name="Input 4 13 3" xfId="3461"/>
    <cellStyle name="Input 4 13 4" xfId="3462"/>
    <cellStyle name="Input 4 13 5" xfId="3463"/>
    <cellStyle name="Input 4 13 6" xfId="3464"/>
    <cellStyle name="Input 4 14" xfId="3465"/>
    <cellStyle name="Input 4 14 2" xfId="3466"/>
    <cellStyle name="Input 4 14 2 2" xfId="3467"/>
    <cellStyle name="Input 4 14 2 3" xfId="3468"/>
    <cellStyle name="Input 4 14 2 4" xfId="3469"/>
    <cellStyle name="Input 4 14 3" xfId="3470"/>
    <cellStyle name="Input 4 14 4" xfId="3471"/>
    <cellStyle name="Input 4 14 5" xfId="3472"/>
    <cellStyle name="Input 4 14 6" xfId="3473"/>
    <cellStyle name="Input 4 15" xfId="3474"/>
    <cellStyle name="Input 4 15 2" xfId="3475"/>
    <cellStyle name="Input 4 15 2 2" xfId="3476"/>
    <cellStyle name="Input 4 15 2 3" xfId="3477"/>
    <cellStyle name="Input 4 15 2 4" xfId="3478"/>
    <cellStyle name="Input 4 15 3" xfId="3479"/>
    <cellStyle name="Input 4 15 4" xfId="3480"/>
    <cellStyle name="Input 4 15 5" xfId="3481"/>
    <cellStyle name="Input 4 15 6" xfId="3482"/>
    <cellStyle name="Input 4 16" xfId="3483"/>
    <cellStyle name="Input 4 16 2" xfId="3484"/>
    <cellStyle name="Input 4 16 2 2" xfId="3485"/>
    <cellStyle name="Input 4 16 2 3" xfId="3486"/>
    <cellStyle name="Input 4 16 2 4" xfId="3487"/>
    <cellStyle name="Input 4 16 3" xfId="3488"/>
    <cellStyle name="Input 4 16 4" xfId="3489"/>
    <cellStyle name="Input 4 16 5" xfId="3490"/>
    <cellStyle name="Input 4 16 6" xfId="3491"/>
    <cellStyle name="Input 4 17" xfId="3492"/>
    <cellStyle name="Input 4 17 2" xfId="3493"/>
    <cellStyle name="Input 4 17 2 2" xfId="3494"/>
    <cellStyle name="Input 4 17 2 3" xfId="3495"/>
    <cellStyle name="Input 4 17 2 4" xfId="3496"/>
    <cellStyle name="Input 4 17 3" xfId="3497"/>
    <cellStyle name="Input 4 17 4" xfId="3498"/>
    <cellStyle name="Input 4 17 5" xfId="3499"/>
    <cellStyle name="Input 4 17 6" xfId="3500"/>
    <cellStyle name="Input 4 18" xfId="3501"/>
    <cellStyle name="Input 4 18 2" xfId="3502"/>
    <cellStyle name="Input 4 18 2 2" xfId="3503"/>
    <cellStyle name="Input 4 18 2 3" xfId="3504"/>
    <cellStyle name="Input 4 18 2 4" xfId="3505"/>
    <cellStyle name="Input 4 18 3" xfId="3506"/>
    <cellStyle name="Input 4 18 4" xfId="3507"/>
    <cellStyle name="Input 4 18 5" xfId="3508"/>
    <cellStyle name="Input 4 18 6" xfId="3509"/>
    <cellStyle name="Input 4 19" xfId="3510"/>
    <cellStyle name="Input 4 19 2" xfId="3511"/>
    <cellStyle name="Input 4 19 2 2" xfId="3512"/>
    <cellStyle name="Input 4 19 2 3" xfId="3513"/>
    <cellStyle name="Input 4 19 2 4" xfId="3514"/>
    <cellStyle name="Input 4 19 3" xfId="3515"/>
    <cellStyle name="Input 4 19 4" xfId="3516"/>
    <cellStyle name="Input 4 19 5" xfId="3517"/>
    <cellStyle name="Input 4 19 6" xfId="3518"/>
    <cellStyle name="Input 4 2" xfId="3519"/>
    <cellStyle name="Input 4 2 10" xfId="3520"/>
    <cellStyle name="Input 4 2 10 2" xfId="3521"/>
    <cellStyle name="Input 4 2 10 2 2" xfId="3522"/>
    <cellStyle name="Input 4 2 10 2 3" xfId="3523"/>
    <cellStyle name="Input 4 2 10 2 4" xfId="3524"/>
    <cellStyle name="Input 4 2 10 3" xfId="3525"/>
    <cellStyle name="Input 4 2 10 4" xfId="3526"/>
    <cellStyle name="Input 4 2 10 5" xfId="3527"/>
    <cellStyle name="Input 4 2 10 6" xfId="3528"/>
    <cellStyle name="Input 4 2 11" xfId="3529"/>
    <cellStyle name="Input 4 2 11 2" xfId="3530"/>
    <cellStyle name="Input 4 2 11 2 2" xfId="3531"/>
    <cellStyle name="Input 4 2 11 2 3" xfId="3532"/>
    <cellStyle name="Input 4 2 11 2 4" xfId="3533"/>
    <cellStyle name="Input 4 2 11 3" xfId="3534"/>
    <cellStyle name="Input 4 2 11 4" xfId="3535"/>
    <cellStyle name="Input 4 2 11 5" xfId="3536"/>
    <cellStyle name="Input 4 2 11 6" xfId="3537"/>
    <cellStyle name="Input 4 2 12" xfId="3538"/>
    <cellStyle name="Input 4 2 12 2" xfId="3539"/>
    <cellStyle name="Input 4 2 12 2 2" xfId="3540"/>
    <cellStyle name="Input 4 2 12 2 3" xfId="3541"/>
    <cellStyle name="Input 4 2 12 2 4" xfId="3542"/>
    <cellStyle name="Input 4 2 12 3" xfId="3543"/>
    <cellStyle name="Input 4 2 12 4" xfId="3544"/>
    <cellStyle name="Input 4 2 12 5" xfId="3545"/>
    <cellStyle name="Input 4 2 12 6" xfId="3546"/>
    <cellStyle name="Input 4 2 13" xfId="3547"/>
    <cellStyle name="Input 4 2 13 2" xfId="3548"/>
    <cellStyle name="Input 4 2 13 2 2" xfId="3549"/>
    <cellStyle name="Input 4 2 13 2 3" xfId="3550"/>
    <cellStyle name="Input 4 2 13 2 4" xfId="3551"/>
    <cellStyle name="Input 4 2 13 3" xfId="3552"/>
    <cellStyle name="Input 4 2 13 4" xfId="3553"/>
    <cellStyle name="Input 4 2 13 5" xfId="3554"/>
    <cellStyle name="Input 4 2 13 6" xfId="3555"/>
    <cellStyle name="Input 4 2 14" xfId="3556"/>
    <cellStyle name="Input 4 2 14 2" xfId="3557"/>
    <cellStyle name="Input 4 2 14 2 2" xfId="3558"/>
    <cellStyle name="Input 4 2 14 2 3" xfId="3559"/>
    <cellStyle name="Input 4 2 14 2 4" xfId="3560"/>
    <cellStyle name="Input 4 2 14 3" xfId="3561"/>
    <cellStyle name="Input 4 2 14 4" xfId="3562"/>
    <cellStyle name="Input 4 2 14 5" xfId="3563"/>
    <cellStyle name="Input 4 2 14 6" xfId="3564"/>
    <cellStyle name="Input 4 2 15" xfId="3565"/>
    <cellStyle name="Input 4 2 15 2" xfId="3566"/>
    <cellStyle name="Input 4 2 15 2 2" xfId="3567"/>
    <cellStyle name="Input 4 2 15 2 3" xfId="3568"/>
    <cellStyle name="Input 4 2 15 2 4" xfId="3569"/>
    <cellStyle name="Input 4 2 15 3" xfId="3570"/>
    <cellStyle name="Input 4 2 15 4" xfId="3571"/>
    <cellStyle name="Input 4 2 15 5" xfId="3572"/>
    <cellStyle name="Input 4 2 15 6" xfId="3573"/>
    <cellStyle name="Input 4 2 16" xfId="3574"/>
    <cellStyle name="Input 4 2 16 2" xfId="3575"/>
    <cellStyle name="Input 4 2 16 3" xfId="3576"/>
    <cellStyle name="Input 4 2 16 4" xfId="3577"/>
    <cellStyle name="Input 4 2 17" xfId="3578"/>
    <cellStyle name="Input 4 2 18" xfId="3579"/>
    <cellStyle name="Input 4 2 2" xfId="3580"/>
    <cellStyle name="Input 4 2 2 2" xfId="3581"/>
    <cellStyle name="Input 4 2 2 2 2" xfId="3582"/>
    <cellStyle name="Input 4 2 2 2 3" xfId="3583"/>
    <cellStyle name="Input 4 2 2 2 4" xfId="3584"/>
    <cellStyle name="Input 4 2 2 3" xfId="3585"/>
    <cellStyle name="Input 4 2 2 4" xfId="3586"/>
    <cellStyle name="Input 4 2 2 5" xfId="3587"/>
    <cellStyle name="Input 4 2 2 6" xfId="3588"/>
    <cellStyle name="Input 4 2 3" xfId="3589"/>
    <cellStyle name="Input 4 2 3 2" xfId="3590"/>
    <cellStyle name="Input 4 2 3 2 2" xfId="3591"/>
    <cellStyle name="Input 4 2 3 2 3" xfId="3592"/>
    <cellStyle name="Input 4 2 3 2 4" xfId="3593"/>
    <cellStyle name="Input 4 2 3 3" xfId="3594"/>
    <cellStyle name="Input 4 2 3 4" xfId="3595"/>
    <cellStyle name="Input 4 2 3 5" xfId="3596"/>
    <cellStyle name="Input 4 2 3 6" xfId="3597"/>
    <cellStyle name="Input 4 2 4" xfId="3598"/>
    <cellStyle name="Input 4 2 4 2" xfId="3599"/>
    <cellStyle name="Input 4 2 4 2 2" xfId="3600"/>
    <cellStyle name="Input 4 2 4 2 3" xfId="3601"/>
    <cellStyle name="Input 4 2 4 2 4" xfId="3602"/>
    <cellStyle name="Input 4 2 4 3" xfId="3603"/>
    <cellStyle name="Input 4 2 4 4" xfId="3604"/>
    <cellStyle name="Input 4 2 4 5" xfId="3605"/>
    <cellStyle name="Input 4 2 4 6" xfId="3606"/>
    <cellStyle name="Input 4 2 5" xfId="3607"/>
    <cellStyle name="Input 4 2 5 2" xfId="3608"/>
    <cellStyle name="Input 4 2 5 2 2" xfId="3609"/>
    <cellStyle name="Input 4 2 5 2 3" xfId="3610"/>
    <cellStyle name="Input 4 2 5 2 4" xfId="3611"/>
    <cellStyle name="Input 4 2 5 3" xfId="3612"/>
    <cellStyle name="Input 4 2 5 4" xfId="3613"/>
    <cellStyle name="Input 4 2 5 5" xfId="3614"/>
    <cellStyle name="Input 4 2 5 6" xfId="3615"/>
    <cellStyle name="Input 4 2 6" xfId="3616"/>
    <cellStyle name="Input 4 2 6 2" xfId="3617"/>
    <cellStyle name="Input 4 2 6 2 2" xfId="3618"/>
    <cellStyle name="Input 4 2 6 2 3" xfId="3619"/>
    <cellStyle name="Input 4 2 6 2 4" xfId="3620"/>
    <cellStyle name="Input 4 2 6 3" xfId="3621"/>
    <cellStyle name="Input 4 2 6 4" xfId="3622"/>
    <cellStyle name="Input 4 2 6 5" xfId="3623"/>
    <cellStyle name="Input 4 2 6 6" xfId="3624"/>
    <cellStyle name="Input 4 2 7" xfId="3625"/>
    <cellStyle name="Input 4 2 7 2" xfId="3626"/>
    <cellStyle name="Input 4 2 7 2 2" xfId="3627"/>
    <cellStyle name="Input 4 2 7 2 3" xfId="3628"/>
    <cellStyle name="Input 4 2 7 2 4" xfId="3629"/>
    <cellStyle name="Input 4 2 7 3" xfId="3630"/>
    <cellStyle name="Input 4 2 7 4" xfId="3631"/>
    <cellStyle name="Input 4 2 7 5" xfId="3632"/>
    <cellStyle name="Input 4 2 7 6" xfId="3633"/>
    <cellStyle name="Input 4 2 8" xfId="3634"/>
    <cellStyle name="Input 4 2 8 2" xfId="3635"/>
    <cellStyle name="Input 4 2 8 2 2" xfId="3636"/>
    <cellStyle name="Input 4 2 8 2 3" xfId="3637"/>
    <cellStyle name="Input 4 2 8 2 4" xfId="3638"/>
    <cellStyle name="Input 4 2 8 3" xfId="3639"/>
    <cellStyle name="Input 4 2 8 4" xfId="3640"/>
    <cellStyle name="Input 4 2 8 5" xfId="3641"/>
    <cellStyle name="Input 4 2 8 6" xfId="3642"/>
    <cellStyle name="Input 4 2 9" xfId="3643"/>
    <cellStyle name="Input 4 2 9 2" xfId="3644"/>
    <cellStyle name="Input 4 2 9 2 2" xfId="3645"/>
    <cellStyle name="Input 4 2 9 2 3" xfId="3646"/>
    <cellStyle name="Input 4 2 9 2 4" xfId="3647"/>
    <cellStyle name="Input 4 2 9 3" xfId="3648"/>
    <cellStyle name="Input 4 2 9 4" xfId="3649"/>
    <cellStyle name="Input 4 2 9 5" xfId="3650"/>
    <cellStyle name="Input 4 2 9 6" xfId="3651"/>
    <cellStyle name="Input 4 20" xfId="3652"/>
    <cellStyle name="Input 4 20 2" xfId="3653"/>
    <cellStyle name="Input 4 20 3" xfId="3654"/>
    <cellStyle name="Input 4 20 4" xfId="3655"/>
    <cellStyle name="Input 4 21" xfId="3656"/>
    <cellStyle name="Input 4 22" xfId="3657"/>
    <cellStyle name="Input 4 3" xfId="3658"/>
    <cellStyle name="Input 4 3 10" xfId="3659"/>
    <cellStyle name="Input 4 3 10 2" xfId="3660"/>
    <cellStyle name="Input 4 3 10 2 2" xfId="3661"/>
    <cellStyle name="Input 4 3 10 2 3" xfId="3662"/>
    <cellStyle name="Input 4 3 10 2 4" xfId="3663"/>
    <cellStyle name="Input 4 3 10 3" xfId="3664"/>
    <cellStyle name="Input 4 3 10 4" xfId="3665"/>
    <cellStyle name="Input 4 3 10 5" xfId="3666"/>
    <cellStyle name="Input 4 3 10 6" xfId="3667"/>
    <cellStyle name="Input 4 3 11" xfId="3668"/>
    <cellStyle name="Input 4 3 11 2" xfId="3669"/>
    <cellStyle name="Input 4 3 11 2 2" xfId="3670"/>
    <cellStyle name="Input 4 3 11 2 3" xfId="3671"/>
    <cellStyle name="Input 4 3 11 2 4" xfId="3672"/>
    <cellStyle name="Input 4 3 11 3" xfId="3673"/>
    <cellStyle name="Input 4 3 11 4" xfId="3674"/>
    <cellStyle name="Input 4 3 11 5" xfId="3675"/>
    <cellStyle name="Input 4 3 11 6" xfId="3676"/>
    <cellStyle name="Input 4 3 12" xfId="3677"/>
    <cellStyle name="Input 4 3 12 2" xfId="3678"/>
    <cellStyle name="Input 4 3 12 2 2" xfId="3679"/>
    <cellStyle name="Input 4 3 12 2 3" xfId="3680"/>
    <cellStyle name="Input 4 3 12 2 4" xfId="3681"/>
    <cellStyle name="Input 4 3 12 3" xfId="3682"/>
    <cellStyle name="Input 4 3 12 4" xfId="3683"/>
    <cellStyle name="Input 4 3 12 5" xfId="3684"/>
    <cellStyle name="Input 4 3 12 6" xfId="3685"/>
    <cellStyle name="Input 4 3 13" xfId="3686"/>
    <cellStyle name="Input 4 3 13 2" xfId="3687"/>
    <cellStyle name="Input 4 3 13 2 2" xfId="3688"/>
    <cellStyle name="Input 4 3 13 2 3" xfId="3689"/>
    <cellStyle name="Input 4 3 13 2 4" xfId="3690"/>
    <cellStyle name="Input 4 3 13 3" xfId="3691"/>
    <cellStyle name="Input 4 3 13 4" xfId="3692"/>
    <cellStyle name="Input 4 3 13 5" xfId="3693"/>
    <cellStyle name="Input 4 3 13 6" xfId="3694"/>
    <cellStyle name="Input 4 3 14" xfId="3695"/>
    <cellStyle name="Input 4 3 14 2" xfId="3696"/>
    <cellStyle name="Input 4 3 14 2 2" xfId="3697"/>
    <cellStyle name="Input 4 3 14 2 3" xfId="3698"/>
    <cellStyle name="Input 4 3 14 2 4" xfId="3699"/>
    <cellStyle name="Input 4 3 14 3" xfId="3700"/>
    <cellStyle name="Input 4 3 14 4" xfId="3701"/>
    <cellStyle name="Input 4 3 14 5" xfId="3702"/>
    <cellStyle name="Input 4 3 14 6" xfId="3703"/>
    <cellStyle name="Input 4 3 15" xfId="3704"/>
    <cellStyle name="Input 4 3 15 2" xfId="3705"/>
    <cellStyle name="Input 4 3 15 2 2" xfId="3706"/>
    <cellStyle name="Input 4 3 15 2 3" xfId="3707"/>
    <cellStyle name="Input 4 3 15 2 4" xfId="3708"/>
    <cellStyle name="Input 4 3 15 3" xfId="3709"/>
    <cellStyle name="Input 4 3 15 4" xfId="3710"/>
    <cellStyle name="Input 4 3 15 5" xfId="3711"/>
    <cellStyle name="Input 4 3 15 6" xfId="3712"/>
    <cellStyle name="Input 4 3 16" xfId="3713"/>
    <cellStyle name="Input 4 3 16 2" xfId="3714"/>
    <cellStyle name="Input 4 3 16 3" xfId="3715"/>
    <cellStyle name="Input 4 3 16 4" xfId="3716"/>
    <cellStyle name="Input 4 3 17" xfId="3717"/>
    <cellStyle name="Input 4 3 18" xfId="3718"/>
    <cellStyle name="Input 4 3 2" xfId="3719"/>
    <cellStyle name="Input 4 3 2 2" xfId="3720"/>
    <cellStyle name="Input 4 3 2 2 2" xfId="3721"/>
    <cellStyle name="Input 4 3 2 2 3" xfId="3722"/>
    <cellStyle name="Input 4 3 2 2 4" xfId="3723"/>
    <cellStyle name="Input 4 3 2 3" xfId="3724"/>
    <cellStyle name="Input 4 3 2 4" xfId="3725"/>
    <cellStyle name="Input 4 3 2 5" xfId="3726"/>
    <cellStyle name="Input 4 3 2 6" xfId="3727"/>
    <cellStyle name="Input 4 3 3" xfId="3728"/>
    <cellStyle name="Input 4 3 3 2" xfId="3729"/>
    <cellStyle name="Input 4 3 3 2 2" xfId="3730"/>
    <cellStyle name="Input 4 3 3 2 3" xfId="3731"/>
    <cellStyle name="Input 4 3 3 2 4" xfId="3732"/>
    <cellStyle name="Input 4 3 3 3" xfId="3733"/>
    <cellStyle name="Input 4 3 3 4" xfId="3734"/>
    <cellStyle name="Input 4 3 3 5" xfId="3735"/>
    <cellStyle name="Input 4 3 3 6" xfId="3736"/>
    <cellStyle name="Input 4 3 4" xfId="3737"/>
    <cellStyle name="Input 4 3 4 2" xfId="3738"/>
    <cellStyle name="Input 4 3 4 2 2" xfId="3739"/>
    <cellStyle name="Input 4 3 4 2 3" xfId="3740"/>
    <cellStyle name="Input 4 3 4 2 4" xfId="3741"/>
    <cellStyle name="Input 4 3 4 3" xfId="3742"/>
    <cellStyle name="Input 4 3 4 4" xfId="3743"/>
    <cellStyle name="Input 4 3 4 5" xfId="3744"/>
    <cellStyle name="Input 4 3 4 6" xfId="3745"/>
    <cellStyle name="Input 4 3 5" xfId="3746"/>
    <cellStyle name="Input 4 3 5 2" xfId="3747"/>
    <cellStyle name="Input 4 3 5 2 2" xfId="3748"/>
    <cellStyle name="Input 4 3 5 2 3" xfId="3749"/>
    <cellStyle name="Input 4 3 5 2 4" xfId="3750"/>
    <cellStyle name="Input 4 3 5 3" xfId="3751"/>
    <cellStyle name="Input 4 3 5 4" xfId="3752"/>
    <cellStyle name="Input 4 3 5 5" xfId="3753"/>
    <cellStyle name="Input 4 3 5 6" xfId="3754"/>
    <cellStyle name="Input 4 3 6" xfId="3755"/>
    <cellStyle name="Input 4 3 6 2" xfId="3756"/>
    <cellStyle name="Input 4 3 6 2 2" xfId="3757"/>
    <cellStyle name="Input 4 3 6 2 3" xfId="3758"/>
    <cellStyle name="Input 4 3 6 2 4" xfId="3759"/>
    <cellStyle name="Input 4 3 6 3" xfId="3760"/>
    <cellStyle name="Input 4 3 6 4" xfId="3761"/>
    <cellStyle name="Input 4 3 6 5" xfId="3762"/>
    <cellStyle name="Input 4 3 6 6" xfId="3763"/>
    <cellStyle name="Input 4 3 7" xfId="3764"/>
    <cellStyle name="Input 4 3 7 2" xfId="3765"/>
    <cellStyle name="Input 4 3 7 2 2" xfId="3766"/>
    <cellStyle name="Input 4 3 7 2 3" xfId="3767"/>
    <cellStyle name="Input 4 3 7 2 4" xfId="3768"/>
    <cellStyle name="Input 4 3 7 3" xfId="3769"/>
    <cellStyle name="Input 4 3 7 4" xfId="3770"/>
    <cellStyle name="Input 4 3 7 5" xfId="3771"/>
    <cellStyle name="Input 4 3 7 6" xfId="3772"/>
    <cellStyle name="Input 4 3 8" xfId="3773"/>
    <cellStyle name="Input 4 3 8 2" xfId="3774"/>
    <cellStyle name="Input 4 3 8 2 2" xfId="3775"/>
    <cellStyle name="Input 4 3 8 2 3" xfId="3776"/>
    <cellStyle name="Input 4 3 8 2 4" xfId="3777"/>
    <cellStyle name="Input 4 3 8 3" xfId="3778"/>
    <cellStyle name="Input 4 3 8 4" xfId="3779"/>
    <cellStyle name="Input 4 3 8 5" xfId="3780"/>
    <cellStyle name="Input 4 3 8 6" xfId="3781"/>
    <cellStyle name="Input 4 3 9" xfId="3782"/>
    <cellStyle name="Input 4 3 9 2" xfId="3783"/>
    <cellStyle name="Input 4 3 9 2 2" xfId="3784"/>
    <cellStyle name="Input 4 3 9 2 3" xfId="3785"/>
    <cellStyle name="Input 4 3 9 2 4" xfId="3786"/>
    <cellStyle name="Input 4 3 9 3" xfId="3787"/>
    <cellStyle name="Input 4 3 9 4" xfId="3788"/>
    <cellStyle name="Input 4 3 9 5" xfId="3789"/>
    <cellStyle name="Input 4 3 9 6" xfId="3790"/>
    <cellStyle name="Input 4 4" xfId="3791"/>
    <cellStyle name="Input 4 4 2" xfId="3792"/>
    <cellStyle name="Input 4 4 2 2" xfId="3793"/>
    <cellStyle name="Input 4 4 2 3" xfId="3794"/>
    <cellStyle name="Input 4 4 2 4" xfId="3795"/>
    <cellStyle name="Input 4 4 3" xfId="3796"/>
    <cellStyle name="Input 4 4 4" xfId="3797"/>
    <cellStyle name="Input 4 4 5" xfId="3798"/>
    <cellStyle name="Input 4 4 6" xfId="3799"/>
    <cellStyle name="Input 4 5" xfId="3800"/>
    <cellStyle name="Input 4 5 2" xfId="3801"/>
    <cellStyle name="Input 4 5 2 2" xfId="3802"/>
    <cellStyle name="Input 4 5 2 3" xfId="3803"/>
    <cellStyle name="Input 4 5 2 4" xfId="3804"/>
    <cellStyle name="Input 4 5 3" xfId="3805"/>
    <cellStyle name="Input 4 5 4" xfId="3806"/>
    <cellStyle name="Input 4 5 5" xfId="3807"/>
    <cellStyle name="Input 4 5 6" xfId="3808"/>
    <cellStyle name="Input 4 6" xfId="3809"/>
    <cellStyle name="Input 4 6 2" xfId="3810"/>
    <cellStyle name="Input 4 6 2 2" xfId="3811"/>
    <cellStyle name="Input 4 6 2 3" xfId="3812"/>
    <cellStyle name="Input 4 6 2 4" xfId="3813"/>
    <cellStyle name="Input 4 6 3" xfId="3814"/>
    <cellStyle name="Input 4 6 4" xfId="3815"/>
    <cellStyle name="Input 4 6 5" xfId="3816"/>
    <cellStyle name="Input 4 6 6" xfId="3817"/>
    <cellStyle name="Input 4 7" xfId="3818"/>
    <cellStyle name="Input 4 7 2" xfId="3819"/>
    <cellStyle name="Input 4 7 2 2" xfId="3820"/>
    <cellStyle name="Input 4 7 2 3" xfId="3821"/>
    <cellStyle name="Input 4 7 2 4" xfId="3822"/>
    <cellStyle name="Input 4 7 3" xfId="3823"/>
    <cellStyle name="Input 4 7 4" xfId="3824"/>
    <cellStyle name="Input 4 7 5" xfId="3825"/>
    <cellStyle name="Input 4 7 6" xfId="3826"/>
    <cellStyle name="Input 4 8" xfId="3827"/>
    <cellStyle name="Input 4 8 2" xfId="3828"/>
    <cellStyle name="Input 4 8 2 2" xfId="3829"/>
    <cellStyle name="Input 4 8 2 3" xfId="3830"/>
    <cellStyle name="Input 4 8 2 4" xfId="3831"/>
    <cellStyle name="Input 4 8 3" xfId="3832"/>
    <cellStyle name="Input 4 8 4" xfId="3833"/>
    <cellStyle name="Input 4 8 5" xfId="3834"/>
    <cellStyle name="Input 4 8 6" xfId="3835"/>
    <cellStyle name="Input 4 9" xfId="3836"/>
    <cellStyle name="Input 4 9 2" xfId="3837"/>
    <cellStyle name="Input 4 9 2 2" xfId="3838"/>
    <cellStyle name="Input 4 9 2 3" xfId="3839"/>
    <cellStyle name="Input 4 9 2 4" xfId="3840"/>
    <cellStyle name="Input 4 9 3" xfId="3841"/>
    <cellStyle name="Input 4 9 4" xfId="3842"/>
    <cellStyle name="Input 4 9 5" xfId="3843"/>
    <cellStyle name="Input 4 9 6" xfId="3844"/>
    <cellStyle name="ISC" xfId="3845"/>
    <cellStyle name="isced" xfId="3846"/>
    <cellStyle name="isced 2" xfId="3847"/>
    <cellStyle name="isced 2 2" xfId="3848"/>
    <cellStyle name="isced 2 3" xfId="3849"/>
    <cellStyle name="isced 2 3 2" xfId="3850"/>
    <cellStyle name="isced 2 3 2 2" xfId="3851"/>
    <cellStyle name="isced 2 3 2 3" xfId="3852"/>
    <cellStyle name="isced 2 3 2 4" xfId="3853"/>
    <cellStyle name="isced 2 3 3" xfId="3854"/>
    <cellStyle name="isced 2 3 4" xfId="3855"/>
    <cellStyle name="isced 2 3 5" xfId="3856"/>
    <cellStyle name="isced 2 3 6" xfId="3857"/>
    <cellStyle name="isced 2 4" xfId="3858"/>
    <cellStyle name="isced 2 4 2" xfId="3859"/>
    <cellStyle name="isced 2 4 2 2" xfId="3860"/>
    <cellStyle name="isced 2 4 2 3" xfId="3861"/>
    <cellStyle name="isced 2 4 2 4" xfId="3862"/>
    <cellStyle name="isced 2 4 3" xfId="3863"/>
    <cellStyle name="isced 2 4 4" xfId="3864"/>
    <cellStyle name="isced 2 4 5" xfId="3865"/>
    <cellStyle name="isced 2 4 6" xfId="3866"/>
    <cellStyle name="isced 2 5" xfId="3867"/>
    <cellStyle name="isced 2 5 2" xfId="3868"/>
    <cellStyle name="isced 2 5 2 2" xfId="3869"/>
    <cellStyle name="isced 2 5 2 3" xfId="3870"/>
    <cellStyle name="isced 2 5 2 4" xfId="3871"/>
    <cellStyle name="isced 2 5 3" xfId="3872"/>
    <cellStyle name="isced 2 5 4" xfId="3873"/>
    <cellStyle name="isced 2 5 5" xfId="3874"/>
    <cellStyle name="isced 2 5 6" xfId="3875"/>
    <cellStyle name="isced 2 6" xfId="3876"/>
    <cellStyle name="isced 2 6 2" xfId="3877"/>
    <cellStyle name="isced 3" xfId="3878"/>
    <cellStyle name="isced 3 10" xfId="3879"/>
    <cellStyle name="isced 3 10 2" xfId="3880"/>
    <cellStyle name="isced 3 10 2 2" xfId="3881"/>
    <cellStyle name="isced 3 10 2 3" xfId="3882"/>
    <cellStyle name="isced 3 10 2 4" xfId="3883"/>
    <cellStyle name="isced 3 10 3" xfId="3884"/>
    <cellStyle name="isced 3 10 4" xfId="3885"/>
    <cellStyle name="isced 3 10 5" xfId="3886"/>
    <cellStyle name="isced 3 10 6" xfId="3887"/>
    <cellStyle name="isced 3 11" xfId="3888"/>
    <cellStyle name="isced 3 11 2" xfId="3889"/>
    <cellStyle name="isced 3 11 2 2" xfId="3890"/>
    <cellStyle name="isced 3 11 2 3" xfId="3891"/>
    <cellStyle name="isced 3 11 2 4" xfId="3892"/>
    <cellStyle name="isced 3 11 3" xfId="3893"/>
    <cellStyle name="isced 3 11 4" xfId="3894"/>
    <cellStyle name="isced 3 11 5" xfId="3895"/>
    <cellStyle name="isced 3 11 6" xfId="3896"/>
    <cellStyle name="isced 3 12" xfId="3897"/>
    <cellStyle name="isced 3 12 2" xfId="3898"/>
    <cellStyle name="isced 3 12 2 2" xfId="3899"/>
    <cellStyle name="isced 3 12 2 3" xfId="3900"/>
    <cellStyle name="isced 3 12 2 4" xfId="3901"/>
    <cellStyle name="isced 3 12 3" xfId="3902"/>
    <cellStyle name="isced 3 12 4" xfId="3903"/>
    <cellStyle name="isced 3 12 5" xfId="3904"/>
    <cellStyle name="isced 3 12 6" xfId="3905"/>
    <cellStyle name="isced 3 13" xfId="3906"/>
    <cellStyle name="isced 3 13 2" xfId="3907"/>
    <cellStyle name="isced 3 13 2 2" xfId="3908"/>
    <cellStyle name="isced 3 13 2 3" xfId="3909"/>
    <cellStyle name="isced 3 13 2 4" xfId="3910"/>
    <cellStyle name="isced 3 13 3" xfId="3911"/>
    <cellStyle name="isced 3 13 4" xfId="3912"/>
    <cellStyle name="isced 3 13 5" xfId="3913"/>
    <cellStyle name="isced 3 13 6" xfId="3914"/>
    <cellStyle name="isced 3 14" xfId="3915"/>
    <cellStyle name="isced 3 14 2" xfId="3916"/>
    <cellStyle name="isced 3 15" xfId="3917"/>
    <cellStyle name="isced 3 16" xfId="3918"/>
    <cellStyle name="isced 3 2" xfId="3919"/>
    <cellStyle name="isced 3 2 2" xfId="3920"/>
    <cellStyle name="isced 3 2 2 2" xfId="3921"/>
    <cellStyle name="isced 3 2 2 3" xfId="3922"/>
    <cellStyle name="isced 3 2 2 4" xfId="3923"/>
    <cellStyle name="isced 3 2 3" xfId="3924"/>
    <cellStyle name="isced 3 2 4" xfId="3925"/>
    <cellStyle name="isced 3 2 5" xfId="3926"/>
    <cellStyle name="isced 3 2 6" xfId="3927"/>
    <cellStyle name="isced 3 3" xfId="3928"/>
    <cellStyle name="isced 3 3 2" xfId="3929"/>
    <cellStyle name="isced 3 3 2 2" xfId="3930"/>
    <cellStyle name="isced 3 3 2 3" xfId="3931"/>
    <cellStyle name="isced 3 3 2 4" xfId="3932"/>
    <cellStyle name="isced 3 3 3" xfId="3933"/>
    <cellStyle name="isced 3 3 4" xfId="3934"/>
    <cellStyle name="isced 3 3 5" xfId="3935"/>
    <cellStyle name="isced 3 3 6" xfId="3936"/>
    <cellStyle name="isced 3 4" xfId="3937"/>
    <cellStyle name="isced 3 4 2" xfId="3938"/>
    <cellStyle name="isced 3 4 2 2" xfId="3939"/>
    <cellStyle name="isced 3 4 2 3" xfId="3940"/>
    <cellStyle name="isced 3 4 2 4" xfId="3941"/>
    <cellStyle name="isced 3 4 3" xfId="3942"/>
    <cellStyle name="isced 3 4 4" xfId="3943"/>
    <cellStyle name="isced 3 4 5" xfId="3944"/>
    <cellStyle name="isced 3 4 6" xfId="3945"/>
    <cellStyle name="isced 3 5" xfId="3946"/>
    <cellStyle name="isced 3 5 2" xfId="3947"/>
    <cellStyle name="isced 3 5 3" xfId="3948"/>
    <cellStyle name="isced 3 5 4" xfId="3949"/>
    <cellStyle name="isced 3 6" xfId="3950"/>
    <cellStyle name="isced 3 6 2" xfId="3951"/>
    <cellStyle name="isced 3 6 2 2" xfId="3952"/>
    <cellStyle name="isced 3 6 2 3" xfId="3953"/>
    <cellStyle name="isced 3 6 2 4" xfId="3954"/>
    <cellStyle name="isced 3 6 3" xfId="3955"/>
    <cellStyle name="isced 3 6 4" xfId="3956"/>
    <cellStyle name="isced 3 6 5" xfId="3957"/>
    <cellStyle name="isced 3 6 6" xfId="3958"/>
    <cellStyle name="isced 3 7" xfId="3959"/>
    <cellStyle name="isced 3 7 2" xfId="3960"/>
    <cellStyle name="isced 3 7 2 2" xfId="3961"/>
    <cellStyle name="isced 3 7 2 3" xfId="3962"/>
    <cellStyle name="isced 3 7 2 4" xfId="3963"/>
    <cellStyle name="isced 3 7 3" xfId="3964"/>
    <cellStyle name="isced 3 7 4" xfId="3965"/>
    <cellStyle name="isced 3 7 5" xfId="3966"/>
    <cellStyle name="isced 3 7 6" xfId="3967"/>
    <cellStyle name="isced 3 8" xfId="3968"/>
    <cellStyle name="isced 3 8 2" xfId="3969"/>
    <cellStyle name="isced 3 8 2 2" xfId="3970"/>
    <cellStyle name="isced 3 8 2 3" xfId="3971"/>
    <cellStyle name="isced 3 8 2 4" xfId="3972"/>
    <cellStyle name="isced 3 8 3" xfId="3973"/>
    <cellStyle name="isced 3 8 4" xfId="3974"/>
    <cellStyle name="isced 3 8 5" xfId="3975"/>
    <cellStyle name="isced 3 8 6" xfId="3976"/>
    <cellStyle name="isced 3 9" xfId="3977"/>
    <cellStyle name="isced 3 9 2" xfId="3978"/>
    <cellStyle name="isced 3 9 2 2" xfId="3979"/>
    <cellStyle name="isced 3 9 2 3" xfId="3980"/>
    <cellStyle name="isced 3 9 2 4" xfId="3981"/>
    <cellStyle name="isced 3 9 3" xfId="3982"/>
    <cellStyle name="isced 3 9 4" xfId="3983"/>
    <cellStyle name="isced 3 9 5" xfId="3984"/>
    <cellStyle name="isced 3 9 6" xfId="3985"/>
    <cellStyle name="isced 4" xfId="3986"/>
    <cellStyle name="isced 4 2" xfId="3987"/>
    <cellStyle name="isced 4 3" xfId="3988"/>
    <cellStyle name="isced 4 4" xfId="3989"/>
    <cellStyle name="isced 5" xfId="3990"/>
    <cellStyle name="isced 6" xfId="3991"/>
    <cellStyle name="isced 6 2" xfId="3992"/>
    <cellStyle name="isced 6 3" xfId="3993"/>
    <cellStyle name="isced 6 4" xfId="3994"/>
    <cellStyle name="ISCED Titles" xfId="3995"/>
    <cellStyle name="isced_8gradk" xfId="3996"/>
    <cellStyle name="level1a" xfId="3997"/>
    <cellStyle name="level1a 10" xfId="3998"/>
    <cellStyle name="level1a 10 2" xfId="3999"/>
    <cellStyle name="level1a 10 2 2" xfId="4000"/>
    <cellStyle name="level1a 10 2 3" xfId="4001"/>
    <cellStyle name="level1a 10 2 4" xfId="4002"/>
    <cellStyle name="level1a 10 3" xfId="4003"/>
    <cellStyle name="level1a 10 4" xfId="4004"/>
    <cellStyle name="level1a 10 5" xfId="4005"/>
    <cellStyle name="level1a 10 6" xfId="4006"/>
    <cellStyle name="level1a 11" xfId="4007"/>
    <cellStyle name="level1a 11 2" xfId="4008"/>
    <cellStyle name="level1a 11 2 2" xfId="4009"/>
    <cellStyle name="level1a 11 2 3" xfId="4010"/>
    <cellStyle name="level1a 11 2 4" xfId="4011"/>
    <cellStyle name="level1a 11 3" xfId="4012"/>
    <cellStyle name="level1a 11 4" xfId="4013"/>
    <cellStyle name="level1a 11 5" xfId="4014"/>
    <cellStyle name="level1a 11 6" xfId="4015"/>
    <cellStyle name="level1a 12" xfId="4016"/>
    <cellStyle name="level1a 12 2" xfId="4017"/>
    <cellStyle name="level1a 12 2 2" xfId="4018"/>
    <cellStyle name="level1a 12 2 3" xfId="4019"/>
    <cellStyle name="level1a 12 2 4" xfId="4020"/>
    <cellStyle name="level1a 12 3" xfId="4021"/>
    <cellStyle name="level1a 12 4" xfId="4022"/>
    <cellStyle name="level1a 12 5" xfId="4023"/>
    <cellStyle name="level1a 12 6" xfId="4024"/>
    <cellStyle name="level1a 13" xfId="4025"/>
    <cellStyle name="level1a 13 2" xfId="4026"/>
    <cellStyle name="level1a 13 2 2" xfId="4027"/>
    <cellStyle name="level1a 13 2 3" xfId="4028"/>
    <cellStyle name="level1a 13 2 4" xfId="4029"/>
    <cellStyle name="level1a 13 3" xfId="4030"/>
    <cellStyle name="level1a 13 4" xfId="4031"/>
    <cellStyle name="level1a 13 5" xfId="4032"/>
    <cellStyle name="level1a 13 6" xfId="4033"/>
    <cellStyle name="level1a 14" xfId="4034"/>
    <cellStyle name="level1a 14 2" xfId="4035"/>
    <cellStyle name="level1a 14 2 2" xfId="4036"/>
    <cellStyle name="level1a 14 2 3" xfId="4037"/>
    <cellStyle name="level1a 14 2 4" xfId="4038"/>
    <cellStyle name="level1a 14 3" xfId="4039"/>
    <cellStyle name="level1a 14 4" xfId="4040"/>
    <cellStyle name="level1a 14 5" xfId="4041"/>
    <cellStyle name="level1a 14 6" xfId="4042"/>
    <cellStyle name="level1a 15" xfId="4043"/>
    <cellStyle name="level1a 15 2" xfId="4044"/>
    <cellStyle name="level1a 15 3" xfId="4045"/>
    <cellStyle name="level1a 15 4" xfId="4046"/>
    <cellStyle name="level1a 16" xfId="4047"/>
    <cellStyle name="level1a 17" xfId="4048"/>
    <cellStyle name="level1a 18" xfId="4049"/>
    <cellStyle name="level1a 19" xfId="4050"/>
    <cellStyle name="level1a 2" xfId="4051"/>
    <cellStyle name="level1a 2 10" xfId="4052"/>
    <cellStyle name="level1a 2 10 2" xfId="4053"/>
    <cellStyle name="level1a 2 10 2 2" xfId="4054"/>
    <cellStyle name="level1a 2 10 2 3" xfId="4055"/>
    <cellStyle name="level1a 2 10 2 4" xfId="4056"/>
    <cellStyle name="level1a 2 10 3" xfId="4057"/>
    <cellStyle name="level1a 2 10 4" xfId="4058"/>
    <cellStyle name="level1a 2 10 5" xfId="4059"/>
    <cellStyle name="level1a 2 10 6" xfId="4060"/>
    <cellStyle name="level1a 2 11" xfId="4061"/>
    <cellStyle name="level1a 2 11 2" xfId="4062"/>
    <cellStyle name="level1a 2 11 2 2" xfId="4063"/>
    <cellStyle name="level1a 2 11 2 3" xfId="4064"/>
    <cellStyle name="level1a 2 11 2 4" xfId="4065"/>
    <cellStyle name="level1a 2 11 3" xfId="4066"/>
    <cellStyle name="level1a 2 11 4" xfId="4067"/>
    <cellStyle name="level1a 2 11 5" xfId="4068"/>
    <cellStyle name="level1a 2 11 6" xfId="4069"/>
    <cellStyle name="level1a 2 12" xfId="4070"/>
    <cellStyle name="level1a 2 12 2" xfId="4071"/>
    <cellStyle name="level1a 2 12 2 2" xfId="4072"/>
    <cellStyle name="level1a 2 12 2 3" xfId="4073"/>
    <cellStyle name="level1a 2 12 2 4" xfId="4074"/>
    <cellStyle name="level1a 2 12 3" xfId="4075"/>
    <cellStyle name="level1a 2 12 4" xfId="4076"/>
    <cellStyle name="level1a 2 12 5" xfId="4077"/>
    <cellStyle name="level1a 2 12 6" xfId="4078"/>
    <cellStyle name="level1a 2 13" xfId="4079"/>
    <cellStyle name="level1a 2 13 2" xfId="4080"/>
    <cellStyle name="level1a 2 13 2 2" xfId="4081"/>
    <cellStyle name="level1a 2 13 2 3" xfId="4082"/>
    <cellStyle name="level1a 2 13 2 4" xfId="4083"/>
    <cellStyle name="level1a 2 13 3" xfId="4084"/>
    <cellStyle name="level1a 2 13 4" xfId="4085"/>
    <cellStyle name="level1a 2 13 5" xfId="4086"/>
    <cellStyle name="level1a 2 13 6" xfId="4087"/>
    <cellStyle name="level1a 2 14" xfId="4088"/>
    <cellStyle name="level1a 2 14 2" xfId="4089"/>
    <cellStyle name="level1a 2 14 2 2" xfId="4090"/>
    <cellStyle name="level1a 2 14 2 3" xfId="4091"/>
    <cellStyle name="level1a 2 14 2 4" xfId="4092"/>
    <cellStyle name="level1a 2 14 3" xfId="4093"/>
    <cellStyle name="level1a 2 14 4" xfId="4094"/>
    <cellStyle name="level1a 2 14 5" xfId="4095"/>
    <cellStyle name="level1a 2 14 6" xfId="4096"/>
    <cellStyle name="level1a 2 15" xfId="4097"/>
    <cellStyle name="level1a 2 15 2" xfId="4098"/>
    <cellStyle name="level1a 2 15 3" xfId="4099"/>
    <cellStyle name="level1a 2 15 4" xfId="4100"/>
    <cellStyle name="level1a 2 16" xfId="4101"/>
    <cellStyle name="level1a 2 17" xfId="4102"/>
    <cellStyle name="level1a 2 18" xfId="4103"/>
    <cellStyle name="level1a 2 19" xfId="4104"/>
    <cellStyle name="level1a 2 2" xfId="4105"/>
    <cellStyle name="level1a 2 2 10" xfId="4106"/>
    <cellStyle name="level1a 2 2 10 2" xfId="4107"/>
    <cellStyle name="level1a 2 2 10 2 2" xfId="4108"/>
    <cellStyle name="level1a 2 2 10 2 3" xfId="4109"/>
    <cellStyle name="level1a 2 2 10 2 4" xfId="4110"/>
    <cellStyle name="level1a 2 2 10 3" xfId="4111"/>
    <cellStyle name="level1a 2 2 10 4" xfId="4112"/>
    <cellStyle name="level1a 2 2 10 5" xfId="4113"/>
    <cellStyle name="level1a 2 2 10 6" xfId="4114"/>
    <cellStyle name="level1a 2 2 11" xfId="4115"/>
    <cellStyle name="level1a 2 2 11 2" xfId="4116"/>
    <cellStyle name="level1a 2 2 11 2 2" xfId="4117"/>
    <cellStyle name="level1a 2 2 11 2 3" xfId="4118"/>
    <cellStyle name="level1a 2 2 11 2 4" xfId="4119"/>
    <cellStyle name="level1a 2 2 11 3" xfId="4120"/>
    <cellStyle name="level1a 2 2 11 4" xfId="4121"/>
    <cellStyle name="level1a 2 2 11 5" xfId="4122"/>
    <cellStyle name="level1a 2 2 11 6" xfId="4123"/>
    <cellStyle name="level1a 2 2 12" xfId="4124"/>
    <cellStyle name="level1a 2 2 12 2" xfId="4125"/>
    <cellStyle name="level1a 2 2 12 2 2" xfId="4126"/>
    <cellStyle name="level1a 2 2 12 2 3" xfId="4127"/>
    <cellStyle name="level1a 2 2 12 2 4" xfId="4128"/>
    <cellStyle name="level1a 2 2 12 3" xfId="4129"/>
    <cellStyle name="level1a 2 2 12 4" xfId="4130"/>
    <cellStyle name="level1a 2 2 12 5" xfId="4131"/>
    <cellStyle name="level1a 2 2 12 6" xfId="4132"/>
    <cellStyle name="level1a 2 2 13" xfId="4133"/>
    <cellStyle name="level1a 2 2 13 2" xfId="4134"/>
    <cellStyle name="level1a 2 2 13 2 2" xfId="4135"/>
    <cellStyle name="level1a 2 2 13 2 3" xfId="4136"/>
    <cellStyle name="level1a 2 2 13 2 4" xfId="4137"/>
    <cellStyle name="level1a 2 2 13 3" xfId="4138"/>
    <cellStyle name="level1a 2 2 13 4" xfId="4139"/>
    <cellStyle name="level1a 2 2 13 5" xfId="4140"/>
    <cellStyle name="level1a 2 2 13 6" xfId="4141"/>
    <cellStyle name="level1a 2 2 14" xfId="4142"/>
    <cellStyle name="level1a 2 2 14 2" xfId="4143"/>
    <cellStyle name="level1a 2 2 14 2 2" xfId="4144"/>
    <cellStyle name="level1a 2 2 14 2 3" xfId="4145"/>
    <cellStyle name="level1a 2 2 14 2 4" xfId="4146"/>
    <cellStyle name="level1a 2 2 14 3" xfId="4147"/>
    <cellStyle name="level1a 2 2 14 4" xfId="4148"/>
    <cellStyle name="level1a 2 2 14 5" xfId="4149"/>
    <cellStyle name="level1a 2 2 14 6" xfId="4150"/>
    <cellStyle name="level1a 2 2 15" xfId="4151"/>
    <cellStyle name="level1a 2 2 15 2" xfId="4152"/>
    <cellStyle name="level1a 2 2 15 3" xfId="4153"/>
    <cellStyle name="level1a 2 2 15 4" xfId="4154"/>
    <cellStyle name="level1a 2 2 16" xfId="4155"/>
    <cellStyle name="level1a 2 2 17" xfId="4156"/>
    <cellStyle name="level1a 2 2 18" xfId="4157"/>
    <cellStyle name="level1a 2 2 19" xfId="4158"/>
    <cellStyle name="level1a 2 2 2" xfId="4159"/>
    <cellStyle name="level1a 2 2 2 10" xfId="4160"/>
    <cellStyle name="level1a 2 2 2 10 2" xfId="4161"/>
    <cellStyle name="level1a 2 2 2 10 2 2" xfId="4162"/>
    <cellStyle name="level1a 2 2 2 10 2 3" xfId="4163"/>
    <cellStyle name="level1a 2 2 2 10 2 4" xfId="4164"/>
    <cellStyle name="level1a 2 2 2 10 3" xfId="4165"/>
    <cellStyle name="level1a 2 2 2 10 4" xfId="4166"/>
    <cellStyle name="level1a 2 2 2 10 5" xfId="4167"/>
    <cellStyle name="level1a 2 2 2 10 6" xfId="4168"/>
    <cellStyle name="level1a 2 2 2 11" xfId="4169"/>
    <cellStyle name="level1a 2 2 2 11 2" xfId="4170"/>
    <cellStyle name="level1a 2 2 2 11 2 2" xfId="4171"/>
    <cellStyle name="level1a 2 2 2 11 2 3" xfId="4172"/>
    <cellStyle name="level1a 2 2 2 11 2 4" xfId="4173"/>
    <cellStyle name="level1a 2 2 2 11 3" xfId="4174"/>
    <cellStyle name="level1a 2 2 2 11 4" xfId="4175"/>
    <cellStyle name="level1a 2 2 2 11 5" xfId="4176"/>
    <cellStyle name="level1a 2 2 2 11 6" xfId="4177"/>
    <cellStyle name="level1a 2 2 2 12" xfId="4178"/>
    <cellStyle name="level1a 2 2 2 12 2" xfId="4179"/>
    <cellStyle name="level1a 2 2 2 12 2 2" xfId="4180"/>
    <cellStyle name="level1a 2 2 2 12 2 3" xfId="4181"/>
    <cellStyle name="level1a 2 2 2 12 2 4" xfId="4182"/>
    <cellStyle name="level1a 2 2 2 12 3" xfId="4183"/>
    <cellStyle name="level1a 2 2 2 12 4" xfId="4184"/>
    <cellStyle name="level1a 2 2 2 12 5" xfId="4185"/>
    <cellStyle name="level1a 2 2 2 12 6" xfId="4186"/>
    <cellStyle name="level1a 2 2 2 13" xfId="4187"/>
    <cellStyle name="level1a 2 2 2 13 2" xfId="4188"/>
    <cellStyle name="level1a 2 2 2 13 2 2" xfId="4189"/>
    <cellStyle name="level1a 2 2 2 13 2 3" xfId="4190"/>
    <cellStyle name="level1a 2 2 2 13 2 4" xfId="4191"/>
    <cellStyle name="level1a 2 2 2 13 3" xfId="4192"/>
    <cellStyle name="level1a 2 2 2 13 4" xfId="4193"/>
    <cellStyle name="level1a 2 2 2 13 5" xfId="4194"/>
    <cellStyle name="level1a 2 2 2 13 6" xfId="4195"/>
    <cellStyle name="level1a 2 2 2 14" xfId="4196"/>
    <cellStyle name="level1a 2 2 2 14 2" xfId="4197"/>
    <cellStyle name="level1a 2 2 2 14 3" xfId="4198"/>
    <cellStyle name="level1a 2 2 2 14 4" xfId="4199"/>
    <cellStyle name="level1a 2 2 2 15" xfId="4200"/>
    <cellStyle name="level1a 2 2 2 16" xfId="4201"/>
    <cellStyle name="level1a 2 2 2 17" xfId="4202"/>
    <cellStyle name="level1a 2 2 2 18" xfId="4203"/>
    <cellStyle name="level1a 2 2 2 19" xfId="4204"/>
    <cellStyle name="level1a 2 2 2 2" xfId="4205"/>
    <cellStyle name="level1a 2 2 2 2 10" xfId="4206"/>
    <cellStyle name="level1a 2 2 2 2 10 2" xfId="4207"/>
    <cellStyle name="level1a 2 2 2 2 10 2 2" xfId="4208"/>
    <cellStyle name="level1a 2 2 2 2 10 2 3" xfId="4209"/>
    <cellStyle name="level1a 2 2 2 2 10 2 4" xfId="4210"/>
    <cellStyle name="level1a 2 2 2 2 10 3" xfId="4211"/>
    <cellStyle name="level1a 2 2 2 2 10 4" xfId="4212"/>
    <cellStyle name="level1a 2 2 2 2 10 5" xfId="4213"/>
    <cellStyle name="level1a 2 2 2 2 10 6" xfId="4214"/>
    <cellStyle name="level1a 2 2 2 2 11" xfId="4215"/>
    <cellStyle name="level1a 2 2 2 2 11 2" xfId="4216"/>
    <cellStyle name="level1a 2 2 2 2 11 2 2" xfId="4217"/>
    <cellStyle name="level1a 2 2 2 2 11 2 3" xfId="4218"/>
    <cellStyle name="level1a 2 2 2 2 11 2 4" xfId="4219"/>
    <cellStyle name="level1a 2 2 2 2 11 3" xfId="4220"/>
    <cellStyle name="level1a 2 2 2 2 11 4" xfId="4221"/>
    <cellStyle name="level1a 2 2 2 2 11 5" xfId="4222"/>
    <cellStyle name="level1a 2 2 2 2 11 6" xfId="4223"/>
    <cellStyle name="level1a 2 2 2 2 12" xfId="4224"/>
    <cellStyle name="level1a 2 2 2 2 12 2" xfId="4225"/>
    <cellStyle name="level1a 2 2 2 2 12 2 2" xfId="4226"/>
    <cellStyle name="level1a 2 2 2 2 12 2 3" xfId="4227"/>
    <cellStyle name="level1a 2 2 2 2 12 2 4" xfId="4228"/>
    <cellStyle name="level1a 2 2 2 2 12 3" xfId="4229"/>
    <cellStyle name="level1a 2 2 2 2 12 4" xfId="4230"/>
    <cellStyle name="level1a 2 2 2 2 12 5" xfId="4231"/>
    <cellStyle name="level1a 2 2 2 2 12 6" xfId="4232"/>
    <cellStyle name="level1a 2 2 2 2 13" xfId="4233"/>
    <cellStyle name="level1a 2 2 2 2 13 2" xfId="4234"/>
    <cellStyle name="level1a 2 2 2 2 13 2 2" xfId="4235"/>
    <cellStyle name="level1a 2 2 2 2 13 2 3" xfId="4236"/>
    <cellStyle name="level1a 2 2 2 2 13 2 4" xfId="4237"/>
    <cellStyle name="level1a 2 2 2 2 13 3" xfId="4238"/>
    <cellStyle name="level1a 2 2 2 2 13 4" xfId="4239"/>
    <cellStyle name="level1a 2 2 2 2 13 5" xfId="4240"/>
    <cellStyle name="level1a 2 2 2 2 13 6" xfId="4241"/>
    <cellStyle name="level1a 2 2 2 2 14" xfId="4242"/>
    <cellStyle name="level1a 2 2 2 2 14 2" xfId="4243"/>
    <cellStyle name="level1a 2 2 2 2 14 2 2" xfId="4244"/>
    <cellStyle name="level1a 2 2 2 2 14 2 3" xfId="4245"/>
    <cellStyle name="level1a 2 2 2 2 14 2 4" xfId="4246"/>
    <cellStyle name="level1a 2 2 2 2 14 3" xfId="4247"/>
    <cellStyle name="level1a 2 2 2 2 14 4" xfId="4248"/>
    <cellStyle name="level1a 2 2 2 2 14 5" xfId="4249"/>
    <cellStyle name="level1a 2 2 2 2 14 6" xfId="4250"/>
    <cellStyle name="level1a 2 2 2 2 15" xfId="4251"/>
    <cellStyle name="level1a 2 2 2 2 15 2" xfId="4252"/>
    <cellStyle name="level1a 2 2 2 2 15 2 2" xfId="4253"/>
    <cellStyle name="level1a 2 2 2 2 15 2 3" xfId="4254"/>
    <cellStyle name="level1a 2 2 2 2 15 2 4" xfId="4255"/>
    <cellStyle name="level1a 2 2 2 2 15 3" xfId="4256"/>
    <cellStyle name="level1a 2 2 2 2 15 4" xfId="4257"/>
    <cellStyle name="level1a 2 2 2 2 15 5" xfId="4258"/>
    <cellStyle name="level1a 2 2 2 2 15 6" xfId="4259"/>
    <cellStyle name="level1a 2 2 2 2 16" xfId="4260"/>
    <cellStyle name="level1a 2 2 2 2 16 2" xfId="4261"/>
    <cellStyle name="level1a 2 2 2 2 16 2 2" xfId="4262"/>
    <cellStyle name="level1a 2 2 2 2 16 2 3" xfId="4263"/>
    <cellStyle name="level1a 2 2 2 2 16 2 4" xfId="4264"/>
    <cellStyle name="level1a 2 2 2 2 16 3" xfId="4265"/>
    <cellStyle name="level1a 2 2 2 2 16 4" xfId="4266"/>
    <cellStyle name="level1a 2 2 2 2 16 5" xfId="4267"/>
    <cellStyle name="level1a 2 2 2 2 16 6" xfId="4268"/>
    <cellStyle name="level1a 2 2 2 2 17" xfId="4269"/>
    <cellStyle name="level1a 2 2 2 2 17 2" xfId="4270"/>
    <cellStyle name="level1a 2 2 2 2 17 3" xfId="4271"/>
    <cellStyle name="level1a 2 2 2 2 17 4" xfId="4272"/>
    <cellStyle name="level1a 2 2 2 2 18" xfId="4273"/>
    <cellStyle name="level1a 2 2 2 2 19" xfId="4274"/>
    <cellStyle name="level1a 2 2 2 2 2" xfId="4275"/>
    <cellStyle name="level1a 2 2 2 2 2 2" xfId="4276"/>
    <cellStyle name="level1a 2 2 2 2 2 2 2" xfId="4277"/>
    <cellStyle name="level1a 2 2 2 2 2 2 3" xfId="4278"/>
    <cellStyle name="level1a 2 2 2 2 2 2 4" xfId="4279"/>
    <cellStyle name="level1a 2 2 2 2 2 3" xfId="4280"/>
    <cellStyle name="level1a 2 2 2 2 2 4" xfId="4281"/>
    <cellStyle name="level1a 2 2 2 2 2 5" xfId="4282"/>
    <cellStyle name="level1a 2 2 2 2 2 6" xfId="4283"/>
    <cellStyle name="level1a 2 2 2 2 3" xfId="4284"/>
    <cellStyle name="level1a 2 2 2 2 3 2" xfId="4285"/>
    <cellStyle name="level1a 2 2 2 2 3 2 2" xfId="4286"/>
    <cellStyle name="level1a 2 2 2 2 3 2 3" xfId="4287"/>
    <cellStyle name="level1a 2 2 2 2 3 2 4" xfId="4288"/>
    <cellStyle name="level1a 2 2 2 2 3 3" xfId="4289"/>
    <cellStyle name="level1a 2 2 2 2 3 4" xfId="4290"/>
    <cellStyle name="level1a 2 2 2 2 3 5" xfId="4291"/>
    <cellStyle name="level1a 2 2 2 2 3 6" xfId="4292"/>
    <cellStyle name="level1a 2 2 2 2 4" xfId="4293"/>
    <cellStyle name="level1a 2 2 2 2 4 2" xfId="4294"/>
    <cellStyle name="level1a 2 2 2 2 4 2 2" xfId="4295"/>
    <cellStyle name="level1a 2 2 2 2 4 2 3" xfId="4296"/>
    <cellStyle name="level1a 2 2 2 2 4 2 4" xfId="4297"/>
    <cellStyle name="level1a 2 2 2 2 4 3" xfId="4298"/>
    <cellStyle name="level1a 2 2 2 2 4 4" xfId="4299"/>
    <cellStyle name="level1a 2 2 2 2 4 5" xfId="4300"/>
    <cellStyle name="level1a 2 2 2 2 4 6" xfId="4301"/>
    <cellStyle name="level1a 2 2 2 2 5" xfId="4302"/>
    <cellStyle name="level1a 2 2 2 2 5 2" xfId="4303"/>
    <cellStyle name="level1a 2 2 2 2 5 2 2" xfId="4304"/>
    <cellStyle name="level1a 2 2 2 2 5 2 3" xfId="4305"/>
    <cellStyle name="level1a 2 2 2 2 5 2 4" xfId="4306"/>
    <cellStyle name="level1a 2 2 2 2 5 3" xfId="4307"/>
    <cellStyle name="level1a 2 2 2 2 5 4" xfId="4308"/>
    <cellStyle name="level1a 2 2 2 2 5 5" xfId="4309"/>
    <cellStyle name="level1a 2 2 2 2 5 6" xfId="4310"/>
    <cellStyle name="level1a 2 2 2 2 6" xfId="4311"/>
    <cellStyle name="level1a 2 2 2 2 6 2" xfId="4312"/>
    <cellStyle name="level1a 2 2 2 2 6 2 2" xfId="4313"/>
    <cellStyle name="level1a 2 2 2 2 6 2 3" xfId="4314"/>
    <cellStyle name="level1a 2 2 2 2 6 2 4" xfId="4315"/>
    <cellStyle name="level1a 2 2 2 2 6 3" xfId="4316"/>
    <cellStyle name="level1a 2 2 2 2 6 4" xfId="4317"/>
    <cellStyle name="level1a 2 2 2 2 6 5" xfId="4318"/>
    <cellStyle name="level1a 2 2 2 2 6 6" xfId="4319"/>
    <cellStyle name="level1a 2 2 2 2 7" xfId="4320"/>
    <cellStyle name="level1a 2 2 2 2 7 2" xfId="4321"/>
    <cellStyle name="level1a 2 2 2 2 7 2 2" xfId="4322"/>
    <cellStyle name="level1a 2 2 2 2 7 2 3" xfId="4323"/>
    <cellStyle name="level1a 2 2 2 2 7 2 4" xfId="4324"/>
    <cellStyle name="level1a 2 2 2 2 7 3" xfId="4325"/>
    <cellStyle name="level1a 2 2 2 2 7 4" xfId="4326"/>
    <cellStyle name="level1a 2 2 2 2 7 5" xfId="4327"/>
    <cellStyle name="level1a 2 2 2 2 7 6" xfId="4328"/>
    <cellStyle name="level1a 2 2 2 2 8" xfId="4329"/>
    <cellStyle name="level1a 2 2 2 2 8 2" xfId="4330"/>
    <cellStyle name="level1a 2 2 2 2 8 2 2" xfId="4331"/>
    <cellStyle name="level1a 2 2 2 2 8 2 3" xfId="4332"/>
    <cellStyle name="level1a 2 2 2 2 8 2 4" xfId="4333"/>
    <cellStyle name="level1a 2 2 2 2 8 3" xfId="4334"/>
    <cellStyle name="level1a 2 2 2 2 8 4" xfId="4335"/>
    <cellStyle name="level1a 2 2 2 2 8 5" xfId="4336"/>
    <cellStyle name="level1a 2 2 2 2 8 6" xfId="4337"/>
    <cellStyle name="level1a 2 2 2 2 9" xfId="4338"/>
    <cellStyle name="level1a 2 2 2 2 9 2" xfId="4339"/>
    <cellStyle name="level1a 2 2 2 2 9 2 2" xfId="4340"/>
    <cellStyle name="level1a 2 2 2 2 9 2 3" xfId="4341"/>
    <cellStyle name="level1a 2 2 2 2 9 2 4" xfId="4342"/>
    <cellStyle name="level1a 2 2 2 2 9 3" xfId="4343"/>
    <cellStyle name="level1a 2 2 2 2 9 4" xfId="4344"/>
    <cellStyle name="level1a 2 2 2 2 9 5" xfId="4345"/>
    <cellStyle name="level1a 2 2 2 2 9 6" xfId="4346"/>
    <cellStyle name="level1a 2 2 2 3" xfId="4347"/>
    <cellStyle name="level1a 2 2 2 3 10" xfId="4348"/>
    <cellStyle name="level1a 2 2 2 3 10 2" xfId="4349"/>
    <cellStyle name="level1a 2 2 2 3 10 2 2" xfId="4350"/>
    <cellStyle name="level1a 2 2 2 3 10 2 3" xfId="4351"/>
    <cellStyle name="level1a 2 2 2 3 10 2 4" xfId="4352"/>
    <cellStyle name="level1a 2 2 2 3 10 3" xfId="4353"/>
    <cellStyle name="level1a 2 2 2 3 10 4" xfId="4354"/>
    <cellStyle name="level1a 2 2 2 3 10 5" xfId="4355"/>
    <cellStyle name="level1a 2 2 2 3 10 6" xfId="4356"/>
    <cellStyle name="level1a 2 2 2 3 11" xfId="4357"/>
    <cellStyle name="level1a 2 2 2 3 11 2" xfId="4358"/>
    <cellStyle name="level1a 2 2 2 3 11 2 2" xfId="4359"/>
    <cellStyle name="level1a 2 2 2 3 11 2 3" xfId="4360"/>
    <cellStyle name="level1a 2 2 2 3 11 2 4" xfId="4361"/>
    <cellStyle name="level1a 2 2 2 3 11 3" xfId="4362"/>
    <cellStyle name="level1a 2 2 2 3 11 4" xfId="4363"/>
    <cellStyle name="level1a 2 2 2 3 11 5" xfId="4364"/>
    <cellStyle name="level1a 2 2 2 3 11 6" xfId="4365"/>
    <cellStyle name="level1a 2 2 2 3 12" xfId="4366"/>
    <cellStyle name="level1a 2 2 2 3 12 2" xfId="4367"/>
    <cellStyle name="level1a 2 2 2 3 12 2 2" xfId="4368"/>
    <cellStyle name="level1a 2 2 2 3 12 2 3" xfId="4369"/>
    <cellStyle name="level1a 2 2 2 3 12 2 4" xfId="4370"/>
    <cellStyle name="level1a 2 2 2 3 12 3" xfId="4371"/>
    <cellStyle name="level1a 2 2 2 3 12 4" xfId="4372"/>
    <cellStyle name="level1a 2 2 2 3 12 5" xfId="4373"/>
    <cellStyle name="level1a 2 2 2 3 12 6" xfId="4374"/>
    <cellStyle name="level1a 2 2 2 3 13" xfId="4375"/>
    <cellStyle name="level1a 2 2 2 3 13 2" xfId="4376"/>
    <cellStyle name="level1a 2 2 2 3 13 2 2" xfId="4377"/>
    <cellStyle name="level1a 2 2 2 3 13 2 3" xfId="4378"/>
    <cellStyle name="level1a 2 2 2 3 13 2 4" xfId="4379"/>
    <cellStyle name="level1a 2 2 2 3 13 3" xfId="4380"/>
    <cellStyle name="level1a 2 2 2 3 13 4" xfId="4381"/>
    <cellStyle name="level1a 2 2 2 3 13 5" xfId="4382"/>
    <cellStyle name="level1a 2 2 2 3 13 6" xfId="4383"/>
    <cellStyle name="level1a 2 2 2 3 14" xfId="4384"/>
    <cellStyle name="level1a 2 2 2 3 14 2" xfId="4385"/>
    <cellStyle name="level1a 2 2 2 3 14 3" xfId="4386"/>
    <cellStyle name="level1a 2 2 2 3 14 4" xfId="4387"/>
    <cellStyle name="level1a 2 2 2 3 15" xfId="4388"/>
    <cellStyle name="level1a 2 2 2 3 2" xfId="4389"/>
    <cellStyle name="level1a 2 2 2 3 2 2" xfId="4390"/>
    <cellStyle name="level1a 2 2 2 3 2 2 2" xfId="4391"/>
    <cellStyle name="level1a 2 2 2 3 2 2 3" xfId="4392"/>
    <cellStyle name="level1a 2 2 2 3 2 2 4" xfId="4393"/>
    <cellStyle name="level1a 2 2 2 3 2 3" xfId="4394"/>
    <cellStyle name="level1a 2 2 2 3 2 4" xfId="4395"/>
    <cellStyle name="level1a 2 2 2 3 2 5" xfId="4396"/>
    <cellStyle name="level1a 2 2 2 3 2 6" xfId="4397"/>
    <cellStyle name="level1a 2 2 2 3 3" xfId="4398"/>
    <cellStyle name="level1a 2 2 2 3 3 2" xfId="4399"/>
    <cellStyle name="level1a 2 2 2 3 3 2 2" xfId="4400"/>
    <cellStyle name="level1a 2 2 2 3 3 2 3" xfId="4401"/>
    <cellStyle name="level1a 2 2 2 3 3 2 4" xfId="4402"/>
    <cellStyle name="level1a 2 2 2 3 3 3" xfId="4403"/>
    <cellStyle name="level1a 2 2 2 3 3 4" xfId="4404"/>
    <cellStyle name="level1a 2 2 2 3 3 5" xfId="4405"/>
    <cellStyle name="level1a 2 2 2 3 3 6" xfId="4406"/>
    <cellStyle name="level1a 2 2 2 3 4" xfId="4407"/>
    <cellStyle name="level1a 2 2 2 3 4 2" xfId="4408"/>
    <cellStyle name="level1a 2 2 2 3 4 2 2" xfId="4409"/>
    <cellStyle name="level1a 2 2 2 3 4 2 3" xfId="4410"/>
    <cellStyle name="level1a 2 2 2 3 4 2 4" xfId="4411"/>
    <cellStyle name="level1a 2 2 2 3 4 3" xfId="4412"/>
    <cellStyle name="level1a 2 2 2 3 4 4" xfId="4413"/>
    <cellStyle name="level1a 2 2 2 3 4 5" xfId="4414"/>
    <cellStyle name="level1a 2 2 2 3 4 6" xfId="4415"/>
    <cellStyle name="level1a 2 2 2 3 5" xfId="4416"/>
    <cellStyle name="level1a 2 2 2 3 5 2" xfId="4417"/>
    <cellStyle name="level1a 2 2 2 3 5 2 2" xfId="4418"/>
    <cellStyle name="level1a 2 2 2 3 5 2 3" xfId="4419"/>
    <cellStyle name="level1a 2 2 2 3 5 2 4" xfId="4420"/>
    <cellStyle name="level1a 2 2 2 3 5 3" xfId="4421"/>
    <cellStyle name="level1a 2 2 2 3 5 4" xfId="4422"/>
    <cellStyle name="level1a 2 2 2 3 5 5" xfId="4423"/>
    <cellStyle name="level1a 2 2 2 3 5 6" xfId="4424"/>
    <cellStyle name="level1a 2 2 2 3 6" xfId="4425"/>
    <cellStyle name="level1a 2 2 2 3 6 2" xfId="4426"/>
    <cellStyle name="level1a 2 2 2 3 6 2 2" xfId="4427"/>
    <cellStyle name="level1a 2 2 2 3 6 2 3" xfId="4428"/>
    <cellStyle name="level1a 2 2 2 3 6 2 4" xfId="4429"/>
    <cellStyle name="level1a 2 2 2 3 6 3" xfId="4430"/>
    <cellStyle name="level1a 2 2 2 3 6 4" xfId="4431"/>
    <cellStyle name="level1a 2 2 2 3 6 5" xfId="4432"/>
    <cellStyle name="level1a 2 2 2 3 6 6" xfId="4433"/>
    <cellStyle name="level1a 2 2 2 3 7" xfId="4434"/>
    <cellStyle name="level1a 2 2 2 3 7 2" xfId="4435"/>
    <cellStyle name="level1a 2 2 2 3 7 2 2" xfId="4436"/>
    <cellStyle name="level1a 2 2 2 3 7 2 3" xfId="4437"/>
    <cellStyle name="level1a 2 2 2 3 7 2 4" xfId="4438"/>
    <cellStyle name="level1a 2 2 2 3 7 3" xfId="4439"/>
    <cellStyle name="level1a 2 2 2 3 7 4" xfId="4440"/>
    <cellStyle name="level1a 2 2 2 3 7 5" xfId="4441"/>
    <cellStyle name="level1a 2 2 2 3 7 6" xfId="4442"/>
    <cellStyle name="level1a 2 2 2 3 8" xfId="4443"/>
    <cellStyle name="level1a 2 2 2 3 8 2" xfId="4444"/>
    <cellStyle name="level1a 2 2 2 3 8 2 2" xfId="4445"/>
    <cellStyle name="level1a 2 2 2 3 8 2 3" xfId="4446"/>
    <cellStyle name="level1a 2 2 2 3 8 2 4" xfId="4447"/>
    <cellStyle name="level1a 2 2 2 3 8 3" xfId="4448"/>
    <cellStyle name="level1a 2 2 2 3 8 4" xfId="4449"/>
    <cellStyle name="level1a 2 2 2 3 8 5" xfId="4450"/>
    <cellStyle name="level1a 2 2 2 3 8 6" xfId="4451"/>
    <cellStyle name="level1a 2 2 2 3 9" xfId="4452"/>
    <cellStyle name="level1a 2 2 2 3 9 2" xfId="4453"/>
    <cellStyle name="level1a 2 2 2 3 9 2 2" xfId="4454"/>
    <cellStyle name="level1a 2 2 2 3 9 2 3" xfId="4455"/>
    <cellStyle name="level1a 2 2 2 3 9 2 4" xfId="4456"/>
    <cellStyle name="level1a 2 2 2 3 9 3" xfId="4457"/>
    <cellStyle name="level1a 2 2 2 3 9 4" xfId="4458"/>
    <cellStyle name="level1a 2 2 2 3 9 5" xfId="4459"/>
    <cellStyle name="level1a 2 2 2 3 9 6" xfId="4460"/>
    <cellStyle name="level1a 2 2 2 4" xfId="4461"/>
    <cellStyle name="level1a 2 2 2 4 2" xfId="4462"/>
    <cellStyle name="level1a 2 2 2 4 2 2" xfId="4463"/>
    <cellStyle name="level1a 2 2 2 4 2 3" xfId="4464"/>
    <cellStyle name="level1a 2 2 2 4 2 4" xfId="4465"/>
    <cellStyle name="level1a 2 2 2 4 3" xfId="4466"/>
    <cellStyle name="level1a 2 2 2 4 4" xfId="4467"/>
    <cellStyle name="level1a 2 2 2 4 5" xfId="4468"/>
    <cellStyle name="level1a 2 2 2 4 6" xfId="4469"/>
    <cellStyle name="level1a 2 2 2 5" xfId="4470"/>
    <cellStyle name="level1a 2 2 2 5 2" xfId="4471"/>
    <cellStyle name="level1a 2 2 2 5 2 2" xfId="4472"/>
    <cellStyle name="level1a 2 2 2 5 2 3" xfId="4473"/>
    <cellStyle name="level1a 2 2 2 5 2 4" xfId="4474"/>
    <cellStyle name="level1a 2 2 2 5 3" xfId="4475"/>
    <cellStyle name="level1a 2 2 2 5 4" xfId="4476"/>
    <cellStyle name="level1a 2 2 2 5 5" xfId="4477"/>
    <cellStyle name="level1a 2 2 2 5 6" xfId="4478"/>
    <cellStyle name="level1a 2 2 2 6" xfId="4479"/>
    <cellStyle name="level1a 2 2 2 6 2" xfId="4480"/>
    <cellStyle name="level1a 2 2 2 6 2 2" xfId="4481"/>
    <cellStyle name="level1a 2 2 2 6 2 3" xfId="4482"/>
    <cellStyle name="level1a 2 2 2 6 2 4" xfId="4483"/>
    <cellStyle name="level1a 2 2 2 6 3" xfId="4484"/>
    <cellStyle name="level1a 2 2 2 6 4" xfId="4485"/>
    <cellStyle name="level1a 2 2 2 6 5" xfId="4486"/>
    <cellStyle name="level1a 2 2 2 6 6" xfId="4487"/>
    <cellStyle name="level1a 2 2 2 7" xfId="4488"/>
    <cellStyle name="level1a 2 2 2 7 2" xfId="4489"/>
    <cellStyle name="level1a 2 2 2 7 2 2" xfId="4490"/>
    <cellStyle name="level1a 2 2 2 7 2 3" xfId="4491"/>
    <cellStyle name="level1a 2 2 2 7 2 4" xfId="4492"/>
    <cellStyle name="level1a 2 2 2 7 3" xfId="4493"/>
    <cellStyle name="level1a 2 2 2 7 4" xfId="4494"/>
    <cellStyle name="level1a 2 2 2 7 5" xfId="4495"/>
    <cellStyle name="level1a 2 2 2 7 6" xfId="4496"/>
    <cellStyle name="level1a 2 2 2 8" xfId="4497"/>
    <cellStyle name="level1a 2 2 2 8 2" xfId="4498"/>
    <cellStyle name="level1a 2 2 2 8 2 2" xfId="4499"/>
    <cellStyle name="level1a 2 2 2 8 2 3" xfId="4500"/>
    <cellStyle name="level1a 2 2 2 8 2 4" xfId="4501"/>
    <cellStyle name="level1a 2 2 2 8 3" xfId="4502"/>
    <cellStyle name="level1a 2 2 2 8 4" xfId="4503"/>
    <cellStyle name="level1a 2 2 2 8 5" xfId="4504"/>
    <cellStyle name="level1a 2 2 2 8 6" xfId="4505"/>
    <cellStyle name="level1a 2 2 2 9" xfId="4506"/>
    <cellStyle name="level1a 2 2 2 9 2" xfId="4507"/>
    <cellStyle name="level1a 2 2 2 9 2 2" xfId="4508"/>
    <cellStyle name="level1a 2 2 2 9 2 3" xfId="4509"/>
    <cellStyle name="level1a 2 2 2 9 2 4" xfId="4510"/>
    <cellStyle name="level1a 2 2 2 9 3" xfId="4511"/>
    <cellStyle name="level1a 2 2 2 9 4" xfId="4512"/>
    <cellStyle name="level1a 2 2 2 9 5" xfId="4513"/>
    <cellStyle name="level1a 2 2 2 9 6" xfId="4514"/>
    <cellStyle name="level1a 2 2 20" xfId="4515"/>
    <cellStyle name="level1a 2 2 3" xfId="4516"/>
    <cellStyle name="level1a 2 2 3 10" xfId="4517"/>
    <cellStyle name="level1a 2 2 3 10 2" xfId="4518"/>
    <cellStyle name="level1a 2 2 3 10 2 2" xfId="4519"/>
    <cellStyle name="level1a 2 2 3 10 2 3" xfId="4520"/>
    <cellStyle name="level1a 2 2 3 10 2 4" xfId="4521"/>
    <cellStyle name="level1a 2 2 3 10 3" xfId="4522"/>
    <cellStyle name="level1a 2 2 3 10 4" xfId="4523"/>
    <cellStyle name="level1a 2 2 3 10 5" xfId="4524"/>
    <cellStyle name="level1a 2 2 3 10 6" xfId="4525"/>
    <cellStyle name="level1a 2 2 3 11" xfId="4526"/>
    <cellStyle name="level1a 2 2 3 11 2" xfId="4527"/>
    <cellStyle name="level1a 2 2 3 11 2 2" xfId="4528"/>
    <cellStyle name="level1a 2 2 3 11 2 3" xfId="4529"/>
    <cellStyle name="level1a 2 2 3 11 2 4" xfId="4530"/>
    <cellStyle name="level1a 2 2 3 11 3" xfId="4531"/>
    <cellStyle name="level1a 2 2 3 11 4" xfId="4532"/>
    <cellStyle name="level1a 2 2 3 11 5" xfId="4533"/>
    <cellStyle name="level1a 2 2 3 11 6" xfId="4534"/>
    <cellStyle name="level1a 2 2 3 12" xfId="4535"/>
    <cellStyle name="level1a 2 2 3 12 2" xfId="4536"/>
    <cellStyle name="level1a 2 2 3 12 2 2" xfId="4537"/>
    <cellStyle name="level1a 2 2 3 12 2 3" xfId="4538"/>
    <cellStyle name="level1a 2 2 3 12 2 4" xfId="4539"/>
    <cellStyle name="level1a 2 2 3 12 3" xfId="4540"/>
    <cellStyle name="level1a 2 2 3 12 4" xfId="4541"/>
    <cellStyle name="level1a 2 2 3 12 5" xfId="4542"/>
    <cellStyle name="level1a 2 2 3 12 6" xfId="4543"/>
    <cellStyle name="level1a 2 2 3 13" xfId="4544"/>
    <cellStyle name="level1a 2 2 3 13 2" xfId="4545"/>
    <cellStyle name="level1a 2 2 3 13 2 2" xfId="4546"/>
    <cellStyle name="level1a 2 2 3 13 2 3" xfId="4547"/>
    <cellStyle name="level1a 2 2 3 13 2 4" xfId="4548"/>
    <cellStyle name="level1a 2 2 3 13 3" xfId="4549"/>
    <cellStyle name="level1a 2 2 3 13 4" xfId="4550"/>
    <cellStyle name="level1a 2 2 3 13 5" xfId="4551"/>
    <cellStyle name="level1a 2 2 3 13 6" xfId="4552"/>
    <cellStyle name="level1a 2 2 3 14" xfId="4553"/>
    <cellStyle name="level1a 2 2 3 14 2" xfId="4554"/>
    <cellStyle name="level1a 2 2 3 14 2 2" xfId="4555"/>
    <cellStyle name="level1a 2 2 3 14 2 3" xfId="4556"/>
    <cellStyle name="level1a 2 2 3 14 2 4" xfId="4557"/>
    <cellStyle name="level1a 2 2 3 14 3" xfId="4558"/>
    <cellStyle name="level1a 2 2 3 14 4" xfId="4559"/>
    <cellStyle name="level1a 2 2 3 14 5" xfId="4560"/>
    <cellStyle name="level1a 2 2 3 14 6" xfId="4561"/>
    <cellStyle name="level1a 2 2 3 15" xfId="4562"/>
    <cellStyle name="level1a 2 2 3 15 2" xfId="4563"/>
    <cellStyle name="level1a 2 2 3 15 2 2" xfId="4564"/>
    <cellStyle name="level1a 2 2 3 15 2 3" xfId="4565"/>
    <cellStyle name="level1a 2 2 3 15 2 4" xfId="4566"/>
    <cellStyle name="level1a 2 2 3 15 3" xfId="4567"/>
    <cellStyle name="level1a 2 2 3 15 4" xfId="4568"/>
    <cellStyle name="level1a 2 2 3 15 5" xfId="4569"/>
    <cellStyle name="level1a 2 2 3 15 6" xfId="4570"/>
    <cellStyle name="level1a 2 2 3 16" xfId="4571"/>
    <cellStyle name="level1a 2 2 3 16 2" xfId="4572"/>
    <cellStyle name="level1a 2 2 3 16 2 2" xfId="4573"/>
    <cellStyle name="level1a 2 2 3 16 2 3" xfId="4574"/>
    <cellStyle name="level1a 2 2 3 16 2 4" xfId="4575"/>
    <cellStyle name="level1a 2 2 3 16 3" xfId="4576"/>
    <cellStyle name="level1a 2 2 3 16 4" xfId="4577"/>
    <cellStyle name="level1a 2 2 3 16 5" xfId="4578"/>
    <cellStyle name="level1a 2 2 3 16 6" xfId="4579"/>
    <cellStyle name="level1a 2 2 3 17" xfId="4580"/>
    <cellStyle name="level1a 2 2 3 17 2" xfId="4581"/>
    <cellStyle name="level1a 2 2 3 17 3" xfId="4582"/>
    <cellStyle name="level1a 2 2 3 17 4" xfId="4583"/>
    <cellStyle name="level1a 2 2 3 18" xfId="4584"/>
    <cellStyle name="level1a 2 2 3 19" xfId="4585"/>
    <cellStyle name="level1a 2 2 3 2" xfId="4586"/>
    <cellStyle name="level1a 2 2 3 2 2" xfId="4587"/>
    <cellStyle name="level1a 2 2 3 2 2 2" xfId="4588"/>
    <cellStyle name="level1a 2 2 3 2 2 3" xfId="4589"/>
    <cellStyle name="level1a 2 2 3 2 2 4" xfId="4590"/>
    <cellStyle name="level1a 2 2 3 2 3" xfId="4591"/>
    <cellStyle name="level1a 2 2 3 2 4" xfId="4592"/>
    <cellStyle name="level1a 2 2 3 2 5" xfId="4593"/>
    <cellStyle name="level1a 2 2 3 2 6" xfId="4594"/>
    <cellStyle name="level1a 2 2 3 3" xfId="4595"/>
    <cellStyle name="level1a 2 2 3 3 2" xfId="4596"/>
    <cellStyle name="level1a 2 2 3 3 2 2" xfId="4597"/>
    <cellStyle name="level1a 2 2 3 3 2 3" xfId="4598"/>
    <cellStyle name="level1a 2 2 3 3 2 4" xfId="4599"/>
    <cellStyle name="level1a 2 2 3 3 3" xfId="4600"/>
    <cellStyle name="level1a 2 2 3 3 4" xfId="4601"/>
    <cellStyle name="level1a 2 2 3 3 5" xfId="4602"/>
    <cellStyle name="level1a 2 2 3 3 6" xfId="4603"/>
    <cellStyle name="level1a 2 2 3 4" xfId="4604"/>
    <cellStyle name="level1a 2 2 3 4 2" xfId="4605"/>
    <cellStyle name="level1a 2 2 3 4 2 2" xfId="4606"/>
    <cellStyle name="level1a 2 2 3 4 2 3" xfId="4607"/>
    <cellStyle name="level1a 2 2 3 4 2 4" xfId="4608"/>
    <cellStyle name="level1a 2 2 3 4 3" xfId="4609"/>
    <cellStyle name="level1a 2 2 3 4 4" xfId="4610"/>
    <cellStyle name="level1a 2 2 3 4 5" xfId="4611"/>
    <cellStyle name="level1a 2 2 3 4 6" xfId="4612"/>
    <cellStyle name="level1a 2 2 3 5" xfId="4613"/>
    <cellStyle name="level1a 2 2 3 5 2" xfId="4614"/>
    <cellStyle name="level1a 2 2 3 5 2 2" xfId="4615"/>
    <cellStyle name="level1a 2 2 3 5 2 3" xfId="4616"/>
    <cellStyle name="level1a 2 2 3 5 2 4" xfId="4617"/>
    <cellStyle name="level1a 2 2 3 5 3" xfId="4618"/>
    <cellStyle name="level1a 2 2 3 5 4" xfId="4619"/>
    <cellStyle name="level1a 2 2 3 5 5" xfId="4620"/>
    <cellStyle name="level1a 2 2 3 5 6" xfId="4621"/>
    <cellStyle name="level1a 2 2 3 6" xfId="4622"/>
    <cellStyle name="level1a 2 2 3 6 2" xfId="4623"/>
    <cellStyle name="level1a 2 2 3 6 2 2" xfId="4624"/>
    <cellStyle name="level1a 2 2 3 6 2 3" xfId="4625"/>
    <cellStyle name="level1a 2 2 3 6 2 4" xfId="4626"/>
    <cellStyle name="level1a 2 2 3 6 3" xfId="4627"/>
    <cellStyle name="level1a 2 2 3 6 4" xfId="4628"/>
    <cellStyle name="level1a 2 2 3 6 5" xfId="4629"/>
    <cellStyle name="level1a 2 2 3 6 6" xfId="4630"/>
    <cellStyle name="level1a 2 2 3 7" xfId="4631"/>
    <cellStyle name="level1a 2 2 3 7 2" xfId="4632"/>
    <cellStyle name="level1a 2 2 3 7 2 2" xfId="4633"/>
    <cellStyle name="level1a 2 2 3 7 2 3" xfId="4634"/>
    <cellStyle name="level1a 2 2 3 7 2 4" xfId="4635"/>
    <cellStyle name="level1a 2 2 3 7 3" xfId="4636"/>
    <cellStyle name="level1a 2 2 3 7 4" xfId="4637"/>
    <cellStyle name="level1a 2 2 3 7 5" xfId="4638"/>
    <cellStyle name="level1a 2 2 3 7 6" xfId="4639"/>
    <cellStyle name="level1a 2 2 3 8" xfId="4640"/>
    <cellStyle name="level1a 2 2 3 8 2" xfId="4641"/>
    <cellStyle name="level1a 2 2 3 8 2 2" xfId="4642"/>
    <cellStyle name="level1a 2 2 3 8 2 3" xfId="4643"/>
    <cellStyle name="level1a 2 2 3 8 2 4" xfId="4644"/>
    <cellStyle name="level1a 2 2 3 8 3" xfId="4645"/>
    <cellStyle name="level1a 2 2 3 8 4" xfId="4646"/>
    <cellStyle name="level1a 2 2 3 8 5" xfId="4647"/>
    <cellStyle name="level1a 2 2 3 8 6" xfId="4648"/>
    <cellStyle name="level1a 2 2 3 9" xfId="4649"/>
    <cellStyle name="level1a 2 2 3 9 2" xfId="4650"/>
    <cellStyle name="level1a 2 2 3 9 2 2" xfId="4651"/>
    <cellStyle name="level1a 2 2 3 9 2 3" xfId="4652"/>
    <cellStyle name="level1a 2 2 3 9 2 4" xfId="4653"/>
    <cellStyle name="level1a 2 2 3 9 3" xfId="4654"/>
    <cellStyle name="level1a 2 2 3 9 4" xfId="4655"/>
    <cellStyle name="level1a 2 2 3 9 5" xfId="4656"/>
    <cellStyle name="level1a 2 2 3 9 6" xfId="4657"/>
    <cellStyle name="level1a 2 2 4" xfId="4658"/>
    <cellStyle name="level1a 2 2 4 10" xfId="4659"/>
    <cellStyle name="level1a 2 2 4 10 2" xfId="4660"/>
    <cellStyle name="level1a 2 2 4 10 2 2" xfId="4661"/>
    <cellStyle name="level1a 2 2 4 10 2 3" xfId="4662"/>
    <cellStyle name="level1a 2 2 4 10 2 4" xfId="4663"/>
    <cellStyle name="level1a 2 2 4 10 3" xfId="4664"/>
    <cellStyle name="level1a 2 2 4 10 4" xfId="4665"/>
    <cellStyle name="level1a 2 2 4 10 5" xfId="4666"/>
    <cellStyle name="level1a 2 2 4 10 6" xfId="4667"/>
    <cellStyle name="level1a 2 2 4 11" xfId="4668"/>
    <cellStyle name="level1a 2 2 4 11 2" xfId="4669"/>
    <cellStyle name="level1a 2 2 4 11 2 2" xfId="4670"/>
    <cellStyle name="level1a 2 2 4 11 2 3" xfId="4671"/>
    <cellStyle name="level1a 2 2 4 11 2 4" xfId="4672"/>
    <cellStyle name="level1a 2 2 4 11 3" xfId="4673"/>
    <cellStyle name="level1a 2 2 4 11 4" xfId="4674"/>
    <cellStyle name="level1a 2 2 4 11 5" xfId="4675"/>
    <cellStyle name="level1a 2 2 4 11 6" xfId="4676"/>
    <cellStyle name="level1a 2 2 4 12" xfId="4677"/>
    <cellStyle name="level1a 2 2 4 12 2" xfId="4678"/>
    <cellStyle name="level1a 2 2 4 12 2 2" xfId="4679"/>
    <cellStyle name="level1a 2 2 4 12 2 3" xfId="4680"/>
    <cellStyle name="level1a 2 2 4 12 2 4" xfId="4681"/>
    <cellStyle name="level1a 2 2 4 12 3" xfId="4682"/>
    <cellStyle name="level1a 2 2 4 12 4" xfId="4683"/>
    <cellStyle name="level1a 2 2 4 12 5" xfId="4684"/>
    <cellStyle name="level1a 2 2 4 12 6" xfId="4685"/>
    <cellStyle name="level1a 2 2 4 13" xfId="4686"/>
    <cellStyle name="level1a 2 2 4 13 2" xfId="4687"/>
    <cellStyle name="level1a 2 2 4 13 2 2" xfId="4688"/>
    <cellStyle name="level1a 2 2 4 13 2 3" xfId="4689"/>
    <cellStyle name="level1a 2 2 4 13 2 4" xfId="4690"/>
    <cellStyle name="level1a 2 2 4 13 3" xfId="4691"/>
    <cellStyle name="level1a 2 2 4 13 4" xfId="4692"/>
    <cellStyle name="level1a 2 2 4 13 5" xfId="4693"/>
    <cellStyle name="level1a 2 2 4 13 6" xfId="4694"/>
    <cellStyle name="level1a 2 2 4 14" xfId="4695"/>
    <cellStyle name="level1a 2 2 4 14 2" xfId="4696"/>
    <cellStyle name="level1a 2 2 4 14 3" xfId="4697"/>
    <cellStyle name="level1a 2 2 4 14 4" xfId="4698"/>
    <cellStyle name="level1a 2 2 4 15" xfId="4699"/>
    <cellStyle name="level1a 2 2 4 2" xfId="4700"/>
    <cellStyle name="level1a 2 2 4 2 2" xfId="4701"/>
    <cellStyle name="level1a 2 2 4 2 2 2" xfId="4702"/>
    <cellStyle name="level1a 2 2 4 2 2 3" xfId="4703"/>
    <cellStyle name="level1a 2 2 4 2 2 4" xfId="4704"/>
    <cellStyle name="level1a 2 2 4 2 3" xfId="4705"/>
    <cellStyle name="level1a 2 2 4 2 4" xfId="4706"/>
    <cellStyle name="level1a 2 2 4 2 5" xfId="4707"/>
    <cellStyle name="level1a 2 2 4 2 6" xfId="4708"/>
    <cellStyle name="level1a 2 2 4 3" xfId="4709"/>
    <cellStyle name="level1a 2 2 4 3 2" xfId="4710"/>
    <cellStyle name="level1a 2 2 4 3 2 2" xfId="4711"/>
    <cellStyle name="level1a 2 2 4 3 2 3" xfId="4712"/>
    <cellStyle name="level1a 2 2 4 3 2 4" xfId="4713"/>
    <cellStyle name="level1a 2 2 4 3 3" xfId="4714"/>
    <cellStyle name="level1a 2 2 4 3 4" xfId="4715"/>
    <cellStyle name="level1a 2 2 4 3 5" xfId="4716"/>
    <cellStyle name="level1a 2 2 4 3 6" xfId="4717"/>
    <cellStyle name="level1a 2 2 4 4" xfId="4718"/>
    <cellStyle name="level1a 2 2 4 4 2" xfId="4719"/>
    <cellStyle name="level1a 2 2 4 4 2 2" xfId="4720"/>
    <cellStyle name="level1a 2 2 4 4 2 3" xfId="4721"/>
    <cellStyle name="level1a 2 2 4 4 2 4" xfId="4722"/>
    <cellStyle name="level1a 2 2 4 4 3" xfId="4723"/>
    <cellStyle name="level1a 2 2 4 4 4" xfId="4724"/>
    <cellStyle name="level1a 2 2 4 4 5" xfId="4725"/>
    <cellStyle name="level1a 2 2 4 4 6" xfId="4726"/>
    <cellStyle name="level1a 2 2 4 5" xfId="4727"/>
    <cellStyle name="level1a 2 2 4 5 2" xfId="4728"/>
    <cellStyle name="level1a 2 2 4 5 2 2" xfId="4729"/>
    <cellStyle name="level1a 2 2 4 5 2 3" xfId="4730"/>
    <cellStyle name="level1a 2 2 4 5 2 4" xfId="4731"/>
    <cellStyle name="level1a 2 2 4 5 3" xfId="4732"/>
    <cellStyle name="level1a 2 2 4 5 4" xfId="4733"/>
    <cellStyle name="level1a 2 2 4 5 5" xfId="4734"/>
    <cellStyle name="level1a 2 2 4 5 6" xfId="4735"/>
    <cellStyle name="level1a 2 2 4 6" xfId="4736"/>
    <cellStyle name="level1a 2 2 4 6 2" xfId="4737"/>
    <cellStyle name="level1a 2 2 4 6 2 2" xfId="4738"/>
    <cellStyle name="level1a 2 2 4 6 2 3" xfId="4739"/>
    <cellStyle name="level1a 2 2 4 6 2 4" xfId="4740"/>
    <cellStyle name="level1a 2 2 4 6 3" xfId="4741"/>
    <cellStyle name="level1a 2 2 4 6 4" xfId="4742"/>
    <cellStyle name="level1a 2 2 4 6 5" xfId="4743"/>
    <cellStyle name="level1a 2 2 4 6 6" xfId="4744"/>
    <cellStyle name="level1a 2 2 4 7" xfId="4745"/>
    <cellStyle name="level1a 2 2 4 7 2" xfId="4746"/>
    <cellStyle name="level1a 2 2 4 7 2 2" xfId="4747"/>
    <cellStyle name="level1a 2 2 4 7 2 3" xfId="4748"/>
    <cellStyle name="level1a 2 2 4 7 2 4" xfId="4749"/>
    <cellStyle name="level1a 2 2 4 7 3" xfId="4750"/>
    <cellStyle name="level1a 2 2 4 7 4" xfId="4751"/>
    <cellStyle name="level1a 2 2 4 7 5" xfId="4752"/>
    <cellStyle name="level1a 2 2 4 7 6" xfId="4753"/>
    <cellStyle name="level1a 2 2 4 8" xfId="4754"/>
    <cellStyle name="level1a 2 2 4 8 2" xfId="4755"/>
    <cellStyle name="level1a 2 2 4 8 2 2" xfId="4756"/>
    <cellStyle name="level1a 2 2 4 8 2 3" xfId="4757"/>
    <cellStyle name="level1a 2 2 4 8 2 4" xfId="4758"/>
    <cellStyle name="level1a 2 2 4 8 3" xfId="4759"/>
    <cellStyle name="level1a 2 2 4 8 4" xfId="4760"/>
    <cellStyle name="level1a 2 2 4 8 5" xfId="4761"/>
    <cellStyle name="level1a 2 2 4 8 6" xfId="4762"/>
    <cellStyle name="level1a 2 2 4 9" xfId="4763"/>
    <cellStyle name="level1a 2 2 4 9 2" xfId="4764"/>
    <cellStyle name="level1a 2 2 4 9 2 2" xfId="4765"/>
    <cellStyle name="level1a 2 2 4 9 2 3" xfId="4766"/>
    <cellStyle name="level1a 2 2 4 9 2 4" xfId="4767"/>
    <cellStyle name="level1a 2 2 4 9 3" xfId="4768"/>
    <cellStyle name="level1a 2 2 4 9 4" xfId="4769"/>
    <cellStyle name="level1a 2 2 4 9 5" xfId="4770"/>
    <cellStyle name="level1a 2 2 4 9 6" xfId="4771"/>
    <cellStyle name="level1a 2 2 5" xfId="4772"/>
    <cellStyle name="level1a 2 2 5 2" xfId="4773"/>
    <cellStyle name="level1a 2 2 5 2 2" xfId="4774"/>
    <cellStyle name="level1a 2 2 5 2 3" xfId="4775"/>
    <cellStyle name="level1a 2 2 5 2 4" xfId="4776"/>
    <cellStyle name="level1a 2 2 5 3" xfId="4777"/>
    <cellStyle name="level1a 2 2 5 4" xfId="4778"/>
    <cellStyle name="level1a 2 2 5 5" xfId="4779"/>
    <cellStyle name="level1a 2 2 5 6" xfId="4780"/>
    <cellStyle name="level1a 2 2 6" xfId="4781"/>
    <cellStyle name="level1a 2 2 6 2" xfId="4782"/>
    <cellStyle name="level1a 2 2 6 2 2" xfId="4783"/>
    <cellStyle name="level1a 2 2 6 2 3" xfId="4784"/>
    <cellStyle name="level1a 2 2 6 2 4" xfId="4785"/>
    <cellStyle name="level1a 2 2 6 3" xfId="4786"/>
    <cellStyle name="level1a 2 2 6 4" xfId="4787"/>
    <cellStyle name="level1a 2 2 6 5" xfId="4788"/>
    <cellStyle name="level1a 2 2 6 6" xfId="4789"/>
    <cellStyle name="level1a 2 2 7" xfId="4790"/>
    <cellStyle name="level1a 2 2 7 2" xfId="4791"/>
    <cellStyle name="level1a 2 2 7 2 2" xfId="4792"/>
    <cellStyle name="level1a 2 2 7 2 3" xfId="4793"/>
    <cellStyle name="level1a 2 2 7 2 4" xfId="4794"/>
    <cellStyle name="level1a 2 2 7 3" xfId="4795"/>
    <cellStyle name="level1a 2 2 7 4" xfId="4796"/>
    <cellStyle name="level1a 2 2 7 5" xfId="4797"/>
    <cellStyle name="level1a 2 2 7 6" xfId="4798"/>
    <cellStyle name="level1a 2 2 8" xfId="4799"/>
    <cellStyle name="level1a 2 2 8 2" xfId="4800"/>
    <cellStyle name="level1a 2 2 8 2 2" xfId="4801"/>
    <cellStyle name="level1a 2 2 8 2 3" xfId="4802"/>
    <cellStyle name="level1a 2 2 8 2 4" xfId="4803"/>
    <cellStyle name="level1a 2 2 8 3" xfId="4804"/>
    <cellStyle name="level1a 2 2 8 4" xfId="4805"/>
    <cellStyle name="level1a 2 2 8 5" xfId="4806"/>
    <cellStyle name="level1a 2 2 8 6" xfId="4807"/>
    <cellStyle name="level1a 2 2 9" xfId="4808"/>
    <cellStyle name="level1a 2 2 9 2" xfId="4809"/>
    <cellStyle name="level1a 2 2 9 2 2" xfId="4810"/>
    <cellStyle name="level1a 2 2 9 2 3" xfId="4811"/>
    <cellStyle name="level1a 2 2 9 2 4" xfId="4812"/>
    <cellStyle name="level1a 2 2 9 3" xfId="4813"/>
    <cellStyle name="level1a 2 2 9 4" xfId="4814"/>
    <cellStyle name="level1a 2 2 9 5" xfId="4815"/>
    <cellStyle name="level1a 2 2 9 6" xfId="4816"/>
    <cellStyle name="level1a 2 20" xfId="4817"/>
    <cellStyle name="level1a 2 3" xfId="4818"/>
    <cellStyle name="level1a 2 3 10" xfId="4819"/>
    <cellStyle name="level1a 2 3 10 2" xfId="4820"/>
    <cellStyle name="level1a 2 3 10 2 2" xfId="4821"/>
    <cellStyle name="level1a 2 3 10 2 3" xfId="4822"/>
    <cellStyle name="level1a 2 3 10 2 4" xfId="4823"/>
    <cellStyle name="level1a 2 3 10 3" xfId="4824"/>
    <cellStyle name="level1a 2 3 10 4" xfId="4825"/>
    <cellStyle name="level1a 2 3 10 5" xfId="4826"/>
    <cellStyle name="level1a 2 3 10 6" xfId="4827"/>
    <cellStyle name="level1a 2 3 11" xfId="4828"/>
    <cellStyle name="level1a 2 3 11 2" xfId="4829"/>
    <cellStyle name="level1a 2 3 11 2 2" xfId="4830"/>
    <cellStyle name="level1a 2 3 11 2 3" xfId="4831"/>
    <cellStyle name="level1a 2 3 11 2 4" xfId="4832"/>
    <cellStyle name="level1a 2 3 11 3" xfId="4833"/>
    <cellStyle name="level1a 2 3 11 4" xfId="4834"/>
    <cellStyle name="level1a 2 3 11 5" xfId="4835"/>
    <cellStyle name="level1a 2 3 11 6" xfId="4836"/>
    <cellStyle name="level1a 2 3 12" xfId="4837"/>
    <cellStyle name="level1a 2 3 12 2" xfId="4838"/>
    <cellStyle name="level1a 2 3 12 2 2" xfId="4839"/>
    <cellStyle name="level1a 2 3 12 2 3" xfId="4840"/>
    <cellStyle name="level1a 2 3 12 2 4" xfId="4841"/>
    <cellStyle name="level1a 2 3 12 3" xfId="4842"/>
    <cellStyle name="level1a 2 3 12 4" xfId="4843"/>
    <cellStyle name="level1a 2 3 12 5" xfId="4844"/>
    <cellStyle name="level1a 2 3 12 6" xfId="4845"/>
    <cellStyle name="level1a 2 3 13" xfId="4846"/>
    <cellStyle name="level1a 2 3 13 2" xfId="4847"/>
    <cellStyle name="level1a 2 3 13 2 2" xfId="4848"/>
    <cellStyle name="level1a 2 3 13 2 3" xfId="4849"/>
    <cellStyle name="level1a 2 3 13 2 4" xfId="4850"/>
    <cellStyle name="level1a 2 3 13 3" xfId="4851"/>
    <cellStyle name="level1a 2 3 13 4" xfId="4852"/>
    <cellStyle name="level1a 2 3 13 5" xfId="4853"/>
    <cellStyle name="level1a 2 3 13 6" xfId="4854"/>
    <cellStyle name="level1a 2 3 14" xfId="4855"/>
    <cellStyle name="level1a 2 3 14 2" xfId="4856"/>
    <cellStyle name="level1a 2 3 14 2 2" xfId="4857"/>
    <cellStyle name="level1a 2 3 14 2 3" xfId="4858"/>
    <cellStyle name="level1a 2 3 14 2 4" xfId="4859"/>
    <cellStyle name="level1a 2 3 14 3" xfId="4860"/>
    <cellStyle name="level1a 2 3 14 4" xfId="4861"/>
    <cellStyle name="level1a 2 3 14 5" xfId="4862"/>
    <cellStyle name="level1a 2 3 14 6" xfId="4863"/>
    <cellStyle name="level1a 2 3 15" xfId="4864"/>
    <cellStyle name="level1a 2 3 15 2" xfId="4865"/>
    <cellStyle name="level1a 2 3 15 2 2" xfId="4866"/>
    <cellStyle name="level1a 2 3 15 2 3" xfId="4867"/>
    <cellStyle name="level1a 2 3 15 2 4" xfId="4868"/>
    <cellStyle name="level1a 2 3 15 3" xfId="4869"/>
    <cellStyle name="level1a 2 3 15 4" xfId="4870"/>
    <cellStyle name="level1a 2 3 15 5" xfId="4871"/>
    <cellStyle name="level1a 2 3 15 6" xfId="4872"/>
    <cellStyle name="level1a 2 3 16" xfId="4873"/>
    <cellStyle name="level1a 2 3 16 2" xfId="4874"/>
    <cellStyle name="level1a 2 3 16 2 2" xfId="4875"/>
    <cellStyle name="level1a 2 3 16 2 3" xfId="4876"/>
    <cellStyle name="level1a 2 3 16 2 4" xfId="4877"/>
    <cellStyle name="level1a 2 3 16 3" xfId="4878"/>
    <cellStyle name="level1a 2 3 16 4" xfId="4879"/>
    <cellStyle name="level1a 2 3 16 5" xfId="4880"/>
    <cellStyle name="level1a 2 3 16 6" xfId="4881"/>
    <cellStyle name="level1a 2 3 17" xfId="4882"/>
    <cellStyle name="level1a 2 3 17 2" xfId="4883"/>
    <cellStyle name="level1a 2 3 17 3" xfId="4884"/>
    <cellStyle name="level1a 2 3 17 4" xfId="4885"/>
    <cellStyle name="level1a 2 3 18" xfId="4886"/>
    <cellStyle name="level1a 2 3 19" xfId="4887"/>
    <cellStyle name="level1a 2 3 2" xfId="4888"/>
    <cellStyle name="level1a 2 3 2 2" xfId="4889"/>
    <cellStyle name="level1a 2 3 2 2 2" xfId="4890"/>
    <cellStyle name="level1a 2 3 2 2 3" xfId="4891"/>
    <cellStyle name="level1a 2 3 2 2 4" xfId="4892"/>
    <cellStyle name="level1a 2 3 2 3" xfId="4893"/>
    <cellStyle name="level1a 2 3 2 4" xfId="4894"/>
    <cellStyle name="level1a 2 3 2 5" xfId="4895"/>
    <cellStyle name="level1a 2 3 2 6" xfId="4896"/>
    <cellStyle name="level1a 2 3 3" xfId="4897"/>
    <cellStyle name="level1a 2 3 3 2" xfId="4898"/>
    <cellStyle name="level1a 2 3 3 2 2" xfId="4899"/>
    <cellStyle name="level1a 2 3 3 2 3" xfId="4900"/>
    <cellStyle name="level1a 2 3 3 2 4" xfId="4901"/>
    <cellStyle name="level1a 2 3 3 3" xfId="4902"/>
    <cellStyle name="level1a 2 3 3 4" xfId="4903"/>
    <cellStyle name="level1a 2 3 3 5" xfId="4904"/>
    <cellStyle name="level1a 2 3 3 6" xfId="4905"/>
    <cellStyle name="level1a 2 3 4" xfId="4906"/>
    <cellStyle name="level1a 2 3 4 2" xfId="4907"/>
    <cellStyle name="level1a 2 3 4 2 2" xfId="4908"/>
    <cellStyle name="level1a 2 3 4 2 3" xfId="4909"/>
    <cellStyle name="level1a 2 3 4 2 4" xfId="4910"/>
    <cellStyle name="level1a 2 3 4 3" xfId="4911"/>
    <cellStyle name="level1a 2 3 4 4" xfId="4912"/>
    <cellStyle name="level1a 2 3 4 5" xfId="4913"/>
    <cellStyle name="level1a 2 3 4 6" xfId="4914"/>
    <cellStyle name="level1a 2 3 5" xfId="4915"/>
    <cellStyle name="level1a 2 3 5 2" xfId="4916"/>
    <cellStyle name="level1a 2 3 5 2 2" xfId="4917"/>
    <cellStyle name="level1a 2 3 5 2 3" xfId="4918"/>
    <cellStyle name="level1a 2 3 5 2 4" xfId="4919"/>
    <cellStyle name="level1a 2 3 5 3" xfId="4920"/>
    <cellStyle name="level1a 2 3 5 4" xfId="4921"/>
    <cellStyle name="level1a 2 3 5 5" xfId="4922"/>
    <cellStyle name="level1a 2 3 5 6" xfId="4923"/>
    <cellStyle name="level1a 2 3 6" xfId="4924"/>
    <cellStyle name="level1a 2 3 6 2" xfId="4925"/>
    <cellStyle name="level1a 2 3 6 2 2" xfId="4926"/>
    <cellStyle name="level1a 2 3 6 2 3" xfId="4927"/>
    <cellStyle name="level1a 2 3 6 2 4" xfId="4928"/>
    <cellStyle name="level1a 2 3 6 3" xfId="4929"/>
    <cellStyle name="level1a 2 3 6 4" xfId="4930"/>
    <cellStyle name="level1a 2 3 6 5" xfId="4931"/>
    <cellStyle name="level1a 2 3 6 6" xfId="4932"/>
    <cellStyle name="level1a 2 3 7" xfId="4933"/>
    <cellStyle name="level1a 2 3 7 2" xfId="4934"/>
    <cellStyle name="level1a 2 3 7 2 2" xfId="4935"/>
    <cellStyle name="level1a 2 3 7 2 3" xfId="4936"/>
    <cellStyle name="level1a 2 3 7 2 4" xfId="4937"/>
    <cellStyle name="level1a 2 3 7 3" xfId="4938"/>
    <cellStyle name="level1a 2 3 7 4" xfId="4939"/>
    <cellStyle name="level1a 2 3 7 5" xfId="4940"/>
    <cellStyle name="level1a 2 3 7 6" xfId="4941"/>
    <cellStyle name="level1a 2 3 8" xfId="4942"/>
    <cellStyle name="level1a 2 3 8 2" xfId="4943"/>
    <cellStyle name="level1a 2 3 8 2 2" xfId="4944"/>
    <cellStyle name="level1a 2 3 8 2 3" xfId="4945"/>
    <cellStyle name="level1a 2 3 8 2 4" xfId="4946"/>
    <cellStyle name="level1a 2 3 8 3" xfId="4947"/>
    <cellStyle name="level1a 2 3 8 4" xfId="4948"/>
    <cellStyle name="level1a 2 3 8 5" xfId="4949"/>
    <cellStyle name="level1a 2 3 8 6" xfId="4950"/>
    <cellStyle name="level1a 2 3 9" xfId="4951"/>
    <cellStyle name="level1a 2 3 9 2" xfId="4952"/>
    <cellStyle name="level1a 2 3 9 2 2" xfId="4953"/>
    <cellStyle name="level1a 2 3 9 2 3" xfId="4954"/>
    <cellStyle name="level1a 2 3 9 2 4" xfId="4955"/>
    <cellStyle name="level1a 2 3 9 3" xfId="4956"/>
    <cellStyle name="level1a 2 3 9 4" xfId="4957"/>
    <cellStyle name="level1a 2 3 9 5" xfId="4958"/>
    <cellStyle name="level1a 2 3 9 6" xfId="4959"/>
    <cellStyle name="level1a 2 4" xfId="4960"/>
    <cellStyle name="level1a 2 4 10" xfId="4961"/>
    <cellStyle name="level1a 2 4 10 2" xfId="4962"/>
    <cellStyle name="level1a 2 4 10 2 2" xfId="4963"/>
    <cellStyle name="level1a 2 4 10 2 3" xfId="4964"/>
    <cellStyle name="level1a 2 4 10 2 4" xfId="4965"/>
    <cellStyle name="level1a 2 4 10 3" xfId="4966"/>
    <cellStyle name="level1a 2 4 10 4" xfId="4967"/>
    <cellStyle name="level1a 2 4 10 5" xfId="4968"/>
    <cellStyle name="level1a 2 4 10 6" xfId="4969"/>
    <cellStyle name="level1a 2 4 11" xfId="4970"/>
    <cellStyle name="level1a 2 4 11 2" xfId="4971"/>
    <cellStyle name="level1a 2 4 11 2 2" xfId="4972"/>
    <cellStyle name="level1a 2 4 11 2 3" xfId="4973"/>
    <cellStyle name="level1a 2 4 11 2 4" xfId="4974"/>
    <cellStyle name="level1a 2 4 11 3" xfId="4975"/>
    <cellStyle name="level1a 2 4 11 4" xfId="4976"/>
    <cellStyle name="level1a 2 4 11 5" xfId="4977"/>
    <cellStyle name="level1a 2 4 11 6" xfId="4978"/>
    <cellStyle name="level1a 2 4 12" xfId="4979"/>
    <cellStyle name="level1a 2 4 12 2" xfId="4980"/>
    <cellStyle name="level1a 2 4 12 2 2" xfId="4981"/>
    <cellStyle name="level1a 2 4 12 2 3" xfId="4982"/>
    <cellStyle name="level1a 2 4 12 2 4" xfId="4983"/>
    <cellStyle name="level1a 2 4 12 3" xfId="4984"/>
    <cellStyle name="level1a 2 4 12 4" xfId="4985"/>
    <cellStyle name="level1a 2 4 12 5" xfId="4986"/>
    <cellStyle name="level1a 2 4 12 6" xfId="4987"/>
    <cellStyle name="level1a 2 4 13" xfId="4988"/>
    <cellStyle name="level1a 2 4 13 2" xfId="4989"/>
    <cellStyle name="level1a 2 4 13 2 2" xfId="4990"/>
    <cellStyle name="level1a 2 4 13 2 3" xfId="4991"/>
    <cellStyle name="level1a 2 4 13 2 4" xfId="4992"/>
    <cellStyle name="level1a 2 4 13 3" xfId="4993"/>
    <cellStyle name="level1a 2 4 13 4" xfId="4994"/>
    <cellStyle name="level1a 2 4 13 5" xfId="4995"/>
    <cellStyle name="level1a 2 4 13 6" xfId="4996"/>
    <cellStyle name="level1a 2 4 14" xfId="4997"/>
    <cellStyle name="level1a 2 4 14 2" xfId="4998"/>
    <cellStyle name="level1a 2 4 14 3" xfId="4999"/>
    <cellStyle name="level1a 2 4 14 4" xfId="5000"/>
    <cellStyle name="level1a 2 4 15" xfId="5001"/>
    <cellStyle name="level1a 2 4 2" xfId="5002"/>
    <cellStyle name="level1a 2 4 2 2" xfId="5003"/>
    <cellStyle name="level1a 2 4 2 2 2" xfId="5004"/>
    <cellStyle name="level1a 2 4 2 2 3" xfId="5005"/>
    <cellStyle name="level1a 2 4 2 2 4" xfId="5006"/>
    <cellStyle name="level1a 2 4 2 3" xfId="5007"/>
    <cellStyle name="level1a 2 4 2 4" xfId="5008"/>
    <cellStyle name="level1a 2 4 2 5" xfId="5009"/>
    <cellStyle name="level1a 2 4 2 6" xfId="5010"/>
    <cellStyle name="level1a 2 4 3" xfId="5011"/>
    <cellStyle name="level1a 2 4 3 2" xfId="5012"/>
    <cellStyle name="level1a 2 4 3 2 2" xfId="5013"/>
    <cellStyle name="level1a 2 4 3 2 3" xfId="5014"/>
    <cellStyle name="level1a 2 4 3 2 4" xfId="5015"/>
    <cellStyle name="level1a 2 4 3 3" xfId="5016"/>
    <cellStyle name="level1a 2 4 3 4" xfId="5017"/>
    <cellStyle name="level1a 2 4 3 5" xfId="5018"/>
    <cellStyle name="level1a 2 4 3 6" xfId="5019"/>
    <cellStyle name="level1a 2 4 4" xfId="5020"/>
    <cellStyle name="level1a 2 4 4 2" xfId="5021"/>
    <cellStyle name="level1a 2 4 4 2 2" xfId="5022"/>
    <cellStyle name="level1a 2 4 4 2 3" xfId="5023"/>
    <cellStyle name="level1a 2 4 4 2 4" xfId="5024"/>
    <cellStyle name="level1a 2 4 4 3" xfId="5025"/>
    <cellStyle name="level1a 2 4 4 4" xfId="5026"/>
    <cellStyle name="level1a 2 4 4 5" xfId="5027"/>
    <cellStyle name="level1a 2 4 4 6" xfId="5028"/>
    <cellStyle name="level1a 2 4 5" xfId="5029"/>
    <cellStyle name="level1a 2 4 5 2" xfId="5030"/>
    <cellStyle name="level1a 2 4 5 2 2" xfId="5031"/>
    <cellStyle name="level1a 2 4 5 2 3" xfId="5032"/>
    <cellStyle name="level1a 2 4 5 2 4" xfId="5033"/>
    <cellStyle name="level1a 2 4 5 3" xfId="5034"/>
    <cellStyle name="level1a 2 4 5 4" xfId="5035"/>
    <cellStyle name="level1a 2 4 5 5" xfId="5036"/>
    <cellStyle name="level1a 2 4 5 6" xfId="5037"/>
    <cellStyle name="level1a 2 4 6" xfId="5038"/>
    <cellStyle name="level1a 2 4 6 2" xfId="5039"/>
    <cellStyle name="level1a 2 4 6 2 2" xfId="5040"/>
    <cellStyle name="level1a 2 4 6 2 3" xfId="5041"/>
    <cellStyle name="level1a 2 4 6 2 4" xfId="5042"/>
    <cellStyle name="level1a 2 4 6 3" xfId="5043"/>
    <cellStyle name="level1a 2 4 6 4" xfId="5044"/>
    <cellStyle name="level1a 2 4 6 5" xfId="5045"/>
    <cellStyle name="level1a 2 4 6 6" xfId="5046"/>
    <cellStyle name="level1a 2 4 7" xfId="5047"/>
    <cellStyle name="level1a 2 4 7 2" xfId="5048"/>
    <cellStyle name="level1a 2 4 7 2 2" xfId="5049"/>
    <cellStyle name="level1a 2 4 7 2 3" xfId="5050"/>
    <cellStyle name="level1a 2 4 7 2 4" xfId="5051"/>
    <cellStyle name="level1a 2 4 7 3" xfId="5052"/>
    <cellStyle name="level1a 2 4 7 4" xfId="5053"/>
    <cellStyle name="level1a 2 4 7 5" xfId="5054"/>
    <cellStyle name="level1a 2 4 7 6" xfId="5055"/>
    <cellStyle name="level1a 2 4 8" xfId="5056"/>
    <cellStyle name="level1a 2 4 8 2" xfId="5057"/>
    <cellStyle name="level1a 2 4 8 2 2" xfId="5058"/>
    <cellStyle name="level1a 2 4 8 2 3" xfId="5059"/>
    <cellStyle name="level1a 2 4 8 2 4" xfId="5060"/>
    <cellStyle name="level1a 2 4 8 3" xfId="5061"/>
    <cellStyle name="level1a 2 4 8 4" xfId="5062"/>
    <cellStyle name="level1a 2 4 8 5" xfId="5063"/>
    <cellStyle name="level1a 2 4 8 6" xfId="5064"/>
    <cellStyle name="level1a 2 4 9" xfId="5065"/>
    <cellStyle name="level1a 2 4 9 2" xfId="5066"/>
    <cellStyle name="level1a 2 4 9 2 2" xfId="5067"/>
    <cellStyle name="level1a 2 4 9 2 3" xfId="5068"/>
    <cellStyle name="level1a 2 4 9 2 4" xfId="5069"/>
    <cellStyle name="level1a 2 4 9 3" xfId="5070"/>
    <cellStyle name="level1a 2 4 9 4" xfId="5071"/>
    <cellStyle name="level1a 2 4 9 5" xfId="5072"/>
    <cellStyle name="level1a 2 4 9 6" xfId="5073"/>
    <cellStyle name="level1a 2 5" xfId="5074"/>
    <cellStyle name="level1a 2 5 2" xfId="5075"/>
    <cellStyle name="level1a 2 5 2 2" xfId="5076"/>
    <cellStyle name="level1a 2 5 2 3" xfId="5077"/>
    <cellStyle name="level1a 2 5 2 4" xfId="5078"/>
    <cellStyle name="level1a 2 5 3" xfId="5079"/>
    <cellStyle name="level1a 2 5 4" xfId="5080"/>
    <cellStyle name="level1a 2 5 5" xfId="5081"/>
    <cellStyle name="level1a 2 5 6" xfId="5082"/>
    <cellStyle name="level1a 2 6" xfId="5083"/>
    <cellStyle name="level1a 2 6 2" xfId="5084"/>
    <cellStyle name="level1a 2 6 2 2" xfId="5085"/>
    <cellStyle name="level1a 2 6 2 3" xfId="5086"/>
    <cellStyle name="level1a 2 6 2 4" xfId="5087"/>
    <cellStyle name="level1a 2 6 3" xfId="5088"/>
    <cellStyle name="level1a 2 6 4" xfId="5089"/>
    <cellStyle name="level1a 2 6 5" xfId="5090"/>
    <cellStyle name="level1a 2 6 6" xfId="5091"/>
    <cellStyle name="level1a 2 7" xfId="5092"/>
    <cellStyle name="level1a 2 7 2" xfId="5093"/>
    <cellStyle name="level1a 2 7 2 2" xfId="5094"/>
    <cellStyle name="level1a 2 7 2 3" xfId="5095"/>
    <cellStyle name="level1a 2 7 2 4" xfId="5096"/>
    <cellStyle name="level1a 2 7 3" xfId="5097"/>
    <cellStyle name="level1a 2 7 4" xfId="5098"/>
    <cellStyle name="level1a 2 7 5" xfId="5099"/>
    <cellStyle name="level1a 2 7 6" xfId="5100"/>
    <cellStyle name="level1a 2 8" xfId="5101"/>
    <cellStyle name="level1a 2 8 2" xfId="5102"/>
    <cellStyle name="level1a 2 8 2 2" xfId="5103"/>
    <cellStyle name="level1a 2 8 2 3" xfId="5104"/>
    <cellStyle name="level1a 2 8 2 4" xfId="5105"/>
    <cellStyle name="level1a 2 8 3" xfId="5106"/>
    <cellStyle name="level1a 2 8 4" xfId="5107"/>
    <cellStyle name="level1a 2 8 5" xfId="5108"/>
    <cellStyle name="level1a 2 8 6" xfId="5109"/>
    <cellStyle name="level1a 2 9" xfId="5110"/>
    <cellStyle name="level1a 2 9 2" xfId="5111"/>
    <cellStyle name="level1a 2 9 2 2" xfId="5112"/>
    <cellStyle name="level1a 2 9 2 3" xfId="5113"/>
    <cellStyle name="level1a 2 9 2 4" xfId="5114"/>
    <cellStyle name="level1a 2 9 3" xfId="5115"/>
    <cellStyle name="level1a 2 9 4" xfId="5116"/>
    <cellStyle name="level1a 2 9 5" xfId="5117"/>
    <cellStyle name="level1a 2 9 6" xfId="5118"/>
    <cellStyle name="level1a 20" xfId="5119"/>
    <cellStyle name="level1a 3" xfId="5120"/>
    <cellStyle name="level1a 3 10" xfId="5121"/>
    <cellStyle name="level1a 3 10 2" xfId="5122"/>
    <cellStyle name="level1a 3 10 2 2" xfId="5123"/>
    <cellStyle name="level1a 3 10 2 3" xfId="5124"/>
    <cellStyle name="level1a 3 10 2 4" xfId="5125"/>
    <cellStyle name="level1a 3 10 3" xfId="5126"/>
    <cellStyle name="level1a 3 10 4" xfId="5127"/>
    <cellStyle name="level1a 3 10 5" xfId="5128"/>
    <cellStyle name="level1a 3 10 6" xfId="5129"/>
    <cellStyle name="level1a 3 11" xfId="5130"/>
    <cellStyle name="level1a 3 11 2" xfId="5131"/>
    <cellStyle name="level1a 3 11 2 2" xfId="5132"/>
    <cellStyle name="level1a 3 11 2 3" xfId="5133"/>
    <cellStyle name="level1a 3 11 2 4" xfId="5134"/>
    <cellStyle name="level1a 3 11 3" xfId="5135"/>
    <cellStyle name="level1a 3 11 4" xfId="5136"/>
    <cellStyle name="level1a 3 11 5" xfId="5137"/>
    <cellStyle name="level1a 3 11 6" xfId="5138"/>
    <cellStyle name="level1a 3 12" xfId="5139"/>
    <cellStyle name="level1a 3 12 2" xfId="5140"/>
    <cellStyle name="level1a 3 12 2 2" xfId="5141"/>
    <cellStyle name="level1a 3 12 2 3" xfId="5142"/>
    <cellStyle name="level1a 3 12 2 4" xfId="5143"/>
    <cellStyle name="level1a 3 12 3" xfId="5144"/>
    <cellStyle name="level1a 3 12 4" xfId="5145"/>
    <cellStyle name="level1a 3 12 5" xfId="5146"/>
    <cellStyle name="level1a 3 12 6" xfId="5147"/>
    <cellStyle name="level1a 3 13" xfId="5148"/>
    <cellStyle name="level1a 3 13 2" xfId="5149"/>
    <cellStyle name="level1a 3 13 2 2" xfId="5150"/>
    <cellStyle name="level1a 3 13 2 3" xfId="5151"/>
    <cellStyle name="level1a 3 13 2 4" xfId="5152"/>
    <cellStyle name="level1a 3 13 3" xfId="5153"/>
    <cellStyle name="level1a 3 13 4" xfId="5154"/>
    <cellStyle name="level1a 3 13 5" xfId="5155"/>
    <cellStyle name="level1a 3 13 6" xfId="5156"/>
    <cellStyle name="level1a 3 14" xfId="5157"/>
    <cellStyle name="level1a 3 14 2" xfId="5158"/>
    <cellStyle name="level1a 3 14 2 2" xfId="5159"/>
    <cellStyle name="level1a 3 14 2 3" xfId="5160"/>
    <cellStyle name="level1a 3 14 2 4" xfId="5161"/>
    <cellStyle name="level1a 3 14 3" xfId="5162"/>
    <cellStyle name="level1a 3 14 4" xfId="5163"/>
    <cellStyle name="level1a 3 14 5" xfId="5164"/>
    <cellStyle name="level1a 3 14 6" xfId="5165"/>
    <cellStyle name="level1a 3 15" xfId="5166"/>
    <cellStyle name="level1a 3 15 2" xfId="5167"/>
    <cellStyle name="level1a 3 15 2 2" xfId="5168"/>
    <cellStyle name="level1a 3 15 2 3" xfId="5169"/>
    <cellStyle name="level1a 3 15 2 4" xfId="5170"/>
    <cellStyle name="level1a 3 15 3" xfId="5171"/>
    <cellStyle name="level1a 3 15 4" xfId="5172"/>
    <cellStyle name="level1a 3 15 5" xfId="5173"/>
    <cellStyle name="level1a 3 15 6" xfId="5174"/>
    <cellStyle name="level1a 3 16" xfId="5175"/>
    <cellStyle name="level1a 3 16 2" xfId="5176"/>
    <cellStyle name="level1a 3 16 2 2" xfId="5177"/>
    <cellStyle name="level1a 3 16 2 3" xfId="5178"/>
    <cellStyle name="level1a 3 16 2 4" xfId="5179"/>
    <cellStyle name="level1a 3 16 3" xfId="5180"/>
    <cellStyle name="level1a 3 16 4" xfId="5181"/>
    <cellStyle name="level1a 3 16 5" xfId="5182"/>
    <cellStyle name="level1a 3 16 6" xfId="5183"/>
    <cellStyle name="level1a 3 17" xfId="5184"/>
    <cellStyle name="level1a 3 17 2" xfId="5185"/>
    <cellStyle name="level1a 3 17 3" xfId="5186"/>
    <cellStyle name="level1a 3 17 4" xfId="5187"/>
    <cellStyle name="level1a 3 18" xfId="5188"/>
    <cellStyle name="level1a 3 19" xfId="5189"/>
    <cellStyle name="level1a 3 2" xfId="5190"/>
    <cellStyle name="level1a 3 2 2" xfId="5191"/>
    <cellStyle name="level1a 3 2 2 2" xfId="5192"/>
    <cellStyle name="level1a 3 2 2 3" xfId="5193"/>
    <cellStyle name="level1a 3 2 2 4" xfId="5194"/>
    <cellStyle name="level1a 3 2 3" xfId="5195"/>
    <cellStyle name="level1a 3 2 4" xfId="5196"/>
    <cellStyle name="level1a 3 2 5" xfId="5197"/>
    <cellStyle name="level1a 3 2 6" xfId="5198"/>
    <cellStyle name="level1a 3 3" xfId="5199"/>
    <cellStyle name="level1a 3 3 2" xfId="5200"/>
    <cellStyle name="level1a 3 3 2 2" xfId="5201"/>
    <cellStyle name="level1a 3 3 2 3" xfId="5202"/>
    <cellStyle name="level1a 3 3 2 4" xfId="5203"/>
    <cellStyle name="level1a 3 3 3" xfId="5204"/>
    <cellStyle name="level1a 3 3 4" xfId="5205"/>
    <cellStyle name="level1a 3 3 5" xfId="5206"/>
    <cellStyle name="level1a 3 3 6" xfId="5207"/>
    <cellStyle name="level1a 3 4" xfId="5208"/>
    <cellStyle name="level1a 3 4 2" xfId="5209"/>
    <cellStyle name="level1a 3 4 2 2" xfId="5210"/>
    <cellStyle name="level1a 3 4 2 3" xfId="5211"/>
    <cellStyle name="level1a 3 4 2 4" xfId="5212"/>
    <cellStyle name="level1a 3 4 3" xfId="5213"/>
    <cellStyle name="level1a 3 4 4" xfId="5214"/>
    <cellStyle name="level1a 3 4 5" xfId="5215"/>
    <cellStyle name="level1a 3 4 6" xfId="5216"/>
    <cellStyle name="level1a 3 5" xfId="5217"/>
    <cellStyle name="level1a 3 5 2" xfId="5218"/>
    <cellStyle name="level1a 3 5 2 2" xfId="5219"/>
    <cellStyle name="level1a 3 5 2 3" xfId="5220"/>
    <cellStyle name="level1a 3 5 2 4" xfId="5221"/>
    <cellStyle name="level1a 3 5 3" xfId="5222"/>
    <cellStyle name="level1a 3 5 4" xfId="5223"/>
    <cellStyle name="level1a 3 5 5" xfId="5224"/>
    <cellStyle name="level1a 3 5 6" xfId="5225"/>
    <cellStyle name="level1a 3 6" xfId="5226"/>
    <cellStyle name="level1a 3 6 2" xfId="5227"/>
    <cellStyle name="level1a 3 6 2 2" xfId="5228"/>
    <cellStyle name="level1a 3 6 2 3" xfId="5229"/>
    <cellStyle name="level1a 3 6 2 4" xfId="5230"/>
    <cellStyle name="level1a 3 6 3" xfId="5231"/>
    <cellStyle name="level1a 3 6 4" xfId="5232"/>
    <cellStyle name="level1a 3 6 5" xfId="5233"/>
    <cellStyle name="level1a 3 6 6" xfId="5234"/>
    <cellStyle name="level1a 3 7" xfId="5235"/>
    <cellStyle name="level1a 3 7 2" xfId="5236"/>
    <cellStyle name="level1a 3 7 2 2" xfId="5237"/>
    <cellStyle name="level1a 3 7 2 3" xfId="5238"/>
    <cellStyle name="level1a 3 7 2 4" xfId="5239"/>
    <cellStyle name="level1a 3 7 3" xfId="5240"/>
    <cellStyle name="level1a 3 7 4" xfId="5241"/>
    <cellStyle name="level1a 3 7 5" xfId="5242"/>
    <cellStyle name="level1a 3 7 6" xfId="5243"/>
    <cellStyle name="level1a 3 8" xfId="5244"/>
    <cellStyle name="level1a 3 8 2" xfId="5245"/>
    <cellStyle name="level1a 3 8 2 2" xfId="5246"/>
    <cellStyle name="level1a 3 8 2 3" xfId="5247"/>
    <cellStyle name="level1a 3 8 2 4" xfId="5248"/>
    <cellStyle name="level1a 3 8 3" xfId="5249"/>
    <cellStyle name="level1a 3 8 4" xfId="5250"/>
    <cellStyle name="level1a 3 8 5" xfId="5251"/>
    <cellStyle name="level1a 3 8 6" xfId="5252"/>
    <cellStyle name="level1a 3 9" xfId="5253"/>
    <cellStyle name="level1a 3 9 2" xfId="5254"/>
    <cellStyle name="level1a 3 9 2 2" xfId="5255"/>
    <cellStyle name="level1a 3 9 2 3" xfId="5256"/>
    <cellStyle name="level1a 3 9 2 4" xfId="5257"/>
    <cellStyle name="level1a 3 9 3" xfId="5258"/>
    <cellStyle name="level1a 3 9 4" xfId="5259"/>
    <cellStyle name="level1a 3 9 5" xfId="5260"/>
    <cellStyle name="level1a 3 9 6" xfId="5261"/>
    <cellStyle name="level1a 4" xfId="5262"/>
    <cellStyle name="level1a 4 10" xfId="5263"/>
    <cellStyle name="level1a 4 10 2" xfId="5264"/>
    <cellStyle name="level1a 4 10 2 2" xfId="5265"/>
    <cellStyle name="level1a 4 10 2 3" xfId="5266"/>
    <cellStyle name="level1a 4 10 2 4" xfId="5267"/>
    <cellStyle name="level1a 4 10 3" xfId="5268"/>
    <cellStyle name="level1a 4 10 4" xfId="5269"/>
    <cellStyle name="level1a 4 10 5" xfId="5270"/>
    <cellStyle name="level1a 4 10 6" xfId="5271"/>
    <cellStyle name="level1a 4 11" xfId="5272"/>
    <cellStyle name="level1a 4 11 2" xfId="5273"/>
    <cellStyle name="level1a 4 11 2 2" xfId="5274"/>
    <cellStyle name="level1a 4 11 2 3" xfId="5275"/>
    <cellStyle name="level1a 4 11 2 4" xfId="5276"/>
    <cellStyle name="level1a 4 11 3" xfId="5277"/>
    <cellStyle name="level1a 4 11 4" xfId="5278"/>
    <cellStyle name="level1a 4 11 5" xfId="5279"/>
    <cellStyle name="level1a 4 11 6" xfId="5280"/>
    <cellStyle name="level1a 4 12" xfId="5281"/>
    <cellStyle name="level1a 4 12 2" xfId="5282"/>
    <cellStyle name="level1a 4 12 2 2" xfId="5283"/>
    <cellStyle name="level1a 4 12 2 3" xfId="5284"/>
    <cellStyle name="level1a 4 12 2 4" xfId="5285"/>
    <cellStyle name="level1a 4 12 3" xfId="5286"/>
    <cellStyle name="level1a 4 12 4" xfId="5287"/>
    <cellStyle name="level1a 4 12 5" xfId="5288"/>
    <cellStyle name="level1a 4 12 6" xfId="5289"/>
    <cellStyle name="level1a 4 13" xfId="5290"/>
    <cellStyle name="level1a 4 13 2" xfId="5291"/>
    <cellStyle name="level1a 4 13 2 2" xfId="5292"/>
    <cellStyle name="level1a 4 13 2 3" xfId="5293"/>
    <cellStyle name="level1a 4 13 2 4" xfId="5294"/>
    <cellStyle name="level1a 4 13 3" xfId="5295"/>
    <cellStyle name="level1a 4 13 4" xfId="5296"/>
    <cellStyle name="level1a 4 13 5" xfId="5297"/>
    <cellStyle name="level1a 4 13 6" xfId="5298"/>
    <cellStyle name="level1a 4 14" xfId="5299"/>
    <cellStyle name="level1a 4 14 2" xfId="5300"/>
    <cellStyle name="level1a 4 14 3" xfId="5301"/>
    <cellStyle name="level1a 4 14 4" xfId="5302"/>
    <cellStyle name="level1a 4 15" xfId="5303"/>
    <cellStyle name="level1a 4 2" xfId="5304"/>
    <cellStyle name="level1a 4 2 2" xfId="5305"/>
    <cellStyle name="level1a 4 2 2 2" xfId="5306"/>
    <cellStyle name="level1a 4 2 2 3" xfId="5307"/>
    <cellStyle name="level1a 4 2 2 4" xfId="5308"/>
    <cellStyle name="level1a 4 2 3" xfId="5309"/>
    <cellStyle name="level1a 4 2 4" xfId="5310"/>
    <cellStyle name="level1a 4 2 5" xfId="5311"/>
    <cellStyle name="level1a 4 2 6" xfId="5312"/>
    <cellStyle name="level1a 4 3" xfId="5313"/>
    <cellStyle name="level1a 4 3 2" xfId="5314"/>
    <cellStyle name="level1a 4 3 2 2" xfId="5315"/>
    <cellStyle name="level1a 4 3 2 3" xfId="5316"/>
    <cellStyle name="level1a 4 3 2 4" xfId="5317"/>
    <cellStyle name="level1a 4 3 3" xfId="5318"/>
    <cellStyle name="level1a 4 3 4" xfId="5319"/>
    <cellStyle name="level1a 4 3 5" xfId="5320"/>
    <cellStyle name="level1a 4 3 6" xfId="5321"/>
    <cellStyle name="level1a 4 4" xfId="5322"/>
    <cellStyle name="level1a 4 4 2" xfId="5323"/>
    <cellStyle name="level1a 4 4 2 2" xfId="5324"/>
    <cellStyle name="level1a 4 4 2 3" xfId="5325"/>
    <cellStyle name="level1a 4 4 2 4" xfId="5326"/>
    <cellStyle name="level1a 4 4 3" xfId="5327"/>
    <cellStyle name="level1a 4 4 4" xfId="5328"/>
    <cellStyle name="level1a 4 4 5" xfId="5329"/>
    <cellStyle name="level1a 4 4 6" xfId="5330"/>
    <cellStyle name="level1a 4 5" xfId="5331"/>
    <cellStyle name="level1a 4 5 2" xfId="5332"/>
    <cellStyle name="level1a 4 5 2 2" xfId="5333"/>
    <cellStyle name="level1a 4 5 2 3" xfId="5334"/>
    <cellStyle name="level1a 4 5 2 4" xfId="5335"/>
    <cellStyle name="level1a 4 5 3" xfId="5336"/>
    <cellStyle name="level1a 4 5 4" xfId="5337"/>
    <cellStyle name="level1a 4 5 5" xfId="5338"/>
    <cellStyle name="level1a 4 5 6" xfId="5339"/>
    <cellStyle name="level1a 4 6" xfId="5340"/>
    <cellStyle name="level1a 4 6 2" xfId="5341"/>
    <cellStyle name="level1a 4 6 2 2" xfId="5342"/>
    <cellStyle name="level1a 4 6 2 3" xfId="5343"/>
    <cellStyle name="level1a 4 6 2 4" xfId="5344"/>
    <cellStyle name="level1a 4 6 3" xfId="5345"/>
    <cellStyle name="level1a 4 6 4" xfId="5346"/>
    <cellStyle name="level1a 4 6 5" xfId="5347"/>
    <cellStyle name="level1a 4 6 6" xfId="5348"/>
    <cellStyle name="level1a 4 7" xfId="5349"/>
    <cellStyle name="level1a 4 7 2" xfId="5350"/>
    <cellStyle name="level1a 4 7 2 2" xfId="5351"/>
    <cellStyle name="level1a 4 7 2 3" xfId="5352"/>
    <cellStyle name="level1a 4 7 2 4" xfId="5353"/>
    <cellStyle name="level1a 4 7 3" xfId="5354"/>
    <cellStyle name="level1a 4 7 4" xfId="5355"/>
    <cellStyle name="level1a 4 7 5" xfId="5356"/>
    <cellStyle name="level1a 4 7 6" xfId="5357"/>
    <cellStyle name="level1a 4 8" xfId="5358"/>
    <cellStyle name="level1a 4 8 2" xfId="5359"/>
    <cellStyle name="level1a 4 8 2 2" xfId="5360"/>
    <cellStyle name="level1a 4 8 2 3" xfId="5361"/>
    <cellStyle name="level1a 4 8 2 4" xfId="5362"/>
    <cellStyle name="level1a 4 8 3" xfId="5363"/>
    <cellStyle name="level1a 4 8 4" xfId="5364"/>
    <cellStyle name="level1a 4 8 5" xfId="5365"/>
    <cellStyle name="level1a 4 8 6" xfId="5366"/>
    <cellStyle name="level1a 4 9" xfId="5367"/>
    <cellStyle name="level1a 4 9 2" xfId="5368"/>
    <cellStyle name="level1a 4 9 2 2" xfId="5369"/>
    <cellStyle name="level1a 4 9 2 3" xfId="5370"/>
    <cellStyle name="level1a 4 9 2 4" xfId="5371"/>
    <cellStyle name="level1a 4 9 3" xfId="5372"/>
    <cellStyle name="level1a 4 9 4" xfId="5373"/>
    <cellStyle name="level1a 4 9 5" xfId="5374"/>
    <cellStyle name="level1a 4 9 6" xfId="5375"/>
    <cellStyle name="level1a 5" xfId="5376"/>
    <cellStyle name="level1a 5 2" xfId="5377"/>
    <cellStyle name="level1a 5 2 2" xfId="5378"/>
    <cellStyle name="level1a 5 2 3" xfId="5379"/>
    <cellStyle name="level1a 5 2 4" xfId="5380"/>
    <cellStyle name="level1a 5 3" xfId="5381"/>
    <cellStyle name="level1a 5 4" xfId="5382"/>
    <cellStyle name="level1a 5 5" xfId="5383"/>
    <cellStyle name="level1a 5 6" xfId="5384"/>
    <cellStyle name="level1a 6" xfId="5385"/>
    <cellStyle name="level1a 6 2" xfId="5386"/>
    <cellStyle name="level1a 6 2 2" xfId="5387"/>
    <cellStyle name="level1a 6 2 3" xfId="5388"/>
    <cellStyle name="level1a 6 2 4" xfId="5389"/>
    <cellStyle name="level1a 6 3" xfId="5390"/>
    <cellStyle name="level1a 6 4" xfId="5391"/>
    <cellStyle name="level1a 6 5" xfId="5392"/>
    <cellStyle name="level1a 6 6" xfId="5393"/>
    <cellStyle name="level1a 7" xfId="5394"/>
    <cellStyle name="level1a 7 2" xfId="5395"/>
    <cellStyle name="level1a 7 2 2" xfId="5396"/>
    <cellStyle name="level1a 7 2 3" xfId="5397"/>
    <cellStyle name="level1a 7 2 4" xfId="5398"/>
    <cellStyle name="level1a 7 3" xfId="5399"/>
    <cellStyle name="level1a 7 4" xfId="5400"/>
    <cellStyle name="level1a 7 5" xfId="5401"/>
    <cellStyle name="level1a 7 6" xfId="5402"/>
    <cellStyle name="level1a 8" xfId="5403"/>
    <cellStyle name="level1a 8 2" xfId="5404"/>
    <cellStyle name="level1a 8 2 2" xfId="5405"/>
    <cellStyle name="level1a 8 2 3" xfId="5406"/>
    <cellStyle name="level1a 8 2 4" xfId="5407"/>
    <cellStyle name="level1a 8 3" xfId="5408"/>
    <cellStyle name="level1a 8 4" xfId="5409"/>
    <cellStyle name="level1a 8 5" xfId="5410"/>
    <cellStyle name="level1a 8 6" xfId="5411"/>
    <cellStyle name="level1a 9" xfId="5412"/>
    <cellStyle name="level1a 9 2" xfId="5413"/>
    <cellStyle name="level1a 9 2 2" xfId="5414"/>
    <cellStyle name="level1a 9 2 3" xfId="5415"/>
    <cellStyle name="level1a 9 2 4" xfId="5416"/>
    <cellStyle name="level1a 9 3" xfId="5417"/>
    <cellStyle name="level1a 9 4" xfId="5418"/>
    <cellStyle name="level1a 9 5" xfId="5419"/>
    <cellStyle name="level1a 9 6" xfId="5420"/>
    <cellStyle name="level2" xfId="5421"/>
    <cellStyle name="level2 2" xfId="5422"/>
    <cellStyle name="level2 2 2" xfId="5423"/>
    <cellStyle name="level2 2 2 2" xfId="5424"/>
    <cellStyle name="level2a" xfId="5425"/>
    <cellStyle name="level2a 2" xfId="5426"/>
    <cellStyle name="level2a 2 2" xfId="5427"/>
    <cellStyle name="level2a 2 2 2" xfId="5428"/>
    <cellStyle name="level3" xfId="5429"/>
    <cellStyle name="Line titles-Rows" xfId="5430"/>
    <cellStyle name="Line titles-Rows 10" xfId="5431"/>
    <cellStyle name="Line titles-Rows 10 2" xfId="5432"/>
    <cellStyle name="Line titles-Rows 10 2 2" xfId="5433"/>
    <cellStyle name="Line titles-Rows 10 2 3" xfId="5434"/>
    <cellStyle name="Line titles-Rows 10 2 4" xfId="5435"/>
    <cellStyle name="Line titles-Rows 10 3" xfId="5436"/>
    <cellStyle name="Line titles-Rows 10 4" xfId="5437"/>
    <cellStyle name="Line titles-Rows 10 5" xfId="5438"/>
    <cellStyle name="Line titles-Rows 10 6" xfId="5439"/>
    <cellStyle name="Line titles-Rows 11" xfId="5440"/>
    <cellStyle name="Line titles-Rows 11 2" xfId="5441"/>
    <cellStyle name="Line titles-Rows 11 2 2" xfId="5442"/>
    <cellStyle name="Line titles-Rows 11 2 3" xfId="5443"/>
    <cellStyle name="Line titles-Rows 11 2 4" xfId="5444"/>
    <cellStyle name="Line titles-Rows 11 3" xfId="5445"/>
    <cellStyle name="Line titles-Rows 11 4" xfId="5446"/>
    <cellStyle name="Line titles-Rows 11 5" xfId="5447"/>
    <cellStyle name="Line titles-Rows 11 6" xfId="5448"/>
    <cellStyle name="Line titles-Rows 12" xfId="5449"/>
    <cellStyle name="Line titles-Rows 12 2" xfId="5450"/>
    <cellStyle name="Line titles-Rows 12 2 2" xfId="5451"/>
    <cellStyle name="Line titles-Rows 12 2 3" xfId="5452"/>
    <cellStyle name="Line titles-Rows 12 2 4" xfId="5453"/>
    <cellStyle name="Line titles-Rows 12 3" xfId="5454"/>
    <cellStyle name="Line titles-Rows 12 4" xfId="5455"/>
    <cellStyle name="Line titles-Rows 12 5" xfId="5456"/>
    <cellStyle name="Line titles-Rows 12 6" xfId="5457"/>
    <cellStyle name="Line titles-Rows 13" xfId="5458"/>
    <cellStyle name="Line titles-Rows 13 2" xfId="5459"/>
    <cellStyle name="Line titles-Rows 13 2 2" xfId="5460"/>
    <cellStyle name="Line titles-Rows 13 2 3" xfId="5461"/>
    <cellStyle name="Line titles-Rows 13 2 4" xfId="5462"/>
    <cellStyle name="Line titles-Rows 13 3" xfId="5463"/>
    <cellStyle name="Line titles-Rows 13 4" xfId="5464"/>
    <cellStyle name="Line titles-Rows 13 5" xfId="5465"/>
    <cellStyle name="Line titles-Rows 13 6" xfId="5466"/>
    <cellStyle name="Line titles-Rows 14" xfId="5467"/>
    <cellStyle name="Line titles-Rows 14 2" xfId="5468"/>
    <cellStyle name="Line titles-Rows 14 2 2" xfId="5469"/>
    <cellStyle name="Line titles-Rows 14 2 3" xfId="5470"/>
    <cellStyle name="Line titles-Rows 14 2 4" xfId="5471"/>
    <cellStyle name="Line titles-Rows 14 3" xfId="5472"/>
    <cellStyle name="Line titles-Rows 14 4" xfId="5473"/>
    <cellStyle name="Line titles-Rows 14 5" xfId="5474"/>
    <cellStyle name="Line titles-Rows 14 6" xfId="5475"/>
    <cellStyle name="Line titles-Rows 15" xfId="5476"/>
    <cellStyle name="Line titles-Rows 15 2" xfId="5477"/>
    <cellStyle name="Line titles-Rows 15 3" xfId="5478"/>
    <cellStyle name="Line titles-Rows 16" xfId="5479"/>
    <cellStyle name="Line titles-Rows 17" xfId="5480"/>
    <cellStyle name="Line titles-Rows 18" xfId="5481"/>
    <cellStyle name="Line titles-Rows 19" xfId="5482"/>
    <cellStyle name="Line titles-Rows 2" xfId="5483"/>
    <cellStyle name="Line titles-Rows 2 10" xfId="5484"/>
    <cellStyle name="Line titles-Rows 2 10 2" xfId="5485"/>
    <cellStyle name="Line titles-Rows 2 10 2 2" xfId="5486"/>
    <cellStyle name="Line titles-Rows 2 10 2 3" xfId="5487"/>
    <cellStyle name="Line titles-Rows 2 10 2 4" xfId="5488"/>
    <cellStyle name="Line titles-Rows 2 10 3" xfId="5489"/>
    <cellStyle name="Line titles-Rows 2 10 4" xfId="5490"/>
    <cellStyle name="Line titles-Rows 2 10 5" xfId="5491"/>
    <cellStyle name="Line titles-Rows 2 10 6" xfId="5492"/>
    <cellStyle name="Line titles-Rows 2 11" xfId="5493"/>
    <cellStyle name="Line titles-Rows 2 11 2" xfId="5494"/>
    <cellStyle name="Line titles-Rows 2 11 2 2" xfId="5495"/>
    <cellStyle name="Line titles-Rows 2 11 2 3" xfId="5496"/>
    <cellStyle name="Line titles-Rows 2 11 2 4" xfId="5497"/>
    <cellStyle name="Line titles-Rows 2 11 3" xfId="5498"/>
    <cellStyle name="Line titles-Rows 2 11 4" xfId="5499"/>
    <cellStyle name="Line titles-Rows 2 11 5" xfId="5500"/>
    <cellStyle name="Line titles-Rows 2 11 6" xfId="5501"/>
    <cellStyle name="Line titles-Rows 2 12" xfId="5502"/>
    <cellStyle name="Line titles-Rows 2 12 2" xfId="5503"/>
    <cellStyle name="Line titles-Rows 2 12 2 2" xfId="5504"/>
    <cellStyle name="Line titles-Rows 2 12 2 3" xfId="5505"/>
    <cellStyle name="Line titles-Rows 2 12 2 4" xfId="5506"/>
    <cellStyle name="Line titles-Rows 2 12 3" xfId="5507"/>
    <cellStyle name="Line titles-Rows 2 12 4" xfId="5508"/>
    <cellStyle name="Line titles-Rows 2 12 5" xfId="5509"/>
    <cellStyle name="Line titles-Rows 2 12 6" xfId="5510"/>
    <cellStyle name="Line titles-Rows 2 13" xfId="5511"/>
    <cellStyle name="Line titles-Rows 2 13 2" xfId="5512"/>
    <cellStyle name="Line titles-Rows 2 13 2 2" xfId="5513"/>
    <cellStyle name="Line titles-Rows 2 13 2 3" xfId="5514"/>
    <cellStyle name="Line titles-Rows 2 13 2 4" xfId="5515"/>
    <cellStyle name="Line titles-Rows 2 13 3" xfId="5516"/>
    <cellStyle name="Line titles-Rows 2 13 4" xfId="5517"/>
    <cellStyle name="Line titles-Rows 2 13 5" xfId="5518"/>
    <cellStyle name="Line titles-Rows 2 13 6" xfId="5519"/>
    <cellStyle name="Line titles-Rows 2 14" xfId="5520"/>
    <cellStyle name="Line titles-Rows 2 14 2" xfId="5521"/>
    <cellStyle name="Line titles-Rows 2 14 2 2" xfId="5522"/>
    <cellStyle name="Line titles-Rows 2 14 2 3" xfId="5523"/>
    <cellStyle name="Line titles-Rows 2 14 2 4" xfId="5524"/>
    <cellStyle name="Line titles-Rows 2 14 3" xfId="5525"/>
    <cellStyle name="Line titles-Rows 2 14 4" xfId="5526"/>
    <cellStyle name="Line titles-Rows 2 14 5" xfId="5527"/>
    <cellStyle name="Line titles-Rows 2 14 6" xfId="5528"/>
    <cellStyle name="Line titles-Rows 2 15" xfId="5529"/>
    <cellStyle name="Line titles-Rows 2 15 2" xfId="5530"/>
    <cellStyle name="Line titles-Rows 2 15 2 2" xfId="5531"/>
    <cellStyle name="Line titles-Rows 2 15 2 3" xfId="5532"/>
    <cellStyle name="Line titles-Rows 2 15 2 4" xfId="5533"/>
    <cellStyle name="Line titles-Rows 2 15 3" xfId="5534"/>
    <cellStyle name="Line titles-Rows 2 15 4" xfId="5535"/>
    <cellStyle name="Line titles-Rows 2 15 5" xfId="5536"/>
    <cellStyle name="Line titles-Rows 2 15 6" xfId="5537"/>
    <cellStyle name="Line titles-Rows 2 16" xfId="5538"/>
    <cellStyle name="Line titles-Rows 2 16 2" xfId="5539"/>
    <cellStyle name="Line titles-Rows 2 16 2 2" xfId="5540"/>
    <cellStyle name="Line titles-Rows 2 16 2 3" xfId="5541"/>
    <cellStyle name="Line titles-Rows 2 16 2 4" xfId="5542"/>
    <cellStyle name="Line titles-Rows 2 16 3" xfId="5543"/>
    <cellStyle name="Line titles-Rows 2 16 4" xfId="5544"/>
    <cellStyle name="Line titles-Rows 2 16 5" xfId="5545"/>
    <cellStyle name="Line titles-Rows 2 16 6" xfId="5546"/>
    <cellStyle name="Line titles-Rows 2 17" xfId="5547"/>
    <cellStyle name="Line titles-Rows 2 17 2" xfId="5548"/>
    <cellStyle name="Line titles-Rows 2 17 3" xfId="5549"/>
    <cellStyle name="Line titles-Rows 2 18" xfId="5550"/>
    <cellStyle name="Line titles-Rows 2 19" xfId="5551"/>
    <cellStyle name="Line titles-Rows 2 2" xfId="5552"/>
    <cellStyle name="Line titles-Rows 2 2 2" xfId="5553"/>
    <cellStyle name="Line titles-Rows 2 2 2 2" xfId="5554"/>
    <cellStyle name="Line titles-Rows 2 2 2 3" xfId="5555"/>
    <cellStyle name="Line titles-Rows 2 2 2 4" xfId="5556"/>
    <cellStyle name="Line titles-Rows 2 2 3" xfId="5557"/>
    <cellStyle name="Line titles-Rows 2 2 4" xfId="5558"/>
    <cellStyle name="Line titles-Rows 2 2 5" xfId="5559"/>
    <cellStyle name="Line titles-Rows 2 3" xfId="5560"/>
    <cellStyle name="Line titles-Rows 2 3 2" xfId="5561"/>
    <cellStyle name="Line titles-Rows 2 3 2 2" xfId="5562"/>
    <cellStyle name="Line titles-Rows 2 3 2 3" xfId="5563"/>
    <cellStyle name="Line titles-Rows 2 3 2 4" xfId="5564"/>
    <cellStyle name="Line titles-Rows 2 3 3" xfId="5565"/>
    <cellStyle name="Line titles-Rows 2 3 4" xfId="5566"/>
    <cellStyle name="Line titles-Rows 2 3 5" xfId="5567"/>
    <cellStyle name="Line titles-Rows 2 3 6" xfId="5568"/>
    <cellStyle name="Line titles-Rows 2 4" xfId="5569"/>
    <cellStyle name="Line titles-Rows 2 4 2" xfId="5570"/>
    <cellStyle name="Line titles-Rows 2 4 2 2" xfId="5571"/>
    <cellStyle name="Line titles-Rows 2 4 2 3" xfId="5572"/>
    <cellStyle name="Line titles-Rows 2 4 2 4" xfId="5573"/>
    <cellStyle name="Line titles-Rows 2 4 3" xfId="5574"/>
    <cellStyle name="Line titles-Rows 2 4 4" xfId="5575"/>
    <cellStyle name="Line titles-Rows 2 4 5" xfId="5576"/>
    <cellStyle name="Line titles-Rows 2 4 6" xfId="5577"/>
    <cellStyle name="Line titles-Rows 2 5" xfId="5578"/>
    <cellStyle name="Line titles-Rows 2 5 2" xfId="5579"/>
    <cellStyle name="Line titles-Rows 2 5 2 2" xfId="5580"/>
    <cellStyle name="Line titles-Rows 2 5 2 3" xfId="5581"/>
    <cellStyle name="Line titles-Rows 2 5 2 4" xfId="5582"/>
    <cellStyle name="Line titles-Rows 2 5 3" xfId="5583"/>
    <cellStyle name="Line titles-Rows 2 5 4" xfId="5584"/>
    <cellStyle name="Line titles-Rows 2 5 5" xfId="5585"/>
    <cellStyle name="Line titles-Rows 2 5 6" xfId="5586"/>
    <cellStyle name="Line titles-Rows 2 6" xfId="5587"/>
    <cellStyle name="Line titles-Rows 2 6 2" xfId="5588"/>
    <cellStyle name="Line titles-Rows 2 6 2 2" xfId="5589"/>
    <cellStyle name="Line titles-Rows 2 6 2 3" xfId="5590"/>
    <cellStyle name="Line titles-Rows 2 6 2 4" xfId="5591"/>
    <cellStyle name="Line titles-Rows 2 6 3" xfId="5592"/>
    <cellStyle name="Line titles-Rows 2 6 4" xfId="5593"/>
    <cellStyle name="Line titles-Rows 2 6 5" xfId="5594"/>
    <cellStyle name="Line titles-Rows 2 6 6" xfId="5595"/>
    <cellStyle name="Line titles-Rows 2 7" xfId="5596"/>
    <cellStyle name="Line titles-Rows 2 7 2" xfId="5597"/>
    <cellStyle name="Line titles-Rows 2 7 2 2" xfId="5598"/>
    <cellStyle name="Line titles-Rows 2 7 2 3" xfId="5599"/>
    <cellStyle name="Line titles-Rows 2 7 2 4" xfId="5600"/>
    <cellStyle name="Line titles-Rows 2 7 3" xfId="5601"/>
    <cellStyle name="Line titles-Rows 2 7 4" xfId="5602"/>
    <cellStyle name="Line titles-Rows 2 7 5" xfId="5603"/>
    <cellStyle name="Line titles-Rows 2 8" xfId="5604"/>
    <cellStyle name="Line titles-Rows 2 8 2" xfId="5605"/>
    <cellStyle name="Line titles-Rows 2 8 2 2" xfId="5606"/>
    <cellStyle name="Line titles-Rows 2 8 2 3" xfId="5607"/>
    <cellStyle name="Line titles-Rows 2 8 2 4" xfId="5608"/>
    <cellStyle name="Line titles-Rows 2 8 3" xfId="5609"/>
    <cellStyle name="Line titles-Rows 2 8 4" xfId="5610"/>
    <cellStyle name="Line titles-Rows 2 8 5" xfId="5611"/>
    <cellStyle name="Line titles-Rows 2 8 6" xfId="5612"/>
    <cellStyle name="Line titles-Rows 2 9" xfId="5613"/>
    <cellStyle name="Line titles-Rows 2 9 2" xfId="5614"/>
    <cellStyle name="Line titles-Rows 2 9 2 2" xfId="5615"/>
    <cellStyle name="Line titles-Rows 2 9 2 3" xfId="5616"/>
    <cellStyle name="Line titles-Rows 2 9 2 4" xfId="5617"/>
    <cellStyle name="Line titles-Rows 2 9 3" xfId="5618"/>
    <cellStyle name="Line titles-Rows 2 9 4" xfId="5619"/>
    <cellStyle name="Line titles-Rows 2 9 5" xfId="5620"/>
    <cellStyle name="Line titles-Rows 2 9 6" xfId="5621"/>
    <cellStyle name="Line titles-Rows 20" xfId="5622"/>
    <cellStyle name="Line titles-Rows 3" xfId="5623"/>
    <cellStyle name="Line titles-Rows 3 2" xfId="5624"/>
    <cellStyle name="Line titles-Rows 3 2 2" xfId="5625"/>
    <cellStyle name="Line titles-Rows 3 2 3" xfId="5626"/>
    <cellStyle name="Line titles-Rows 3 2 4" xfId="5627"/>
    <cellStyle name="Line titles-Rows 3 3" xfId="5628"/>
    <cellStyle name="Line titles-Rows 3 4" xfId="5629"/>
    <cellStyle name="Line titles-Rows 3 5" xfId="5630"/>
    <cellStyle name="Line titles-Rows 4" xfId="5631"/>
    <cellStyle name="Line titles-Rows 4 2" xfId="5632"/>
    <cellStyle name="Line titles-Rows 4 2 2" xfId="5633"/>
    <cellStyle name="Line titles-Rows 4 2 3" xfId="5634"/>
    <cellStyle name="Line titles-Rows 4 2 4" xfId="5635"/>
    <cellStyle name="Line titles-Rows 4 3" xfId="5636"/>
    <cellStyle name="Line titles-Rows 4 4" xfId="5637"/>
    <cellStyle name="Line titles-Rows 4 5" xfId="5638"/>
    <cellStyle name="Line titles-Rows 5" xfId="5639"/>
    <cellStyle name="Line titles-Rows 5 2" xfId="5640"/>
    <cellStyle name="Line titles-Rows 5 2 2" xfId="5641"/>
    <cellStyle name="Line titles-Rows 5 2 3" xfId="5642"/>
    <cellStyle name="Line titles-Rows 5 2 4" xfId="5643"/>
    <cellStyle name="Line titles-Rows 5 3" xfId="5644"/>
    <cellStyle name="Line titles-Rows 5 4" xfId="5645"/>
    <cellStyle name="Line titles-Rows 5 5" xfId="5646"/>
    <cellStyle name="Line titles-Rows 5 6" xfId="5647"/>
    <cellStyle name="Line titles-Rows 6" xfId="5648"/>
    <cellStyle name="Line titles-Rows 6 2" xfId="5649"/>
    <cellStyle name="Line titles-Rows 6 2 2" xfId="5650"/>
    <cellStyle name="Line titles-Rows 6 2 3" xfId="5651"/>
    <cellStyle name="Line titles-Rows 6 2 4" xfId="5652"/>
    <cellStyle name="Line titles-Rows 6 3" xfId="5653"/>
    <cellStyle name="Line titles-Rows 6 4" xfId="5654"/>
    <cellStyle name="Line titles-Rows 6 5" xfId="5655"/>
    <cellStyle name="Line titles-Rows 6 6" xfId="5656"/>
    <cellStyle name="Line titles-Rows 7" xfId="5657"/>
    <cellStyle name="Line titles-Rows 7 2" xfId="5658"/>
    <cellStyle name="Line titles-Rows 7 2 2" xfId="5659"/>
    <cellStyle name="Line titles-Rows 7 2 3" xfId="5660"/>
    <cellStyle name="Line titles-Rows 7 2 4" xfId="5661"/>
    <cellStyle name="Line titles-Rows 7 3" xfId="5662"/>
    <cellStyle name="Line titles-Rows 7 4" xfId="5663"/>
    <cellStyle name="Line titles-Rows 7 5" xfId="5664"/>
    <cellStyle name="Line titles-Rows 7 6" xfId="5665"/>
    <cellStyle name="Line titles-Rows 8" xfId="5666"/>
    <cellStyle name="Line titles-Rows 8 2" xfId="5667"/>
    <cellStyle name="Line titles-Rows 8 2 2" xfId="5668"/>
    <cellStyle name="Line titles-Rows 8 2 3" xfId="5669"/>
    <cellStyle name="Line titles-Rows 8 2 4" xfId="5670"/>
    <cellStyle name="Line titles-Rows 8 3" xfId="5671"/>
    <cellStyle name="Line titles-Rows 8 4" xfId="5672"/>
    <cellStyle name="Line titles-Rows 8 5" xfId="5673"/>
    <cellStyle name="Line titles-Rows 8 6" xfId="5674"/>
    <cellStyle name="Line titles-Rows 9" xfId="5675"/>
    <cellStyle name="Line titles-Rows 9 2" xfId="5676"/>
    <cellStyle name="Line titles-Rows 9 2 2" xfId="5677"/>
    <cellStyle name="Line titles-Rows 9 2 3" xfId="5678"/>
    <cellStyle name="Line titles-Rows 9 2 4" xfId="5679"/>
    <cellStyle name="Line titles-Rows 9 3" xfId="5680"/>
    <cellStyle name="Line titles-Rows 9 4" xfId="5681"/>
    <cellStyle name="Line titles-Rows 9 5" xfId="5682"/>
    <cellStyle name="Line titles-Rows 9 6" xfId="5683"/>
    <cellStyle name="Linked Cell 2" xfId="5684"/>
    <cellStyle name="Linked Cell 2 2" xfId="5685"/>
    <cellStyle name="Linked Cell 2 3" xfId="5686"/>
    <cellStyle name="Linked Cell 3" xfId="5687"/>
    <cellStyle name="Linked Cell 4" xfId="5688"/>
    <cellStyle name="Migliaia (0)_conti99" xfId="5689"/>
    <cellStyle name="Milliers [0]_8GRAD" xfId="5690"/>
    <cellStyle name="Milliers_8GRAD" xfId="5691"/>
    <cellStyle name="Monétaire [0]_8GRAD" xfId="5692"/>
    <cellStyle name="Monétaire_8GRAD" xfId="5693"/>
    <cellStyle name="Neutral 2" xfId="5694"/>
    <cellStyle name="Neutral 2 2" xfId="5695"/>
    <cellStyle name="Neutral 2 3" xfId="5696"/>
    <cellStyle name="Neutral 3" xfId="5697"/>
    <cellStyle name="Neutral 4" xfId="5698"/>
    <cellStyle name="Normal" xfId="0" builtinId="0"/>
    <cellStyle name="Normal - Style1" xfId="5699"/>
    <cellStyle name="Normal 10" xfId="5700"/>
    <cellStyle name="Normal 10 2" xfId="5701"/>
    <cellStyle name="Normal 10 3" xfId="5702"/>
    <cellStyle name="Normal 10 4" xfId="5703"/>
    <cellStyle name="Normal 10 5" xfId="5704"/>
    <cellStyle name="Normal 10 6" xfId="5705"/>
    <cellStyle name="Normal 10 7" xfId="5706"/>
    <cellStyle name="Normal 10 8" xfId="5707"/>
    <cellStyle name="Normal 10 9" xfId="5708"/>
    <cellStyle name="Normal 11" xfId="5709"/>
    <cellStyle name="Normal 11 10" xfId="5710"/>
    <cellStyle name="Normal 11 2" xfId="5711"/>
    <cellStyle name="Normal 11 2 2" xfId="5712"/>
    <cellStyle name="Normal 11 3" xfId="5713"/>
    <cellStyle name="Normal 11 4" xfId="5714"/>
    <cellStyle name="Normal 11 5" xfId="5715"/>
    <cellStyle name="Normal 11 6" xfId="5716"/>
    <cellStyle name="Normal 11 7" xfId="5717"/>
    <cellStyle name="Normal 11 8" xfId="5718"/>
    <cellStyle name="Normal 11 9" xfId="5719"/>
    <cellStyle name="Normal 12" xfId="5720"/>
    <cellStyle name="Normal 12 2" xfId="5721"/>
    <cellStyle name="Normal 12 2 2" xfId="5722"/>
    <cellStyle name="Normal 12 3" xfId="5723"/>
    <cellStyle name="Normal 12 4" xfId="5724"/>
    <cellStyle name="Normal 13" xfId="5725"/>
    <cellStyle name="Normal 13 2" xfId="5726"/>
    <cellStyle name="Normal 13 3" xfId="5727"/>
    <cellStyle name="Normal 13 4" xfId="5728"/>
    <cellStyle name="Normal 13 4 2" xfId="5729"/>
    <cellStyle name="Normal 14" xfId="5730"/>
    <cellStyle name="Normal 14 2" xfId="5731"/>
    <cellStyle name="Normal 14 3" xfId="5732"/>
    <cellStyle name="Normal 14 3 2" xfId="5733"/>
    <cellStyle name="Normal 14 4" xfId="5734"/>
    <cellStyle name="Normal 15" xfId="5735"/>
    <cellStyle name="Normal 15 2" xfId="5736"/>
    <cellStyle name="Normal 16" xfId="5737"/>
    <cellStyle name="Normal 16 2" xfId="5738"/>
    <cellStyle name="Normal 17" xfId="5739"/>
    <cellStyle name="Normal 17 2" xfId="5740"/>
    <cellStyle name="Normal 17 3" xfId="5741"/>
    <cellStyle name="Normal 18" xfId="5742"/>
    <cellStyle name="Normal 18 2" xfId="5743"/>
    <cellStyle name="Normal 18 3" xfId="5744"/>
    <cellStyle name="Normal 19" xfId="5745"/>
    <cellStyle name="Normal 2" xfId="5746"/>
    <cellStyle name="Normal 2 10" xfId="5747"/>
    <cellStyle name="Normal 2 10 2" xfId="5748"/>
    <cellStyle name="Normal 2 11" xfId="5749"/>
    <cellStyle name="Normal 2 12" xfId="5750"/>
    <cellStyle name="Normal 2 13" xfId="5751"/>
    <cellStyle name="Normal 2 14" xfId="5752"/>
    <cellStyle name="Normal 2 15" xfId="5753"/>
    <cellStyle name="Normal 2 16" xfId="5754"/>
    <cellStyle name="Normal 2 17" xfId="5755"/>
    <cellStyle name="Normal 2 18" xfId="5756"/>
    <cellStyle name="Normal 2 19" xfId="5757"/>
    <cellStyle name="Normal 2 2" xfId="5758"/>
    <cellStyle name="Normal 2 2 10" xfId="5759"/>
    <cellStyle name="Normal 2 2 11" xfId="5760"/>
    <cellStyle name="Normal 2 2 12" xfId="5761"/>
    <cellStyle name="Normal 2 2 13" xfId="5762"/>
    <cellStyle name="Normal 2 2 14" xfId="5763"/>
    <cellStyle name="Normal 2 2 15" xfId="5764"/>
    <cellStyle name="Normal 2 2 16" xfId="5765"/>
    <cellStyle name="Normal 2 2 17" xfId="5766"/>
    <cellStyle name="Normal 2 2 18" xfId="5767"/>
    <cellStyle name="Normal 2 2 19" xfId="5768"/>
    <cellStyle name="Normal 2 2 2" xfId="5769"/>
    <cellStyle name="Normal 2 2 2 2" xfId="5770"/>
    <cellStyle name="Normal 2 2 2 2 2" xfId="5771"/>
    <cellStyle name="Normal 2 2 2 3" xfId="5772"/>
    <cellStyle name="Normal 2 2 2 4" xfId="5773"/>
    <cellStyle name="Normal 2 2 2 5" xfId="5774"/>
    <cellStyle name="Normal 2 2 3" xfId="5775"/>
    <cellStyle name="Normal 2 2 3 2" xfId="5776"/>
    <cellStyle name="Normal 2 2 3 3" xfId="5777"/>
    <cellStyle name="Normal 2 2 4" xfId="5778"/>
    <cellStyle name="Normal 2 2 5" xfId="5779"/>
    <cellStyle name="Normal 2 2 6" xfId="5780"/>
    <cellStyle name="Normal 2 2 7" xfId="5781"/>
    <cellStyle name="Normal 2 2 8" xfId="5782"/>
    <cellStyle name="Normal 2 2 9" xfId="5783"/>
    <cellStyle name="Normal 2 20" xfId="5784"/>
    <cellStyle name="Normal 2 21" xfId="5785"/>
    <cellStyle name="Normal 2 22" xfId="5786"/>
    <cellStyle name="Normal 2 23" xfId="5787"/>
    <cellStyle name="Normal 2 24" xfId="5788"/>
    <cellStyle name="Normal 2 25" xfId="5789"/>
    <cellStyle name="Normal 2 26" xfId="5790"/>
    <cellStyle name="Normal 2 27" xfId="5791"/>
    <cellStyle name="Normal 2 28" xfId="5792"/>
    <cellStyle name="Normal 2 29" xfId="5793"/>
    <cellStyle name="Normal 2 3" xfId="5794"/>
    <cellStyle name="Normal 2 3 2" xfId="5795"/>
    <cellStyle name="Normal 2 3 2 2" xfId="5796"/>
    <cellStyle name="Normal 2 3 3" xfId="5797"/>
    <cellStyle name="Normal 2 3 3 2" xfId="5798"/>
    <cellStyle name="Normal 2 3 4" xfId="5799"/>
    <cellStyle name="Normal 2 3 4 2" xfId="5800"/>
    <cellStyle name="Normal 2 3 5" xfId="5801"/>
    <cellStyle name="Normal 2 3 6" xfId="5802"/>
    <cellStyle name="Normal 2 30" xfId="5803"/>
    <cellStyle name="Normal 2 4" xfId="5804"/>
    <cellStyle name="Normal 2 4 2" xfId="5805"/>
    <cellStyle name="Normal 2 4 2 2" xfId="5806"/>
    <cellStyle name="Normal 2 4 3" xfId="5807"/>
    <cellStyle name="Normal 2 5" xfId="5808"/>
    <cellStyle name="Normal 2 5 2" xfId="5809"/>
    <cellStyle name="Normal 2 5 3" xfId="5810"/>
    <cellStyle name="Normal 2 6" xfId="5811"/>
    <cellStyle name="Normal 2 7" xfId="5812"/>
    <cellStyle name="Normal 2 7 2" xfId="5813"/>
    <cellStyle name="Normal 2 8" xfId="5814"/>
    <cellStyle name="Normal 2 8 2" xfId="5815"/>
    <cellStyle name="Normal 2 8 3" xfId="5816"/>
    <cellStyle name="Normal 2 9" xfId="5817"/>
    <cellStyle name="Normal 2 9 2" xfId="5818"/>
    <cellStyle name="Normal 2_AUG_TabChap2" xfId="5819"/>
    <cellStyle name="Normal 20" xfId="5820"/>
    <cellStyle name="Normal 21" xfId="5821"/>
    <cellStyle name="Normal 21 2" xfId="5822"/>
    <cellStyle name="Normal 21 3" xfId="5823"/>
    <cellStyle name="Normal 21 3 2" xfId="5824"/>
    <cellStyle name="Normal 21 3 3" xfId="5825"/>
    <cellStyle name="Normal 21 3 3 2" xfId="5826"/>
    <cellStyle name="Normal 21 4" xfId="5827"/>
    <cellStyle name="Normal 22" xfId="5828"/>
    <cellStyle name="Normal 23" xfId="5829"/>
    <cellStyle name="Normal 24" xfId="5830"/>
    <cellStyle name="Normal 24 2" xfId="5831"/>
    <cellStyle name="Normal 25" xfId="5832"/>
    <cellStyle name="Normal 25 2" xfId="5833"/>
    <cellStyle name="Normal 26" xfId="5834"/>
    <cellStyle name="Normal 26 2" xfId="5835"/>
    <cellStyle name="Normal 27" xfId="5836"/>
    <cellStyle name="Normal 27 2" xfId="5837"/>
    <cellStyle name="Normal 28" xfId="5838"/>
    <cellStyle name="Normal 28 2" xfId="5839"/>
    <cellStyle name="Normal 29" xfId="5840"/>
    <cellStyle name="Normal 29 2" xfId="5841"/>
    <cellStyle name="Normal 3" xfId="5842"/>
    <cellStyle name="Normal 3 2" xfId="5843"/>
    <cellStyle name="Normal 3 2 2" xfId="5844"/>
    <cellStyle name="Normal 3 2 2 2" xfId="5845"/>
    <cellStyle name="Normal 3 2 2 2 2" xfId="5846"/>
    <cellStyle name="Normal 3 2 2 2 3" xfId="5847"/>
    <cellStyle name="Normal 3 2 3" xfId="5848"/>
    <cellStyle name="Normal 3 3" xfId="5849"/>
    <cellStyle name="Normal 3 3 2" xfId="5850"/>
    <cellStyle name="Normal 3 4" xfId="5851"/>
    <cellStyle name="Normal 3 4 2" xfId="5852"/>
    <cellStyle name="Normal 3 5" xfId="5853"/>
    <cellStyle name="Normal 3 6" xfId="5854"/>
    <cellStyle name="Normal 3 7" xfId="5855"/>
    <cellStyle name="Normal 30" xfId="5856"/>
    <cellStyle name="Normal 30 2" xfId="5857"/>
    <cellStyle name="Normal 31" xfId="5858"/>
    <cellStyle name="Normal 32" xfId="5859"/>
    <cellStyle name="Normal 33" xfId="5860"/>
    <cellStyle name="Normal 34" xfId="5861"/>
    <cellStyle name="Normal 35" xfId="5862"/>
    <cellStyle name="Normal 36" xfId="5863"/>
    <cellStyle name="Normal 37" xfId="5864"/>
    <cellStyle name="Normal 38" xfId="5865"/>
    <cellStyle name="Normal 39" xfId="5866"/>
    <cellStyle name="Normal 4" xfId="5867"/>
    <cellStyle name="Normal 4 10" xfId="5868"/>
    <cellStyle name="Normal 4 11" xfId="5869"/>
    <cellStyle name="Normal 4 12" xfId="5870"/>
    <cellStyle name="Normal 4 13" xfId="5871"/>
    <cellStyle name="Normal 4 14" xfId="5872"/>
    <cellStyle name="Normal 4 15" xfId="5873"/>
    <cellStyle name="Normal 4 16" xfId="5874"/>
    <cellStyle name="Normal 4 17" xfId="5875"/>
    <cellStyle name="Normal 4 2" xfId="5876"/>
    <cellStyle name="Normal 4 2 2" xfId="5877"/>
    <cellStyle name="Normal 4 2 2 2" xfId="5878"/>
    <cellStyle name="Normal 4 3" xfId="5879"/>
    <cellStyle name="Normal 4 3 2" xfId="5880"/>
    <cellStyle name="Normal 4 4" xfId="5881"/>
    <cellStyle name="Normal 4 5" xfId="5882"/>
    <cellStyle name="Normal 4 6" xfId="5883"/>
    <cellStyle name="Normal 4 7" xfId="5884"/>
    <cellStyle name="Normal 4 8" xfId="5885"/>
    <cellStyle name="Normal 4 9" xfId="5886"/>
    <cellStyle name="Normal 40" xfId="5887"/>
    <cellStyle name="Normal 41" xfId="5888"/>
    <cellStyle name="Normal 42" xfId="5889"/>
    <cellStyle name="Normal 43" xfId="5890"/>
    <cellStyle name="Normal 44" xfId="5891"/>
    <cellStyle name="Normal 45" xfId="5892"/>
    <cellStyle name="Normal 46" xfId="5893"/>
    <cellStyle name="Normal 47" xfId="5894"/>
    <cellStyle name="Normal 48" xfId="5895"/>
    <cellStyle name="Normal 49" xfId="5896"/>
    <cellStyle name="Normal 5" xfId="5897"/>
    <cellStyle name="Normal 5 2" xfId="5898"/>
    <cellStyle name="Normal 5 2 2" xfId="5899"/>
    <cellStyle name="Normal 5 2 2 2" xfId="5900"/>
    <cellStyle name="Normal 5 3" xfId="5901"/>
    <cellStyle name="Normal 5 4" xfId="5902"/>
    <cellStyle name="Normal 6" xfId="5903"/>
    <cellStyle name="Normal 6 2" xfId="5904"/>
    <cellStyle name="Normal 6 2 2" xfId="5905"/>
    <cellStyle name="Normal 6 3" xfId="5906"/>
    <cellStyle name="Normal 6 4" xfId="5907"/>
    <cellStyle name="Normal 6_Figures by page_(nida)(0212)" xfId="5908"/>
    <cellStyle name="Normal 7" xfId="5909"/>
    <cellStyle name="Normal 7 2" xfId="5910"/>
    <cellStyle name="Normal 7 2 2" xfId="5911"/>
    <cellStyle name="Normal 7 3" xfId="5912"/>
    <cellStyle name="Normal 8" xfId="5913"/>
    <cellStyle name="Normal 8 10" xfId="5914"/>
    <cellStyle name="Normal 8 2" xfId="5915"/>
    <cellStyle name="Normal 8 2 2" xfId="5916"/>
    <cellStyle name="Normal 8 3" xfId="5917"/>
    <cellStyle name="Normal 8 4" xfId="5918"/>
    <cellStyle name="Normal 8 5" xfId="5919"/>
    <cellStyle name="Normal 8 6" xfId="5920"/>
    <cellStyle name="Normal 8 7" xfId="5921"/>
    <cellStyle name="Normal 8 8" xfId="5922"/>
    <cellStyle name="Normal 8 9" xfId="5923"/>
    <cellStyle name="Normal 9" xfId="5924"/>
    <cellStyle name="Normal 9 2" xfId="5925"/>
    <cellStyle name="Normal 9 3" xfId="5926"/>
    <cellStyle name="Normál_8gradk" xfId="5927"/>
    <cellStyle name="Normal_D.7.3_e 2" xfId="49366"/>
    <cellStyle name="Normál_mef_emp" xfId="49367"/>
    <cellStyle name="Normal-blank" xfId="5928"/>
    <cellStyle name="Normal-bottom" xfId="5929"/>
    <cellStyle name="Normal-center" xfId="5930"/>
    <cellStyle name="Normal-droit" xfId="5931"/>
    <cellStyle name="normální_List1" xfId="5932"/>
    <cellStyle name="Normal-top" xfId="5933"/>
    <cellStyle name="Note 10 2" xfId="5934"/>
    <cellStyle name="Note 10 2 10" xfId="5935"/>
    <cellStyle name="Note 10 2 10 2" xfId="5936"/>
    <cellStyle name="Note 10 2 10 2 2" xfId="5937"/>
    <cellStyle name="Note 10 2 10 2 3" xfId="5938"/>
    <cellStyle name="Note 10 2 10 2 4" xfId="5939"/>
    <cellStyle name="Note 10 2 10 3" xfId="5940"/>
    <cellStyle name="Note 10 2 10 4" xfId="5941"/>
    <cellStyle name="Note 10 2 10 5" xfId="5942"/>
    <cellStyle name="Note 10 2 10 6" xfId="5943"/>
    <cellStyle name="Note 10 2 11" xfId="5944"/>
    <cellStyle name="Note 10 2 11 2" xfId="5945"/>
    <cellStyle name="Note 10 2 11 2 2" xfId="5946"/>
    <cellStyle name="Note 10 2 11 2 3" xfId="5947"/>
    <cellStyle name="Note 10 2 11 2 4" xfId="5948"/>
    <cellStyle name="Note 10 2 11 3" xfId="5949"/>
    <cellStyle name="Note 10 2 11 4" xfId="5950"/>
    <cellStyle name="Note 10 2 11 5" xfId="5951"/>
    <cellStyle name="Note 10 2 11 6" xfId="5952"/>
    <cellStyle name="Note 10 2 12" xfId="5953"/>
    <cellStyle name="Note 10 2 12 2" xfId="5954"/>
    <cellStyle name="Note 10 2 12 2 2" xfId="5955"/>
    <cellStyle name="Note 10 2 12 2 3" xfId="5956"/>
    <cellStyle name="Note 10 2 12 2 4" xfId="5957"/>
    <cellStyle name="Note 10 2 12 3" xfId="5958"/>
    <cellStyle name="Note 10 2 12 4" xfId="5959"/>
    <cellStyle name="Note 10 2 12 5" xfId="5960"/>
    <cellStyle name="Note 10 2 12 6" xfId="5961"/>
    <cellStyle name="Note 10 2 13" xfId="5962"/>
    <cellStyle name="Note 10 2 13 2" xfId="5963"/>
    <cellStyle name="Note 10 2 13 2 2" xfId="5964"/>
    <cellStyle name="Note 10 2 13 2 3" xfId="5965"/>
    <cellStyle name="Note 10 2 13 2 4" xfId="5966"/>
    <cellStyle name="Note 10 2 13 3" xfId="5967"/>
    <cellStyle name="Note 10 2 13 4" xfId="5968"/>
    <cellStyle name="Note 10 2 13 5" xfId="5969"/>
    <cellStyle name="Note 10 2 13 6" xfId="5970"/>
    <cellStyle name="Note 10 2 14" xfId="5971"/>
    <cellStyle name="Note 10 2 14 2" xfId="5972"/>
    <cellStyle name="Note 10 2 14 2 2" xfId="5973"/>
    <cellStyle name="Note 10 2 14 2 3" xfId="5974"/>
    <cellStyle name="Note 10 2 14 2 4" xfId="5975"/>
    <cellStyle name="Note 10 2 14 3" xfId="5976"/>
    <cellStyle name="Note 10 2 14 4" xfId="5977"/>
    <cellStyle name="Note 10 2 14 5" xfId="5978"/>
    <cellStyle name="Note 10 2 14 6" xfId="5979"/>
    <cellStyle name="Note 10 2 15" xfId="5980"/>
    <cellStyle name="Note 10 2 15 2" xfId="5981"/>
    <cellStyle name="Note 10 2 15 2 2" xfId="5982"/>
    <cellStyle name="Note 10 2 15 2 3" xfId="5983"/>
    <cellStyle name="Note 10 2 15 2 4" xfId="5984"/>
    <cellStyle name="Note 10 2 15 3" xfId="5985"/>
    <cellStyle name="Note 10 2 15 4" xfId="5986"/>
    <cellStyle name="Note 10 2 15 5" xfId="5987"/>
    <cellStyle name="Note 10 2 15 6" xfId="5988"/>
    <cellStyle name="Note 10 2 16" xfId="5989"/>
    <cellStyle name="Note 10 2 16 2" xfId="5990"/>
    <cellStyle name="Note 10 2 16 3" xfId="5991"/>
    <cellStyle name="Note 10 2 17" xfId="5992"/>
    <cellStyle name="Note 10 2 18" xfId="5993"/>
    <cellStyle name="Note 10 2 19" xfId="5994"/>
    <cellStyle name="Note 10 2 2" xfId="5995"/>
    <cellStyle name="Note 10 2 2 10" xfId="5996"/>
    <cellStyle name="Note 10 2 2 10 2" xfId="5997"/>
    <cellStyle name="Note 10 2 2 10 2 2" xfId="5998"/>
    <cellStyle name="Note 10 2 2 10 2 3" xfId="5999"/>
    <cellStyle name="Note 10 2 2 10 2 4" xfId="6000"/>
    <cellStyle name="Note 10 2 2 10 3" xfId="6001"/>
    <cellStyle name="Note 10 2 2 10 4" xfId="6002"/>
    <cellStyle name="Note 10 2 2 10 5" xfId="6003"/>
    <cellStyle name="Note 10 2 2 10 6" xfId="6004"/>
    <cellStyle name="Note 10 2 2 11" xfId="6005"/>
    <cellStyle name="Note 10 2 2 11 2" xfId="6006"/>
    <cellStyle name="Note 10 2 2 11 2 2" xfId="6007"/>
    <cellStyle name="Note 10 2 2 11 2 3" xfId="6008"/>
    <cellStyle name="Note 10 2 2 11 2 4" xfId="6009"/>
    <cellStyle name="Note 10 2 2 11 3" xfId="6010"/>
    <cellStyle name="Note 10 2 2 11 4" xfId="6011"/>
    <cellStyle name="Note 10 2 2 11 5" xfId="6012"/>
    <cellStyle name="Note 10 2 2 11 6" xfId="6013"/>
    <cellStyle name="Note 10 2 2 12" xfId="6014"/>
    <cellStyle name="Note 10 2 2 12 2" xfId="6015"/>
    <cellStyle name="Note 10 2 2 12 2 2" xfId="6016"/>
    <cellStyle name="Note 10 2 2 12 2 3" xfId="6017"/>
    <cellStyle name="Note 10 2 2 12 2 4" xfId="6018"/>
    <cellStyle name="Note 10 2 2 12 3" xfId="6019"/>
    <cellStyle name="Note 10 2 2 12 4" xfId="6020"/>
    <cellStyle name="Note 10 2 2 12 5" xfId="6021"/>
    <cellStyle name="Note 10 2 2 12 6" xfId="6022"/>
    <cellStyle name="Note 10 2 2 13" xfId="6023"/>
    <cellStyle name="Note 10 2 2 13 2" xfId="6024"/>
    <cellStyle name="Note 10 2 2 13 2 2" xfId="6025"/>
    <cellStyle name="Note 10 2 2 13 2 3" xfId="6026"/>
    <cellStyle name="Note 10 2 2 13 2 4" xfId="6027"/>
    <cellStyle name="Note 10 2 2 13 3" xfId="6028"/>
    <cellStyle name="Note 10 2 2 13 4" xfId="6029"/>
    <cellStyle name="Note 10 2 2 13 5" xfId="6030"/>
    <cellStyle name="Note 10 2 2 13 6" xfId="6031"/>
    <cellStyle name="Note 10 2 2 14" xfId="6032"/>
    <cellStyle name="Note 10 2 2 14 2" xfId="6033"/>
    <cellStyle name="Note 10 2 2 14 2 2" xfId="6034"/>
    <cellStyle name="Note 10 2 2 14 2 3" xfId="6035"/>
    <cellStyle name="Note 10 2 2 14 2 4" xfId="6036"/>
    <cellStyle name="Note 10 2 2 14 3" xfId="6037"/>
    <cellStyle name="Note 10 2 2 14 4" xfId="6038"/>
    <cellStyle name="Note 10 2 2 14 5" xfId="6039"/>
    <cellStyle name="Note 10 2 2 14 6" xfId="6040"/>
    <cellStyle name="Note 10 2 2 15" xfId="6041"/>
    <cellStyle name="Note 10 2 2 15 2" xfId="6042"/>
    <cellStyle name="Note 10 2 2 15 3" xfId="6043"/>
    <cellStyle name="Note 10 2 2 16" xfId="6044"/>
    <cellStyle name="Note 10 2 2 17" xfId="6045"/>
    <cellStyle name="Note 10 2 2 18" xfId="6046"/>
    <cellStyle name="Note 10 2 2 19" xfId="6047"/>
    <cellStyle name="Note 10 2 2 2" xfId="6048"/>
    <cellStyle name="Note 10 2 2 2 10" xfId="6049"/>
    <cellStyle name="Note 10 2 2 2 10 2" xfId="6050"/>
    <cellStyle name="Note 10 2 2 2 10 2 2" xfId="6051"/>
    <cellStyle name="Note 10 2 2 2 10 2 3" xfId="6052"/>
    <cellStyle name="Note 10 2 2 2 10 2 4" xfId="6053"/>
    <cellStyle name="Note 10 2 2 2 10 3" xfId="6054"/>
    <cellStyle name="Note 10 2 2 2 10 4" xfId="6055"/>
    <cellStyle name="Note 10 2 2 2 10 5" xfId="6056"/>
    <cellStyle name="Note 10 2 2 2 10 6" xfId="6057"/>
    <cellStyle name="Note 10 2 2 2 11" xfId="6058"/>
    <cellStyle name="Note 10 2 2 2 11 2" xfId="6059"/>
    <cellStyle name="Note 10 2 2 2 11 2 2" xfId="6060"/>
    <cellStyle name="Note 10 2 2 2 11 2 3" xfId="6061"/>
    <cellStyle name="Note 10 2 2 2 11 2 4" xfId="6062"/>
    <cellStyle name="Note 10 2 2 2 11 3" xfId="6063"/>
    <cellStyle name="Note 10 2 2 2 11 4" xfId="6064"/>
    <cellStyle name="Note 10 2 2 2 11 5" xfId="6065"/>
    <cellStyle name="Note 10 2 2 2 11 6" xfId="6066"/>
    <cellStyle name="Note 10 2 2 2 12" xfId="6067"/>
    <cellStyle name="Note 10 2 2 2 12 2" xfId="6068"/>
    <cellStyle name="Note 10 2 2 2 12 2 2" xfId="6069"/>
    <cellStyle name="Note 10 2 2 2 12 2 3" xfId="6070"/>
    <cellStyle name="Note 10 2 2 2 12 2 4" xfId="6071"/>
    <cellStyle name="Note 10 2 2 2 12 3" xfId="6072"/>
    <cellStyle name="Note 10 2 2 2 12 4" xfId="6073"/>
    <cellStyle name="Note 10 2 2 2 12 5" xfId="6074"/>
    <cellStyle name="Note 10 2 2 2 12 6" xfId="6075"/>
    <cellStyle name="Note 10 2 2 2 13" xfId="6076"/>
    <cellStyle name="Note 10 2 2 2 13 2" xfId="6077"/>
    <cellStyle name="Note 10 2 2 2 13 2 2" xfId="6078"/>
    <cellStyle name="Note 10 2 2 2 13 2 3" xfId="6079"/>
    <cellStyle name="Note 10 2 2 2 13 2 4" xfId="6080"/>
    <cellStyle name="Note 10 2 2 2 13 3" xfId="6081"/>
    <cellStyle name="Note 10 2 2 2 13 4" xfId="6082"/>
    <cellStyle name="Note 10 2 2 2 13 5" xfId="6083"/>
    <cellStyle name="Note 10 2 2 2 13 6" xfId="6084"/>
    <cellStyle name="Note 10 2 2 2 14" xfId="6085"/>
    <cellStyle name="Note 10 2 2 2 14 2" xfId="6086"/>
    <cellStyle name="Note 10 2 2 2 14 2 2" xfId="6087"/>
    <cellStyle name="Note 10 2 2 2 14 2 3" xfId="6088"/>
    <cellStyle name="Note 10 2 2 2 14 2 4" xfId="6089"/>
    <cellStyle name="Note 10 2 2 2 14 3" xfId="6090"/>
    <cellStyle name="Note 10 2 2 2 14 4" xfId="6091"/>
    <cellStyle name="Note 10 2 2 2 14 5" xfId="6092"/>
    <cellStyle name="Note 10 2 2 2 14 6" xfId="6093"/>
    <cellStyle name="Note 10 2 2 2 15" xfId="6094"/>
    <cellStyle name="Note 10 2 2 2 15 2" xfId="6095"/>
    <cellStyle name="Note 10 2 2 2 15 2 2" xfId="6096"/>
    <cellStyle name="Note 10 2 2 2 15 2 3" xfId="6097"/>
    <cellStyle name="Note 10 2 2 2 15 2 4" xfId="6098"/>
    <cellStyle name="Note 10 2 2 2 15 3" xfId="6099"/>
    <cellStyle name="Note 10 2 2 2 15 4" xfId="6100"/>
    <cellStyle name="Note 10 2 2 2 15 5" xfId="6101"/>
    <cellStyle name="Note 10 2 2 2 15 6" xfId="6102"/>
    <cellStyle name="Note 10 2 2 2 16" xfId="6103"/>
    <cellStyle name="Note 10 2 2 2 16 2" xfId="6104"/>
    <cellStyle name="Note 10 2 2 2 16 2 2" xfId="6105"/>
    <cellStyle name="Note 10 2 2 2 16 2 3" xfId="6106"/>
    <cellStyle name="Note 10 2 2 2 16 2 4" xfId="6107"/>
    <cellStyle name="Note 10 2 2 2 16 3" xfId="6108"/>
    <cellStyle name="Note 10 2 2 2 16 4" xfId="6109"/>
    <cellStyle name="Note 10 2 2 2 16 5" xfId="6110"/>
    <cellStyle name="Note 10 2 2 2 16 6" xfId="6111"/>
    <cellStyle name="Note 10 2 2 2 17" xfId="6112"/>
    <cellStyle name="Note 10 2 2 2 17 2" xfId="6113"/>
    <cellStyle name="Note 10 2 2 2 17 3" xfId="6114"/>
    <cellStyle name="Note 10 2 2 2 18" xfId="6115"/>
    <cellStyle name="Note 10 2 2 2 19" xfId="6116"/>
    <cellStyle name="Note 10 2 2 2 2" xfId="6117"/>
    <cellStyle name="Note 10 2 2 2 2 2" xfId="6118"/>
    <cellStyle name="Note 10 2 2 2 2 2 2" xfId="6119"/>
    <cellStyle name="Note 10 2 2 2 2 2 3" xfId="6120"/>
    <cellStyle name="Note 10 2 2 2 2 2 4" xfId="6121"/>
    <cellStyle name="Note 10 2 2 2 2 3" xfId="6122"/>
    <cellStyle name="Note 10 2 2 2 2 4" xfId="6123"/>
    <cellStyle name="Note 10 2 2 2 2 5" xfId="6124"/>
    <cellStyle name="Note 10 2 2 2 3" xfId="6125"/>
    <cellStyle name="Note 10 2 2 2 3 2" xfId="6126"/>
    <cellStyle name="Note 10 2 2 2 3 2 2" xfId="6127"/>
    <cellStyle name="Note 10 2 2 2 3 2 3" xfId="6128"/>
    <cellStyle name="Note 10 2 2 2 3 2 4" xfId="6129"/>
    <cellStyle name="Note 10 2 2 2 3 3" xfId="6130"/>
    <cellStyle name="Note 10 2 2 2 3 4" xfId="6131"/>
    <cellStyle name="Note 10 2 2 2 3 5" xfId="6132"/>
    <cellStyle name="Note 10 2 2 2 3 6" xfId="6133"/>
    <cellStyle name="Note 10 2 2 2 4" xfId="6134"/>
    <cellStyle name="Note 10 2 2 2 4 2" xfId="6135"/>
    <cellStyle name="Note 10 2 2 2 4 2 2" xfId="6136"/>
    <cellStyle name="Note 10 2 2 2 4 2 3" xfId="6137"/>
    <cellStyle name="Note 10 2 2 2 4 2 4" xfId="6138"/>
    <cellStyle name="Note 10 2 2 2 4 3" xfId="6139"/>
    <cellStyle name="Note 10 2 2 2 4 4" xfId="6140"/>
    <cellStyle name="Note 10 2 2 2 4 5" xfId="6141"/>
    <cellStyle name="Note 10 2 2 2 4 6" xfId="6142"/>
    <cellStyle name="Note 10 2 2 2 5" xfId="6143"/>
    <cellStyle name="Note 10 2 2 2 5 2" xfId="6144"/>
    <cellStyle name="Note 10 2 2 2 5 2 2" xfId="6145"/>
    <cellStyle name="Note 10 2 2 2 5 2 3" xfId="6146"/>
    <cellStyle name="Note 10 2 2 2 5 2 4" xfId="6147"/>
    <cellStyle name="Note 10 2 2 2 5 3" xfId="6148"/>
    <cellStyle name="Note 10 2 2 2 5 4" xfId="6149"/>
    <cellStyle name="Note 10 2 2 2 5 5" xfId="6150"/>
    <cellStyle name="Note 10 2 2 2 5 6" xfId="6151"/>
    <cellStyle name="Note 10 2 2 2 6" xfId="6152"/>
    <cellStyle name="Note 10 2 2 2 6 2" xfId="6153"/>
    <cellStyle name="Note 10 2 2 2 6 2 2" xfId="6154"/>
    <cellStyle name="Note 10 2 2 2 6 2 3" xfId="6155"/>
    <cellStyle name="Note 10 2 2 2 6 2 4" xfId="6156"/>
    <cellStyle name="Note 10 2 2 2 6 3" xfId="6157"/>
    <cellStyle name="Note 10 2 2 2 6 4" xfId="6158"/>
    <cellStyle name="Note 10 2 2 2 6 5" xfId="6159"/>
    <cellStyle name="Note 10 2 2 2 6 6" xfId="6160"/>
    <cellStyle name="Note 10 2 2 2 7" xfId="6161"/>
    <cellStyle name="Note 10 2 2 2 7 2" xfId="6162"/>
    <cellStyle name="Note 10 2 2 2 7 2 2" xfId="6163"/>
    <cellStyle name="Note 10 2 2 2 7 2 3" xfId="6164"/>
    <cellStyle name="Note 10 2 2 2 7 2 4" xfId="6165"/>
    <cellStyle name="Note 10 2 2 2 7 3" xfId="6166"/>
    <cellStyle name="Note 10 2 2 2 7 4" xfId="6167"/>
    <cellStyle name="Note 10 2 2 2 7 5" xfId="6168"/>
    <cellStyle name="Note 10 2 2 2 7 6" xfId="6169"/>
    <cellStyle name="Note 10 2 2 2 8" xfId="6170"/>
    <cellStyle name="Note 10 2 2 2 8 2" xfId="6171"/>
    <cellStyle name="Note 10 2 2 2 8 2 2" xfId="6172"/>
    <cellStyle name="Note 10 2 2 2 8 2 3" xfId="6173"/>
    <cellStyle name="Note 10 2 2 2 8 2 4" xfId="6174"/>
    <cellStyle name="Note 10 2 2 2 8 3" xfId="6175"/>
    <cellStyle name="Note 10 2 2 2 8 4" xfId="6176"/>
    <cellStyle name="Note 10 2 2 2 8 5" xfId="6177"/>
    <cellStyle name="Note 10 2 2 2 8 6" xfId="6178"/>
    <cellStyle name="Note 10 2 2 2 9" xfId="6179"/>
    <cellStyle name="Note 10 2 2 2 9 2" xfId="6180"/>
    <cellStyle name="Note 10 2 2 2 9 2 2" xfId="6181"/>
    <cellStyle name="Note 10 2 2 2 9 2 3" xfId="6182"/>
    <cellStyle name="Note 10 2 2 2 9 2 4" xfId="6183"/>
    <cellStyle name="Note 10 2 2 2 9 3" xfId="6184"/>
    <cellStyle name="Note 10 2 2 2 9 4" xfId="6185"/>
    <cellStyle name="Note 10 2 2 2 9 5" xfId="6186"/>
    <cellStyle name="Note 10 2 2 2 9 6" xfId="6187"/>
    <cellStyle name="Note 10 2 2 20" xfId="6188"/>
    <cellStyle name="Note 10 2 2 3" xfId="6189"/>
    <cellStyle name="Note 10 2 2 3 2" xfId="6190"/>
    <cellStyle name="Note 10 2 2 3 2 2" xfId="6191"/>
    <cellStyle name="Note 10 2 2 3 2 3" xfId="6192"/>
    <cellStyle name="Note 10 2 2 3 2 4" xfId="6193"/>
    <cellStyle name="Note 10 2 2 3 3" xfId="6194"/>
    <cellStyle name="Note 10 2 2 3 4" xfId="6195"/>
    <cellStyle name="Note 10 2 2 3 5" xfId="6196"/>
    <cellStyle name="Note 10 2 2 4" xfId="6197"/>
    <cellStyle name="Note 10 2 2 4 2" xfId="6198"/>
    <cellStyle name="Note 10 2 2 4 2 2" xfId="6199"/>
    <cellStyle name="Note 10 2 2 4 2 3" xfId="6200"/>
    <cellStyle name="Note 10 2 2 4 2 4" xfId="6201"/>
    <cellStyle name="Note 10 2 2 4 3" xfId="6202"/>
    <cellStyle name="Note 10 2 2 4 4" xfId="6203"/>
    <cellStyle name="Note 10 2 2 4 5" xfId="6204"/>
    <cellStyle name="Note 10 2 2 5" xfId="6205"/>
    <cellStyle name="Note 10 2 2 5 2" xfId="6206"/>
    <cellStyle name="Note 10 2 2 5 2 2" xfId="6207"/>
    <cellStyle name="Note 10 2 2 5 2 3" xfId="6208"/>
    <cellStyle name="Note 10 2 2 5 2 4" xfId="6209"/>
    <cellStyle name="Note 10 2 2 5 3" xfId="6210"/>
    <cellStyle name="Note 10 2 2 5 4" xfId="6211"/>
    <cellStyle name="Note 10 2 2 5 5" xfId="6212"/>
    <cellStyle name="Note 10 2 2 5 6" xfId="6213"/>
    <cellStyle name="Note 10 2 2 6" xfId="6214"/>
    <cellStyle name="Note 10 2 2 6 2" xfId="6215"/>
    <cellStyle name="Note 10 2 2 6 2 2" xfId="6216"/>
    <cellStyle name="Note 10 2 2 6 2 3" xfId="6217"/>
    <cellStyle name="Note 10 2 2 6 2 4" xfId="6218"/>
    <cellStyle name="Note 10 2 2 6 3" xfId="6219"/>
    <cellStyle name="Note 10 2 2 6 4" xfId="6220"/>
    <cellStyle name="Note 10 2 2 6 5" xfId="6221"/>
    <cellStyle name="Note 10 2 2 6 6" xfId="6222"/>
    <cellStyle name="Note 10 2 2 7" xfId="6223"/>
    <cellStyle name="Note 10 2 2 7 2" xfId="6224"/>
    <cellStyle name="Note 10 2 2 7 2 2" xfId="6225"/>
    <cellStyle name="Note 10 2 2 7 2 3" xfId="6226"/>
    <cellStyle name="Note 10 2 2 7 2 4" xfId="6227"/>
    <cellStyle name="Note 10 2 2 7 3" xfId="6228"/>
    <cellStyle name="Note 10 2 2 7 4" xfId="6229"/>
    <cellStyle name="Note 10 2 2 7 5" xfId="6230"/>
    <cellStyle name="Note 10 2 2 7 6" xfId="6231"/>
    <cellStyle name="Note 10 2 2 8" xfId="6232"/>
    <cellStyle name="Note 10 2 2 8 2" xfId="6233"/>
    <cellStyle name="Note 10 2 2 8 2 2" xfId="6234"/>
    <cellStyle name="Note 10 2 2 8 2 3" xfId="6235"/>
    <cellStyle name="Note 10 2 2 8 2 4" xfId="6236"/>
    <cellStyle name="Note 10 2 2 8 3" xfId="6237"/>
    <cellStyle name="Note 10 2 2 8 4" xfId="6238"/>
    <cellStyle name="Note 10 2 2 8 5" xfId="6239"/>
    <cellStyle name="Note 10 2 2 8 6" xfId="6240"/>
    <cellStyle name="Note 10 2 2 9" xfId="6241"/>
    <cellStyle name="Note 10 2 2 9 2" xfId="6242"/>
    <cellStyle name="Note 10 2 2 9 2 2" xfId="6243"/>
    <cellStyle name="Note 10 2 2 9 2 3" xfId="6244"/>
    <cellStyle name="Note 10 2 2 9 2 4" xfId="6245"/>
    <cellStyle name="Note 10 2 2 9 3" xfId="6246"/>
    <cellStyle name="Note 10 2 2 9 4" xfId="6247"/>
    <cellStyle name="Note 10 2 2 9 5" xfId="6248"/>
    <cellStyle name="Note 10 2 2 9 6" xfId="6249"/>
    <cellStyle name="Note 10 2 20" xfId="6250"/>
    <cellStyle name="Note 10 2 21" xfId="6251"/>
    <cellStyle name="Note 10 2 3" xfId="6252"/>
    <cellStyle name="Note 10 2 3 10" xfId="6253"/>
    <cellStyle name="Note 10 2 3 10 2" xfId="6254"/>
    <cellStyle name="Note 10 2 3 10 2 2" xfId="6255"/>
    <cellStyle name="Note 10 2 3 10 2 3" xfId="6256"/>
    <cellStyle name="Note 10 2 3 10 2 4" xfId="6257"/>
    <cellStyle name="Note 10 2 3 10 3" xfId="6258"/>
    <cellStyle name="Note 10 2 3 10 4" xfId="6259"/>
    <cellStyle name="Note 10 2 3 10 5" xfId="6260"/>
    <cellStyle name="Note 10 2 3 10 6" xfId="6261"/>
    <cellStyle name="Note 10 2 3 11" xfId="6262"/>
    <cellStyle name="Note 10 2 3 11 2" xfId="6263"/>
    <cellStyle name="Note 10 2 3 11 2 2" xfId="6264"/>
    <cellStyle name="Note 10 2 3 11 2 3" xfId="6265"/>
    <cellStyle name="Note 10 2 3 11 2 4" xfId="6266"/>
    <cellStyle name="Note 10 2 3 11 3" xfId="6267"/>
    <cellStyle name="Note 10 2 3 11 4" xfId="6268"/>
    <cellStyle name="Note 10 2 3 11 5" xfId="6269"/>
    <cellStyle name="Note 10 2 3 11 6" xfId="6270"/>
    <cellStyle name="Note 10 2 3 12" xfId="6271"/>
    <cellStyle name="Note 10 2 3 12 2" xfId="6272"/>
    <cellStyle name="Note 10 2 3 12 2 2" xfId="6273"/>
    <cellStyle name="Note 10 2 3 12 2 3" xfId="6274"/>
    <cellStyle name="Note 10 2 3 12 2 4" xfId="6275"/>
    <cellStyle name="Note 10 2 3 12 3" xfId="6276"/>
    <cellStyle name="Note 10 2 3 12 4" xfId="6277"/>
    <cellStyle name="Note 10 2 3 12 5" xfId="6278"/>
    <cellStyle name="Note 10 2 3 12 6" xfId="6279"/>
    <cellStyle name="Note 10 2 3 13" xfId="6280"/>
    <cellStyle name="Note 10 2 3 13 2" xfId="6281"/>
    <cellStyle name="Note 10 2 3 13 2 2" xfId="6282"/>
    <cellStyle name="Note 10 2 3 13 2 3" xfId="6283"/>
    <cellStyle name="Note 10 2 3 13 2 4" xfId="6284"/>
    <cellStyle name="Note 10 2 3 13 3" xfId="6285"/>
    <cellStyle name="Note 10 2 3 13 4" xfId="6286"/>
    <cellStyle name="Note 10 2 3 13 5" xfId="6287"/>
    <cellStyle name="Note 10 2 3 13 6" xfId="6288"/>
    <cellStyle name="Note 10 2 3 14" xfId="6289"/>
    <cellStyle name="Note 10 2 3 14 2" xfId="6290"/>
    <cellStyle name="Note 10 2 3 14 2 2" xfId="6291"/>
    <cellStyle name="Note 10 2 3 14 2 3" xfId="6292"/>
    <cellStyle name="Note 10 2 3 14 2 4" xfId="6293"/>
    <cellStyle name="Note 10 2 3 14 3" xfId="6294"/>
    <cellStyle name="Note 10 2 3 14 4" xfId="6295"/>
    <cellStyle name="Note 10 2 3 14 5" xfId="6296"/>
    <cellStyle name="Note 10 2 3 14 6" xfId="6297"/>
    <cellStyle name="Note 10 2 3 15" xfId="6298"/>
    <cellStyle name="Note 10 2 3 15 2" xfId="6299"/>
    <cellStyle name="Note 10 2 3 15 2 2" xfId="6300"/>
    <cellStyle name="Note 10 2 3 15 2 3" xfId="6301"/>
    <cellStyle name="Note 10 2 3 15 2 4" xfId="6302"/>
    <cellStyle name="Note 10 2 3 15 3" xfId="6303"/>
    <cellStyle name="Note 10 2 3 15 4" xfId="6304"/>
    <cellStyle name="Note 10 2 3 15 5" xfId="6305"/>
    <cellStyle name="Note 10 2 3 15 6" xfId="6306"/>
    <cellStyle name="Note 10 2 3 16" xfId="6307"/>
    <cellStyle name="Note 10 2 3 16 2" xfId="6308"/>
    <cellStyle name="Note 10 2 3 16 2 2" xfId="6309"/>
    <cellStyle name="Note 10 2 3 16 2 3" xfId="6310"/>
    <cellStyle name="Note 10 2 3 16 2 4" xfId="6311"/>
    <cellStyle name="Note 10 2 3 16 3" xfId="6312"/>
    <cellStyle name="Note 10 2 3 16 4" xfId="6313"/>
    <cellStyle name="Note 10 2 3 16 5" xfId="6314"/>
    <cellStyle name="Note 10 2 3 16 6" xfId="6315"/>
    <cellStyle name="Note 10 2 3 17" xfId="6316"/>
    <cellStyle name="Note 10 2 3 17 2" xfId="6317"/>
    <cellStyle name="Note 10 2 3 17 3" xfId="6318"/>
    <cellStyle name="Note 10 2 3 18" xfId="6319"/>
    <cellStyle name="Note 10 2 3 19" xfId="6320"/>
    <cellStyle name="Note 10 2 3 2" xfId="6321"/>
    <cellStyle name="Note 10 2 3 2 2" xfId="6322"/>
    <cellStyle name="Note 10 2 3 2 2 2" xfId="6323"/>
    <cellStyle name="Note 10 2 3 2 2 3" xfId="6324"/>
    <cellStyle name="Note 10 2 3 2 2 4" xfId="6325"/>
    <cellStyle name="Note 10 2 3 2 3" xfId="6326"/>
    <cellStyle name="Note 10 2 3 2 4" xfId="6327"/>
    <cellStyle name="Note 10 2 3 2 5" xfId="6328"/>
    <cellStyle name="Note 10 2 3 3" xfId="6329"/>
    <cellStyle name="Note 10 2 3 3 2" xfId="6330"/>
    <cellStyle name="Note 10 2 3 3 2 2" xfId="6331"/>
    <cellStyle name="Note 10 2 3 3 2 3" xfId="6332"/>
    <cellStyle name="Note 10 2 3 3 2 4" xfId="6333"/>
    <cellStyle name="Note 10 2 3 3 3" xfId="6334"/>
    <cellStyle name="Note 10 2 3 3 4" xfId="6335"/>
    <cellStyle name="Note 10 2 3 3 5" xfId="6336"/>
    <cellStyle name="Note 10 2 3 3 6" xfId="6337"/>
    <cellStyle name="Note 10 2 3 4" xfId="6338"/>
    <cellStyle name="Note 10 2 3 4 2" xfId="6339"/>
    <cellStyle name="Note 10 2 3 4 2 2" xfId="6340"/>
    <cellStyle name="Note 10 2 3 4 2 3" xfId="6341"/>
    <cellStyle name="Note 10 2 3 4 2 4" xfId="6342"/>
    <cellStyle name="Note 10 2 3 4 3" xfId="6343"/>
    <cellStyle name="Note 10 2 3 4 4" xfId="6344"/>
    <cellStyle name="Note 10 2 3 4 5" xfId="6345"/>
    <cellStyle name="Note 10 2 3 4 6" xfId="6346"/>
    <cellStyle name="Note 10 2 3 5" xfId="6347"/>
    <cellStyle name="Note 10 2 3 5 2" xfId="6348"/>
    <cellStyle name="Note 10 2 3 5 2 2" xfId="6349"/>
    <cellStyle name="Note 10 2 3 5 2 3" xfId="6350"/>
    <cellStyle name="Note 10 2 3 5 2 4" xfId="6351"/>
    <cellStyle name="Note 10 2 3 5 3" xfId="6352"/>
    <cellStyle name="Note 10 2 3 5 4" xfId="6353"/>
    <cellStyle name="Note 10 2 3 5 5" xfId="6354"/>
    <cellStyle name="Note 10 2 3 5 6" xfId="6355"/>
    <cellStyle name="Note 10 2 3 6" xfId="6356"/>
    <cellStyle name="Note 10 2 3 6 2" xfId="6357"/>
    <cellStyle name="Note 10 2 3 6 2 2" xfId="6358"/>
    <cellStyle name="Note 10 2 3 6 2 3" xfId="6359"/>
    <cellStyle name="Note 10 2 3 6 2 4" xfId="6360"/>
    <cellStyle name="Note 10 2 3 6 3" xfId="6361"/>
    <cellStyle name="Note 10 2 3 6 4" xfId="6362"/>
    <cellStyle name="Note 10 2 3 6 5" xfId="6363"/>
    <cellStyle name="Note 10 2 3 6 6" xfId="6364"/>
    <cellStyle name="Note 10 2 3 7" xfId="6365"/>
    <cellStyle name="Note 10 2 3 7 2" xfId="6366"/>
    <cellStyle name="Note 10 2 3 7 2 2" xfId="6367"/>
    <cellStyle name="Note 10 2 3 7 2 3" xfId="6368"/>
    <cellStyle name="Note 10 2 3 7 2 4" xfId="6369"/>
    <cellStyle name="Note 10 2 3 7 3" xfId="6370"/>
    <cellStyle name="Note 10 2 3 7 4" xfId="6371"/>
    <cellStyle name="Note 10 2 3 7 5" xfId="6372"/>
    <cellStyle name="Note 10 2 3 7 6" xfId="6373"/>
    <cellStyle name="Note 10 2 3 8" xfId="6374"/>
    <cellStyle name="Note 10 2 3 8 2" xfId="6375"/>
    <cellStyle name="Note 10 2 3 8 2 2" xfId="6376"/>
    <cellStyle name="Note 10 2 3 8 2 3" xfId="6377"/>
    <cellStyle name="Note 10 2 3 8 2 4" xfId="6378"/>
    <cellStyle name="Note 10 2 3 8 3" xfId="6379"/>
    <cellStyle name="Note 10 2 3 8 4" xfId="6380"/>
    <cellStyle name="Note 10 2 3 8 5" xfId="6381"/>
    <cellStyle name="Note 10 2 3 8 6" xfId="6382"/>
    <cellStyle name="Note 10 2 3 9" xfId="6383"/>
    <cellStyle name="Note 10 2 3 9 2" xfId="6384"/>
    <cellStyle name="Note 10 2 3 9 2 2" xfId="6385"/>
    <cellStyle name="Note 10 2 3 9 2 3" xfId="6386"/>
    <cellStyle name="Note 10 2 3 9 2 4" xfId="6387"/>
    <cellStyle name="Note 10 2 3 9 3" xfId="6388"/>
    <cellStyle name="Note 10 2 3 9 4" xfId="6389"/>
    <cellStyle name="Note 10 2 3 9 5" xfId="6390"/>
    <cellStyle name="Note 10 2 3 9 6" xfId="6391"/>
    <cellStyle name="Note 10 2 4" xfId="6392"/>
    <cellStyle name="Note 10 2 4 2" xfId="6393"/>
    <cellStyle name="Note 10 2 4 2 2" xfId="6394"/>
    <cellStyle name="Note 10 2 4 2 3" xfId="6395"/>
    <cellStyle name="Note 10 2 4 2 4" xfId="6396"/>
    <cellStyle name="Note 10 2 4 3" xfId="6397"/>
    <cellStyle name="Note 10 2 4 4" xfId="6398"/>
    <cellStyle name="Note 10 2 4 5" xfId="6399"/>
    <cellStyle name="Note 10 2 5" xfId="6400"/>
    <cellStyle name="Note 10 2 5 2" xfId="6401"/>
    <cellStyle name="Note 10 2 5 2 2" xfId="6402"/>
    <cellStyle name="Note 10 2 5 2 3" xfId="6403"/>
    <cellStyle name="Note 10 2 5 2 4" xfId="6404"/>
    <cellStyle name="Note 10 2 5 3" xfId="6405"/>
    <cellStyle name="Note 10 2 5 4" xfId="6406"/>
    <cellStyle name="Note 10 2 5 5" xfId="6407"/>
    <cellStyle name="Note 10 2 6" xfId="6408"/>
    <cellStyle name="Note 10 2 6 2" xfId="6409"/>
    <cellStyle name="Note 10 2 6 2 2" xfId="6410"/>
    <cellStyle name="Note 10 2 6 2 3" xfId="6411"/>
    <cellStyle name="Note 10 2 6 2 4" xfId="6412"/>
    <cellStyle name="Note 10 2 6 3" xfId="6413"/>
    <cellStyle name="Note 10 2 6 4" xfId="6414"/>
    <cellStyle name="Note 10 2 6 5" xfId="6415"/>
    <cellStyle name="Note 10 2 6 6" xfId="6416"/>
    <cellStyle name="Note 10 2 7" xfId="6417"/>
    <cellStyle name="Note 10 2 7 2" xfId="6418"/>
    <cellStyle name="Note 10 2 7 2 2" xfId="6419"/>
    <cellStyle name="Note 10 2 7 2 3" xfId="6420"/>
    <cellStyle name="Note 10 2 7 2 4" xfId="6421"/>
    <cellStyle name="Note 10 2 7 3" xfId="6422"/>
    <cellStyle name="Note 10 2 7 4" xfId="6423"/>
    <cellStyle name="Note 10 2 7 5" xfId="6424"/>
    <cellStyle name="Note 10 2 7 6" xfId="6425"/>
    <cellStyle name="Note 10 2 8" xfId="6426"/>
    <cellStyle name="Note 10 2 8 2" xfId="6427"/>
    <cellStyle name="Note 10 2 8 2 2" xfId="6428"/>
    <cellStyle name="Note 10 2 8 2 3" xfId="6429"/>
    <cellStyle name="Note 10 2 8 2 4" xfId="6430"/>
    <cellStyle name="Note 10 2 8 3" xfId="6431"/>
    <cellStyle name="Note 10 2 8 4" xfId="6432"/>
    <cellStyle name="Note 10 2 8 5" xfId="6433"/>
    <cellStyle name="Note 10 2 8 6" xfId="6434"/>
    <cellStyle name="Note 10 2 9" xfId="6435"/>
    <cellStyle name="Note 10 2 9 2" xfId="6436"/>
    <cellStyle name="Note 10 2 9 2 2" xfId="6437"/>
    <cellStyle name="Note 10 2 9 2 3" xfId="6438"/>
    <cellStyle name="Note 10 2 9 2 4" xfId="6439"/>
    <cellStyle name="Note 10 2 9 3" xfId="6440"/>
    <cellStyle name="Note 10 2 9 4" xfId="6441"/>
    <cellStyle name="Note 10 2 9 5" xfId="6442"/>
    <cellStyle name="Note 10 2 9 6" xfId="6443"/>
    <cellStyle name="Note 10 3" xfId="6444"/>
    <cellStyle name="Note 10 3 10" xfId="6445"/>
    <cellStyle name="Note 10 3 10 2" xfId="6446"/>
    <cellStyle name="Note 10 3 10 2 2" xfId="6447"/>
    <cellStyle name="Note 10 3 10 2 3" xfId="6448"/>
    <cellStyle name="Note 10 3 10 2 4" xfId="6449"/>
    <cellStyle name="Note 10 3 10 3" xfId="6450"/>
    <cellStyle name="Note 10 3 10 4" xfId="6451"/>
    <cellStyle name="Note 10 3 10 5" xfId="6452"/>
    <cellStyle name="Note 10 3 10 6" xfId="6453"/>
    <cellStyle name="Note 10 3 11" xfId="6454"/>
    <cellStyle name="Note 10 3 11 2" xfId="6455"/>
    <cellStyle name="Note 10 3 11 2 2" xfId="6456"/>
    <cellStyle name="Note 10 3 11 2 3" xfId="6457"/>
    <cellStyle name="Note 10 3 11 2 4" xfId="6458"/>
    <cellStyle name="Note 10 3 11 3" xfId="6459"/>
    <cellStyle name="Note 10 3 11 4" xfId="6460"/>
    <cellStyle name="Note 10 3 11 5" xfId="6461"/>
    <cellStyle name="Note 10 3 11 6" xfId="6462"/>
    <cellStyle name="Note 10 3 12" xfId="6463"/>
    <cellStyle name="Note 10 3 12 2" xfId="6464"/>
    <cellStyle name="Note 10 3 12 2 2" xfId="6465"/>
    <cellStyle name="Note 10 3 12 2 3" xfId="6466"/>
    <cellStyle name="Note 10 3 12 2 4" xfId="6467"/>
    <cellStyle name="Note 10 3 12 3" xfId="6468"/>
    <cellStyle name="Note 10 3 12 4" xfId="6469"/>
    <cellStyle name="Note 10 3 12 5" xfId="6470"/>
    <cellStyle name="Note 10 3 12 6" xfId="6471"/>
    <cellStyle name="Note 10 3 13" xfId="6472"/>
    <cellStyle name="Note 10 3 13 2" xfId="6473"/>
    <cellStyle name="Note 10 3 13 2 2" xfId="6474"/>
    <cellStyle name="Note 10 3 13 2 3" xfId="6475"/>
    <cellStyle name="Note 10 3 13 2 4" xfId="6476"/>
    <cellStyle name="Note 10 3 13 3" xfId="6477"/>
    <cellStyle name="Note 10 3 13 4" xfId="6478"/>
    <cellStyle name="Note 10 3 13 5" xfId="6479"/>
    <cellStyle name="Note 10 3 13 6" xfId="6480"/>
    <cellStyle name="Note 10 3 14" xfId="6481"/>
    <cellStyle name="Note 10 3 14 2" xfId="6482"/>
    <cellStyle name="Note 10 3 14 2 2" xfId="6483"/>
    <cellStyle name="Note 10 3 14 2 3" xfId="6484"/>
    <cellStyle name="Note 10 3 14 2 4" xfId="6485"/>
    <cellStyle name="Note 10 3 14 3" xfId="6486"/>
    <cellStyle name="Note 10 3 14 4" xfId="6487"/>
    <cellStyle name="Note 10 3 14 5" xfId="6488"/>
    <cellStyle name="Note 10 3 14 6" xfId="6489"/>
    <cellStyle name="Note 10 3 15" xfId="6490"/>
    <cellStyle name="Note 10 3 15 2" xfId="6491"/>
    <cellStyle name="Note 10 3 15 2 2" xfId="6492"/>
    <cellStyle name="Note 10 3 15 2 3" xfId="6493"/>
    <cellStyle name="Note 10 3 15 2 4" xfId="6494"/>
    <cellStyle name="Note 10 3 15 3" xfId="6495"/>
    <cellStyle name="Note 10 3 15 4" xfId="6496"/>
    <cellStyle name="Note 10 3 15 5" xfId="6497"/>
    <cellStyle name="Note 10 3 15 6" xfId="6498"/>
    <cellStyle name="Note 10 3 16" xfId="6499"/>
    <cellStyle name="Note 10 3 16 2" xfId="6500"/>
    <cellStyle name="Note 10 3 16 3" xfId="6501"/>
    <cellStyle name="Note 10 3 17" xfId="6502"/>
    <cellStyle name="Note 10 3 18" xfId="6503"/>
    <cellStyle name="Note 10 3 19" xfId="6504"/>
    <cellStyle name="Note 10 3 2" xfId="6505"/>
    <cellStyle name="Note 10 3 2 10" xfId="6506"/>
    <cellStyle name="Note 10 3 2 10 2" xfId="6507"/>
    <cellStyle name="Note 10 3 2 10 2 2" xfId="6508"/>
    <cellStyle name="Note 10 3 2 10 2 3" xfId="6509"/>
    <cellStyle name="Note 10 3 2 10 2 4" xfId="6510"/>
    <cellStyle name="Note 10 3 2 10 3" xfId="6511"/>
    <cellStyle name="Note 10 3 2 10 4" xfId="6512"/>
    <cellStyle name="Note 10 3 2 10 5" xfId="6513"/>
    <cellStyle name="Note 10 3 2 10 6" xfId="6514"/>
    <cellStyle name="Note 10 3 2 11" xfId="6515"/>
    <cellStyle name="Note 10 3 2 11 2" xfId="6516"/>
    <cellStyle name="Note 10 3 2 11 2 2" xfId="6517"/>
    <cellStyle name="Note 10 3 2 11 2 3" xfId="6518"/>
    <cellStyle name="Note 10 3 2 11 2 4" xfId="6519"/>
    <cellStyle name="Note 10 3 2 11 3" xfId="6520"/>
    <cellStyle name="Note 10 3 2 11 4" xfId="6521"/>
    <cellStyle name="Note 10 3 2 11 5" xfId="6522"/>
    <cellStyle name="Note 10 3 2 11 6" xfId="6523"/>
    <cellStyle name="Note 10 3 2 12" xfId="6524"/>
    <cellStyle name="Note 10 3 2 12 2" xfId="6525"/>
    <cellStyle name="Note 10 3 2 12 2 2" xfId="6526"/>
    <cellStyle name="Note 10 3 2 12 2 3" xfId="6527"/>
    <cellStyle name="Note 10 3 2 12 2 4" xfId="6528"/>
    <cellStyle name="Note 10 3 2 12 3" xfId="6529"/>
    <cellStyle name="Note 10 3 2 12 4" xfId="6530"/>
    <cellStyle name="Note 10 3 2 12 5" xfId="6531"/>
    <cellStyle name="Note 10 3 2 12 6" xfId="6532"/>
    <cellStyle name="Note 10 3 2 13" xfId="6533"/>
    <cellStyle name="Note 10 3 2 13 2" xfId="6534"/>
    <cellStyle name="Note 10 3 2 13 2 2" xfId="6535"/>
    <cellStyle name="Note 10 3 2 13 2 3" xfId="6536"/>
    <cellStyle name="Note 10 3 2 13 2 4" xfId="6537"/>
    <cellStyle name="Note 10 3 2 13 3" xfId="6538"/>
    <cellStyle name="Note 10 3 2 13 4" xfId="6539"/>
    <cellStyle name="Note 10 3 2 13 5" xfId="6540"/>
    <cellStyle name="Note 10 3 2 13 6" xfId="6541"/>
    <cellStyle name="Note 10 3 2 14" xfId="6542"/>
    <cellStyle name="Note 10 3 2 14 2" xfId="6543"/>
    <cellStyle name="Note 10 3 2 14 2 2" xfId="6544"/>
    <cellStyle name="Note 10 3 2 14 2 3" xfId="6545"/>
    <cellStyle name="Note 10 3 2 14 2 4" xfId="6546"/>
    <cellStyle name="Note 10 3 2 14 3" xfId="6547"/>
    <cellStyle name="Note 10 3 2 14 4" xfId="6548"/>
    <cellStyle name="Note 10 3 2 14 5" xfId="6549"/>
    <cellStyle name="Note 10 3 2 14 6" xfId="6550"/>
    <cellStyle name="Note 10 3 2 15" xfId="6551"/>
    <cellStyle name="Note 10 3 2 15 2" xfId="6552"/>
    <cellStyle name="Note 10 3 2 15 3" xfId="6553"/>
    <cellStyle name="Note 10 3 2 16" xfId="6554"/>
    <cellStyle name="Note 10 3 2 17" xfId="6555"/>
    <cellStyle name="Note 10 3 2 18" xfId="6556"/>
    <cellStyle name="Note 10 3 2 19" xfId="6557"/>
    <cellStyle name="Note 10 3 2 2" xfId="6558"/>
    <cellStyle name="Note 10 3 2 2 10" xfId="6559"/>
    <cellStyle name="Note 10 3 2 2 10 2" xfId="6560"/>
    <cellStyle name="Note 10 3 2 2 10 2 2" xfId="6561"/>
    <cellStyle name="Note 10 3 2 2 10 2 3" xfId="6562"/>
    <cellStyle name="Note 10 3 2 2 10 2 4" xfId="6563"/>
    <cellStyle name="Note 10 3 2 2 10 3" xfId="6564"/>
    <cellStyle name="Note 10 3 2 2 10 4" xfId="6565"/>
    <cellStyle name="Note 10 3 2 2 10 5" xfId="6566"/>
    <cellStyle name="Note 10 3 2 2 10 6" xfId="6567"/>
    <cellStyle name="Note 10 3 2 2 11" xfId="6568"/>
    <cellStyle name="Note 10 3 2 2 11 2" xfId="6569"/>
    <cellStyle name="Note 10 3 2 2 11 2 2" xfId="6570"/>
    <cellStyle name="Note 10 3 2 2 11 2 3" xfId="6571"/>
    <cellStyle name="Note 10 3 2 2 11 2 4" xfId="6572"/>
    <cellStyle name="Note 10 3 2 2 11 3" xfId="6573"/>
    <cellStyle name="Note 10 3 2 2 11 4" xfId="6574"/>
    <cellStyle name="Note 10 3 2 2 11 5" xfId="6575"/>
    <cellStyle name="Note 10 3 2 2 11 6" xfId="6576"/>
    <cellStyle name="Note 10 3 2 2 12" xfId="6577"/>
    <cellStyle name="Note 10 3 2 2 12 2" xfId="6578"/>
    <cellStyle name="Note 10 3 2 2 12 2 2" xfId="6579"/>
    <cellStyle name="Note 10 3 2 2 12 2 3" xfId="6580"/>
    <cellStyle name="Note 10 3 2 2 12 2 4" xfId="6581"/>
    <cellStyle name="Note 10 3 2 2 12 3" xfId="6582"/>
    <cellStyle name="Note 10 3 2 2 12 4" xfId="6583"/>
    <cellStyle name="Note 10 3 2 2 12 5" xfId="6584"/>
    <cellStyle name="Note 10 3 2 2 12 6" xfId="6585"/>
    <cellStyle name="Note 10 3 2 2 13" xfId="6586"/>
    <cellStyle name="Note 10 3 2 2 13 2" xfId="6587"/>
    <cellStyle name="Note 10 3 2 2 13 2 2" xfId="6588"/>
    <cellStyle name="Note 10 3 2 2 13 2 3" xfId="6589"/>
    <cellStyle name="Note 10 3 2 2 13 2 4" xfId="6590"/>
    <cellStyle name="Note 10 3 2 2 13 3" xfId="6591"/>
    <cellStyle name="Note 10 3 2 2 13 4" xfId="6592"/>
    <cellStyle name="Note 10 3 2 2 13 5" xfId="6593"/>
    <cellStyle name="Note 10 3 2 2 13 6" xfId="6594"/>
    <cellStyle name="Note 10 3 2 2 14" xfId="6595"/>
    <cellStyle name="Note 10 3 2 2 14 2" xfId="6596"/>
    <cellStyle name="Note 10 3 2 2 14 2 2" xfId="6597"/>
    <cellStyle name="Note 10 3 2 2 14 2 3" xfId="6598"/>
    <cellStyle name="Note 10 3 2 2 14 2 4" xfId="6599"/>
    <cellStyle name="Note 10 3 2 2 14 3" xfId="6600"/>
    <cellStyle name="Note 10 3 2 2 14 4" xfId="6601"/>
    <cellStyle name="Note 10 3 2 2 14 5" xfId="6602"/>
    <cellStyle name="Note 10 3 2 2 14 6" xfId="6603"/>
    <cellStyle name="Note 10 3 2 2 15" xfId="6604"/>
    <cellStyle name="Note 10 3 2 2 15 2" xfId="6605"/>
    <cellStyle name="Note 10 3 2 2 15 2 2" xfId="6606"/>
    <cellStyle name="Note 10 3 2 2 15 2 3" xfId="6607"/>
    <cellStyle name="Note 10 3 2 2 15 2 4" xfId="6608"/>
    <cellStyle name="Note 10 3 2 2 15 3" xfId="6609"/>
    <cellStyle name="Note 10 3 2 2 15 4" xfId="6610"/>
    <cellStyle name="Note 10 3 2 2 15 5" xfId="6611"/>
    <cellStyle name="Note 10 3 2 2 15 6" xfId="6612"/>
    <cellStyle name="Note 10 3 2 2 16" xfId="6613"/>
    <cellStyle name="Note 10 3 2 2 16 2" xfId="6614"/>
    <cellStyle name="Note 10 3 2 2 16 2 2" xfId="6615"/>
    <cellStyle name="Note 10 3 2 2 16 2 3" xfId="6616"/>
    <cellStyle name="Note 10 3 2 2 16 2 4" xfId="6617"/>
    <cellStyle name="Note 10 3 2 2 16 3" xfId="6618"/>
    <cellStyle name="Note 10 3 2 2 16 4" xfId="6619"/>
    <cellStyle name="Note 10 3 2 2 16 5" xfId="6620"/>
    <cellStyle name="Note 10 3 2 2 16 6" xfId="6621"/>
    <cellStyle name="Note 10 3 2 2 17" xfId="6622"/>
    <cellStyle name="Note 10 3 2 2 17 2" xfId="6623"/>
    <cellStyle name="Note 10 3 2 2 17 3" xfId="6624"/>
    <cellStyle name="Note 10 3 2 2 18" xfId="6625"/>
    <cellStyle name="Note 10 3 2 2 19" xfId="6626"/>
    <cellStyle name="Note 10 3 2 2 2" xfId="6627"/>
    <cellStyle name="Note 10 3 2 2 2 2" xfId="6628"/>
    <cellStyle name="Note 10 3 2 2 2 2 2" xfId="6629"/>
    <cellStyle name="Note 10 3 2 2 2 2 3" xfId="6630"/>
    <cellStyle name="Note 10 3 2 2 2 2 4" xfId="6631"/>
    <cellStyle name="Note 10 3 2 2 2 3" xfId="6632"/>
    <cellStyle name="Note 10 3 2 2 2 4" xfId="6633"/>
    <cellStyle name="Note 10 3 2 2 2 5" xfId="6634"/>
    <cellStyle name="Note 10 3 2 2 3" xfId="6635"/>
    <cellStyle name="Note 10 3 2 2 3 2" xfId="6636"/>
    <cellStyle name="Note 10 3 2 2 3 2 2" xfId="6637"/>
    <cellStyle name="Note 10 3 2 2 3 2 3" xfId="6638"/>
    <cellStyle name="Note 10 3 2 2 3 2 4" xfId="6639"/>
    <cellStyle name="Note 10 3 2 2 3 3" xfId="6640"/>
    <cellStyle name="Note 10 3 2 2 3 4" xfId="6641"/>
    <cellStyle name="Note 10 3 2 2 3 5" xfId="6642"/>
    <cellStyle name="Note 10 3 2 2 3 6" xfId="6643"/>
    <cellStyle name="Note 10 3 2 2 4" xfId="6644"/>
    <cellStyle name="Note 10 3 2 2 4 2" xfId="6645"/>
    <cellStyle name="Note 10 3 2 2 4 2 2" xfId="6646"/>
    <cellStyle name="Note 10 3 2 2 4 2 3" xfId="6647"/>
    <cellStyle name="Note 10 3 2 2 4 2 4" xfId="6648"/>
    <cellStyle name="Note 10 3 2 2 4 3" xfId="6649"/>
    <cellStyle name="Note 10 3 2 2 4 4" xfId="6650"/>
    <cellStyle name="Note 10 3 2 2 4 5" xfId="6651"/>
    <cellStyle name="Note 10 3 2 2 4 6" xfId="6652"/>
    <cellStyle name="Note 10 3 2 2 5" xfId="6653"/>
    <cellStyle name="Note 10 3 2 2 5 2" xfId="6654"/>
    <cellStyle name="Note 10 3 2 2 5 2 2" xfId="6655"/>
    <cellStyle name="Note 10 3 2 2 5 2 3" xfId="6656"/>
    <cellStyle name="Note 10 3 2 2 5 2 4" xfId="6657"/>
    <cellStyle name="Note 10 3 2 2 5 3" xfId="6658"/>
    <cellStyle name="Note 10 3 2 2 5 4" xfId="6659"/>
    <cellStyle name="Note 10 3 2 2 5 5" xfId="6660"/>
    <cellStyle name="Note 10 3 2 2 5 6" xfId="6661"/>
    <cellStyle name="Note 10 3 2 2 6" xfId="6662"/>
    <cellStyle name="Note 10 3 2 2 6 2" xfId="6663"/>
    <cellStyle name="Note 10 3 2 2 6 2 2" xfId="6664"/>
    <cellStyle name="Note 10 3 2 2 6 2 3" xfId="6665"/>
    <cellStyle name="Note 10 3 2 2 6 2 4" xfId="6666"/>
    <cellStyle name="Note 10 3 2 2 6 3" xfId="6667"/>
    <cellStyle name="Note 10 3 2 2 6 4" xfId="6668"/>
    <cellStyle name="Note 10 3 2 2 6 5" xfId="6669"/>
    <cellStyle name="Note 10 3 2 2 6 6" xfId="6670"/>
    <cellStyle name="Note 10 3 2 2 7" xfId="6671"/>
    <cellStyle name="Note 10 3 2 2 7 2" xfId="6672"/>
    <cellStyle name="Note 10 3 2 2 7 2 2" xfId="6673"/>
    <cellStyle name="Note 10 3 2 2 7 2 3" xfId="6674"/>
    <cellStyle name="Note 10 3 2 2 7 2 4" xfId="6675"/>
    <cellStyle name="Note 10 3 2 2 7 3" xfId="6676"/>
    <cellStyle name="Note 10 3 2 2 7 4" xfId="6677"/>
    <cellStyle name="Note 10 3 2 2 7 5" xfId="6678"/>
    <cellStyle name="Note 10 3 2 2 7 6" xfId="6679"/>
    <cellStyle name="Note 10 3 2 2 8" xfId="6680"/>
    <cellStyle name="Note 10 3 2 2 8 2" xfId="6681"/>
    <cellStyle name="Note 10 3 2 2 8 2 2" xfId="6682"/>
    <cellStyle name="Note 10 3 2 2 8 2 3" xfId="6683"/>
    <cellStyle name="Note 10 3 2 2 8 2 4" xfId="6684"/>
    <cellStyle name="Note 10 3 2 2 8 3" xfId="6685"/>
    <cellStyle name="Note 10 3 2 2 8 4" xfId="6686"/>
    <cellStyle name="Note 10 3 2 2 8 5" xfId="6687"/>
    <cellStyle name="Note 10 3 2 2 8 6" xfId="6688"/>
    <cellStyle name="Note 10 3 2 2 9" xfId="6689"/>
    <cellStyle name="Note 10 3 2 2 9 2" xfId="6690"/>
    <cellStyle name="Note 10 3 2 2 9 2 2" xfId="6691"/>
    <cellStyle name="Note 10 3 2 2 9 2 3" xfId="6692"/>
    <cellStyle name="Note 10 3 2 2 9 2 4" xfId="6693"/>
    <cellStyle name="Note 10 3 2 2 9 3" xfId="6694"/>
    <cellStyle name="Note 10 3 2 2 9 4" xfId="6695"/>
    <cellStyle name="Note 10 3 2 2 9 5" xfId="6696"/>
    <cellStyle name="Note 10 3 2 2 9 6" xfId="6697"/>
    <cellStyle name="Note 10 3 2 20" xfId="6698"/>
    <cellStyle name="Note 10 3 2 3" xfId="6699"/>
    <cellStyle name="Note 10 3 2 3 2" xfId="6700"/>
    <cellStyle name="Note 10 3 2 3 2 2" xfId="6701"/>
    <cellStyle name="Note 10 3 2 3 2 3" xfId="6702"/>
    <cellStyle name="Note 10 3 2 3 2 4" xfId="6703"/>
    <cellStyle name="Note 10 3 2 3 3" xfId="6704"/>
    <cellStyle name="Note 10 3 2 3 4" xfId="6705"/>
    <cellStyle name="Note 10 3 2 3 5" xfId="6706"/>
    <cellStyle name="Note 10 3 2 4" xfId="6707"/>
    <cellStyle name="Note 10 3 2 4 2" xfId="6708"/>
    <cellStyle name="Note 10 3 2 4 2 2" xfId="6709"/>
    <cellStyle name="Note 10 3 2 4 2 3" xfId="6710"/>
    <cellStyle name="Note 10 3 2 4 2 4" xfId="6711"/>
    <cellStyle name="Note 10 3 2 4 3" xfId="6712"/>
    <cellStyle name="Note 10 3 2 4 4" xfId="6713"/>
    <cellStyle name="Note 10 3 2 4 5" xfId="6714"/>
    <cellStyle name="Note 10 3 2 5" xfId="6715"/>
    <cellStyle name="Note 10 3 2 5 2" xfId="6716"/>
    <cellStyle name="Note 10 3 2 5 2 2" xfId="6717"/>
    <cellStyle name="Note 10 3 2 5 2 3" xfId="6718"/>
    <cellStyle name="Note 10 3 2 5 2 4" xfId="6719"/>
    <cellStyle name="Note 10 3 2 5 3" xfId="6720"/>
    <cellStyle name="Note 10 3 2 5 4" xfId="6721"/>
    <cellStyle name="Note 10 3 2 5 5" xfId="6722"/>
    <cellStyle name="Note 10 3 2 5 6" xfId="6723"/>
    <cellStyle name="Note 10 3 2 6" xfId="6724"/>
    <cellStyle name="Note 10 3 2 6 2" xfId="6725"/>
    <cellStyle name="Note 10 3 2 6 2 2" xfId="6726"/>
    <cellStyle name="Note 10 3 2 6 2 3" xfId="6727"/>
    <cellStyle name="Note 10 3 2 6 2 4" xfId="6728"/>
    <cellStyle name="Note 10 3 2 6 3" xfId="6729"/>
    <cellStyle name="Note 10 3 2 6 4" xfId="6730"/>
    <cellStyle name="Note 10 3 2 6 5" xfId="6731"/>
    <cellStyle name="Note 10 3 2 6 6" xfId="6732"/>
    <cellStyle name="Note 10 3 2 7" xfId="6733"/>
    <cellStyle name="Note 10 3 2 7 2" xfId="6734"/>
    <cellStyle name="Note 10 3 2 7 2 2" xfId="6735"/>
    <cellStyle name="Note 10 3 2 7 2 3" xfId="6736"/>
    <cellStyle name="Note 10 3 2 7 2 4" xfId="6737"/>
    <cellStyle name="Note 10 3 2 7 3" xfId="6738"/>
    <cellStyle name="Note 10 3 2 7 4" xfId="6739"/>
    <cellStyle name="Note 10 3 2 7 5" xfId="6740"/>
    <cellStyle name="Note 10 3 2 7 6" xfId="6741"/>
    <cellStyle name="Note 10 3 2 8" xfId="6742"/>
    <cellStyle name="Note 10 3 2 8 2" xfId="6743"/>
    <cellStyle name="Note 10 3 2 8 2 2" xfId="6744"/>
    <cellStyle name="Note 10 3 2 8 2 3" xfId="6745"/>
    <cellStyle name="Note 10 3 2 8 2 4" xfId="6746"/>
    <cellStyle name="Note 10 3 2 8 3" xfId="6747"/>
    <cellStyle name="Note 10 3 2 8 4" xfId="6748"/>
    <cellStyle name="Note 10 3 2 8 5" xfId="6749"/>
    <cellStyle name="Note 10 3 2 8 6" xfId="6750"/>
    <cellStyle name="Note 10 3 2 9" xfId="6751"/>
    <cellStyle name="Note 10 3 2 9 2" xfId="6752"/>
    <cellStyle name="Note 10 3 2 9 2 2" xfId="6753"/>
    <cellStyle name="Note 10 3 2 9 2 3" xfId="6754"/>
    <cellStyle name="Note 10 3 2 9 2 4" xfId="6755"/>
    <cellStyle name="Note 10 3 2 9 3" xfId="6756"/>
    <cellStyle name="Note 10 3 2 9 4" xfId="6757"/>
    <cellStyle name="Note 10 3 2 9 5" xfId="6758"/>
    <cellStyle name="Note 10 3 2 9 6" xfId="6759"/>
    <cellStyle name="Note 10 3 20" xfId="6760"/>
    <cellStyle name="Note 10 3 21" xfId="6761"/>
    <cellStyle name="Note 10 3 3" xfId="6762"/>
    <cellStyle name="Note 10 3 3 10" xfId="6763"/>
    <cellStyle name="Note 10 3 3 10 2" xfId="6764"/>
    <cellStyle name="Note 10 3 3 10 2 2" xfId="6765"/>
    <cellStyle name="Note 10 3 3 10 2 3" xfId="6766"/>
    <cellStyle name="Note 10 3 3 10 2 4" xfId="6767"/>
    <cellStyle name="Note 10 3 3 10 3" xfId="6768"/>
    <cellStyle name="Note 10 3 3 10 4" xfId="6769"/>
    <cellStyle name="Note 10 3 3 10 5" xfId="6770"/>
    <cellStyle name="Note 10 3 3 10 6" xfId="6771"/>
    <cellStyle name="Note 10 3 3 11" xfId="6772"/>
    <cellStyle name="Note 10 3 3 11 2" xfId="6773"/>
    <cellStyle name="Note 10 3 3 11 2 2" xfId="6774"/>
    <cellStyle name="Note 10 3 3 11 2 3" xfId="6775"/>
    <cellStyle name="Note 10 3 3 11 2 4" xfId="6776"/>
    <cellStyle name="Note 10 3 3 11 3" xfId="6777"/>
    <cellStyle name="Note 10 3 3 11 4" xfId="6778"/>
    <cellStyle name="Note 10 3 3 11 5" xfId="6779"/>
    <cellStyle name="Note 10 3 3 11 6" xfId="6780"/>
    <cellStyle name="Note 10 3 3 12" xfId="6781"/>
    <cellStyle name="Note 10 3 3 12 2" xfId="6782"/>
    <cellStyle name="Note 10 3 3 12 2 2" xfId="6783"/>
    <cellStyle name="Note 10 3 3 12 2 3" xfId="6784"/>
    <cellStyle name="Note 10 3 3 12 2 4" xfId="6785"/>
    <cellStyle name="Note 10 3 3 12 3" xfId="6786"/>
    <cellStyle name="Note 10 3 3 12 4" xfId="6787"/>
    <cellStyle name="Note 10 3 3 12 5" xfId="6788"/>
    <cellStyle name="Note 10 3 3 12 6" xfId="6789"/>
    <cellStyle name="Note 10 3 3 13" xfId="6790"/>
    <cellStyle name="Note 10 3 3 13 2" xfId="6791"/>
    <cellStyle name="Note 10 3 3 13 2 2" xfId="6792"/>
    <cellStyle name="Note 10 3 3 13 2 3" xfId="6793"/>
    <cellStyle name="Note 10 3 3 13 2 4" xfId="6794"/>
    <cellStyle name="Note 10 3 3 13 3" xfId="6795"/>
    <cellStyle name="Note 10 3 3 13 4" xfId="6796"/>
    <cellStyle name="Note 10 3 3 13 5" xfId="6797"/>
    <cellStyle name="Note 10 3 3 13 6" xfId="6798"/>
    <cellStyle name="Note 10 3 3 14" xfId="6799"/>
    <cellStyle name="Note 10 3 3 14 2" xfId="6800"/>
    <cellStyle name="Note 10 3 3 14 2 2" xfId="6801"/>
    <cellStyle name="Note 10 3 3 14 2 3" xfId="6802"/>
    <cellStyle name="Note 10 3 3 14 2 4" xfId="6803"/>
    <cellStyle name="Note 10 3 3 14 3" xfId="6804"/>
    <cellStyle name="Note 10 3 3 14 4" xfId="6805"/>
    <cellStyle name="Note 10 3 3 14 5" xfId="6806"/>
    <cellStyle name="Note 10 3 3 14 6" xfId="6807"/>
    <cellStyle name="Note 10 3 3 15" xfId="6808"/>
    <cellStyle name="Note 10 3 3 15 2" xfId="6809"/>
    <cellStyle name="Note 10 3 3 15 2 2" xfId="6810"/>
    <cellStyle name="Note 10 3 3 15 2 3" xfId="6811"/>
    <cellStyle name="Note 10 3 3 15 2 4" xfId="6812"/>
    <cellStyle name="Note 10 3 3 15 3" xfId="6813"/>
    <cellStyle name="Note 10 3 3 15 4" xfId="6814"/>
    <cellStyle name="Note 10 3 3 15 5" xfId="6815"/>
    <cellStyle name="Note 10 3 3 15 6" xfId="6816"/>
    <cellStyle name="Note 10 3 3 16" xfId="6817"/>
    <cellStyle name="Note 10 3 3 16 2" xfId="6818"/>
    <cellStyle name="Note 10 3 3 16 2 2" xfId="6819"/>
    <cellStyle name="Note 10 3 3 16 2 3" xfId="6820"/>
    <cellStyle name="Note 10 3 3 16 2 4" xfId="6821"/>
    <cellStyle name="Note 10 3 3 16 3" xfId="6822"/>
    <cellStyle name="Note 10 3 3 16 4" xfId="6823"/>
    <cellStyle name="Note 10 3 3 16 5" xfId="6824"/>
    <cellStyle name="Note 10 3 3 16 6" xfId="6825"/>
    <cellStyle name="Note 10 3 3 17" xfId="6826"/>
    <cellStyle name="Note 10 3 3 17 2" xfId="6827"/>
    <cellStyle name="Note 10 3 3 17 3" xfId="6828"/>
    <cellStyle name="Note 10 3 3 18" xfId="6829"/>
    <cellStyle name="Note 10 3 3 19" xfId="6830"/>
    <cellStyle name="Note 10 3 3 2" xfId="6831"/>
    <cellStyle name="Note 10 3 3 2 2" xfId="6832"/>
    <cellStyle name="Note 10 3 3 2 2 2" xfId="6833"/>
    <cellStyle name="Note 10 3 3 2 2 3" xfId="6834"/>
    <cellStyle name="Note 10 3 3 2 2 4" xfId="6835"/>
    <cellStyle name="Note 10 3 3 2 3" xfId="6836"/>
    <cellStyle name="Note 10 3 3 2 4" xfId="6837"/>
    <cellStyle name="Note 10 3 3 2 5" xfId="6838"/>
    <cellStyle name="Note 10 3 3 3" xfId="6839"/>
    <cellStyle name="Note 10 3 3 3 2" xfId="6840"/>
    <cellStyle name="Note 10 3 3 3 2 2" xfId="6841"/>
    <cellStyle name="Note 10 3 3 3 2 3" xfId="6842"/>
    <cellStyle name="Note 10 3 3 3 2 4" xfId="6843"/>
    <cellStyle name="Note 10 3 3 3 3" xfId="6844"/>
    <cellStyle name="Note 10 3 3 3 4" xfId="6845"/>
    <cellStyle name="Note 10 3 3 3 5" xfId="6846"/>
    <cellStyle name="Note 10 3 3 3 6" xfId="6847"/>
    <cellStyle name="Note 10 3 3 4" xfId="6848"/>
    <cellStyle name="Note 10 3 3 4 2" xfId="6849"/>
    <cellStyle name="Note 10 3 3 4 2 2" xfId="6850"/>
    <cellStyle name="Note 10 3 3 4 2 3" xfId="6851"/>
    <cellStyle name="Note 10 3 3 4 2 4" xfId="6852"/>
    <cellStyle name="Note 10 3 3 4 3" xfId="6853"/>
    <cellStyle name="Note 10 3 3 4 4" xfId="6854"/>
    <cellStyle name="Note 10 3 3 4 5" xfId="6855"/>
    <cellStyle name="Note 10 3 3 4 6" xfId="6856"/>
    <cellStyle name="Note 10 3 3 5" xfId="6857"/>
    <cellStyle name="Note 10 3 3 5 2" xfId="6858"/>
    <cellStyle name="Note 10 3 3 5 2 2" xfId="6859"/>
    <cellStyle name="Note 10 3 3 5 2 3" xfId="6860"/>
    <cellStyle name="Note 10 3 3 5 2 4" xfId="6861"/>
    <cellStyle name="Note 10 3 3 5 3" xfId="6862"/>
    <cellStyle name="Note 10 3 3 5 4" xfId="6863"/>
    <cellStyle name="Note 10 3 3 5 5" xfId="6864"/>
    <cellStyle name="Note 10 3 3 5 6" xfId="6865"/>
    <cellStyle name="Note 10 3 3 6" xfId="6866"/>
    <cellStyle name="Note 10 3 3 6 2" xfId="6867"/>
    <cellStyle name="Note 10 3 3 6 2 2" xfId="6868"/>
    <cellStyle name="Note 10 3 3 6 2 3" xfId="6869"/>
    <cellStyle name="Note 10 3 3 6 2 4" xfId="6870"/>
    <cellStyle name="Note 10 3 3 6 3" xfId="6871"/>
    <cellStyle name="Note 10 3 3 6 4" xfId="6872"/>
    <cellStyle name="Note 10 3 3 6 5" xfId="6873"/>
    <cellStyle name="Note 10 3 3 6 6" xfId="6874"/>
    <cellStyle name="Note 10 3 3 7" xfId="6875"/>
    <cellStyle name="Note 10 3 3 7 2" xfId="6876"/>
    <cellStyle name="Note 10 3 3 7 2 2" xfId="6877"/>
    <cellStyle name="Note 10 3 3 7 2 3" xfId="6878"/>
    <cellStyle name="Note 10 3 3 7 2 4" xfId="6879"/>
    <cellStyle name="Note 10 3 3 7 3" xfId="6880"/>
    <cellStyle name="Note 10 3 3 7 4" xfId="6881"/>
    <cellStyle name="Note 10 3 3 7 5" xfId="6882"/>
    <cellStyle name="Note 10 3 3 7 6" xfId="6883"/>
    <cellStyle name="Note 10 3 3 8" xfId="6884"/>
    <cellStyle name="Note 10 3 3 8 2" xfId="6885"/>
    <cellStyle name="Note 10 3 3 8 2 2" xfId="6886"/>
    <cellStyle name="Note 10 3 3 8 2 3" xfId="6887"/>
    <cellStyle name="Note 10 3 3 8 2 4" xfId="6888"/>
    <cellStyle name="Note 10 3 3 8 3" xfId="6889"/>
    <cellStyle name="Note 10 3 3 8 4" xfId="6890"/>
    <cellStyle name="Note 10 3 3 8 5" xfId="6891"/>
    <cellStyle name="Note 10 3 3 8 6" xfId="6892"/>
    <cellStyle name="Note 10 3 3 9" xfId="6893"/>
    <cellStyle name="Note 10 3 3 9 2" xfId="6894"/>
    <cellStyle name="Note 10 3 3 9 2 2" xfId="6895"/>
    <cellStyle name="Note 10 3 3 9 2 3" xfId="6896"/>
    <cellStyle name="Note 10 3 3 9 2 4" xfId="6897"/>
    <cellStyle name="Note 10 3 3 9 3" xfId="6898"/>
    <cellStyle name="Note 10 3 3 9 4" xfId="6899"/>
    <cellStyle name="Note 10 3 3 9 5" xfId="6900"/>
    <cellStyle name="Note 10 3 3 9 6" xfId="6901"/>
    <cellStyle name="Note 10 3 4" xfId="6902"/>
    <cellStyle name="Note 10 3 4 2" xfId="6903"/>
    <cellStyle name="Note 10 3 4 2 2" xfId="6904"/>
    <cellStyle name="Note 10 3 4 2 3" xfId="6905"/>
    <cellStyle name="Note 10 3 4 2 4" xfId="6906"/>
    <cellStyle name="Note 10 3 4 3" xfId="6907"/>
    <cellStyle name="Note 10 3 4 4" xfId="6908"/>
    <cellStyle name="Note 10 3 4 5" xfId="6909"/>
    <cellStyle name="Note 10 3 5" xfId="6910"/>
    <cellStyle name="Note 10 3 5 2" xfId="6911"/>
    <cellStyle name="Note 10 3 5 2 2" xfId="6912"/>
    <cellStyle name="Note 10 3 5 2 3" xfId="6913"/>
    <cellStyle name="Note 10 3 5 2 4" xfId="6914"/>
    <cellStyle name="Note 10 3 5 3" xfId="6915"/>
    <cellStyle name="Note 10 3 5 4" xfId="6916"/>
    <cellStyle name="Note 10 3 5 5" xfId="6917"/>
    <cellStyle name="Note 10 3 6" xfId="6918"/>
    <cellStyle name="Note 10 3 6 2" xfId="6919"/>
    <cellStyle name="Note 10 3 6 2 2" xfId="6920"/>
    <cellStyle name="Note 10 3 6 2 3" xfId="6921"/>
    <cellStyle name="Note 10 3 6 2 4" xfId="6922"/>
    <cellStyle name="Note 10 3 6 3" xfId="6923"/>
    <cellStyle name="Note 10 3 6 4" xfId="6924"/>
    <cellStyle name="Note 10 3 6 5" xfId="6925"/>
    <cellStyle name="Note 10 3 6 6" xfId="6926"/>
    <cellStyle name="Note 10 3 7" xfId="6927"/>
    <cellStyle name="Note 10 3 7 2" xfId="6928"/>
    <cellStyle name="Note 10 3 7 2 2" xfId="6929"/>
    <cellStyle name="Note 10 3 7 2 3" xfId="6930"/>
    <cellStyle name="Note 10 3 7 2 4" xfId="6931"/>
    <cellStyle name="Note 10 3 7 3" xfId="6932"/>
    <cellStyle name="Note 10 3 7 4" xfId="6933"/>
    <cellStyle name="Note 10 3 7 5" xfId="6934"/>
    <cellStyle name="Note 10 3 7 6" xfId="6935"/>
    <cellStyle name="Note 10 3 8" xfId="6936"/>
    <cellStyle name="Note 10 3 8 2" xfId="6937"/>
    <cellStyle name="Note 10 3 8 2 2" xfId="6938"/>
    <cellStyle name="Note 10 3 8 2 3" xfId="6939"/>
    <cellStyle name="Note 10 3 8 2 4" xfId="6940"/>
    <cellStyle name="Note 10 3 8 3" xfId="6941"/>
    <cellStyle name="Note 10 3 8 4" xfId="6942"/>
    <cellStyle name="Note 10 3 8 5" xfId="6943"/>
    <cellStyle name="Note 10 3 8 6" xfId="6944"/>
    <cellStyle name="Note 10 3 9" xfId="6945"/>
    <cellStyle name="Note 10 3 9 2" xfId="6946"/>
    <cellStyle name="Note 10 3 9 2 2" xfId="6947"/>
    <cellStyle name="Note 10 3 9 2 3" xfId="6948"/>
    <cellStyle name="Note 10 3 9 2 4" xfId="6949"/>
    <cellStyle name="Note 10 3 9 3" xfId="6950"/>
    <cellStyle name="Note 10 3 9 4" xfId="6951"/>
    <cellStyle name="Note 10 3 9 5" xfId="6952"/>
    <cellStyle name="Note 10 3 9 6" xfId="6953"/>
    <cellStyle name="Note 10 4" xfId="6954"/>
    <cellStyle name="Note 10 4 10" xfId="6955"/>
    <cellStyle name="Note 10 4 10 2" xfId="6956"/>
    <cellStyle name="Note 10 4 10 2 2" xfId="6957"/>
    <cellStyle name="Note 10 4 10 2 3" xfId="6958"/>
    <cellStyle name="Note 10 4 10 2 4" xfId="6959"/>
    <cellStyle name="Note 10 4 10 3" xfId="6960"/>
    <cellStyle name="Note 10 4 10 4" xfId="6961"/>
    <cellStyle name="Note 10 4 10 5" xfId="6962"/>
    <cellStyle name="Note 10 4 10 6" xfId="6963"/>
    <cellStyle name="Note 10 4 11" xfId="6964"/>
    <cellStyle name="Note 10 4 11 2" xfId="6965"/>
    <cellStyle name="Note 10 4 11 2 2" xfId="6966"/>
    <cellStyle name="Note 10 4 11 2 3" xfId="6967"/>
    <cellStyle name="Note 10 4 11 2 4" xfId="6968"/>
    <cellStyle name="Note 10 4 11 3" xfId="6969"/>
    <cellStyle name="Note 10 4 11 4" xfId="6970"/>
    <cellStyle name="Note 10 4 11 5" xfId="6971"/>
    <cellStyle name="Note 10 4 11 6" xfId="6972"/>
    <cellStyle name="Note 10 4 12" xfId="6973"/>
    <cellStyle name="Note 10 4 12 2" xfId="6974"/>
    <cellStyle name="Note 10 4 12 2 2" xfId="6975"/>
    <cellStyle name="Note 10 4 12 2 3" xfId="6976"/>
    <cellStyle name="Note 10 4 12 2 4" xfId="6977"/>
    <cellStyle name="Note 10 4 12 3" xfId="6978"/>
    <cellStyle name="Note 10 4 12 4" xfId="6979"/>
    <cellStyle name="Note 10 4 12 5" xfId="6980"/>
    <cellStyle name="Note 10 4 12 6" xfId="6981"/>
    <cellStyle name="Note 10 4 13" xfId="6982"/>
    <cellStyle name="Note 10 4 13 2" xfId="6983"/>
    <cellStyle name="Note 10 4 13 2 2" xfId="6984"/>
    <cellStyle name="Note 10 4 13 2 3" xfId="6985"/>
    <cellStyle name="Note 10 4 13 2 4" xfId="6986"/>
    <cellStyle name="Note 10 4 13 3" xfId="6987"/>
    <cellStyle name="Note 10 4 13 4" xfId="6988"/>
    <cellStyle name="Note 10 4 13 5" xfId="6989"/>
    <cellStyle name="Note 10 4 13 6" xfId="6990"/>
    <cellStyle name="Note 10 4 14" xfId="6991"/>
    <cellStyle name="Note 10 4 14 2" xfId="6992"/>
    <cellStyle name="Note 10 4 14 2 2" xfId="6993"/>
    <cellStyle name="Note 10 4 14 2 3" xfId="6994"/>
    <cellStyle name="Note 10 4 14 2 4" xfId="6995"/>
    <cellStyle name="Note 10 4 14 3" xfId="6996"/>
    <cellStyle name="Note 10 4 14 4" xfId="6997"/>
    <cellStyle name="Note 10 4 14 5" xfId="6998"/>
    <cellStyle name="Note 10 4 14 6" xfId="6999"/>
    <cellStyle name="Note 10 4 15" xfId="7000"/>
    <cellStyle name="Note 10 4 15 2" xfId="7001"/>
    <cellStyle name="Note 10 4 15 2 2" xfId="7002"/>
    <cellStyle name="Note 10 4 15 2 3" xfId="7003"/>
    <cellStyle name="Note 10 4 15 2 4" xfId="7004"/>
    <cellStyle name="Note 10 4 15 3" xfId="7005"/>
    <cellStyle name="Note 10 4 15 4" xfId="7006"/>
    <cellStyle name="Note 10 4 15 5" xfId="7007"/>
    <cellStyle name="Note 10 4 15 6" xfId="7008"/>
    <cellStyle name="Note 10 4 16" xfId="7009"/>
    <cellStyle name="Note 10 4 16 2" xfId="7010"/>
    <cellStyle name="Note 10 4 16 3" xfId="7011"/>
    <cellStyle name="Note 10 4 17" xfId="7012"/>
    <cellStyle name="Note 10 4 18" xfId="7013"/>
    <cellStyle name="Note 10 4 19" xfId="7014"/>
    <cellStyle name="Note 10 4 2" xfId="7015"/>
    <cellStyle name="Note 10 4 2 10" xfId="7016"/>
    <cellStyle name="Note 10 4 2 10 2" xfId="7017"/>
    <cellStyle name="Note 10 4 2 10 2 2" xfId="7018"/>
    <cellStyle name="Note 10 4 2 10 2 3" xfId="7019"/>
    <cellStyle name="Note 10 4 2 10 2 4" xfId="7020"/>
    <cellStyle name="Note 10 4 2 10 3" xfId="7021"/>
    <cellStyle name="Note 10 4 2 10 4" xfId="7022"/>
    <cellStyle name="Note 10 4 2 10 5" xfId="7023"/>
    <cellStyle name="Note 10 4 2 10 6" xfId="7024"/>
    <cellStyle name="Note 10 4 2 11" xfId="7025"/>
    <cellStyle name="Note 10 4 2 11 2" xfId="7026"/>
    <cellStyle name="Note 10 4 2 11 2 2" xfId="7027"/>
    <cellStyle name="Note 10 4 2 11 2 3" xfId="7028"/>
    <cellStyle name="Note 10 4 2 11 2 4" xfId="7029"/>
    <cellStyle name="Note 10 4 2 11 3" xfId="7030"/>
    <cellStyle name="Note 10 4 2 11 4" xfId="7031"/>
    <cellStyle name="Note 10 4 2 11 5" xfId="7032"/>
    <cellStyle name="Note 10 4 2 11 6" xfId="7033"/>
    <cellStyle name="Note 10 4 2 12" xfId="7034"/>
    <cellStyle name="Note 10 4 2 12 2" xfId="7035"/>
    <cellStyle name="Note 10 4 2 12 2 2" xfId="7036"/>
    <cellStyle name="Note 10 4 2 12 2 3" xfId="7037"/>
    <cellStyle name="Note 10 4 2 12 2 4" xfId="7038"/>
    <cellStyle name="Note 10 4 2 12 3" xfId="7039"/>
    <cellStyle name="Note 10 4 2 12 4" xfId="7040"/>
    <cellStyle name="Note 10 4 2 12 5" xfId="7041"/>
    <cellStyle name="Note 10 4 2 12 6" xfId="7042"/>
    <cellStyle name="Note 10 4 2 13" xfId="7043"/>
    <cellStyle name="Note 10 4 2 13 2" xfId="7044"/>
    <cellStyle name="Note 10 4 2 13 2 2" xfId="7045"/>
    <cellStyle name="Note 10 4 2 13 2 3" xfId="7046"/>
    <cellStyle name="Note 10 4 2 13 2 4" xfId="7047"/>
    <cellStyle name="Note 10 4 2 13 3" xfId="7048"/>
    <cellStyle name="Note 10 4 2 13 4" xfId="7049"/>
    <cellStyle name="Note 10 4 2 13 5" xfId="7050"/>
    <cellStyle name="Note 10 4 2 13 6" xfId="7051"/>
    <cellStyle name="Note 10 4 2 14" xfId="7052"/>
    <cellStyle name="Note 10 4 2 14 2" xfId="7053"/>
    <cellStyle name="Note 10 4 2 14 2 2" xfId="7054"/>
    <cellStyle name="Note 10 4 2 14 2 3" xfId="7055"/>
    <cellStyle name="Note 10 4 2 14 2 4" xfId="7056"/>
    <cellStyle name="Note 10 4 2 14 3" xfId="7057"/>
    <cellStyle name="Note 10 4 2 14 4" xfId="7058"/>
    <cellStyle name="Note 10 4 2 14 5" xfId="7059"/>
    <cellStyle name="Note 10 4 2 14 6" xfId="7060"/>
    <cellStyle name="Note 10 4 2 15" xfId="7061"/>
    <cellStyle name="Note 10 4 2 15 2" xfId="7062"/>
    <cellStyle name="Note 10 4 2 15 3" xfId="7063"/>
    <cellStyle name="Note 10 4 2 16" xfId="7064"/>
    <cellStyle name="Note 10 4 2 17" xfId="7065"/>
    <cellStyle name="Note 10 4 2 18" xfId="7066"/>
    <cellStyle name="Note 10 4 2 19" xfId="7067"/>
    <cellStyle name="Note 10 4 2 2" xfId="7068"/>
    <cellStyle name="Note 10 4 2 2 10" xfId="7069"/>
    <cellStyle name="Note 10 4 2 2 10 2" xfId="7070"/>
    <cellStyle name="Note 10 4 2 2 10 2 2" xfId="7071"/>
    <cellStyle name="Note 10 4 2 2 10 2 3" xfId="7072"/>
    <cellStyle name="Note 10 4 2 2 10 2 4" xfId="7073"/>
    <cellStyle name="Note 10 4 2 2 10 3" xfId="7074"/>
    <cellStyle name="Note 10 4 2 2 10 4" xfId="7075"/>
    <cellStyle name="Note 10 4 2 2 10 5" xfId="7076"/>
    <cellStyle name="Note 10 4 2 2 10 6" xfId="7077"/>
    <cellStyle name="Note 10 4 2 2 11" xfId="7078"/>
    <cellStyle name="Note 10 4 2 2 11 2" xfId="7079"/>
    <cellStyle name="Note 10 4 2 2 11 2 2" xfId="7080"/>
    <cellStyle name="Note 10 4 2 2 11 2 3" xfId="7081"/>
    <cellStyle name="Note 10 4 2 2 11 2 4" xfId="7082"/>
    <cellStyle name="Note 10 4 2 2 11 3" xfId="7083"/>
    <cellStyle name="Note 10 4 2 2 11 4" xfId="7084"/>
    <cellStyle name="Note 10 4 2 2 11 5" xfId="7085"/>
    <cellStyle name="Note 10 4 2 2 11 6" xfId="7086"/>
    <cellStyle name="Note 10 4 2 2 12" xfId="7087"/>
    <cellStyle name="Note 10 4 2 2 12 2" xfId="7088"/>
    <cellStyle name="Note 10 4 2 2 12 2 2" xfId="7089"/>
    <cellStyle name="Note 10 4 2 2 12 2 3" xfId="7090"/>
    <cellStyle name="Note 10 4 2 2 12 2 4" xfId="7091"/>
    <cellStyle name="Note 10 4 2 2 12 3" xfId="7092"/>
    <cellStyle name="Note 10 4 2 2 12 4" xfId="7093"/>
    <cellStyle name="Note 10 4 2 2 12 5" xfId="7094"/>
    <cellStyle name="Note 10 4 2 2 12 6" xfId="7095"/>
    <cellStyle name="Note 10 4 2 2 13" xfId="7096"/>
    <cellStyle name="Note 10 4 2 2 13 2" xfId="7097"/>
    <cellStyle name="Note 10 4 2 2 13 2 2" xfId="7098"/>
    <cellStyle name="Note 10 4 2 2 13 2 3" xfId="7099"/>
    <cellStyle name="Note 10 4 2 2 13 2 4" xfId="7100"/>
    <cellStyle name="Note 10 4 2 2 13 3" xfId="7101"/>
    <cellStyle name="Note 10 4 2 2 13 4" xfId="7102"/>
    <cellStyle name="Note 10 4 2 2 13 5" xfId="7103"/>
    <cellStyle name="Note 10 4 2 2 13 6" xfId="7104"/>
    <cellStyle name="Note 10 4 2 2 14" xfId="7105"/>
    <cellStyle name="Note 10 4 2 2 14 2" xfId="7106"/>
    <cellStyle name="Note 10 4 2 2 14 2 2" xfId="7107"/>
    <cellStyle name="Note 10 4 2 2 14 2 3" xfId="7108"/>
    <cellStyle name="Note 10 4 2 2 14 2 4" xfId="7109"/>
    <cellStyle name="Note 10 4 2 2 14 3" xfId="7110"/>
    <cellStyle name="Note 10 4 2 2 14 4" xfId="7111"/>
    <cellStyle name="Note 10 4 2 2 14 5" xfId="7112"/>
    <cellStyle name="Note 10 4 2 2 14 6" xfId="7113"/>
    <cellStyle name="Note 10 4 2 2 15" xfId="7114"/>
    <cellStyle name="Note 10 4 2 2 15 2" xfId="7115"/>
    <cellStyle name="Note 10 4 2 2 15 2 2" xfId="7116"/>
    <cellStyle name="Note 10 4 2 2 15 2 3" xfId="7117"/>
    <cellStyle name="Note 10 4 2 2 15 2 4" xfId="7118"/>
    <cellStyle name="Note 10 4 2 2 15 3" xfId="7119"/>
    <cellStyle name="Note 10 4 2 2 15 4" xfId="7120"/>
    <cellStyle name="Note 10 4 2 2 15 5" xfId="7121"/>
    <cellStyle name="Note 10 4 2 2 15 6" xfId="7122"/>
    <cellStyle name="Note 10 4 2 2 16" xfId="7123"/>
    <cellStyle name="Note 10 4 2 2 16 2" xfId="7124"/>
    <cellStyle name="Note 10 4 2 2 16 2 2" xfId="7125"/>
    <cellStyle name="Note 10 4 2 2 16 2 3" xfId="7126"/>
    <cellStyle name="Note 10 4 2 2 16 2 4" xfId="7127"/>
    <cellStyle name="Note 10 4 2 2 16 3" xfId="7128"/>
    <cellStyle name="Note 10 4 2 2 16 4" xfId="7129"/>
    <cellStyle name="Note 10 4 2 2 16 5" xfId="7130"/>
    <cellStyle name="Note 10 4 2 2 16 6" xfId="7131"/>
    <cellStyle name="Note 10 4 2 2 17" xfId="7132"/>
    <cellStyle name="Note 10 4 2 2 17 2" xfId="7133"/>
    <cellStyle name="Note 10 4 2 2 17 3" xfId="7134"/>
    <cellStyle name="Note 10 4 2 2 18" xfId="7135"/>
    <cellStyle name="Note 10 4 2 2 19" xfId="7136"/>
    <cellStyle name="Note 10 4 2 2 2" xfId="7137"/>
    <cellStyle name="Note 10 4 2 2 2 2" xfId="7138"/>
    <cellStyle name="Note 10 4 2 2 2 2 2" xfId="7139"/>
    <cellStyle name="Note 10 4 2 2 2 2 3" xfId="7140"/>
    <cellStyle name="Note 10 4 2 2 2 2 4" xfId="7141"/>
    <cellStyle name="Note 10 4 2 2 2 3" xfId="7142"/>
    <cellStyle name="Note 10 4 2 2 2 4" xfId="7143"/>
    <cellStyle name="Note 10 4 2 2 2 5" xfId="7144"/>
    <cellStyle name="Note 10 4 2 2 3" xfId="7145"/>
    <cellStyle name="Note 10 4 2 2 3 2" xfId="7146"/>
    <cellStyle name="Note 10 4 2 2 3 2 2" xfId="7147"/>
    <cellStyle name="Note 10 4 2 2 3 2 3" xfId="7148"/>
    <cellStyle name="Note 10 4 2 2 3 2 4" xfId="7149"/>
    <cellStyle name="Note 10 4 2 2 3 3" xfId="7150"/>
    <cellStyle name="Note 10 4 2 2 3 4" xfId="7151"/>
    <cellStyle name="Note 10 4 2 2 3 5" xfId="7152"/>
    <cellStyle name="Note 10 4 2 2 3 6" xfId="7153"/>
    <cellStyle name="Note 10 4 2 2 4" xfId="7154"/>
    <cellStyle name="Note 10 4 2 2 4 2" xfId="7155"/>
    <cellStyle name="Note 10 4 2 2 4 2 2" xfId="7156"/>
    <cellStyle name="Note 10 4 2 2 4 2 3" xfId="7157"/>
    <cellStyle name="Note 10 4 2 2 4 2 4" xfId="7158"/>
    <cellStyle name="Note 10 4 2 2 4 3" xfId="7159"/>
    <cellStyle name="Note 10 4 2 2 4 4" xfId="7160"/>
    <cellStyle name="Note 10 4 2 2 4 5" xfId="7161"/>
    <cellStyle name="Note 10 4 2 2 4 6" xfId="7162"/>
    <cellStyle name="Note 10 4 2 2 5" xfId="7163"/>
    <cellStyle name="Note 10 4 2 2 5 2" xfId="7164"/>
    <cellStyle name="Note 10 4 2 2 5 2 2" xfId="7165"/>
    <cellStyle name="Note 10 4 2 2 5 2 3" xfId="7166"/>
    <cellStyle name="Note 10 4 2 2 5 2 4" xfId="7167"/>
    <cellStyle name="Note 10 4 2 2 5 3" xfId="7168"/>
    <cellStyle name="Note 10 4 2 2 5 4" xfId="7169"/>
    <cellStyle name="Note 10 4 2 2 5 5" xfId="7170"/>
    <cellStyle name="Note 10 4 2 2 5 6" xfId="7171"/>
    <cellStyle name="Note 10 4 2 2 6" xfId="7172"/>
    <cellStyle name="Note 10 4 2 2 6 2" xfId="7173"/>
    <cellStyle name="Note 10 4 2 2 6 2 2" xfId="7174"/>
    <cellStyle name="Note 10 4 2 2 6 2 3" xfId="7175"/>
    <cellStyle name="Note 10 4 2 2 6 2 4" xfId="7176"/>
    <cellStyle name="Note 10 4 2 2 6 3" xfId="7177"/>
    <cellStyle name="Note 10 4 2 2 6 4" xfId="7178"/>
    <cellStyle name="Note 10 4 2 2 6 5" xfId="7179"/>
    <cellStyle name="Note 10 4 2 2 6 6" xfId="7180"/>
    <cellStyle name="Note 10 4 2 2 7" xfId="7181"/>
    <cellStyle name="Note 10 4 2 2 7 2" xfId="7182"/>
    <cellStyle name="Note 10 4 2 2 7 2 2" xfId="7183"/>
    <cellStyle name="Note 10 4 2 2 7 2 3" xfId="7184"/>
    <cellStyle name="Note 10 4 2 2 7 2 4" xfId="7185"/>
    <cellStyle name="Note 10 4 2 2 7 3" xfId="7186"/>
    <cellStyle name="Note 10 4 2 2 7 4" xfId="7187"/>
    <cellStyle name="Note 10 4 2 2 7 5" xfId="7188"/>
    <cellStyle name="Note 10 4 2 2 7 6" xfId="7189"/>
    <cellStyle name="Note 10 4 2 2 8" xfId="7190"/>
    <cellStyle name="Note 10 4 2 2 8 2" xfId="7191"/>
    <cellStyle name="Note 10 4 2 2 8 2 2" xfId="7192"/>
    <cellStyle name="Note 10 4 2 2 8 2 3" xfId="7193"/>
    <cellStyle name="Note 10 4 2 2 8 2 4" xfId="7194"/>
    <cellStyle name="Note 10 4 2 2 8 3" xfId="7195"/>
    <cellStyle name="Note 10 4 2 2 8 4" xfId="7196"/>
    <cellStyle name="Note 10 4 2 2 8 5" xfId="7197"/>
    <cellStyle name="Note 10 4 2 2 8 6" xfId="7198"/>
    <cellStyle name="Note 10 4 2 2 9" xfId="7199"/>
    <cellStyle name="Note 10 4 2 2 9 2" xfId="7200"/>
    <cellStyle name="Note 10 4 2 2 9 2 2" xfId="7201"/>
    <cellStyle name="Note 10 4 2 2 9 2 3" xfId="7202"/>
    <cellStyle name="Note 10 4 2 2 9 2 4" xfId="7203"/>
    <cellStyle name="Note 10 4 2 2 9 3" xfId="7204"/>
    <cellStyle name="Note 10 4 2 2 9 4" xfId="7205"/>
    <cellStyle name="Note 10 4 2 2 9 5" xfId="7206"/>
    <cellStyle name="Note 10 4 2 2 9 6" xfId="7207"/>
    <cellStyle name="Note 10 4 2 20" xfId="7208"/>
    <cellStyle name="Note 10 4 2 3" xfId="7209"/>
    <cellStyle name="Note 10 4 2 3 2" xfId="7210"/>
    <cellStyle name="Note 10 4 2 3 2 2" xfId="7211"/>
    <cellStyle name="Note 10 4 2 3 2 3" xfId="7212"/>
    <cellStyle name="Note 10 4 2 3 2 4" xfId="7213"/>
    <cellStyle name="Note 10 4 2 3 3" xfId="7214"/>
    <cellStyle name="Note 10 4 2 3 4" xfId="7215"/>
    <cellStyle name="Note 10 4 2 3 5" xfId="7216"/>
    <cellStyle name="Note 10 4 2 4" xfId="7217"/>
    <cellStyle name="Note 10 4 2 4 2" xfId="7218"/>
    <cellStyle name="Note 10 4 2 4 2 2" xfId="7219"/>
    <cellStyle name="Note 10 4 2 4 2 3" xfId="7220"/>
    <cellStyle name="Note 10 4 2 4 2 4" xfId="7221"/>
    <cellStyle name="Note 10 4 2 4 3" xfId="7222"/>
    <cellStyle name="Note 10 4 2 4 4" xfId="7223"/>
    <cellStyle name="Note 10 4 2 4 5" xfId="7224"/>
    <cellStyle name="Note 10 4 2 5" xfId="7225"/>
    <cellStyle name="Note 10 4 2 5 2" xfId="7226"/>
    <cellStyle name="Note 10 4 2 5 2 2" xfId="7227"/>
    <cellStyle name="Note 10 4 2 5 2 3" xfId="7228"/>
    <cellStyle name="Note 10 4 2 5 2 4" xfId="7229"/>
    <cellStyle name="Note 10 4 2 5 3" xfId="7230"/>
    <cellStyle name="Note 10 4 2 5 4" xfId="7231"/>
    <cellStyle name="Note 10 4 2 5 5" xfId="7232"/>
    <cellStyle name="Note 10 4 2 5 6" xfId="7233"/>
    <cellStyle name="Note 10 4 2 6" xfId="7234"/>
    <cellStyle name="Note 10 4 2 6 2" xfId="7235"/>
    <cellStyle name="Note 10 4 2 6 2 2" xfId="7236"/>
    <cellStyle name="Note 10 4 2 6 2 3" xfId="7237"/>
    <cellStyle name="Note 10 4 2 6 2 4" xfId="7238"/>
    <cellStyle name="Note 10 4 2 6 3" xfId="7239"/>
    <cellStyle name="Note 10 4 2 6 4" xfId="7240"/>
    <cellStyle name="Note 10 4 2 6 5" xfId="7241"/>
    <cellStyle name="Note 10 4 2 6 6" xfId="7242"/>
    <cellStyle name="Note 10 4 2 7" xfId="7243"/>
    <cellStyle name="Note 10 4 2 7 2" xfId="7244"/>
    <cellStyle name="Note 10 4 2 7 2 2" xfId="7245"/>
    <cellStyle name="Note 10 4 2 7 2 3" xfId="7246"/>
    <cellStyle name="Note 10 4 2 7 2 4" xfId="7247"/>
    <cellStyle name="Note 10 4 2 7 3" xfId="7248"/>
    <cellStyle name="Note 10 4 2 7 4" xfId="7249"/>
    <cellStyle name="Note 10 4 2 7 5" xfId="7250"/>
    <cellStyle name="Note 10 4 2 7 6" xfId="7251"/>
    <cellStyle name="Note 10 4 2 8" xfId="7252"/>
    <cellStyle name="Note 10 4 2 8 2" xfId="7253"/>
    <cellStyle name="Note 10 4 2 8 2 2" xfId="7254"/>
    <cellStyle name="Note 10 4 2 8 2 3" xfId="7255"/>
    <cellStyle name="Note 10 4 2 8 2 4" xfId="7256"/>
    <cellStyle name="Note 10 4 2 8 3" xfId="7257"/>
    <cellStyle name="Note 10 4 2 8 4" xfId="7258"/>
    <cellStyle name="Note 10 4 2 8 5" xfId="7259"/>
    <cellStyle name="Note 10 4 2 8 6" xfId="7260"/>
    <cellStyle name="Note 10 4 2 9" xfId="7261"/>
    <cellStyle name="Note 10 4 2 9 2" xfId="7262"/>
    <cellStyle name="Note 10 4 2 9 2 2" xfId="7263"/>
    <cellStyle name="Note 10 4 2 9 2 3" xfId="7264"/>
    <cellStyle name="Note 10 4 2 9 2 4" xfId="7265"/>
    <cellStyle name="Note 10 4 2 9 3" xfId="7266"/>
    <cellStyle name="Note 10 4 2 9 4" xfId="7267"/>
    <cellStyle name="Note 10 4 2 9 5" xfId="7268"/>
    <cellStyle name="Note 10 4 2 9 6" xfId="7269"/>
    <cellStyle name="Note 10 4 20" xfId="7270"/>
    <cellStyle name="Note 10 4 21" xfId="7271"/>
    <cellStyle name="Note 10 4 3" xfId="7272"/>
    <cellStyle name="Note 10 4 3 10" xfId="7273"/>
    <cellStyle name="Note 10 4 3 10 2" xfId="7274"/>
    <cellStyle name="Note 10 4 3 10 2 2" xfId="7275"/>
    <cellStyle name="Note 10 4 3 10 2 3" xfId="7276"/>
    <cellStyle name="Note 10 4 3 10 2 4" xfId="7277"/>
    <cellStyle name="Note 10 4 3 10 3" xfId="7278"/>
    <cellStyle name="Note 10 4 3 10 4" xfId="7279"/>
    <cellStyle name="Note 10 4 3 10 5" xfId="7280"/>
    <cellStyle name="Note 10 4 3 10 6" xfId="7281"/>
    <cellStyle name="Note 10 4 3 11" xfId="7282"/>
    <cellStyle name="Note 10 4 3 11 2" xfId="7283"/>
    <cellStyle name="Note 10 4 3 11 2 2" xfId="7284"/>
    <cellStyle name="Note 10 4 3 11 2 3" xfId="7285"/>
    <cellStyle name="Note 10 4 3 11 2 4" xfId="7286"/>
    <cellStyle name="Note 10 4 3 11 3" xfId="7287"/>
    <cellStyle name="Note 10 4 3 11 4" xfId="7288"/>
    <cellStyle name="Note 10 4 3 11 5" xfId="7289"/>
    <cellStyle name="Note 10 4 3 11 6" xfId="7290"/>
    <cellStyle name="Note 10 4 3 12" xfId="7291"/>
    <cellStyle name="Note 10 4 3 12 2" xfId="7292"/>
    <cellStyle name="Note 10 4 3 12 2 2" xfId="7293"/>
    <cellStyle name="Note 10 4 3 12 2 3" xfId="7294"/>
    <cellStyle name="Note 10 4 3 12 2 4" xfId="7295"/>
    <cellStyle name="Note 10 4 3 12 3" xfId="7296"/>
    <cellStyle name="Note 10 4 3 12 4" xfId="7297"/>
    <cellStyle name="Note 10 4 3 12 5" xfId="7298"/>
    <cellStyle name="Note 10 4 3 12 6" xfId="7299"/>
    <cellStyle name="Note 10 4 3 13" xfId="7300"/>
    <cellStyle name="Note 10 4 3 13 2" xfId="7301"/>
    <cellStyle name="Note 10 4 3 13 2 2" xfId="7302"/>
    <cellStyle name="Note 10 4 3 13 2 3" xfId="7303"/>
    <cellStyle name="Note 10 4 3 13 2 4" xfId="7304"/>
    <cellStyle name="Note 10 4 3 13 3" xfId="7305"/>
    <cellStyle name="Note 10 4 3 13 4" xfId="7306"/>
    <cellStyle name="Note 10 4 3 13 5" xfId="7307"/>
    <cellStyle name="Note 10 4 3 13 6" xfId="7308"/>
    <cellStyle name="Note 10 4 3 14" xfId="7309"/>
    <cellStyle name="Note 10 4 3 14 2" xfId="7310"/>
    <cellStyle name="Note 10 4 3 14 2 2" xfId="7311"/>
    <cellStyle name="Note 10 4 3 14 2 3" xfId="7312"/>
    <cellStyle name="Note 10 4 3 14 2 4" xfId="7313"/>
    <cellStyle name="Note 10 4 3 14 3" xfId="7314"/>
    <cellStyle name="Note 10 4 3 14 4" xfId="7315"/>
    <cellStyle name="Note 10 4 3 14 5" xfId="7316"/>
    <cellStyle name="Note 10 4 3 14 6" xfId="7317"/>
    <cellStyle name="Note 10 4 3 15" xfId="7318"/>
    <cellStyle name="Note 10 4 3 15 2" xfId="7319"/>
    <cellStyle name="Note 10 4 3 15 2 2" xfId="7320"/>
    <cellStyle name="Note 10 4 3 15 2 3" xfId="7321"/>
    <cellStyle name="Note 10 4 3 15 2 4" xfId="7322"/>
    <cellStyle name="Note 10 4 3 15 3" xfId="7323"/>
    <cellStyle name="Note 10 4 3 15 4" xfId="7324"/>
    <cellStyle name="Note 10 4 3 15 5" xfId="7325"/>
    <cellStyle name="Note 10 4 3 15 6" xfId="7326"/>
    <cellStyle name="Note 10 4 3 16" xfId="7327"/>
    <cellStyle name="Note 10 4 3 16 2" xfId="7328"/>
    <cellStyle name="Note 10 4 3 16 2 2" xfId="7329"/>
    <cellStyle name="Note 10 4 3 16 2 3" xfId="7330"/>
    <cellStyle name="Note 10 4 3 16 2 4" xfId="7331"/>
    <cellStyle name="Note 10 4 3 16 3" xfId="7332"/>
    <cellStyle name="Note 10 4 3 16 4" xfId="7333"/>
    <cellStyle name="Note 10 4 3 16 5" xfId="7334"/>
    <cellStyle name="Note 10 4 3 16 6" xfId="7335"/>
    <cellStyle name="Note 10 4 3 17" xfId="7336"/>
    <cellStyle name="Note 10 4 3 17 2" xfId="7337"/>
    <cellStyle name="Note 10 4 3 17 3" xfId="7338"/>
    <cellStyle name="Note 10 4 3 18" xfId="7339"/>
    <cellStyle name="Note 10 4 3 19" xfId="7340"/>
    <cellStyle name="Note 10 4 3 2" xfId="7341"/>
    <cellStyle name="Note 10 4 3 2 2" xfId="7342"/>
    <cellStyle name="Note 10 4 3 2 2 2" xfId="7343"/>
    <cellStyle name="Note 10 4 3 2 2 3" xfId="7344"/>
    <cellStyle name="Note 10 4 3 2 2 4" xfId="7345"/>
    <cellStyle name="Note 10 4 3 2 3" xfId="7346"/>
    <cellStyle name="Note 10 4 3 2 4" xfId="7347"/>
    <cellStyle name="Note 10 4 3 2 5" xfId="7348"/>
    <cellStyle name="Note 10 4 3 3" xfId="7349"/>
    <cellStyle name="Note 10 4 3 3 2" xfId="7350"/>
    <cellStyle name="Note 10 4 3 3 2 2" xfId="7351"/>
    <cellStyle name="Note 10 4 3 3 2 3" xfId="7352"/>
    <cellStyle name="Note 10 4 3 3 2 4" xfId="7353"/>
    <cellStyle name="Note 10 4 3 3 3" xfId="7354"/>
    <cellStyle name="Note 10 4 3 3 4" xfId="7355"/>
    <cellStyle name="Note 10 4 3 3 5" xfId="7356"/>
    <cellStyle name="Note 10 4 3 3 6" xfId="7357"/>
    <cellStyle name="Note 10 4 3 4" xfId="7358"/>
    <cellStyle name="Note 10 4 3 4 2" xfId="7359"/>
    <cellStyle name="Note 10 4 3 4 2 2" xfId="7360"/>
    <cellStyle name="Note 10 4 3 4 2 3" xfId="7361"/>
    <cellStyle name="Note 10 4 3 4 2 4" xfId="7362"/>
    <cellStyle name="Note 10 4 3 4 3" xfId="7363"/>
    <cellStyle name="Note 10 4 3 4 4" xfId="7364"/>
    <cellStyle name="Note 10 4 3 4 5" xfId="7365"/>
    <cellStyle name="Note 10 4 3 4 6" xfId="7366"/>
    <cellStyle name="Note 10 4 3 5" xfId="7367"/>
    <cellStyle name="Note 10 4 3 5 2" xfId="7368"/>
    <cellStyle name="Note 10 4 3 5 2 2" xfId="7369"/>
    <cellStyle name="Note 10 4 3 5 2 3" xfId="7370"/>
    <cellStyle name="Note 10 4 3 5 2 4" xfId="7371"/>
    <cellStyle name="Note 10 4 3 5 3" xfId="7372"/>
    <cellStyle name="Note 10 4 3 5 4" xfId="7373"/>
    <cellStyle name="Note 10 4 3 5 5" xfId="7374"/>
    <cellStyle name="Note 10 4 3 5 6" xfId="7375"/>
    <cellStyle name="Note 10 4 3 6" xfId="7376"/>
    <cellStyle name="Note 10 4 3 6 2" xfId="7377"/>
    <cellStyle name="Note 10 4 3 6 2 2" xfId="7378"/>
    <cellStyle name="Note 10 4 3 6 2 3" xfId="7379"/>
    <cellStyle name="Note 10 4 3 6 2 4" xfId="7380"/>
    <cellStyle name="Note 10 4 3 6 3" xfId="7381"/>
    <cellStyle name="Note 10 4 3 6 4" xfId="7382"/>
    <cellStyle name="Note 10 4 3 6 5" xfId="7383"/>
    <cellStyle name="Note 10 4 3 6 6" xfId="7384"/>
    <cellStyle name="Note 10 4 3 7" xfId="7385"/>
    <cellStyle name="Note 10 4 3 7 2" xfId="7386"/>
    <cellStyle name="Note 10 4 3 7 2 2" xfId="7387"/>
    <cellStyle name="Note 10 4 3 7 2 3" xfId="7388"/>
    <cellStyle name="Note 10 4 3 7 2 4" xfId="7389"/>
    <cellStyle name="Note 10 4 3 7 3" xfId="7390"/>
    <cellStyle name="Note 10 4 3 7 4" xfId="7391"/>
    <cellStyle name="Note 10 4 3 7 5" xfId="7392"/>
    <cellStyle name="Note 10 4 3 7 6" xfId="7393"/>
    <cellStyle name="Note 10 4 3 8" xfId="7394"/>
    <cellStyle name="Note 10 4 3 8 2" xfId="7395"/>
    <cellStyle name="Note 10 4 3 8 2 2" xfId="7396"/>
    <cellStyle name="Note 10 4 3 8 2 3" xfId="7397"/>
    <cellStyle name="Note 10 4 3 8 2 4" xfId="7398"/>
    <cellStyle name="Note 10 4 3 8 3" xfId="7399"/>
    <cellStyle name="Note 10 4 3 8 4" xfId="7400"/>
    <cellStyle name="Note 10 4 3 8 5" xfId="7401"/>
    <cellStyle name="Note 10 4 3 8 6" xfId="7402"/>
    <cellStyle name="Note 10 4 3 9" xfId="7403"/>
    <cellStyle name="Note 10 4 3 9 2" xfId="7404"/>
    <cellStyle name="Note 10 4 3 9 2 2" xfId="7405"/>
    <cellStyle name="Note 10 4 3 9 2 3" xfId="7406"/>
    <cellStyle name="Note 10 4 3 9 2 4" xfId="7407"/>
    <cellStyle name="Note 10 4 3 9 3" xfId="7408"/>
    <cellStyle name="Note 10 4 3 9 4" xfId="7409"/>
    <cellStyle name="Note 10 4 3 9 5" xfId="7410"/>
    <cellStyle name="Note 10 4 3 9 6" xfId="7411"/>
    <cellStyle name="Note 10 4 4" xfId="7412"/>
    <cellStyle name="Note 10 4 4 2" xfId="7413"/>
    <cellStyle name="Note 10 4 4 2 2" xfId="7414"/>
    <cellStyle name="Note 10 4 4 2 3" xfId="7415"/>
    <cellStyle name="Note 10 4 4 2 4" xfId="7416"/>
    <cellStyle name="Note 10 4 4 3" xfId="7417"/>
    <cellStyle name="Note 10 4 4 4" xfId="7418"/>
    <cellStyle name="Note 10 4 4 5" xfId="7419"/>
    <cellStyle name="Note 10 4 5" xfId="7420"/>
    <cellStyle name="Note 10 4 5 2" xfId="7421"/>
    <cellStyle name="Note 10 4 5 2 2" xfId="7422"/>
    <cellStyle name="Note 10 4 5 2 3" xfId="7423"/>
    <cellStyle name="Note 10 4 5 2 4" xfId="7424"/>
    <cellStyle name="Note 10 4 5 3" xfId="7425"/>
    <cellStyle name="Note 10 4 5 4" xfId="7426"/>
    <cellStyle name="Note 10 4 5 5" xfId="7427"/>
    <cellStyle name="Note 10 4 6" xfId="7428"/>
    <cellStyle name="Note 10 4 6 2" xfId="7429"/>
    <cellStyle name="Note 10 4 6 2 2" xfId="7430"/>
    <cellStyle name="Note 10 4 6 2 3" xfId="7431"/>
    <cellStyle name="Note 10 4 6 2 4" xfId="7432"/>
    <cellStyle name="Note 10 4 6 3" xfId="7433"/>
    <cellStyle name="Note 10 4 6 4" xfId="7434"/>
    <cellStyle name="Note 10 4 6 5" xfId="7435"/>
    <cellStyle name="Note 10 4 6 6" xfId="7436"/>
    <cellStyle name="Note 10 4 7" xfId="7437"/>
    <cellStyle name="Note 10 4 7 2" xfId="7438"/>
    <cellStyle name="Note 10 4 7 2 2" xfId="7439"/>
    <cellStyle name="Note 10 4 7 2 3" xfId="7440"/>
    <cellStyle name="Note 10 4 7 2 4" xfId="7441"/>
    <cellStyle name="Note 10 4 7 3" xfId="7442"/>
    <cellStyle name="Note 10 4 7 4" xfId="7443"/>
    <cellStyle name="Note 10 4 7 5" xfId="7444"/>
    <cellStyle name="Note 10 4 7 6" xfId="7445"/>
    <cellStyle name="Note 10 4 8" xfId="7446"/>
    <cellStyle name="Note 10 4 8 2" xfId="7447"/>
    <cellStyle name="Note 10 4 8 2 2" xfId="7448"/>
    <cellStyle name="Note 10 4 8 2 3" xfId="7449"/>
    <cellStyle name="Note 10 4 8 2 4" xfId="7450"/>
    <cellStyle name="Note 10 4 8 3" xfId="7451"/>
    <cellStyle name="Note 10 4 8 4" xfId="7452"/>
    <cellStyle name="Note 10 4 8 5" xfId="7453"/>
    <cellStyle name="Note 10 4 8 6" xfId="7454"/>
    <cellStyle name="Note 10 4 9" xfId="7455"/>
    <cellStyle name="Note 10 4 9 2" xfId="7456"/>
    <cellStyle name="Note 10 4 9 2 2" xfId="7457"/>
    <cellStyle name="Note 10 4 9 2 3" xfId="7458"/>
    <cellStyle name="Note 10 4 9 2 4" xfId="7459"/>
    <cellStyle name="Note 10 4 9 3" xfId="7460"/>
    <cellStyle name="Note 10 4 9 4" xfId="7461"/>
    <cellStyle name="Note 10 4 9 5" xfId="7462"/>
    <cellStyle name="Note 10 4 9 6" xfId="7463"/>
    <cellStyle name="Note 10 5" xfId="7464"/>
    <cellStyle name="Note 10 5 10" xfId="7465"/>
    <cellStyle name="Note 10 5 10 2" xfId="7466"/>
    <cellStyle name="Note 10 5 10 2 2" xfId="7467"/>
    <cellStyle name="Note 10 5 10 2 3" xfId="7468"/>
    <cellStyle name="Note 10 5 10 2 4" xfId="7469"/>
    <cellStyle name="Note 10 5 10 3" xfId="7470"/>
    <cellStyle name="Note 10 5 10 4" xfId="7471"/>
    <cellStyle name="Note 10 5 10 5" xfId="7472"/>
    <cellStyle name="Note 10 5 10 6" xfId="7473"/>
    <cellStyle name="Note 10 5 11" xfId="7474"/>
    <cellStyle name="Note 10 5 11 2" xfId="7475"/>
    <cellStyle name="Note 10 5 11 2 2" xfId="7476"/>
    <cellStyle name="Note 10 5 11 2 3" xfId="7477"/>
    <cellStyle name="Note 10 5 11 2 4" xfId="7478"/>
    <cellStyle name="Note 10 5 11 3" xfId="7479"/>
    <cellStyle name="Note 10 5 11 4" xfId="7480"/>
    <cellStyle name="Note 10 5 11 5" xfId="7481"/>
    <cellStyle name="Note 10 5 11 6" xfId="7482"/>
    <cellStyle name="Note 10 5 12" xfId="7483"/>
    <cellStyle name="Note 10 5 12 2" xfId="7484"/>
    <cellStyle name="Note 10 5 12 2 2" xfId="7485"/>
    <cellStyle name="Note 10 5 12 2 3" xfId="7486"/>
    <cellStyle name="Note 10 5 12 2 4" xfId="7487"/>
    <cellStyle name="Note 10 5 12 3" xfId="7488"/>
    <cellStyle name="Note 10 5 12 4" xfId="7489"/>
    <cellStyle name="Note 10 5 12 5" xfId="7490"/>
    <cellStyle name="Note 10 5 12 6" xfId="7491"/>
    <cellStyle name="Note 10 5 13" xfId="7492"/>
    <cellStyle name="Note 10 5 13 2" xfId="7493"/>
    <cellStyle name="Note 10 5 13 2 2" xfId="7494"/>
    <cellStyle name="Note 10 5 13 2 3" xfId="7495"/>
    <cellStyle name="Note 10 5 13 2 4" xfId="7496"/>
    <cellStyle name="Note 10 5 13 3" xfId="7497"/>
    <cellStyle name="Note 10 5 13 4" xfId="7498"/>
    <cellStyle name="Note 10 5 13 5" xfId="7499"/>
    <cellStyle name="Note 10 5 13 6" xfId="7500"/>
    <cellStyle name="Note 10 5 14" xfId="7501"/>
    <cellStyle name="Note 10 5 14 2" xfId="7502"/>
    <cellStyle name="Note 10 5 14 2 2" xfId="7503"/>
    <cellStyle name="Note 10 5 14 2 3" xfId="7504"/>
    <cellStyle name="Note 10 5 14 2 4" xfId="7505"/>
    <cellStyle name="Note 10 5 14 3" xfId="7506"/>
    <cellStyle name="Note 10 5 14 4" xfId="7507"/>
    <cellStyle name="Note 10 5 14 5" xfId="7508"/>
    <cellStyle name="Note 10 5 14 6" xfId="7509"/>
    <cellStyle name="Note 10 5 15" xfId="7510"/>
    <cellStyle name="Note 10 5 15 2" xfId="7511"/>
    <cellStyle name="Note 10 5 15 2 2" xfId="7512"/>
    <cellStyle name="Note 10 5 15 2 3" xfId="7513"/>
    <cellStyle name="Note 10 5 15 2 4" xfId="7514"/>
    <cellStyle name="Note 10 5 15 3" xfId="7515"/>
    <cellStyle name="Note 10 5 15 4" xfId="7516"/>
    <cellStyle name="Note 10 5 15 5" xfId="7517"/>
    <cellStyle name="Note 10 5 15 6" xfId="7518"/>
    <cellStyle name="Note 10 5 16" xfId="7519"/>
    <cellStyle name="Note 10 5 16 2" xfId="7520"/>
    <cellStyle name="Note 10 5 16 3" xfId="7521"/>
    <cellStyle name="Note 10 5 17" xfId="7522"/>
    <cellStyle name="Note 10 5 18" xfId="7523"/>
    <cellStyle name="Note 10 5 19" xfId="7524"/>
    <cellStyle name="Note 10 5 2" xfId="7525"/>
    <cellStyle name="Note 10 5 2 10" xfId="7526"/>
    <cellStyle name="Note 10 5 2 10 2" xfId="7527"/>
    <cellStyle name="Note 10 5 2 10 2 2" xfId="7528"/>
    <cellStyle name="Note 10 5 2 10 2 3" xfId="7529"/>
    <cellStyle name="Note 10 5 2 10 2 4" xfId="7530"/>
    <cellStyle name="Note 10 5 2 10 3" xfId="7531"/>
    <cellStyle name="Note 10 5 2 10 4" xfId="7532"/>
    <cellStyle name="Note 10 5 2 10 5" xfId="7533"/>
    <cellStyle name="Note 10 5 2 10 6" xfId="7534"/>
    <cellStyle name="Note 10 5 2 11" xfId="7535"/>
    <cellStyle name="Note 10 5 2 11 2" xfId="7536"/>
    <cellStyle name="Note 10 5 2 11 2 2" xfId="7537"/>
    <cellStyle name="Note 10 5 2 11 2 3" xfId="7538"/>
    <cellStyle name="Note 10 5 2 11 2 4" xfId="7539"/>
    <cellStyle name="Note 10 5 2 11 3" xfId="7540"/>
    <cellStyle name="Note 10 5 2 11 4" xfId="7541"/>
    <cellStyle name="Note 10 5 2 11 5" xfId="7542"/>
    <cellStyle name="Note 10 5 2 11 6" xfId="7543"/>
    <cellStyle name="Note 10 5 2 12" xfId="7544"/>
    <cellStyle name="Note 10 5 2 12 2" xfId="7545"/>
    <cellStyle name="Note 10 5 2 12 2 2" xfId="7546"/>
    <cellStyle name="Note 10 5 2 12 2 3" xfId="7547"/>
    <cellStyle name="Note 10 5 2 12 2 4" xfId="7548"/>
    <cellStyle name="Note 10 5 2 12 3" xfId="7549"/>
    <cellStyle name="Note 10 5 2 12 4" xfId="7550"/>
    <cellStyle name="Note 10 5 2 12 5" xfId="7551"/>
    <cellStyle name="Note 10 5 2 12 6" xfId="7552"/>
    <cellStyle name="Note 10 5 2 13" xfId="7553"/>
    <cellStyle name="Note 10 5 2 13 2" xfId="7554"/>
    <cellStyle name="Note 10 5 2 13 2 2" xfId="7555"/>
    <cellStyle name="Note 10 5 2 13 2 3" xfId="7556"/>
    <cellStyle name="Note 10 5 2 13 2 4" xfId="7557"/>
    <cellStyle name="Note 10 5 2 13 3" xfId="7558"/>
    <cellStyle name="Note 10 5 2 13 4" xfId="7559"/>
    <cellStyle name="Note 10 5 2 13 5" xfId="7560"/>
    <cellStyle name="Note 10 5 2 13 6" xfId="7561"/>
    <cellStyle name="Note 10 5 2 14" xfId="7562"/>
    <cellStyle name="Note 10 5 2 14 2" xfId="7563"/>
    <cellStyle name="Note 10 5 2 14 2 2" xfId="7564"/>
    <cellStyle name="Note 10 5 2 14 2 3" xfId="7565"/>
    <cellStyle name="Note 10 5 2 14 2 4" xfId="7566"/>
    <cellStyle name="Note 10 5 2 14 3" xfId="7567"/>
    <cellStyle name="Note 10 5 2 14 4" xfId="7568"/>
    <cellStyle name="Note 10 5 2 14 5" xfId="7569"/>
    <cellStyle name="Note 10 5 2 14 6" xfId="7570"/>
    <cellStyle name="Note 10 5 2 15" xfId="7571"/>
    <cellStyle name="Note 10 5 2 15 2" xfId="7572"/>
    <cellStyle name="Note 10 5 2 15 3" xfId="7573"/>
    <cellStyle name="Note 10 5 2 16" xfId="7574"/>
    <cellStyle name="Note 10 5 2 17" xfId="7575"/>
    <cellStyle name="Note 10 5 2 18" xfId="7576"/>
    <cellStyle name="Note 10 5 2 19" xfId="7577"/>
    <cellStyle name="Note 10 5 2 2" xfId="7578"/>
    <cellStyle name="Note 10 5 2 2 10" xfId="7579"/>
    <cellStyle name="Note 10 5 2 2 10 2" xfId="7580"/>
    <cellStyle name="Note 10 5 2 2 10 2 2" xfId="7581"/>
    <cellStyle name="Note 10 5 2 2 10 2 3" xfId="7582"/>
    <cellStyle name="Note 10 5 2 2 10 2 4" xfId="7583"/>
    <cellStyle name="Note 10 5 2 2 10 3" xfId="7584"/>
    <cellStyle name="Note 10 5 2 2 10 4" xfId="7585"/>
    <cellStyle name="Note 10 5 2 2 10 5" xfId="7586"/>
    <cellStyle name="Note 10 5 2 2 10 6" xfId="7587"/>
    <cellStyle name="Note 10 5 2 2 11" xfId="7588"/>
    <cellStyle name="Note 10 5 2 2 11 2" xfId="7589"/>
    <cellStyle name="Note 10 5 2 2 11 2 2" xfId="7590"/>
    <cellStyle name="Note 10 5 2 2 11 2 3" xfId="7591"/>
    <cellStyle name="Note 10 5 2 2 11 2 4" xfId="7592"/>
    <cellStyle name="Note 10 5 2 2 11 3" xfId="7593"/>
    <cellStyle name="Note 10 5 2 2 11 4" xfId="7594"/>
    <cellStyle name="Note 10 5 2 2 11 5" xfId="7595"/>
    <cellStyle name="Note 10 5 2 2 11 6" xfId="7596"/>
    <cellStyle name="Note 10 5 2 2 12" xfId="7597"/>
    <cellStyle name="Note 10 5 2 2 12 2" xfId="7598"/>
    <cellStyle name="Note 10 5 2 2 12 2 2" xfId="7599"/>
    <cellStyle name="Note 10 5 2 2 12 2 3" xfId="7600"/>
    <cellStyle name="Note 10 5 2 2 12 2 4" xfId="7601"/>
    <cellStyle name="Note 10 5 2 2 12 3" xfId="7602"/>
    <cellStyle name="Note 10 5 2 2 12 4" xfId="7603"/>
    <cellStyle name="Note 10 5 2 2 12 5" xfId="7604"/>
    <cellStyle name="Note 10 5 2 2 12 6" xfId="7605"/>
    <cellStyle name="Note 10 5 2 2 13" xfId="7606"/>
    <cellStyle name="Note 10 5 2 2 13 2" xfId="7607"/>
    <cellStyle name="Note 10 5 2 2 13 2 2" xfId="7608"/>
    <cellStyle name="Note 10 5 2 2 13 2 3" xfId="7609"/>
    <cellStyle name="Note 10 5 2 2 13 2 4" xfId="7610"/>
    <cellStyle name="Note 10 5 2 2 13 3" xfId="7611"/>
    <cellStyle name="Note 10 5 2 2 13 4" xfId="7612"/>
    <cellStyle name="Note 10 5 2 2 13 5" xfId="7613"/>
    <cellStyle name="Note 10 5 2 2 13 6" xfId="7614"/>
    <cellStyle name="Note 10 5 2 2 14" xfId="7615"/>
    <cellStyle name="Note 10 5 2 2 14 2" xfId="7616"/>
    <cellStyle name="Note 10 5 2 2 14 2 2" xfId="7617"/>
    <cellStyle name="Note 10 5 2 2 14 2 3" xfId="7618"/>
    <cellStyle name="Note 10 5 2 2 14 2 4" xfId="7619"/>
    <cellStyle name="Note 10 5 2 2 14 3" xfId="7620"/>
    <cellStyle name="Note 10 5 2 2 14 4" xfId="7621"/>
    <cellStyle name="Note 10 5 2 2 14 5" xfId="7622"/>
    <cellStyle name="Note 10 5 2 2 14 6" xfId="7623"/>
    <cellStyle name="Note 10 5 2 2 15" xfId="7624"/>
    <cellStyle name="Note 10 5 2 2 15 2" xfId="7625"/>
    <cellStyle name="Note 10 5 2 2 15 2 2" xfId="7626"/>
    <cellStyle name="Note 10 5 2 2 15 2 3" xfId="7627"/>
    <cellStyle name="Note 10 5 2 2 15 2 4" xfId="7628"/>
    <cellStyle name="Note 10 5 2 2 15 3" xfId="7629"/>
    <cellStyle name="Note 10 5 2 2 15 4" xfId="7630"/>
    <cellStyle name="Note 10 5 2 2 15 5" xfId="7631"/>
    <cellStyle name="Note 10 5 2 2 15 6" xfId="7632"/>
    <cellStyle name="Note 10 5 2 2 16" xfId="7633"/>
    <cellStyle name="Note 10 5 2 2 16 2" xfId="7634"/>
    <cellStyle name="Note 10 5 2 2 16 2 2" xfId="7635"/>
    <cellStyle name="Note 10 5 2 2 16 2 3" xfId="7636"/>
    <cellStyle name="Note 10 5 2 2 16 2 4" xfId="7637"/>
    <cellStyle name="Note 10 5 2 2 16 3" xfId="7638"/>
    <cellStyle name="Note 10 5 2 2 16 4" xfId="7639"/>
    <cellStyle name="Note 10 5 2 2 16 5" xfId="7640"/>
    <cellStyle name="Note 10 5 2 2 16 6" xfId="7641"/>
    <cellStyle name="Note 10 5 2 2 17" xfId="7642"/>
    <cellStyle name="Note 10 5 2 2 17 2" xfId="7643"/>
    <cellStyle name="Note 10 5 2 2 17 3" xfId="7644"/>
    <cellStyle name="Note 10 5 2 2 18" xfId="7645"/>
    <cellStyle name="Note 10 5 2 2 19" xfId="7646"/>
    <cellStyle name="Note 10 5 2 2 2" xfId="7647"/>
    <cellStyle name="Note 10 5 2 2 2 2" xfId="7648"/>
    <cellStyle name="Note 10 5 2 2 2 2 2" xfId="7649"/>
    <cellStyle name="Note 10 5 2 2 2 2 3" xfId="7650"/>
    <cellStyle name="Note 10 5 2 2 2 2 4" xfId="7651"/>
    <cellStyle name="Note 10 5 2 2 2 3" xfId="7652"/>
    <cellStyle name="Note 10 5 2 2 2 4" xfId="7653"/>
    <cellStyle name="Note 10 5 2 2 2 5" xfId="7654"/>
    <cellStyle name="Note 10 5 2 2 3" xfId="7655"/>
    <cellStyle name="Note 10 5 2 2 3 2" xfId="7656"/>
    <cellStyle name="Note 10 5 2 2 3 2 2" xfId="7657"/>
    <cellStyle name="Note 10 5 2 2 3 2 3" xfId="7658"/>
    <cellStyle name="Note 10 5 2 2 3 2 4" xfId="7659"/>
    <cellStyle name="Note 10 5 2 2 3 3" xfId="7660"/>
    <cellStyle name="Note 10 5 2 2 3 4" xfId="7661"/>
    <cellStyle name="Note 10 5 2 2 3 5" xfId="7662"/>
    <cellStyle name="Note 10 5 2 2 3 6" xfId="7663"/>
    <cellStyle name="Note 10 5 2 2 4" xfId="7664"/>
    <cellStyle name="Note 10 5 2 2 4 2" xfId="7665"/>
    <cellStyle name="Note 10 5 2 2 4 2 2" xfId="7666"/>
    <cellStyle name="Note 10 5 2 2 4 2 3" xfId="7667"/>
    <cellStyle name="Note 10 5 2 2 4 2 4" xfId="7668"/>
    <cellStyle name="Note 10 5 2 2 4 3" xfId="7669"/>
    <cellStyle name="Note 10 5 2 2 4 4" xfId="7670"/>
    <cellStyle name="Note 10 5 2 2 4 5" xfId="7671"/>
    <cellStyle name="Note 10 5 2 2 4 6" xfId="7672"/>
    <cellStyle name="Note 10 5 2 2 5" xfId="7673"/>
    <cellStyle name="Note 10 5 2 2 5 2" xfId="7674"/>
    <cellStyle name="Note 10 5 2 2 5 2 2" xfId="7675"/>
    <cellStyle name="Note 10 5 2 2 5 2 3" xfId="7676"/>
    <cellStyle name="Note 10 5 2 2 5 2 4" xfId="7677"/>
    <cellStyle name="Note 10 5 2 2 5 3" xfId="7678"/>
    <cellStyle name="Note 10 5 2 2 5 4" xfId="7679"/>
    <cellStyle name="Note 10 5 2 2 5 5" xfId="7680"/>
    <cellStyle name="Note 10 5 2 2 5 6" xfId="7681"/>
    <cellStyle name="Note 10 5 2 2 6" xfId="7682"/>
    <cellStyle name="Note 10 5 2 2 6 2" xfId="7683"/>
    <cellStyle name="Note 10 5 2 2 6 2 2" xfId="7684"/>
    <cellStyle name="Note 10 5 2 2 6 2 3" xfId="7685"/>
    <cellStyle name="Note 10 5 2 2 6 2 4" xfId="7686"/>
    <cellStyle name="Note 10 5 2 2 6 3" xfId="7687"/>
    <cellStyle name="Note 10 5 2 2 6 4" xfId="7688"/>
    <cellStyle name="Note 10 5 2 2 6 5" xfId="7689"/>
    <cellStyle name="Note 10 5 2 2 6 6" xfId="7690"/>
    <cellStyle name="Note 10 5 2 2 7" xfId="7691"/>
    <cellStyle name="Note 10 5 2 2 7 2" xfId="7692"/>
    <cellStyle name="Note 10 5 2 2 7 2 2" xfId="7693"/>
    <cellStyle name="Note 10 5 2 2 7 2 3" xfId="7694"/>
    <cellStyle name="Note 10 5 2 2 7 2 4" xfId="7695"/>
    <cellStyle name="Note 10 5 2 2 7 3" xfId="7696"/>
    <cellStyle name="Note 10 5 2 2 7 4" xfId="7697"/>
    <cellStyle name="Note 10 5 2 2 7 5" xfId="7698"/>
    <cellStyle name="Note 10 5 2 2 7 6" xfId="7699"/>
    <cellStyle name="Note 10 5 2 2 8" xfId="7700"/>
    <cellStyle name="Note 10 5 2 2 8 2" xfId="7701"/>
    <cellStyle name="Note 10 5 2 2 8 2 2" xfId="7702"/>
    <cellStyle name="Note 10 5 2 2 8 2 3" xfId="7703"/>
    <cellStyle name="Note 10 5 2 2 8 2 4" xfId="7704"/>
    <cellStyle name="Note 10 5 2 2 8 3" xfId="7705"/>
    <cellStyle name="Note 10 5 2 2 8 4" xfId="7706"/>
    <cellStyle name="Note 10 5 2 2 8 5" xfId="7707"/>
    <cellStyle name="Note 10 5 2 2 8 6" xfId="7708"/>
    <cellStyle name="Note 10 5 2 2 9" xfId="7709"/>
    <cellStyle name="Note 10 5 2 2 9 2" xfId="7710"/>
    <cellStyle name="Note 10 5 2 2 9 2 2" xfId="7711"/>
    <cellStyle name="Note 10 5 2 2 9 2 3" xfId="7712"/>
    <cellStyle name="Note 10 5 2 2 9 2 4" xfId="7713"/>
    <cellStyle name="Note 10 5 2 2 9 3" xfId="7714"/>
    <cellStyle name="Note 10 5 2 2 9 4" xfId="7715"/>
    <cellStyle name="Note 10 5 2 2 9 5" xfId="7716"/>
    <cellStyle name="Note 10 5 2 2 9 6" xfId="7717"/>
    <cellStyle name="Note 10 5 2 20" xfId="7718"/>
    <cellStyle name="Note 10 5 2 3" xfId="7719"/>
    <cellStyle name="Note 10 5 2 3 2" xfId="7720"/>
    <cellStyle name="Note 10 5 2 3 2 2" xfId="7721"/>
    <cellStyle name="Note 10 5 2 3 2 3" xfId="7722"/>
    <cellStyle name="Note 10 5 2 3 2 4" xfId="7723"/>
    <cellStyle name="Note 10 5 2 3 3" xfId="7724"/>
    <cellStyle name="Note 10 5 2 3 4" xfId="7725"/>
    <cellStyle name="Note 10 5 2 3 5" xfId="7726"/>
    <cellStyle name="Note 10 5 2 4" xfId="7727"/>
    <cellStyle name="Note 10 5 2 4 2" xfId="7728"/>
    <cellStyle name="Note 10 5 2 4 2 2" xfId="7729"/>
    <cellStyle name="Note 10 5 2 4 2 3" xfId="7730"/>
    <cellStyle name="Note 10 5 2 4 2 4" xfId="7731"/>
    <cellStyle name="Note 10 5 2 4 3" xfId="7732"/>
    <cellStyle name="Note 10 5 2 4 4" xfId="7733"/>
    <cellStyle name="Note 10 5 2 4 5" xfId="7734"/>
    <cellStyle name="Note 10 5 2 5" xfId="7735"/>
    <cellStyle name="Note 10 5 2 5 2" xfId="7736"/>
    <cellStyle name="Note 10 5 2 5 2 2" xfId="7737"/>
    <cellStyle name="Note 10 5 2 5 2 3" xfId="7738"/>
    <cellStyle name="Note 10 5 2 5 2 4" xfId="7739"/>
    <cellStyle name="Note 10 5 2 5 3" xfId="7740"/>
    <cellStyle name="Note 10 5 2 5 4" xfId="7741"/>
    <cellStyle name="Note 10 5 2 5 5" xfId="7742"/>
    <cellStyle name="Note 10 5 2 5 6" xfId="7743"/>
    <cellStyle name="Note 10 5 2 6" xfId="7744"/>
    <cellStyle name="Note 10 5 2 6 2" xfId="7745"/>
    <cellStyle name="Note 10 5 2 6 2 2" xfId="7746"/>
    <cellStyle name="Note 10 5 2 6 2 3" xfId="7747"/>
    <cellStyle name="Note 10 5 2 6 2 4" xfId="7748"/>
    <cellStyle name="Note 10 5 2 6 3" xfId="7749"/>
    <cellStyle name="Note 10 5 2 6 4" xfId="7750"/>
    <cellStyle name="Note 10 5 2 6 5" xfId="7751"/>
    <cellStyle name="Note 10 5 2 6 6" xfId="7752"/>
    <cellStyle name="Note 10 5 2 7" xfId="7753"/>
    <cellStyle name="Note 10 5 2 7 2" xfId="7754"/>
    <cellStyle name="Note 10 5 2 7 2 2" xfId="7755"/>
    <cellStyle name="Note 10 5 2 7 2 3" xfId="7756"/>
    <cellStyle name="Note 10 5 2 7 2 4" xfId="7757"/>
    <cellStyle name="Note 10 5 2 7 3" xfId="7758"/>
    <cellStyle name="Note 10 5 2 7 4" xfId="7759"/>
    <cellStyle name="Note 10 5 2 7 5" xfId="7760"/>
    <cellStyle name="Note 10 5 2 7 6" xfId="7761"/>
    <cellStyle name="Note 10 5 2 8" xfId="7762"/>
    <cellStyle name="Note 10 5 2 8 2" xfId="7763"/>
    <cellStyle name="Note 10 5 2 8 2 2" xfId="7764"/>
    <cellStyle name="Note 10 5 2 8 2 3" xfId="7765"/>
    <cellStyle name="Note 10 5 2 8 2 4" xfId="7766"/>
    <cellStyle name="Note 10 5 2 8 3" xfId="7767"/>
    <cellStyle name="Note 10 5 2 8 4" xfId="7768"/>
    <cellStyle name="Note 10 5 2 8 5" xfId="7769"/>
    <cellStyle name="Note 10 5 2 8 6" xfId="7770"/>
    <cellStyle name="Note 10 5 2 9" xfId="7771"/>
    <cellStyle name="Note 10 5 2 9 2" xfId="7772"/>
    <cellStyle name="Note 10 5 2 9 2 2" xfId="7773"/>
    <cellStyle name="Note 10 5 2 9 2 3" xfId="7774"/>
    <cellStyle name="Note 10 5 2 9 2 4" xfId="7775"/>
    <cellStyle name="Note 10 5 2 9 3" xfId="7776"/>
    <cellStyle name="Note 10 5 2 9 4" xfId="7777"/>
    <cellStyle name="Note 10 5 2 9 5" xfId="7778"/>
    <cellStyle name="Note 10 5 2 9 6" xfId="7779"/>
    <cellStyle name="Note 10 5 20" xfId="7780"/>
    <cellStyle name="Note 10 5 21" xfId="7781"/>
    <cellStyle name="Note 10 5 3" xfId="7782"/>
    <cellStyle name="Note 10 5 3 10" xfId="7783"/>
    <cellStyle name="Note 10 5 3 10 2" xfId="7784"/>
    <cellStyle name="Note 10 5 3 10 2 2" xfId="7785"/>
    <cellStyle name="Note 10 5 3 10 2 3" xfId="7786"/>
    <cellStyle name="Note 10 5 3 10 2 4" xfId="7787"/>
    <cellStyle name="Note 10 5 3 10 3" xfId="7788"/>
    <cellStyle name="Note 10 5 3 10 4" xfId="7789"/>
    <cellStyle name="Note 10 5 3 10 5" xfId="7790"/>
    <cellStyle name="Note 10 5 3 10 6" xfId="7791"/>
    <cellStyle name="Note 10 5 3 11" xfId="7792"/>
    <cellStyle name="Note 10 5 3 11 2" xfId="7793"/>
    <cellStyle name="Note 10 5 3 11 2 2" xfId="7794"/>
    <cellStyle name="Note 10 5 3 11 2 3" xfId="7795"/>
    <cellStyle name="Note 10 5 3 11 2 4" xfId="7796"/>
    <cellStyle name="Note 10 5 3 11 3" xfId="7797"/>
    <cellStyle name="Note 10 5 3 11 4" xfId="7798"/>
    <cellStyle name="Note 10 5 3 11 5" xfId="7799"/>
    <cellStyle name="Note 10 5 3 11 6" xfId="7800"/>
    <cellStyle name="Note 10 5 3 12" xfId="7801"/>
    <cellStyle name="Note 10 5 3 12 2" xfId="7802"/>
    <cellStyle name="Note 10 5 3 12 2 2" xfId="7803"/>
    <cellStyle name="Note 10 5 3 12 2 3" xfId="7804"/>
    <cellStyle name="Note 10 5 3 12 2 4" xfId="7805"/>
    <cellStyle name="Note 10 5 3 12 3" xfId="7806"/>
    <cellStyle name="Note 10 5 3 12 4" xfId="7807"/>
    <cellStyle name="Note 10 5 3 12 5" xfId="7808"/>
    <cellStyle name="Note 10 5 3 12 6" xfId="7809"/>
    <cellStyle name="Note 10 5 3 13" xfId="7810"/>
    <cellStyle name="Note 10 5 3 13 2" xfId="7811"/>
    <cellStyle name="Note 10 5 3 13 2 2" xfId="7812"/>
    <cellStyle name="Note 10 5 3 13 2 3" xfId="7813"/>
    <cellStyle name="Note 10 5 3 13 2 4" xfId="7814"/>
    <cellStyle name="Note 10 5 3 13 3" xfId="7815"/>
    <cellStyle name="Note 10 5 3 13 4" xfId="7816"/>
    <cellStyle name="Note 10 5 3 13 5" xfId="7817"/>
    <cellStyle name="Note 10 5 3 13 6" xfId="7818"/>
    <cellStyle name="Note 10 5 3 14" xfId="7819"/>
    <cellStyle name="Note 10 5 3 14 2" xfId="7820"/>
    <cellStyle name="Note 10 5 3 14 2 2" xfId="7821"/>
    <cellStyle name="Note 10 5 3 14 2 3" xfId="7822"/>
    <cellStyle name="Note 10 5 3 14 2 4" xfId="7823"/>
    <cellStyle name="Note 10 5 3 14 3" xfId="7824"/>
    <cellStyle name="Note 10 5 3 14 4" xfId="7825"/>
    <cellStyle name="Note 10 5 3 14 5" xfId="7826"/>
    <cellStyle name="Note 10 5 3 14 6" xfId="7827"/>
    <cellStyle name="Note 10 5 3 15" xfId="7828"/>
    <cellStyle name="Note 10 5 3 15 2" xfId="7829"/>
    <cellStyle name="Note 10 5 3 15 2 2" xfId="7830"/>
    <cellStyle name="Note 10 5 3 15 2 3" xfId="7831"/>
    <cellStyle name="Note 10 5 3 15 2 4" xfId="7832"/>
    <cellStyle name="Note 10 5 3 15 3" xfId="7833"/>
    <cellStyle name="Note 10 5 3 15 4" xfId="7834"/>
    <cellStyle name="Note 10 5 3 15 5" xfId="7835"/>
    <cellStyle name="Note 10 5 3 15 6" xfId="7836"/>
    <cellStyle name="Note 10 5 3 16" xfId="7837"/>
    <cellStyle name="Note 10 5 3 16 2" xfId="7838"/>
    <cellStyle name="Note 10 5 3 16 2 2" xfId="7839"/>
    <cellStyle name="Note 10 5 3 16 2 3" xfId="7840"/>
    <cellStyle name="Note 10 5 3 16 2 4" xfId="7841"/>
    <cellStyle name="Note 10 5 3 16 3" xfId="7842"/>
    <cellStyle name="Note 10 5 3 16 4" xfId="7843"/>
    <cellStyle name="Note 10 5 3 16 5" xfId="7844"/>
    <cellStyle name="Note 10 5 3 16 6" xfId="7845"/>
    <cellStyle name="Note 10 5 3 17" xfId="7846"/>
    <cellStyle name="Note 10 5 3 17 2" xfId="7847"/>
    <cellStyle name="Note 10 5 3 17 3" xfId="7848"/>
    <cellStyle name="Note 10 5 3 18" xfId="7849"/>
    <cellStyle name="Note 10 5 3 19" xfId="7850"/>
    <cellStyle name="Note 10 5 3 2" xfId="7851"/>
    <cellStyle name="Note 10 5 3 2 2" xfId="7852"/>
    <cellStyle name="Note 10 5 3 2 2 2" xfId="7853"/>
    <cellStyle name="Note 10 5 3 2 2 3" xfId="7854"/>
    <cellStyle name="Note 10 5 3 2 2 4" xfId="7855"/>
    <cellStyle name="Note 10 5 3 2 3" xfId="7856"/>
    <cellStyle name="Note 10 5 3 2 4" xfId="7857"/>
    <cellStyle name="Note 10 5 3 2 5" xfId="7858"/>
    <cellStyle name="Note 10 5 3 3" xfId="7859"/>
    <cellStyle name="Note 10 5 3 3 2" xfId="7860"/>
    <cellStyle name="Note 10 5 3 3 2 2" xfId="7861"/>
    <cellStyle name="Note 10 5 3 3 2 3" xfId="7862"/>
    <cellStyle name="Note 10 5 3 3 2 4" xfId="7863"/>
    <cellStyle name="Note 10 5 3 3 3" xfId="7864"/>
    <cellStyle name="Note 10 5 3 3 4" xfId="7865"/>
    <cellStyle name="Note 10 5 3 3 5" xfId="7866"/>
    <cellStyle name="Note 10 5 3 3 6" xfId="7867"/>
    <cellStyle name="Note 10 5 3 4" xfId="7868"/>
    <cellStyle name="Note 10 5 3 4 2" xfId="7869"/>
    <cellStyle name="Note 10 5 3 4 2 2" xfId="7870"/>
    <cellStyle name="Note 10 5 3 4 2 3" xfId="7871"/>
    <cellStyle name="Note 10 5 3 4 2 4" xfId="7872"/>
    <cellStyle name="Note 10 5 3 4 3" xfId="7873"/>
    <cellStyle name="Note 10 5 3 4 4" xfId="7874"/>
    <cellStyle name="Note 10 5 3 4 5" xfId="7875"/>
    <cellStyle name="Note 10 5 3 4 6" xfId="7876"/>
    <cellStyle name="Note 10 5 3 5" xfId="7877"/>
    <cellStyle name="Note 10 5 3 5 2" xfId="7878"/>
    <cellStyle name="Note 10 5 3 5 2 2" xfId="7879"/>
    <cellStyle name="Note 10 5 3 5 2 3" xfId="7880"/>
    <cellStyle name="Note 10 5 3 5 2 4" xfId="7881"/>
    <cellStyle name="Note 10 5 3 5 3" xfId="7882"/>
    <cellStyle name="Note 10 5 3 5 4" xfId="7883"/>
    <cellStyle name="Note 10 5 3 5 5" xfId="7884"/>
    <cellStyle name="Note 10 5 3 5 6" xfId="7885"/>
    <cellStyle name="Note 10 5 3 6" xfId="7886"/>
    <cellStyle name="Note 10 5 3 6 2" xfId="7887"/>
    <cellStyle name="Note 10 5 3 6 2 2" xfId="7888"/>
    <cellStyle name="Note 10 5 3 6 2 3" xfId="7889"/>
    <cellStyle name="Note 10 5 3 6 2 4" xfId="7890"/>
    <cellStyle name="Note 10 5 3 6 3" xfId="7891"/>
    <cellStyle name="Note 10 5 3 6 4" xfId="7892"/>
    <cellStyle name="Note 10 5 3 6 5" xfId="7893"/>
    <cellStyle name="Note 10 5 3 6 6" xfId="7894"/>
    <cellStyle name="Note 10 5 3 7" xfId="7895"/>
    <cellStyle name="Note 10 5 3 7 2" xfId="7896"/>
    <cellStyle name="Note 10 5 3 7 2 2" xfId="7897"/>
    <cellStyle name="Note 10 5 3 7 2 3" xfId="7898"/>
    <cellStyle name="Note 10 5 3 7 2 4" xfId="7899"/>
    <cellStyle name="Note 10 5 3 7 3" xfId="7900"/>
    <cellStyle name="Note 10 5 3 7 4" xfId="7901"/>
    <cellStyle name="Note 10 5 3 7 5" xfId="7902"/>
    <cellStyle name="Note 10 5 3 7 6" xfId="7903"/>
    <cellStyle name="Note 10 5 3 8" xfId="7904"/>
    <cellStyle name="Note 10 5 3 8 2" xfId="7905"/>
    <cellStyle name="Note 10 5 3 8 2 2" xfId="7906"/>
    <cellStyle name="Note 10 5 3 8 2 3" xfId="7907"/>
    <cellStyle name="Note 10 5 3 8 2 4" xfId="7908"/>
    <cellStyle name="Note 10 5 3 8 3" xfId="7909"/>
    <cellStyle name="Note 10 5 3 8 4" xfId="7910"/>
    <cellStyle name="Note 10 5 3 8 5" xfId="7911"/>
    <cellStyle name="Note 10 5 3 8 6" xfId="7912"/>
    <cellStyle name="Note 10 5 3 9" xfId="7913"/>
    <cellStyle name="Note 10 5 3 9 2" xfId="7914"/>
    <cellStyle name="Note 10 5 3 9 2 2" xfId="7915"/>
    <cellStyle name="Note 10 5 3 9 2 3" xfId="7916"/>
    <cellStyle name="Note 10 5 3 9 2 4" xfId="7917"/>
    <cellStyle name="Note 10 5 3 9 3" xfId="7918"/>
    <cellStyle name="Note 10 5 3 9 4" xfId="7919"/>
    <cellStyle name="Note 10 5 3 9 5" xfId="7920"/>
    <cellStyle name="Note 10 5 3 9 6" xfId="7921"/>
    <cellStyle name="Note 10 5 4" xfId="7922"/>
    <cellStyle name="Note 10 5 4 2" xfId="7923"/>
    <cellStyle name="Note 10 5 4 2 2" xfId="7924"/>
    <cellStyle name="Note 10 5 4 2 3" xfId="7925"/>
    <cellStyle name="Note 10 5 4 2 4" xfId="7926"/>
    <cellStyle name="Note 10 5 4 3" xfId="7927"/>
    <cellStyle name="Note 10 5 4 4" xfId="7928"/>
    <cellStyle name="Note 10 5 4 5" xfId="7929"/>
    <cellStyle name="Note 10 5 5" xfId="7930"/>
    <cellStyle name="Note 10 5 5 2" xfId="7931"/>
    <cellStyle name="Note 10 5 5 2 2" xfId="7932"/>
    <cellStyle name="Note 10 5 5 2 3" xfId="7933"/>
    <cellStyle name="Note 10 5 5 2 4" xfId="7934"/>
    <cellStyle name="Note 10 5 5 3" xfId="7935"/>
    <cellStyle name="Note 10 5 5 4" xfId="7936"/>
    <cellStyle name="Note 10 5 5 5" xfId="7937"/>
    <cellStyle name="Note 10 5 6" xfId="7938"/>
    <cellStyle name="Note 10 5 6 2" xfId="7939"/>
    <cellStyle name="Note 10 5 6 2 2" xfId="7940"/>
    <cellStyle name="Note 10 5 6 2 3" xfId="7941"/>
    <cellStyle name="Note 10 5 6 2 4" xfId="7942"/>
    <cellStyle name="Note 10 5 6 3" xfId="7943"/>
    <cellStyle name="Note 10 5 6 4" xfId="7944"/>
    <cellStyle name="Note 10 5 6 5" xfId="7945"/>
    <cellStyle name="Note 10 5 6 6" xfId="7946"/>
    <cellStyle name="Note 10 5 7" xfId="7947"/>
    <cellStyle name="Note 10 5 7 2" xfId="7948"/>
    <cellStyle name="Note 10 5 7 2 2" xfId="7949"/>
    <cellStyle name="Note 10 5 7 2 3" xfId="7950"/>
    <cellStyle name="Note 10 5 7 2 4" xfId="7951"/>
    <cellStyle name="Note 10 5 7 3" xfId="7952"/>
    <cellStyle name="Note 10 5 7 4" xfId="7953"/>
    <cellStyle name="Note 10 5 7 5" xfId="7954"/>
    <cellStyle name="Note 10 5 7 6" xfId="7955"/>
    <cellStyle name="Note 10 5 8" xfId="7956"/>
    <cellStyle name="Note 10 5 8 2" xfId="7957"/>
    <cellStyle name="Note 10 5 8 2 2" xfId="7958"/>
    <cellStyle name="Note 10 5 8 2 3" xfId="7959"/>
    <cellStyle name="Note 10 5 8 2 4" xfId="7960"/>
    <cellStyle name="Note 10 5 8 3" xfId="7961"/>
    <cellStyle name="Note 10 5 8 4" xfId="7962"/>
    <cellStyle name="Note 10 5 8 5" xfId="7963"/>
    <cellStyle name="Note 10 5 8 6" xfId="7964"/>
    <cellStyle name="Note 10 5 9" xfId="7965"/>
    <cellStyle name="Note 10 5 9 2" xfId="7966"/>
    <cellStyle name="Note 10 5 9 2 2" xfId="7967"/>
    <cellStyle name="Note 10 5 9 2 3" xfId="7968"/>
    <cellStyle name="Note 10 5 9 2 4" xfId="7969"/>
    <cellStyle name="Note 10 5 9 3" xfId="7970"/>
    <cellStyle name="Note 10 5 9 4" xfId="7971"/>
    <cellStyle name="Note 10 5 9 5" xfId="7972"/>
    <cellStyle name="Note 10 5 9 6" xfId="7973"/>
    <cellStyle name="Note 10 6" xfId="7974"/>
    <cellStyle name="Note 10 6 10" xfId="7975"/>
    <cellStyle name="Note 10 6 10 2" xfId="7976"/>
    <cellStyle name="Note 10 6 10 2 2" xfId="7977"/>
    <cellStyle name="Note 10 6 10 2 3" xfId="7978"/>
    <cellStyle name="Note 10 6 10 2 4" xfId="7979"/>
    <cellStyle name="Note 10 6 10 3" xfId="7980"/>
    <cellStyle name="Note 10 6 10 4" xfId="7981"/>
    <cellStyle name="Note 10 6 10 5" xfId="7982"/>
    <cellStyle name="Note 10 6 10 6" xfId="7983"/>
    <cellStyle name="Note 10 6 11" xfId="7984"/>
    <cellStyle name="Note 10 6 11 2" xfId="7985"/>
    <cellStyle name="Note 10 6 11 2 2" xfId="7986"/>
    <cellStyle name="Note 10 6 11 2 3" xfId="7987"/>
    <cellStyle name="Note 10 6 11 2 4" xfId="7988"/>
    <cellStyle name="Note 10 6 11 3" xfId="7989"/>
    <cellStyle name="Note 10 6 11 4" xfId="7990"/>
    <cellStyle name="Note 10 6 11 5" xfId="7991"/>
    <cellStyle name="Note 10 6 11 6" xfId="7992"/>
    <cellStyle name="Note 10 6 12" xfId="7993"/>
    <cellStyle name="Note 10 6 12 2" xfId="7994"/>
    <cellStyle name="Note 10 6 12 2 2" xfId="7995"/>
    <cellStyle name="Note 10 6 12 2 3" xfId="7996"/>
    <cellStyle name="Note 10 6 12 2 4" xfId="7997"/>
    <cellStyle name="Note 10 6 12 3" xfId="7998"/>
    <cellStyle name="Note 10 6 12 4" xfId="7999"/>
    <cellStyle name="Note 10 6 12 5" xfId="8000"/>
    <cellStyle name="Note 10 6 12 6" xfId="8001"/>
    <cellStyle name="Note 10 6 13" xfId="8002"/>
    <cellStyle name="Note 10 6 13 2" xfId="8003"/>
    <cellStyle name="Note 10 6 13 2 2" xfId="8004"/>
    <cellStyle name="Note 10 6 13 2 3" xfId="8005"/>
    <cellStyle name="Note 10 6 13 2 4" xfId="8006"/>
    <cellStyle name="Note 10 6 13 3" xfId="8007"/>
    <cellStyle name="Note 10 6 13 4" xfId="8008"/>
    <cellStyle name="Note 10 6 13 5" xfId="8009"/>
    <cellStyle name="Note 10 6 13 6" xfId="8010"/>
    <cellStyle name="Note 10 6 14" xfId="8011"/>
    <cellStyle name="Note 10 6 14 2" xfId="8012"/>
    <cellStyle name="Note 10 6 14 2 2" xfId="8013"/>
    <cellStyle name="Note 10 6 14 2 3" xfId="8014"/>
    <cellStyle name="Note 10 6 14 2 4" xfId="8015"/>
    <cellStyle name="Note 10 6 14 3" xfId="8016"/>
    <cellStyle name="Note 10 6 14 4" xfId="8017"/>
    <cellStyle name="Note 10 6 14 5" xfId="8018"/>
    <cellStyle name="Note 10 6 14 6" xfId="8019"/>
    <cellStyle name="Note 10 6 15" xfId="8020"/>
    <cellStyle name="Note 10 6 15 2" xfId="8021"/>
    <cellStyle name="Note 10 6 15 2 2" xfId="8022"/>
    <cellStyle name="Note 10 6 15 2 3" xfId="8023"/>
    <cellStyle name="Note 10 6 15 2 4" xfId="8024"/>
    <cellStyle name="Note 10 6 15 3" xfId="8025"/>
    <cellStyle name="Note 10 6 15 4" xfId="8026"/>
    <cellStyle name="Note 10 6 15 5" xfId="8027"/>
    <cellStyle name="Note 10 6 15 6" xfId="8028"/>
    <cellStyle name="Note 10 6 16" xfId="8029"/>
    <cellStyle name="Note 10 6 16 2" xfId="8030"/>
    <cellStyle name="Note 10 6 16 3" xfId="8031"/>
    <cellStyle name="Note 10 6 17" xfId="8032"/>
    <cellStyle name="Note 10 6 18" xfId="8033"/>
    <cellStyle name="Note 10 6 19" xfId="8034"/>
    <cellStyle name="Note 10 6 2" xfId="8035"/>
    <cellStyle name="Note 10 6 2 10" xfId="8036"/>
    <cellStyle name="Note 10 6 2 10 2" xfId="8037"/>
    <cellStyle name="Note 10 6 2 10 2 2" xfId="8038"/>
    <cellStyle name="Note 10 6 2 10 2 3" xfId="8039"/>
    <cellStyle name="Note 10 6 2 10 2 4" xfId="8040"/>
    <cellStyle name="Note 10 6 2 10 3" xfId="8041"/>
    <cellStyle name="Note 10 6 2 10 4" xfId="8042"/>
    <cellStyle name="Note 10 6 2 10 5" xfId="8043"/>
    <cellStyle name="Note 10 6 2 10 6" xfId="8044"/>
    <cellStyle name="Note 10 6 2 11" xfId="8045"/>
    <cellStyle name="Note 10 6 2 11 2" xfId="8046"/>
    <cellStyle name="Note 10 6 2 11 2 2" xfId="8047"/>
    <cellStyle name="Note 10 6 2 11 2 3" xfId="8048"/>
    <cellStyle name="Note 10 6 2 11 2 4" xfId="8049"/>
    <cellStyle name="Note 10 6 2 11 3" xfId="8050"/>
    <cellStyle name="Note 10 6 2 11 4" xfId="8051"/>
    <cellStyle name="Note 10 6 2 11 5" xfId="8052"/>
    <cellStyle name="Note 10 6 2 11 6" xfId="8053"/>
    <cellStyle name="Note 10 6 2 12" xfId="8054"/>
    <cellStyle name="Note 10 6 2 12 2" xfId="8055"/>
    <cellStyle name="Note 10 6 2 12 2 2" xfId="8056"/>
    <cellStyle name="Note 10 6 2 12 2 3" xfId="8057"/>
    <cellStyle name="Note 10 6 2 12 2 4" xfId="8058"/>
    <cellStyle name="Note 10 6 2 12 3" xfId="8059"/>
    <cellStyle name="Note 10 6 2 12 4" xfId="8060"/>
    <cellStyle name="Note 10 6 2 12 5" xfId="8061"/>
    <cellStyle name="Note 10 6 2 12 6" xfId="8062"/>
    <cellStyle name="Note 10 6 2 13" xfId="8063"/>
    <cellStyle name="Note 10 6 2 13 2" xfId="8064"/>
    <cellStyle name="Note 10 6 2 13 2 2" xfId="8065"/>
    <cellStyle name="Note 10 6 2 13 2 3" xfId="8066"/>
    <cellStyle name="Note 10 6 2 13 2 4" xfId="8067"/>
    <cellStyle name="Note 10 6 2 13 3" xfId="8068"/>
    <cellStyle name="Note 10 6 2 13 4" xfId="8069"/>
    <cellStyle name="Note 10 6 2 13 5" xfId="8070"/>
    <cellStyle name="Note 10 6 2 13 6" xfId="8071"/>
    <cellStyle name="Note 10 6 2 14" xfId="8072"/>
    <cellStyle name="Note 10 6 2 14 2" xfId="8073"/>
    <cellStyle name="Note 10 6 2 14 2 2" xfId="8074"/>
    <cellStyle name="Note 10 6 2 14 2 3" xfId="8075"/>
    <cellStyle name="Note 10 6 2 14 2 4" xfId="8076"/>
    <cellStyle name="Note 10 6 2 14 3" xfId="8077"/>
    <cellStyle name="Note 10 6 2 14 4" xfId="8078"/>
    <cellStyle name="Note 10 6 2 14 5" xfId="8079"/>
    <cellStyle name="Note 10 6 2 14 6" xfId="8080"/>
    <cellStyle name="Note 10 6 2 15" xfId="8081"/>
    <cellStyle name="Note 10 6 2 15 2" xfId="8082"/>
    <cellStyle name="Note 10 6 2 15 3" xfId="8083"/>
    <cellStyle name="Note 10 6 2 16" xfId="8084"/>
    <cellStyle name="Note 10 6 2 17" xfId="8085"/>
    <cellStyle name="Note 10 6 2 18" xfId="8086"/>
    <cellStyle name="Note 10 6 2 19" xfId="8087"/>
    <cellStyle name="Note 10 6 2 2" xfId="8088"/>
    <cellStyle name="Note 10 6 2 2 10" xfId="8089"/>
    <cellStyle name="Note 10 6 2 2 10 2" xfId="8090"/>
    <cellStyle name="Note 10 6 2 2 10 2 2" xfId="8091"/>
    <cellStyle name="Note 10 6 2 2 10 2 3" xfId="8092"/>
    <cellStyle name="Note 10 6 2 2 10 2 4" xfId="8093"/>
    <cellStyle name="Note 10 6 2 2 10 3" xfId="8094"/>
    <cellStyle name="Note 10 6 2 2 10 4" xfId="8095"/>
    <cellStyle name="Note 10 6 2 2 10 5" xfId="8096"/>
    <cellStyle name="Note 10 6 2 2 10 6" xfId="8097"/>
    <cellStyle name="Note 10 6 2 2 11" xfId="8098"/>
    <cellStyle name="Note 10 6 2 2 11 2" xfId="8099"/>
    <cellStyle name="Note 10 6 2 2 11 2 2" xfId="8100"/>
    <cellStyle name="Note 10 6 2 2 11 2 3" xfId="8101"/>
    <cellStyle name="Note 10 6 2 2 11 2 4" xfId="8102"/>
    <cellStyle name="Note 10 6 2 2 11 3" xfId="8103"/>
    <cellStyle name="Note 10 6 2 2 11 4" xfId="8104"/>
    <cellStyle name="Note 10 6 2 2 11 5" xfId="8105"/>
    <cellStyle name="Note 10 6 2 2 11 6" xfId="8106"/>
    <cellStyle name="Note 10 6 2 2 12" xfId="8107"/>
    <cellStyle name="Note 10 6 2 2 12 2" xfId="8108"/>
    <cellStyle name="Note 10 6 2 2 12 2 2" xfId="8109"/>
    <cellStyle name="Note 10 6 2 2 12 2 3" xfId="8110"/>
    <cellStyle name="Note 10 6 2 2 12 2 4" xfId="8111"/>
    <cellStyle name="Note 10 6 2 2 12 3" xfId="8112"/>
    <cellStyle name="Note 10 6 2 2 12 4" xfId="8113"/>
    <cellStyle name="Note 10 6 2 2 12 5" xfId="8114"/>
    <cellStyle name="Note 10 6 2 2 12 6" xfId="8115"/>
    <cellStyle name="Note 10 6 2 2 13" xfId="8116"/>
    <cellStyle name="Note 10 6 2 2 13 2" xfId="8117"/>
    <cellStyle name="Note 10 6 2 2 13 2 2" xfId="8118"/>
    <cellStyle name="Note 10 6 2 2 13 2 3" xfId="8119"/>
    <cellStyle name="Note 10 6 2 2 13 2 4" xfId="8120"/>
    <cellStyle name="Note 10 6 2 2 13 3" xfId="8121"/>
    <cellStyle name="Note 10 6 2 2 13 4" xfId="8122"/>
    <cellStyle name="Note 10 6 2 2 13 5" xfId="8123"/>
    <cellStyle name="Note 10 6 2 2 13 6" xfId="8124"/>
    <cellStyle name="Note 10 6 2 2 14" xfId="8125"/>
    <cellStyle name="Note 10 6 2 2 14 2" xfId="8126"/>
    <cellStyle name="Note 10 6 2 2 14 2 2" xfId="8127"/>
    <cellStyle name="Note 10 6 2 2 14 2 3" xfId="8128"/>
    <cellStyle name="Note 10 6 2 2 14 2 4" xfId="8129"/>
    <cellStyle name="Note 10 6 2 2 14 3" xfId="8130"/>
    <cellStyle name="Note 10 6 2 2 14 4" xfId="8131"/>
    <cellStyle name="Note 10 6 2 2 14 5" xfId="8132"/>
    <cellStyle name="Note 10 6 2 2 14 6" xfId="8133"/>
    <cellStyle name="Note 10 6 2 2 15" xfId="8134"/>
    <cellStyle name="Note 10 6 2 2 15 2" xfId="8135"/>
    <cellStyle name="Note 10 6 2 2 15 2 2" xfId="8136"/>
    <cellStyle name="Note 10 6 2 2 15 2 3" xfId="8137"/>
    <cellStyle name="Note 10 6 2 2 15 2 4" xfId="8138"/>
    <cellStyle name="Note 10 6 2 2 15 3" xfId="8139"/>
    <cellStyle name="Note 10 6 2 2 15 4" xfId="8140"/>
    <cellStyle name="Note 10 6 2 2 15 5" xfId="8141"/>
    <cellStyle name="Note 10 6 2 2 15 6" xfId="8142"/>
    <cellStyle name="Note 10 6 2 2 16" xfId="8143"/>
    <cellStyle name="Note 10 6 2 2 16 2" xfId="8144"/>
    <cellStyle name="Note 10 6 2 2 16 2 2" xfId="8145"/>
    <cellStyle name="Note 10 6 2 2 16 2 3" xfId="8146"/>
    <cellStyle name="Note 10 6 2 2 16 2 4" xfId="8147"/>
    <cellStyle name="Note 10 6 2 2 16 3" xfId="8148"/>
    <cellStyle name="Note 10 6 2 2 16 4" xfId="8149"/>
    <cellStyle name="Note 10 6 2 2 16 5" xfId="8150"/>
    <cellStyle name="Note 10 6 2 2 16 6" xfId="8151"/>
    <cellStyle name="Note 10 6 2 2 17" xfId="8152"/>
    <cellStyle name="Note 10 6 2 2 17 2" xfId="8153"/>
    <cellStyle name="Note 10 6 2 2 17 3" xfId="8154"/>
    <cellStyle name="Note 10 6 2 2 18" xfId="8155"/>
    <cellStyle name="Note 10 6 2 2 19" xfId="8156"/>
    <cellStyle name="Note 10 6 2 2 2" xfId="8157"/>
    <cellStyle name="Note 10 6 2 2 2 2" xfId="8158"/>
    <cellStyle name="Note 10 6 2 2 2 2 2" xfId="8159"/>
    <cellStyle name="Note 10 6 2 2 2 2 3" xfId="8160"/>
    <cellStyle name="Note 10 6 2 2 2 2 4" xfId="8161"/>
    <cellStyle name="Note 10 6 2 2 2 3" xfId="8162"/>
    <cellStyle name="Note 10 6 2 2 2 4" xfId="8163"/>
    <cellStyle name="Note 10 6 2 2 2 5" xfId="8164"/>
    <cellStyle name="Note 10 6 2 2 3" xfId="8165"/>
    <cellStyle name="Note 10 6 2 2 3 2" xfId="8166"/>
    <cellStyle name="Note 10 6 2 2 3 2 2" xfId="8167"/>
    <cellStyle name="Note 10 6 2 2 3 2 3" xfId="8168"/>
    <cellStyle name="Note 10 6 2 2 3 2 4" xfId="8169"/>
    <cellStyle name="Note 10 6 2 2 3 3" xfId="8170"/>
    <cellStyle name="Note 10 6 2 2 3 4" xfId="8171"/>
    <cellStyle name="Note 10 6 2 2 3 5" xfId="8172"/>
    <cellStyle name="Note 10 6 2 2 3 6" xfId="8173"/>
    <cellStyle name="Note 10 6 2 2 4" xfId="8174"/>
    <cellStyle name="Note 10 6 2 2 4 2" xfId="8175"/>
    <cellStyle name="Note 10 6 2 2 4 2 2" xfId="8176"/>
    <cellStyle name="Note 10 6 2 2 4 2 3" xfId="8177"/>
    <cellStyle name="Note 10 6 2 2 4 2 4" xfId="8178"/>
    <cellStyle name="Note 10 6 2 2 4 3" xfId="8179"/>
    <cellStyle name="Note 10 6 2 2 4 4" xfId="8180"/>
    <cellStyle name="Note 10 6 2 2 4 5" xfId="8181"/>
    <cellStyle name="Note 10 6 2 2 4 6" xfId="8182"/>
    <cellStyle name="Note 10 6 2 2 5" xfId="8183"/>
    <cellStyle name="Note 10 6 2 2 5 2" xfId="8184"/>
    <cellStyle name="Note 10 6 2 2 5 2 2" xfId="8185"/>
    <cellStyle name="Note 10 6 2 2 5 2 3" xfId="8186"/>
    <cellStyle name="Note 10 6 2 2 5 2 4" xfId="8187"/>
    <cellStyle name="Note 10 6 2 2 5 3" xfId="8188"/>
    <cellStyle name="Note 10 6 2 2 5 4" xfId="8189"/>
    <cellStyle name="Note 10 6 2 2 5 5" xfId="8190"/>
    <cellStyle name="Note 10 6 2 2 5 6" xfId="8191"/>
    <cellStyle name="Note 10 6 2 2 6" xfId="8192"/>
    <cellStyle name="Note 10 6 2 2 6 2" xfId="8193"/>
    <cellStyle name="Note 10 6 2 2 6 2 2" xfId="8194"/>
    <cellStyle name="Note 10 6 2 2 6 2 3" xfId="8195"/>
    <cellStyle name="Note 10 6 2 2 6 2 4" xfId="8196"/>
    <cellStyle name="Note 10 6 2 2 6 3" xfId="8197"/>
    <cellStyle name="Note 10 6 2 2 6 4" xfId="8198"/>
    <cellStyle name="Note 10 6 2 2 6 5" xfId="8199"/>
    <cellStyle name="Note 10 6 2 2 6 6" xfId="8200"/>
    <cellStyle name="Note 10 6 2 2 7" xfId="8201"/>
    <cellStyle name="Note 10 6 2 2 7 2" xfId="8202"/>
    <cellStyle name="Note 10 6 2 2 7 2 2" xfId="8203"/>
    <cellStyle name="Note 10 6 2 2 7 2 3" xfId="8204"/>
    <cellStyle name="Note 10 6 2 2 7 2 4" xfId="8205"/>
    <cellStyle name="Note 10 6 2 2 7 3" xfId="8206"/>
    <cellStyle name="Note 10 6 2 2 7 4" xfId="8207"/>
    <cellStyle name="Note 10 6 2 2 7 5" xfId="8208"/>
    <cellStyle name="Note 10 6 2 2 7 6" xfId="8209"/>
    <cellStyle name="Note 10 6 2 2 8" xfId="8210"/>
    <cellStyle name="Note 10 6 2 2 8 2" xfId="8211"/>
    <cellStyle name="Note 10 6 2 2 8 2 2" xfId="8212"/>
    <cellStyle name="Note 10 6 2 2 8 2 3" xfId="8213"/>
    <cellStyle name="Note 10 6 2 2 8 2 4" xfId="8214"/>
    <cellStyle name="Note 10 6 2 2 8 3" xfId="8215"/>
    <cellStyle name="Note 10 6 2 2 8 4" xfId="8216"/>
    <cellStyle name="Note 10 6 2 2 8 5" xfId="8217"/>
    <cellStyle name="Note 10 6 2 2 8 6" xfId="8218"/>
    <cellStyle name="Note 10 6 2 2 9" xfId="8219"/>
    <cellStyle name="Note 10 6 2 2 9 2" xfId="8220"/>
    <cellStyle name="Note 10 6 2 2 9 2 2" xfId="8221"/>
    <cellStyle name="Note 10 6 2 2 9 2 3" xfId="8222"/>
    <cellStyle name="Note 10 6 2 2 9 2 4" xfId="8223"/>
    <cellStyle name="Note 10 6 2 2 9 3" xfId="8224"/>
    <cellStyle name="Note 10 6 2 2 9 4" xfId="8225"/>
    <cellStyle name="Note 10 6 2 2 9 5" xfId="8226"/>
    <cellStyle name="Note 10 6 2 2 9 6" xfId="8227"/>
    <cellStyle name="Note 10 6 2 20" xfId="8228"/>
    <cellStyle name="Note 10 6 2 3" xfId="8229"/>
    <cellStyle name="Note 10 6 2 3 2" xfId="8230"/>
    <cellStyle name="Note 10 6 2 3 2 2" xfId="8231"/>
    <cellStyle name="Note 10 6 2 3 2 3" xfId="8232"/>
    <cellStyle name="Note 10 6 2 3 2 4" xfId="8233"/>
    <cellStyle name="Note 10 6 2 3 3" xfId="8234"/>
    <cellStyle name="Note 10 6 2 3 4" xfId="8235"/>
    <cellStyle name="Note 10 6 2 3 5" xfId="8236"/>
    <cellStyle name="Note 10 6 2 4" xfId="8237"/>
    <cellStyle name="Note 10 6 2 4 2" xfId="8238"/>
    <cellStyle name="Note 10 6 2 4 2 2" xfId="8239"/>
    <cellStyle name="Note 10 6 2 4 2 3" xfId="8240"/>
    <cellStyle name="Note 10 6 2 4 2 4" xfId="8241"/>
    <cellStyle name="Note 10 6 2 4 3" xfId="8242"/>
    <cellStyle name="Note 10 6 2 4 4" xfId="8243"/>
    <cellStyle name="Note 10 6 2 4 5" xfId="8244"/>
    <cellStyle name="Note 10 6 2 5" xfId="8245"/>
    <cellStyle name="Note 10 6 2 5 2" xfId="8246"/>
    <cellStyle name="Note 10 6 2 5 2 2" xfId="8247"/>
    <cellStyle name="Note 10 6 2 5 2 3" xfId="8248"/>
    <cellStyle name="Note 10 6 2 5 2 4" xfId="8249"/>
    <cellStyle name="Note 10 6 2 5 3" xfId="8250"/>
    <cellStyle name="Note 10 6 2 5 4" xfId="8251"/>
    <cellStyle name="Note 10 6 2 5 5" xfId="8252"/>
    <cellStyle name="Note 10 6 2 5 6" xfId="8253"/>
    <cellStyle name="Note 10 6 2 6" xfId="8254"/>
    <cellStyle name="Note 10 6 2 6 2" xfId="8255"/>
    <cellStyle name="Note 10 6 2 6 2 2" xfId="8256"/>
    <cellStyle name="Note 10 6 2 6 2 3" xfId="8257"/>
    <cellStyle name="Note 10 6 2 6 2 4" xfId="8258"/>
    <cellStyle name="Note 10 6 2 6 3" xfId="8259"/>
    <cellStyle name="Note 10 6 2 6 4" xfId="8260"/>
    <cellStyle name="Note 10 6 2 6 5" xfId="8261"/>
    <cellStyle name="Note 10 6 2 6 6" xfId="8262"/>
    <cellStyle name="Note 10 6 2 7" xfId="8263"/>
    <cellStyle name="Note 10 6 2 7 2" xfId="8264"/>
    <cellStyle name="Note 10 6 2 7 2 2" xfId="8265"/>
    <cellStyle name="Note 10 6 2 7 2 3" xfId="8266"/>
    <cellStyle name="Note 10 6 2 7 2 4" xfId="8267"/>
    <cellStyle name="Note 10 6 2 7 3" xfId="8268"/>
    <cellStyle name="Note 10 6 2 7 4" xfId="8269"/>
    <cellStyle name="Note 10 6 2 7 5" xfId="8270"/>
    <cellStyle name="Note 10 6 2 7 6" xfId="8271"/>
    <cellStyle name="Note 10 6 2 8" xfId="8272"/>
    <cellStyle name="Note 10 6 2 8 2" xfId="8273"/>
    <cellStyle name="Note 10 6 2 8 2 2" xfId="8274"/>
    <cellStyle name="Note 10 6 2 8 2 3" xfId="8275"/>
    <cellStyle name="Note 10 6 2 8 2 4" xfId="8276"/>
    <cellStyle name="Note 10 6 2 8 3" xfId="8277"/>
    <cellStyle name="Note 10 6 2 8 4" xfId="8278"/>
    <cellStyle name="Note 10 6 2 8 5" xfId="8279"/>
    <cellStyle name="Note 10 6 2 8 6" xfId="8280"/>
    <cellStyle name="Note 10 6 2 9" xfId="8281"/>
    <cellStyle name="Note 10 6 2 9 2" xfId="8282"/>
    <cellStyle name="Note 10 6 2 9 2 2" xfId="8283"/>
    <cellStyle name="Note 10 6 2 9 2 3" xfId="8284"/>
    <cellStyle name="Note 10 6 2 9 2 4" xfId="8285"/>
    <cellStyle name="Note 10 6 2 9 3" xfId="8286"/>
    <cellStyle name="Note 10 6 2 9 4" xfId="8287"/>
    <cellStyle name="Note 10 6 2 9 5" xfId="8288"/>
    <cellStyle name="Note 10 6 2 9 6" xfId="8289"/>
    <cellStyle name="Note 10 6 20" xfId="8290"/>
    <cellStyle name="Note 10 6 21" xfId="8291"/>
    <cellStyle name="Note 10 6 3" xfId="8292"/>
    <cellStyle name="Note 10 6 3 10" xfId="8293"/>
    <cellStyle name="Note 10 6 3 10 2" xfId="8294"/>
    <cellStyle name="Note 10 6 3 10 2 2" xfId="8295"/>
    <cellStyle name="Note 10 6 3 10 2 3" xfId="8296"/>
    <cellStyle name="Note 10 6 3 10 2 4" xfId="8297"/>
    <cellStyle name="Note 10 6 3 10 3" xfId="8298"/>
    <cellStyle name="Note 10 6 3 10 4" xfId="8299"/>
    <cellStyle name="Note 10 6 3 10 5" xfId="8300"/>
    <cellStyle name="Note 10 6 3 10 6" xfId="8301"/>
    <cellStyle name="Note 10 6 3 11" xfId="8302"/>
    <cellStyle name="Note 10 6 3 11 2" xfId="8303"/>
    <cellStyle name="Note 10 6 3 11 2 2" xfId="8304"/>
    <cellStyle name="Note 10 6 3 11 2 3" xfId="8305"/>
    <cellStyle name="Note 10 6 3 11 2 4" xfId="8306"/>
    <cellStyle name="Note 10 6 3 11 3" xfId="8307"/>
    <cellStyle name="Note 10 6 3 11 4" xfId="8308"/>
    <cellStyle name="Note 10 6 3 11 5" xfId="8309"/>
    <cellStyle name="Note 10 6 3 11 6" xfId="8310"/>
    <cellStyle name="Note 10 6 3 12" xfId="8311"/>
    <cellStyle name="Note 10 6 3 12 2" xfId="8312"/>
    <cellStyle name="Note 10 6 3 12 2 2" xfId="8313"/>
    <cellStyle name="Note 10 6 3 12 2 3" xfId="8314"/>
    <cellStyle name="Note 10 6 3 12 2 4" xfId="8315"/>
    <cellStyle name="Note 10 6 3 12 3" xfId="8316"/>
    <cellStyle name="Note 10 6 3 12 4" xfId="8317"/>
    <cellStyle name="Note 10 6 3 12 5" xfId="8318"/>
    <cellStyle name="Note 10 6 3 12 6" xfId="8319"/>
    <cellStyle name="Note 10 6 3 13" xfId="8320"/>
    <cellStyle name="Note 10 6 3 13 2" xfId="8321"/>
    <cellStyle name="Note 10 6 3 13 2 2" xfId="8322"/>
    <cellStyle name="Note 10 6 3 13 2 3" xfId="8323"/>
    <cellStyle name="Note 10 6 3 13 2 4" xfId="8324"/>
    <cellStyle name="Note 10 6 3 13 3" xfId="8325"/>
    <cellStyle name="Note 10 6 3 13 4" xfId="8326"/>
    <cellStyle name="Note 10 6 3 13 5" xfId="8327"/>
    <cellStyle name="Note 10 6 3 13 6" xfId="8328"/>
    <cellStyle name="Note 10 6 3 14" xfId="8329"/>
    <cellStyle name="Note 10 6 3 14 2" xfId="8330"/>
    <cellStyle name="Note 10 6 3 14 2 2" xfId="8331"/>
    <cellStyle name="Note 10 6 3 14 2 3" xfId="8332"/>
    <cellStyle name="Note 10 6 3 14 2 4" xfId="8333"/>
    <cellStyle name="Note 10 6 3 14 3" xfId="8334"/>
    <cellStyle name="Note 10 6 3 14 4" xfId="8335"/>
    <cellStyle name="Note 10 6 3 14 5" xfId="8336"/>
    <cellStyle name="Note 10 6 3 14 6" xfId="8337"/>
    <cellStyle name="Note 10 6 3 15" xfId="8338"/>
    <cellStyle name="Note 10 6 3 15 2" xfId="8339"/>
    <cellStyle name="Note 10 6 3 15 2 2" xfId="8340"/>
    <cellStyle name="Note 10 6 3 15 2 3" xfId="8341"/>
    <cellStyle name="Note 10 6 3 15 2 4" xfId="8342"/>
    <cellStyle name="Note 10 6 3 15 3" xfId="8343"/>
    <cellStyle name="Note 10 6 3 15 4" xfId="8344"/>
    <cellStyle name="Note 10 6 3 15 5" xfId="8345"/>
    <cellStyle name="Note 10 6 3 15 6" xfId="8346"/>
    <cellStyle name="Note 10 6 3 16" xfId="8347"/>
    <cellStyle name="Note 10 6 3 16 2" xfId="8348"/>
    <cellStyle name="Note 10 6 3 16 2 2" xfId="8349"/>
    <cellStyle name="Note 10 6 3 16 2 3" xfId="8350"/>
    <cellStyle name="Note 10 6 3 16 2 4" xfId="8351"/>
    <cellStyle name="Note 10 6 3 16 3" xfId="8352"/>
    <cellStyle name="Note 10 6 3 16 4" xfId="8353"/>
    <cellStyle name="Note 10 6 3 16 5" xfId="8354"/>
    <cellStyle name="Note 10 6 3 16 6" xfId="8355"/>
    <cellStyle name="Note 10 6 3 17" xfId="8356"/>
    <cellStyle name="Note 10 6 3 17 2" xfId="8357"/>
    <cellStyle name="Note 10 6 3 17 3" xfId="8358"/>
    <cellStyle name="Note 10 6 3 18" xfId="8359"/>
    <cellStyle name="Note 10 6 3 19" xfId="8360"/>
    <cellStyle name="Note 10 6 3 2" xfId="8361"/>
    <cellStyle name="Note 10 6 3 2 2" xfId="8362"/>
    <cellStyle name="Note 10 6 3 2 2 2" xfId="8363"/>
    <cellStyle name="Note 10 6 3 2 2 3" xfId="8364"/>
    <cellStyle name="Note 10 6 3 2 2 4" xfId="8365"/>
    <cellStyle name="Note 10 6 3 2 3" xfId="8366"/>
    <cellStyle name="Note 10 6 3 2 4" xfId="8367"/>
    <cellStyle name="Note 10 6 3 2 5" xfId="8368"/>
    <cellStyle name="Note 10 6 3 3" xfId="8369"/>
    <cellStyle name="Note 10 6 3 3 2" xfId="8370"/>
    <cellStyle name="Note 10 6 3 3 2 2" xfId="8371"/>
    <cellStyle name="Note 10 6 3 3 2 3" xfId="8372"/>
    <cellStyle name="Note 10 6 3 3 2 4" xfId="8373"/>
    <cellStyle name="Note 10 6 3 3 3" xfId="8374"/>
    <cellStyle name="Note 10 6 3 3 4" xfId="8375"/>
    <cellStyle name="Note 10 6 3 3 5" xfId="8376"/>
    <cellStyle name="Note 10 6 3 3 6" xfId="8377"/>
    <cellStyle name="Note 10 6 3 4" xfId="8378"/>
    <cellStyle name="Note 10 6 3 4 2" xfId="8379"/>
    <cellStyle name="Note 10 6 3 4 2 2" xfId="8380"/>
    <cellStyle name="Note 10 6 3 4 2 3" xfId="8381"/>
    <cellStyle name="Note 10 6 3 4 2 4" xfId="8382"/>
    <cellStyle name="Note 10 6 3 4 3" xfId="8383"/>
    <cellStyle name="Note 10 6 3 4 4" xfId="8384"/>
    <cellStyle name="Note 10 6 3 4 5" xfId="8385"/>
    <cellStyle name="Note 10 6 3 4 6" xfId="8386"/>
    <cellStyle name="Note 10 6 3 5" xfId="8387"/>
    <cellStyle name="Note 10 6 3 5 2" xfId="8388"/>
    <cellStyle name="Note 10 6 3 5 2 2" xfId="8389"/>
    <cellStyle name="Note 10 6 3 5 2 3" xfId="8390"/>
    <cellStyle name="Note 10 6 3 5 2 4" xfId="8391"/>
    <cellStyle name="Note 10 6 3 5 3" xfId="8392"/>
    <cellStyle name="Note 10 6 3 5 4" xfId="8393"/>
    <cellStyle name="Note 10 6 3 5 5" xfId="8394"/>
    <cellStyle name="Note 10 6 3 5 6" xfId="8395"/>
    <cellStyle name="Note 10 6 3 6" xfId="8396"/>
    <cellStyle name="Note 10 6 3 6 2" xfId="8397"/>
    <cellStyle name="Note 10 6 3 6 2 2" xfId="8398"/>
    <cellStyle name="Note 10 6 3 6 2 3" xfId="8399"/>
    <cellStyle name="Note 10 6 3 6 2 4" xfId="8400"/>
    <cellStyle name="Note 10 6 3 6 3" xfId="8401"/>
    <cellStyle name="Note 10 6 3 6 4" xfId="8402"/>
    <cellStyle name="Note 10 6 3 6 5" xfId="8403"/>
    <cellStyle name="Note 10 6 3 6 6" xfId="8404"/>
    <cellStyle name="Note 10 6 3 7" xfId="8405"/>
    <cellStyle name="Note 10 6 3 7 2" xfId="8406"/>
    <cellStyle name="Note 10 6 3 7 2 2" xfId="8407"/>
    <cellStyle name="Note 10 6 3 7 2 3" xfId="8408"/>
    <cellStyle name="Note 10 6 3 7 2 4" xfId="8409"/>
    <cellStyle name="Note 10 6 3 7 3" xfId="8410"/>
    <cellStyle name="Note 10 6 3 7 4" xfId="8411"/>
    <cellStyle name="Note 10 6 3 7 5" xfId="8412"/>
    <cellStyle name="Note 10 6 3 7 6" xfId="8413"/>
    <cellStyle name="Note 10 6 3 8" xfId="8414"/>
    <cellStyle name="Note 10 6 3 8 2" xfId="8415"/>
    <cellStyle name="Note 10 6 3 8 2 2" xfId="8416"/>
    <cellStyle name="Note 10 6 3 8 2 3" xfId="8417"/>
    <cellStyle name="Note 10 6 3 8 2 4" xfId="8418"/>
    <cellStyle name="Note 10 6 3 8 3" xfId="8419"/>
    <cellStyle name="Note 10 6 3 8 4" xfId="8420"/>
    <cellStyle name="Note 10 6 3 8 5" xfId="8421"/>
    <cellStyle name="Note 10 6 3 8 6" xfId="8422"/>
    <cellStyle name="Note 10 6 3 9" xfId="8423"/>
    <cellStyle name="Note 10 6 3 9 2" xfId="8424"/>
    <cellStyle name="Note 10 6 3 9 2 2" xfId="8425"/>
    <cellStyle name="Note 10 6 3 9 2 3" xfId="8426"/>
    <cellStyle name="Note 10 6 3 9 2 4" xfId="8427"/>
    <cellStyle name="Note 10 6 3 9 3" xfId="8428"/>
    <cellStyle name="Note 10 6 3 9 4" xfId="8429"/>
    <cellStyle name="Note 10 6 3 9 5" xfId="8430"/>
    <cellStyle name="Note 10 6 3 9 6" xfId="8431"/>
    <cellStyle name="Note 10 6 4" xfId="8432"/>
    <cellStyle name="Note 10 6 4 2" xfId="8433"/>
    <cellStyle name="Note 10 6 4 2 2" xfId="8434"/>
    <cellStyle name="Note 10 6 4 2 3" xfId="8435"/>
    <cellStyle name="Note 10 6 4 2 4" xfId="8436"/>
    <cellStyle name="Note 10 6 4 3" xfId="8437"/>
    <cellStyle name="Note 10 6 4 4" xfId="8438"/>
    <cellStyle name="Note 10 6 4 5" xfId="8439"/>
    <cellStyle name="Note 10 6 5" xfId="8440"/>
    <cellStyle name="Note 10 6 5 2" xfId="8441"/>
    <cellStyle name="Note 10 6 5 2 2" xfId="8442"/>
    <cellStyle name="Note 10 6 5 2 3" xfId="8443"/>
    <cellStyle name="Note 10 6 5 2 4" xfId="8444"/>
    <cellStyle name="Note 10 6 5 3" xfId="8445"/>
    <cellStyle name="Note 10 6 5 4" xfId="8446"/>
    <cellStyle name="Note 10 6 5 5" xfId="8447"/>
    <cellStyle name="Note 10 6 6" xfId="8448"/>
    <cellStyle name="Note 10 6 6 2" xfId="8449"/>
    <cellStyle name="Note 10 6 6 2 2" xfId="8450"/>
    <cellStyle name="Note 10 6 6 2 3" xfId="8451"/>
    <cellStyle name="Note 10 6 6 2 4" xfId="8452"/>
    <cellStyle name="Note 10 6 6 3" xfId="8453"/>
    <cellStyle name="Note 10 6 6 4" xfId="8454"/>
    <cellStyle name="Note 10 6 6 5" xfId="8455"/>
    <cellStyle name="Note 10 6 6 6" xfId="8456"/>
    <cellStyle name="Note 10 6 7" xfId="8457"/>
    <cellStyle name="Note 10 6 7 2" xfId="8458"/>
    <cellStyle name="Note 10 6 7 2 2" xfId="8459"/>
    <cellStyle name="Note 10 6 7 2 3" xfId="8460"/>
    <cellStyle name="Note 10 6 7 2 4" xfId="8461"/>
    <cellStyle name="Note 10 6 7 3" xfId="8462"/>
    <cellStyle name="Note 10 6 7 4" xfId="8463"/>
    <cellStyle name="Note 10 6 7 5" xfId="8464"/>
    <cellStyle name="Note 10 6 7 6" xfId="8465"/>
    <cellStyle name="Note 10 6 8" xfId="8466"/>
    <cellStyle name="Note 10 6 8 2" xfId="8467"/>
    <cellStyle name="Note 10 6 8 2 2" xfId="8468"/>
    <cellStyle name="Note 10 6 8 2 3" xfId="8469"/>
    <cellStyle name="Note 10 6 8 2 4" xfId="8470"/>
    <cellStyle name="Note 10 6 8 3" xfId="8471"/>
    <cellStyle name="Note 10 6 8 4" xfId="8472"/>
    <cellStyle name="Note 10 6 8 5" xfId="8473"/>
    <cellStyle name="Note 10 6 8 6" xfId="8474"/>
    <cellStyle name="Note 10 6 9" xfId="8475"/>
    <cellStyle name="Note 10 6 9 2" xfId="8476"/>
    <cellStyle name="Note 10 6 9 2 2" xfId="8477"/>
    <cellStyle name="Note 10 6 9 2 3" xfId="8478"/>
    <cellStyle name="Note 10 6 9 2 4" xfId="8479"/>
    <cellStyle name="Note 10 6 9 3" xfId="8480"/>
    <cellStyle name="Note 10 6 9 4" xfId="8481"/>
    <cellStyle name="Note 10 6 9 5" xfId="8482"/>
    <cellStyle name="Note 10 6 9 6" xfId="8483"/>
    <cellStyle name="Note 10 7" xfId="8484"/>
    <cellStyle name="Note 10 7 10" xfId="8485"/>
    <cellStyle name="Note 10 7 10 2" xfId="8486"/>
    <cellStyle name="Note 10 7 10 2 2" xfId="8487"/>
    <cellStyle name="Note 10 7 10 2 3" xfId="8488"/>
    <cellStyle name="Note 10 7 10 2 4" xfId="8489"/>
    <cellStyle name="Note 10 7 10 3" xfId="8490"/>
    <cellStyle name="Note 10 7 10 4" xfId="8491"/>
    <cellStyle name="Note 10 7 10 5" xfId="8492"/>
    <cellStyle name="Note 10 7 10 6" xfId="8493"/>
    <cellStyle name="Note 10 7 11" xfId="8494"/>
    <cellStyle name="Note 10 7 11 2" xfId="8495"/>
    <cellStyle name="Note 10 7 11 2 2" xfId="8496"/>
    <cellStyle name="Note 10 7 11 2 3" xfId="8497"/>
    <cellStyle name="Note 10 7 11 2 4" xfId="8498"/>
    <cellStyle name="Note 10 7 11 3" xfId="8499"/>
    <cellStyle name="Note 10 7 11 4" xfId="8500"/>
    <cellStyle name="Note 10 7 11 5" xfId="8501"/>
    <cellStyle name="Note 10 7 11 6" xfId="8502"/>
    <cellStyle name="Note 10 7 12" xfId="8503"/>
    <cellStyle name="Note 10 7 12 2" xfId="8504"/>
    <cellStyle name="Note 10 7 12 2 2" xfId="8505"/>
    <cellStyle name="Note 10 7 12 2 3" xfId="8506"/>
    <cellStyle name="Note 10 7 12 2 4" xfId="8507"/>
    <cellStyle name="Note 10 7 12 3" xfId="8508"/>
    <cellStyle name="Note 10 7 12 4" xfId="8509"/>
    <cellStyle name="Note 10 7 12 5" xfId="8510"/>
    <cellStyle name="Note 10 7 12 6" xfId="8511"/>
    <cellStyle name="Note 10 7 13" xfId="8512"/>
    <cellStyle name="Note 10 7 13 2" xfId="8513"/>
    <cellStyle name="Note 10 7 13 2 2" xfId="8514"/>
    <cellStyle name="Note 10 7 13 2 3" xfId="8515"/>
    <cellStyle name="Note 10 7 13 2 4" xfId="8516"/>
    <cellStyle name="Note 10 7 13 3" xfId="8517"/>
    <cellStyle name="Note 10 7 13 4" xfId="8518"/>
    <cellStyle name="Note 10 7 13 5" xfId="8519"/>
    <cellStyle name="Note 10 7 13 6" xfId="8520"/>
    <cellStyle name="Note 10 7 14" xfId="8521"/>
    <cellStyle name="Note 10 7 14 2" xfId="8522"/>
    <cellStyle name="Note 10 7 14 2 2" xfId="8523"/>
    <cellStyle name="Note 10 7 14 2 3" xfId="8524"/>
    <cellStyle name="Note 10 7 14 2 4" xfId="8525"/>
    <cellStyle name="Note 10 7 14 3" xfId="8526"/>
    <cellStyle name="Note 10 7 14 4" xfId="8527"/>
    <cellStyle name="Note 10 7 14 5" xfId="8528"/>
    <cellStyle name="Note 10 7 14 6" xfId="8529"/>
    <cellStyle name="Note 10 7 15" xfId="8530"/>
    <cellStyle name="Note 10 7 15 2" xfId="8531"/>
    <cellStyle name="Note 10 7 15 2 2" xfId="8532"/>
    <cellStyle name="Note 10 7 15 2 3" xfId="8533"/>
    <cellStyle name="Note 10 7 15 2 4" xfId="8534"/>
    <cellStyle name="Note 10 7 15 3" xfId="8535"/>
    <cellStyle name="Note 10 7 15 4" xfId="8536"/>
    <cellStyle name="Note 10 7 15 5" xfId="8537"/>
    <cellStyle name="Note 10 7 15 6" xfId="8538"/>
    <cellStyle name="Note 10 7 16" xfId="8539"/>
    <cellStyle name="Note 10 7 16 2" xfId="8540"/>
    <cellStyle name="Note 10 7 16 3" xfId="8541"/>
    <cellStyle name="Note 10 7 17" xfId="8542"/>
    <cellStyle name="Note 10 7 18" xfId="8543"/>
    <cellStyle name="Note 10 7 19" xfId="8544"/>
    <cellStyle name="Note 10 7 2" xfId="8545"/>
    <cellStyle name="Note 10 7 2 10" xfId="8546"/>
    <cellStyle name="Note 10 7 2 10 2" xfId="8547"/>
    <cellStyle name="Note 10 7 2 10 2 2" xfId="8548"/>
    <cellStyle name="Note 10 7 2 10 2 3" xfId="8549"/>
    <cellStyle name="Note 10 7 2 10 2 4" xfId="8550"/>
    <cellStyle name="Note 10 7 2 10 3" xfId="8551"/>
    <cellStyle name="Note 10 7 2 10 4" xfId="8552"/>
    <cellStyle name="Note 10 7 2 10 5" xfId="8553"/>
    <cellStyle name="Note 10 7 2 10 6" xfId="8554"/>
    <cellStyle name="Note 10 7 2 11" xfId="8555"/>
    <cellStyle name="Note 10 7 2 11 2" xfId="8556"/>
    <cellStyle name="Note 10 7 2 11 2 2" xfId="8557"/>
    <cellStyle name="Note 10 7 2 11 2 3" xfId="8558"/>
    <cellStyle name="Note 10 7 2 11 2 4" xfId="8559"/>
    <cellStyle name="Note 10 7 2 11 3" xfId="8560"/>
    <cellStyle name="Note 10 7 2 11 4" xfId="8561"/>
    <cellStyle name="Note 10 7 2 11 5" xfId="8562"/>
    <cellStyle name="Note 10 7 2 11 6" xfId="8563"/>
    <cellStyle name="Note 10 7 2 12" xfId="8564"/>
    <cellStyle name="Note 10 7 2 12 2" xfId="8565"/>
    <cellStyle name="Note 10 7 2 12 2 2" xfId="8566"/>
    <cellStyle name="Note 10 7 2 12 2 3" xfId="8567"/>
    <cellStyle name="Note 10 7 2 12 2 4" xfId="8568"/>
    <cellStyle name="Note 10 7 2 12 3" xfId="8569"/>
    <cellStyle name="Note 10 7 2 12 4" xfId="8570"/>
    <cellStyle name="Note 10 7 2 12 5" xfId="8571"/>
    <cellStyle name="Note 10 7 2 12 6" xfId="8572"/>
    <cellStyle name="Note 10 7 2 13" xfId="8573"/>
    <cellStyle name="Note 10 7 2 13 2" xfId="8574"/>
    <cellStyle name="Note 10 7 2 13 2 2" xfId="8575"/>
    <cellStyle name="Note 10 7 2 13 2 3" xfId="8576"/>
    <cellStyle name="Note 10 7 2 13 2 4" xfId="8577"/>
    <cellStyle name="Note 10 7 2 13 3" xfId="8578"/>
    <cellStyle name="Note 10 7 2 13 4" xfId="8579"/>
    <cellStyle name="Note 10 7 2 13 5" xfId="8580"/>
    <cellStyle name="Note 10 7 2 13 6" xfId="8581"/>
    <cellStyle name="Note 10 7 2 14" xfId="8582"/>
    <cellStyle name="Note 10 7 2 14 2" xfId="8583"/>
    <cellStyle name="Note 10 7 2 14 2 2" xfId="8584"/>
    <cellStyle name="Note 10 7 2 14 2 3" xfId="8585"/>
    <cellStyle name="Note 10 7 2 14 2 4" xfId="8586"/>
    <cellStyle name="Note 10 7 2 14 3" xfId="8587"/>
    <cellStyle name="Note 10 7 2 14 4" xfId="8588"/>
    <cellStyle name="Note 10 7 2 14 5" xfId="8589"/>
    <cellStyle name="Note 10 7 2 14 6" xfId="8590"/>
    <cellStyle name="Note 10 7 2 15" xfId="8591"/>
    <cellStyle name="Note 10 7 2 15 2" xfId="8592"/>
    <cellStyle name="Note 10 7 2 15 3" xfId="8593"/>
    <cellStyle name="Note 10 7 2 16" xfId="8594"/>
    <cellStyle name="Note 10 7 2 17" xfId="8595"/>
    <cellStyle name="Note 10 7 2 18" xfId="8596"/>
    <cellStyle name="Note 10 7 2 19" xfId="8597"/>
    <cellStyle name="Note 10 7 2 2" xfId="8598"/>
    <cellStyle name="Note 10 7 2 2 10" xfId="8599"/>
    <cellStyle name="Note 10 7 2 2 10 2" xfId="8600"/>
    <cellStyle name="Note 10 7 2 2 10 2 2" xfId="8601"/>
    <cellStyle name="Note 10 7 2 2 10 2 3" xfId="8602"/>
    <cellStyle name="Note 10 7 2 2 10 2 4" xfId="8603"/>
    <cellStyle name="Note 10 7 2 2 10 3" xfId="8604"/>
    <cellStyle name="Note 10 7 2 2 10 4" xfId="8605"/>
    <cellStyle name="Note 10 7 2 2 10 5" xfId="8606"/>
    <cellStyle name="Note 10 7 2 2 10 6" xfId="8607"/>
    <cellStyle name="Note 10 7 2 2 11" xfId="8608"/>
    <cellStyle name="Note 10 7 2 2 11 2" xfId="8609"/>
    <cellStyle name="Note 10 7 2 2 11 2 2" xfId="8610"/>
    <cellStyle name="Note 10 7 2 2 11 2 3" xfId="8611"/>
    <cellStyle name="Note 10 7 2 2 11 2 4" xfId="8612"/>
    <cellStyle name="Note 10 7 2 2 11 3" xfId="8613"/>
    <cellStyle name="Note 10 7 2 2 11 4" xfId="8614"/>
    <cellStyle name="Note 10 7 2 2 11 5" xfId="8615"/>
    <cellStyle name="Note 10 7 2 2 11 6" xfId="8616"/>
    <cellStyle name="Note 10 7 2 2 12" xfId="8617"/>
    <cellStyle name="Note 10 7 2 2 12 2" xfId="8618"/>
    <cellStyle name="Note 10 7 2 2 12 2 2" xfId="8619"/>
    <cellStyle name="Note 10 7 2 2 12 2 3" xfId="8620"/>
    <cellStyle name="Note 10 7 2 2 12 2 4" xfId="8621"/>
    <cellStyle name="Note 10 7 2 2 12 3" xfId="8622"/>
    <cellStyle name="Note 10 7 2 2 12 4" xfId="8623"/>
    <cellStyle name="Note 10 7 2 2 12 5" xfId="8624"/>
    <cellStyle name="Note 10 7 2 2 12 6" xfId="8625"/>
    <cellStyle name="Note 10 7 2 2 13" xfId="8626"/>
    <cellStyle name="Note 10 7 2 2 13 2" xfId="8627"/>
    <cellStyle name="Note 10 7 2 2 13 2 2" xfId="8628"/>
    <cellStyle name="Note 10 7 2 2 13 2 3" xfId="8629"/>
    <cellStyle name="Note 10 7 2 2 13 2 4" xfId="8630"/>
    <cellStyle name="Note 10 7 2 2 13 3" xfId="8631"/>
    <cellStyle name="Note 10 7 2 2 13 4" xfId="8632"/>
    <cellStyle name="Note 10 7 2 2 13 5" xfId="8633"/>
    <cellStyle name="Note 10 7 2 2 13 6" xfId="8634"/>
    <cellStyle name="Note 10 7 2 2 14" xfId="8635"/>
    <cellStyle name="Note 10 7 2 2 14 2" xfId="8636"/>
    <cellStyle name="Note 10 7 2 2 14 2 2" xfId="8637"/>
    <cellStyle name="Note 10 7 2 2 14 2 3" xfId="8638"/>
    <cellStyle name="Note 10 7 2 2 14 2 4" xfId="8639"/>
    <cellStyle name="Note 10 7 2 2 14 3" xfId="8640"/>
    <cellStyle name="Note 10 7 2 2 14 4" xfId="8641"/>
    <cellStyle name="Note 10 7 2 2 14 5" xfId="8642"/>
    <cellStyle name="Note 10 7 2 2 14 6" xfId="8643"/>
    <cellStyle name="Note 10 7 2 2 15" xfId="8644"/>
    <cellStyle name="Note 10 7 2 2 15 2" xfId="8645"/>
    <cellStyle name="Note 10 7 2 2 15 2 2" xfId="8646"/>
    <cellStyle name="Note 10 7 2 2 15 2 3" xfId="8647"/>
    <cellStyle name="Note 10 7 2 2 15 2 4" xfId="8648"/>
    <cellStyle name="Note 10 7 2 2 15 3" xfId="8649"/>
    <cellStyle name="Note 10 7 2 2 15 4" xfId="8650"/>
    <cellStyle name="Note 10 7 2 2 15 5" xfId="8651"/>
    <cellStyle name="Note 10 7 2 2 15 6" xfId="8652"/>
    <cellStyle name="Note 10 7 2 2 16" xfId="8653"/>
    <cellStyle name="Note 10 7 2 2 16 2" xfId="8654"/>
    <cellStyle name="Note 10 7 2 2 16 2 2" xfId="8655"/>
    <cellStyle name="Note 10 7 2 2 16 2 3" xfId="8656"/>
    <cellStyle name="Note 10 7 2 2 16 2 4" xfId="8657"/>
    <cellStyle name="Note 10 7 2 2 16 3" xfId="8658"/>
    <cellStyle name="Note 10 7 2 2 16 4" xfId="8659"/>
    <cellStyle name="Note 10 7 2 2 16 5" xfId="8660"/>
    <cellStyle name="Note 10 7 2 2 16 6" xfId="8661"/>
    <cellStyle name="Note 10 7 2 2 17" xfId="8662"/>
    <cellStyle name="Note 10 7 2 2 17 2" xfId="8663"/>
    <cellStyle name="Note 10 7 2 2 17 3" xfId="8664"/>
    <cellStyle name="Note 10 7 2 2 18" xfId="8665"/>
    <cellStyle name="Note 10 7 2 2 19" xfId="8666"/>
    <cellStyle name="Note 10 7 2 2 2" xfId="8667"/>
    <cellStyle name="Note 10 7 2 2 2 2" xfId="8668"/>
    <cellStyle name="Note 10 7 2 2 2 2 2" xfId="8669"/>
    <cellStyle name="Note 10 7 2 2 2 2 3" xfId="8670"/>
    <cellStyle name="Note 10 7 2 2 2 2 4" xfId="8671"/>
    <cellStyle name="Note 10 7 2 2 2 3" xfId="8672"/>
    <cellStyle name="Note 10 7 2 2 2 4" xfId="8673"/>
    <cellStyle name="Note 10 7 2 2 2 5" xfId="8674"/>
    <cellStyle name="Note 10 7 2 2 3" xfId="8675"/>
    <cellStyle name="Note 10 7 2 2 3 2" xfId="8676"/>
    <cellStyle name="Note 10 7 2 2 3 2 2" xfId="8677"/>
    <cellStyle name="Note 10 7 2 2 3 2 3" xfId="8678"/>
    <cellStyle name="Note 10 7 2 2 3 2 4" xfId="8679"/>
    <cellStyle name="Note 10 7 2 2 3 3" xfId="8680"/>
    <cellStyle name="Note 10 7 2 2 3 4" xfId="8681"/>
    <cellStyle name="Note 10 7 2 2 3 5" xfId="8682"/>
    <cellStyle name="Note 10 7 2 2 3 6" xfId="8683"/>
    <cellStyle name="Note 10 7 2 2 4" xfId="8684"/>
    <cellStyle name="Note 10 7 2 2 4 2" xfId="8685"/>
    <cellStyle name="Note 10 7 2 2 4 2 2" xfId="8686"/>
    <cellStyle name="Note 10 7 2 2 4 2 3" xfId="8687"/>
    <cellStyle name="Note 10 7 2 2 4 2 4" xfId="8688"/>
    <cellStyle name="Note 10 7 2 2 4 3" xfId="8689"/>
    <cellStyle name="Note 10 7 2 2 4 4" xfId="8690"/>
    <cellStyle name="Note 10 7 2 2 4 5" xfId="8691"/>
    <cellStyle name="Note 10 7 2 2 4 6" xfId="8692"/>
    <cellStyle name="Note 10 7 2 2 5" xfId="8693"/>
    <cellStyle name="Note 10 7 2 2 5 2" xfId="8694"/>
    <cellStyle name="Note 10 7 2 2 5 2 2" xfId="8695"/>
    <cellStyle name="Note 10 7 2 2 5 2 3" xfId="8696"/>
    <cellStyle name="Note 10 7 2 2 5 2 4" xfId="8697"/>
    <cellStyle name="Note 10 7 2 2 5 3" xfId="8698"/>
    <cellStyle name="Note 10 7 2 2 5 4" xfId="8699"/>
    <cellStyle name="Note 10 7 2 2 5 5" xfId="8700"/>
    <cellStyle name="Note 10 7 2 2 5 6" xfId="8701"/>
    <cellStyle name="Note 10 7 2 2 6" xfId="8702"/>
    <cellStyle name="Note 10 7 2 2 6 2" xfId="8703"/>
    <cellStyle name="Note 10 7 2 2 6 2 2" xfId="8704"/>
    <cellStyle name="Note 10 7 2 2 6 2 3" xfId="8705"/>
    <cellStyle name="Note 10 7 2 2 6 2 4" xfId="8706"/>
    <cellStyle name="Note 10 7 2 2 6 3" xfId="8707"/>
    <cellStyle name="Note 10 7 2 2 6 4" xfId="8708"/>
    <cellStyle name="Note 10 7 2 2 6 5" xfId="8709"/>
    <cellStyle name="Note 10 7 2 2 6 6" xfId="8710"/>
    <cellStyle name="Note 10 7 2 2 7" xfId="8711"/>
    <cellStyle name="Note 10 7 2 2 7 2" xfId="8712"/>
    <cellStyle name="Note 10 7 2 2 7 2 2" xfId="8713"/>
    <cellStyle name="Note 10 7 2 2 7 2 3" xfId="8714"/>
    <cellStyle name="Note 10 7 2 2 7 2 4" xfId="8715"/>
    <cellStyle name="Note 10 7 2 2 7 3" xfId="8716"/>
    <cellStyle name="Note 10 7 2 2 7 4" xfId="8717"/>
    <cellStyle name="Note 10 7 2 2 7 5" xfId="8718"/>
    <cellStyle name="Note 10 7 2 2 7 6" xfId="8719"/>
    <cellStyle name="Note 10 7 2 2 8" xfId="8720"/>
    <cellStyle name="Note 10 7 2 2 8 2" xfId="8721"/>
    <cellStyle name="Note 10 7 2 2 8 2 2" xfId="8722"/>
    <cellStyle name="Note 10 7 2 2 8 2 3" xfId="8723"/>
    <cellStyle name="Note 10 7 2 2 8 2 4" xfId="8724"/>
    <cellStyle name="Note 10 7 2 2 8 3" xfId="8725"/>
    <cellStyle name="Note 10 7 2 2 8 4" xfId="8726"/>
    <cellStyle name="Note 10 7 2 2 8 5" xfId="8727"/>
    <cellStyle name="Note 10 7 2 2 8 6" xfId="8728"/>
    <cellStyle name="Note 10 7 2 2 9" xfId="8729"/>
    <cellStyle name="Note 10 7 2 2 9 2" xfId="8730"/>
    <cellStyle name="Note 10 7 2 2 9 2 2" xfId="8731"/>
    <cellStyle name="Note 10 7 2 2 9 2 3" xfId="8732"/>
    <cellStyle name="Note 10 7 2 2 9 2 4" xfId="8733"/>
    <cellStyle name="Note 10 7 2 2 9 3" xfId="8734"/>
    <cellStyle name="Note 10 7 2 2 9 4" xfId="8735"/>
    <cellStyle name="Note 10 7 2 2 9 5" xfId="8736"/>
    <cellStyle name="Note 10 7 2 2 9 6" xfId="8737"/>
    <cellStyle name="Note 10 7 2 20" xfId="8738"/>
    <cellStyle name="Note 10 7 2 3" xfId="8739"/>
    <cellStyle name="Note 10 7 2 3 2" xfId="8740"/>
    <cellStyle name="Note 10 7 2 3 2 2" xfId="8741"/>
    <cellStyle name="Note 10 7 2 3 2 3" xfId="8742"/>
    <cellStyle name="Note 10 7 2 3 2 4" xfId="8743"/>
    <cellStyle name="Note 10 7 2 3 3" xfId="8744"/>
    <cellStyle name="Note 10 7 2 3 4" xfId="8745"/>
    <cellStyle name="Note 10 7 2 3 5" xfId="8746"/>
    <cellStyle name="Note 10 7 2 4" xfId="8747"/>
    <cellStyle name="Note 10 7 2 4 2" xfId="8748"/>
    <cellStyle name="Note 10 7 2 4 2 2" xfId="8749"/>
    <cellStyle name="Note 10 7 2 4 2 3" xfId="8750"/>
    <cellStyle name="Note 10 7 2 4 2 4" xfId="8751"/>
    <cellStyle name="Note 10 7 2 4 3" xfId="8752"/>
    <cellStyle name="Note 10 7 2 4 4" xfId="8753"/>
    <cellStyle name="Note 10 7 2 4 5" xfId="8754"/>
    <cellStyle name="Note 10 7 2 5" xfId="8755"/>
    <cellStyle name="Note 10 7 2 5 2" xfId="8756"/>
    <cellStyle name="Note 10 7 2 5 2 2" xfId="8757"/>
    <cellStyle name="Note 10 7 2 5 2 3" xfId="8758"/>
    <cellStyle name="Note 10 7 2 5 2 4" xfId="8759"/>
    <cellStyle name="Note 10 7 2 5 3" xfId="8760"/>
    <cellStyle name="Note 10 7 2 5 4" xfId="8761"/>
    <cellStyle name="Note 10 7 2 5 5" xfId="8762"/>
    <cellStyle name="Note 10 7 2 5 6" xfId="8763"/>
    <cellStyle name="Note 10 7 2 6" xfId="8764"/>
    <cellStyle name="Note 10 7 2 6 2" xfId="8765"/>
    <cellStyle name="Note 10 7 2 6 2 2" xfId="8766"/>
    <cellStyle name="Note 10 7 2 6 2 3" xfId="8767"/>
    <cellStyle name="Note 10 7 2 6 2 4" xfId="8768"/>
    <cellStyle name="Note 10 7 2 6 3" xfId="8769"/>
    <cellStyle name="Note 10 7 2 6 4" xfId="8770"/>
    <cellStyle name="Note 10 7 2 6 5" xfId="8771"/>
    <cellStyle name="Note 10 7 2 6 6" xfId="8772"/>
    <cellStyle name="Note 10 7 2 7" xfId="8773"/>
    <cellStyle name="Note 10 7 2 7 2" xfId="8774"/>
    <cellStyle name="Note 10 7 2 7 2 2" xfId="8775"/>
    <cellStyle name="Note 10 7 2 7 2 3" xfId="8776"/>
    <cellStyle name="Note 10 7 2 7 2 4" xfId="8777"/>
    <cellStyle name="Note 10 7 2 7 3" xfId="8778"/>
    <cellStyle name="Note 10 7 2 7 4" xfId="8779"/>
    <cellStyle name="Note 10 7 2 7 5" xfId="8780"/>
    <cellStyle name="Note 10 7 2 7 6" xfId="8781"/>
    <cellStyle name="Note 10 7 2 8" xfId="8782"/>
    <cellStyle name="Note 10 7 2 8 2" xfId="8783"/>
    <cellStyle name="Note 10 7 2 8 2 2" xfId="8784"/>
    <cellStyle name="Note 10 7 2 8 2 3" xfId="8785"/>
    <cellStyle name="Note 10 7 2 8 2 4" xfId="8786"/>
    <cellStyle name="Note 10 7 2 8 3" xfId="8787"/>
    <cellStyle name="Note 10 7 2 8 4" xfId="8788"/>
    <cellStyle name="Note 10 7 2 8 5" xfId="8789"/>
    <cellStyle name="Note 10 7 2 8 6" xfId="8790"/>
    <cellStyle name="Note 10 7 2 9" xfId="8791"/>
    <cellStyle name="Note 10 7 2 9 2" xfId="8792"/>
    <cellStyle name="Note 10 7 2 9 2 2" xfId="8793"/>
    <cellStyle name="Note 10 7 2 9 2 3" xfId="8794"/>
    <cellStyle name="Note 10 7 2 9 2 4" xfId="8795"/>
    <cellStyle name="Note 10 7 2 9 3" xfId="8796"/>
    <cellStyle name="Note 10 7 2 9 4" xfId="8797"/>
    <cellStyle name="Note 10 7 2 9 5" xfId="8798"/>
    <cellStyle name="Note 10 7 2 9 6" xfId="8799"/>
    <cellStyle name="Note 10 7 20" xfId="8800"/>
    <cellStyle name="Note 10 7 21" xfId="8801"/>
    <cellStyle name="Note 10 7 3" xfId="8802"/>
    <cellStyle name="Note 10 7 3 10" xfId="8803"/>
    <cellStyle name="Note 10 7 3 10 2" xfId="8804"/>
    <cellStyle name="Note 10 7 3 10 2 2" xfId="8805"/>
    <cellStyle name="Note 10 7 3 10 2 3" xfId="8806"/>
    <cellStyle name="Note 10 7 3 10 2 4" xfId="8807"/>
    <cellStyle name="Note 10 7 3 10 3" xfId="8808"/>
    <cellStyle name="Note 10 7 3 10 4" xfId="8809"/>
    <cellStyle name="Note 10 7 3 10 5" xfId="8810"/>
    <cellStyle name="Note 10 7 3 10 6" xfId="8811"/>
    <cellStyle name="Note 10 7 3 11" xfId="8812"/>
    <cellStyle name="Note 10 7 3 11 2" xfId="8813"/>
    <cellStyle name="Note 10 7 3 11 2 2" xfId="8814"/>
    <cellStyle name="Note 10 7 3 11 2 3" xfId="8815"/>
    <cellStyle name="Note 10 7 3 11 2 4" xfId="8816"/>
    <cellStyle name="Note 10 7 3 11 3" xfId="8817"/>
    <cellStyle name="Note 10 7 3 11 4" xfId="8818"/>
    <cellStyle name="Note 10 7 3 11 5" xfId="8819"/>
    <cellStyle name="Note 10 7 3 11 6" xfId="8820"/>
    <cellStyle name="Note 10 7 3 12" xfId="8821"/>
    <cellStyle name="Note 10 7 3 12 2" xfId="8822"/>
    <cellStyle name="Note 10 7 3 12 2 2" xfId="8823"/>
    <cellStyle name="Note 10 7 3 12 2 3" xfId="8824"/>
    <cellStyle name="Note 10 7 3 12 2 4" xfId="8825"/>
    <cellStyle name="Note 10 7 3 12 3" xfId="8826"/>
    <cellStyle name="Note 10 7 3 12 4" xfId="8827"/>
    <cellStyle name="Note 10 7 3 12 5" xfId="8828"/>
    <cellStyle name="Note 10 7 3 12 6" xfId="8829"/>
    <cellStyle name="Note 10 7 3 13" xfId="8830"/>
    <cellStyle name="Note 10 7 3 13 2" xfId="8831"/>
    <cellStyle name="Note 10 7 3 13 2 2" xfId="8832"/>
    <cellStyle name="Note 10 7 3 13 2 3" xfId="8833"/>
    <cellStyle name="Note 10 7 3 13 2 4" xfId="8834"/>
    <cellStyle name="Note 10 7 3 13 3" xfId="8835"/>
    <cellStyle name="Note 10 7 3 13 4" xfId="8836"/>
    <cellStyle name="Note 10 7 3 13 5" xfId="8837"/>
    <cellStyle name="Note 10 7 3 13 6" xfId="8838"/>
    <cellStyle name="Note 10 7 3 14" xfId="8839"/>
    <cellStyle name="Note 10 7 3 14 2" xfId="8840"/>
    <cellStyle name="Note 10 7 3 14 2 2" xfId="8841"/>
    <cellStyle name="Note 10 7 3 14 2 3" xfId="8842"/>
    <cellStyle name="Note 10 7 3 14 2 4" xfId="8843"/>
    <cellStyle name="Note 10 7 3 14 3" xfId="8844"/>
    <cellStyle name="Note 10 7 3 14 4" xfId="8845"/>
    <cellStyle name="Note 10 7 3 14 5" xfId="8846"/>
    <cellStyle name="Note 10 7 3 14 6" xfId="8847"/>
    <cellStyle name="Note 10 7 3 15" xfId="8848"/>
    <cellStyle name="Note 10 7 3 15 2" xfId="8849"/>
    <cellStyle name="Note 10 7 3 15 2 2" xfId="8850"/>
    <cellStyle name="Note 10 7 3 15 2 3" xfId="8851"/>
    <cellStyle name="Note 10 7 3 15 2 4" xfId="8852"/>
    <cellStyle name="Note 10 7 3 15 3" xfId="8853"/>
    <cellStyle name="Note 10 7 3 15 4" xfId="8854"/>
    <cellStyle name="Note 10 7 3 15 5" xfId="8855"/>
    <cellStyle name="Note 10 7 3 15 6" xfId="8856"/>
    <cellStyle name="Note 10 7 3 16" xfId="8857"/>
    <cellStyle name="Note 10 7 3 16 2" xfId="8858"/>
    <cellStyle name="Note 10 7 3 16 2 2" xfId="8859"/>
    <cellStyle name="Note 10 7 3 16 2 3" xfId="8860"/>
    <cellStyle name="Note 10 7 3 16 2 4" xfId="8861"/>
    <cellStyle name="Note 10 7 3 16 3" xfId="8862"/>
    <cellStyle name="Note 10 7 3 16 4" xfId="8863"/>
    <cellStyle name="Note 10 7 3 16 5" xfId="8864"/>
    <cellStyle name="Note 10 7 3 16 6" xfId="8865"/>
    <cellStyle name="Note 10 7 3 17" xfId="8866"/>
    <cellStyle name="Note 10 7 3 17 2" xfId="8867"/>
    <cellStyle name="Note 10 7 3 17 3" xfId="8868"/>
    <cellStyle name="Note 10 7 3 18" xfId="8869"/>
    <cellStyle name="Note 10 7 3 19" xfId="8870"/>
    <cellStyle name="Note 10 7 3 2" xfId="8871"/>
    <cellStyle name="Note 10 7 3 2 2" xfId="8872"/>
    <cellStyle name="Note 10 7 3 2 2 2" xfId="8873"/>
    <cellStyle name="Note 10 7 3 2 2 3" xfId="8874"/>
    <cellStyle name="Note 10 7 3 2 2 4" xfId="8875"/>
    <cellStyle name="Note 10 7 3 2 3" xfId="8876"/>
    <cellStyle name="Note 10 7 3 2 4" xfId="8877"/>
    <cellStyle name="Note 10 7 3 2 5" xfId="8878"/>
    <cellStyle name="Note 10 7 3 3" xfId="8879"/>
    <cellStyle name="Note 10 7 3 3 2" xfId="8880"/>
    <cellStyle name="Note 10 7 3 3 2 2" xfId="8881"/>
    <cellStyle name="Note 10 7 3 3 2 3" xfId="8882"/>
    <cellStyle name="Note 10 7 3 3 2 4" xfId="8883"/>
    <cellStyle name="Note 10 7 3 3 3" xfId="8884"/>
    <cellStyle name="Note 10 7 3 3 4" xfId="8885"/>
    <cellStyle name="Note 10 7 3 3 5" xfId="8886"/>
    <cellStyle name="Note 10 7 3 3 6" xfId="8887"/>
    <cellStyle name="Note 10 7 3 4" xfId="8888"/>
    <cellStyle name="Note 10 7 3 4 2" xfId="8889"/>
    <cellStyle name="Note 10 7 3 4 2 2" xfId="8890"/>
    <cellStyle name="Note 10 7 3 4 2 3" xfId="8891"/>
    <cellStyle name="Note 10 7 3 4 2 4" xfId="8892"/>
    <cellStyle name="Note 10 7 3 4 3" xfId="8893"/>
    <cellStyle name="Note 10 7 3 4 4" xfId="8894"/>
    <cellStyle name="Note 10 7 3 4 5" xfId="8895"/>
    <cellStyle name="Note 10 7 3 4 6" xfId="8896"/>
    <cellStyle name="Note 10 7 3 5" xfId="8897"/>
    <cellStyle name="Note 10 7 3 5 2" xfId="8898"/>
    <cellStyle name="Note 10 7 3 5 2 2" xfId="8899"/>
    <cellStyle name="Note 10 7 3 5 2 3" xfId="8900"/>
    <cellStyle name="Note 10 7 3 5 2 4" xfId="8901"/>
    <cellStyle name="Note 10 7 3 5 3" xfId="8902"/>
    <cellStyle name="Note 10 7 3 5 4" xfId="8903"/>
    <cellStyle name="Note 10 7 3 5 5" xfId="8904"/>
    <cellStyle name="Note 10 7 3 5 6" xfId="8905"/>
    <cellStyle name="Note 10 7 3 6" xfId="8906"/>
    <cellStyle name="Note 10 7 3 6 2" xfId="8907"/>
    <cellStyle name="Note 10 7 3 6 2 2" xfId="8908"/>
    <cellStyle name="Note 10 7 3 6 2 3" xfId="8909"/>
    <cellStyle name="Note 10 7 3 6 2 4" xfId="8910"/>
    <cellStyle name="Note 10 7 3 6 3" xfId="8911"/>
    <cellStyle name="Note 10 7 3 6 4" xfId="8912"/>
    <cellStyle name="Note 10 7 3 6 5" xfId="8913"/>
    <cellStyle name="Note 10 7 3 6 6" xfId="8914"/>
    <cellStyle name="Note 10 7 3 7" xfId="8915"/>
    <cellStyle name="Note 10 7 3 7 2" xfId="8916"/>
    <cellStyle name="Note 10 7 3 7 2 2" xfId="8917"/>
    <cellStyle name="Note 10 7 3 7 2 3" xfId="8918"/>
    <cellStyle name="Note 10 7 3 7 2 4" xfId="8919"/>
    <cellStyle name="Note 10 7 3 7 3" xfId="8920"/>
    <cellStyle name="Note 10 7 3 7 4" xfId="8921"/>
    <cellStyle name="Note 10 7 3 7 5" xfId="8922"/>
    <cellStyle name="Note 10 7 3 7 6" xfId="8923"/>
    <cellStyle name="Note 10 7 3 8" xfId="8924"/>
    <cellStyle name="Note 10 7 3 8 2" xfId="8925"/>
    <cellStyle name="Note 10 7 3 8 2 2" xfId="8926"/>
    <cellStyle name="Note 10 7 3 8 2 3" xfId="8927"/>
    <cellStyle name="Note 10 7 3 8 2 4" xfId="8928"/>
    <cellStyle name="Note 10 7 3 8 3" xfId="8929"/>
    <cellStyle name="Note 10 7 3 8 4" xfId="8930"/>
    <cellStyle name="Note 10 7 3 8 5" xfId="8931"/>
    <cellStyle name="Note 10 7 3 8 6" xfId="8932"/>
    <cellStyle name="Note 10 7 3 9" xfId="8933"/>
    <cellStyle name="Note 10 7 3 9 2" xfId="8934"/>
    <cellStyle name="Note 10 7 3 9 2 2" xfId="8935"/>
    <cellStyle name="Note 10 7 3 9 2 3" xfId="8936"/>
    <cellStyle name="Note 10 7 3 9 2 4" xfId="8937"/>
    <cellStyle name="Note 10 7 3 9 3" xfId="8938"/>
    <cellStyle name="Note 10 7 3 9 4" xfId="8939"/>
    <cellStyle name="Note 10 7 3 9 5" xfId="8940"/>
    <cellStyle name="Note 10 7 3 9 6" xfId="8941"/>
    <cellStyle name="Note 10 7 4" xfId="8942"/>
    <cellStyle name="Note 10 7 4 2" xfId="8943"/>
    <cellStyle name="Note 10 7 4 2 2" xfId="8944"/>
    <cellStyle name="Note 10 7 4 2 3" xfId="8945"/>
    <cellStyle name="Note 10 7 4 2 4" xfId="8946"/>
    <cellStyle name="Note 10 7 4 3" xfId="8947"/>
    <cellStyle name="Note 10 7 4 4" xfId="8948"/>
    <cellStyle name="Note 10 7 4 5" xfId="8949"/>
    <cellStyle name="Note 10 7 5" xfId="8950"/>
    <cellStyle name="Note 10 7 5 2" xfId="8951"/>
    <cellStyle name="Note 10 7 5 2 2" xfId="8952"/>
    <cellStyle name="Note 10 7 5 2 3" xfId="8953"/>
    <cellStyle name="Note 10 7 5 2 4" xfId="8954"/>
    <cellStyle name="Note 10 7 5 3" xfId="8955"/>
    <cellStyle name="Note 10 7 5 4" xfId="8956"/>
    <cellStyle name="Note 10 7 5 5" xfId="8957"/>
    <cellStyle name="Note 10 7 6" xfId="8958"/>
    <cellStyle name="Note 10 7 6 2" xfId="8959"/>
    <cellStyle name="Note 10 7 6 2 2" xfId="8960"/>
    <cellStyle name="Note 10 7 6 2 3" xfId="8961"/>
    <cellStyle name="Note 10 7 6 2 4" xfId="8962"/>
    <cellStyle name="Note 10 7 6 3" xfId="8963"/>
    <cellStyle name="Note 10 7 6 4" xfId="8964"/>
    <cellStyle name="Note 10 7 6 5" xfId="8965"/>
    <cellStyle name="Note 10 7 6 6" xfId="8966"/>
    <cellStyle name="Note 10 7 7" xfId="8967"/>
    <cellStyle name="Note 10 7 7 2" xfId="8968"/>
    <cellStyle name="Note 10 7 7 2 2" xfId="8969"/>
    <cellStyle name="Note 10 7 7 2 3" xfId="8970"/>
    <cellStyle name="Note 10 7 7 2 4" xfId="8971"/>
    <cellStyle name="Note 10 7 7 3" xfId="8972"/>
    <cellStyle name="Note 10 7 7 4" xfId="8973"/>
    <cellStyle name="Note 10 7 7 5" xfId="8974"/>
    <cellStyle name="Note 10 7 7 6" xfId="8975"/>
    <cellStyle name="Note 10 7 8" xfId="8976"/>
    <cellStyle name="Note 10 7 8 2" xfId="8977"/>
    <cellStyle name="Note 10 7 8 2 2" xfId="8978"/>
    <cellStyle name="Note 10 7 8 2 3" xfId="8979"/>
    <cellStyle name="Note 10 7 8 2 4" xfId="8980"/>
    <cellStyle name="Note 10 7 8 3" xfId="8981"/>
    <cellStyle name="Note 10 7 8 4" xfId="8982"/>
    <cellStyle name="Note 10 7 8 5" xfId="8983"/>
    <cellStyle name="Note 10 7 8 6" xfId="8984"/>
    <cellStyle name="Note 10 7 9" xfId="8985"/>
    <cellStyle name="Note 10 7 9 2" xfId="8986"/>
    <cellStyle name="Note 10 7 9 2 2" xfId="8987"/>
    <cellStyle name="Note 10 7 9 2 3" xfId="8988"/>
    <cellStyle name="Note 10 7 9 2 4" xfId="8989"/>
    <cellStyle name="Note 10 7 9 3" xfId="8990"/>
    <cellStyle name="Note 10 7 9 4" xfId="8991"/>
    <cellStyle name="Note 10 7 9 5" xfId="8992"/>
    <cellStyle name="Note 10 7 9 6" xfId="8993"/>
    <cellStyle name="Note 11 2" xfId="8994"/>
    <cellStyle name="Note 11 2 10" xfId="8995"/>
    <cellStyle name="Note 11 2 10 2" xfId="8996"/>
    <cellStyle name="Note 11 2 10 2 2" xfId="8997"/>
    <cellStyle name="Note 11 2 10 2 3" xfId="8998"/>
    <cellStyle name="Note 11 2 10 2 4" xfId="8999"/>
    <cellStyle name="Note 11 2 10 3" xfId="9000"/>
    <cellStyle name="Note 11 2 10 4" xfId="9001"/>
    <cellStyle name="Note 11 2 10 5" xfId="9002"/>
    <cellStyle name="Note 11 2 10 6" xfId="9003"/>
    <cellStyle name="Note 11 2 11" xfId="9004"/>
    <cellStyle name="Note 11 2 11 2" xfId="9005"/>
    <cellStyle name="Note 11 2 11 2 2" xfId="9006"/>
    <cellStyle name="Note 11 2 11 2 3" xfId="9007"/>
    <cellStyle name="Note 11 2 11 2 4" xfId="9008"/>
    <cellStyle name="Note 11 2 11 3" xfId="9009"/>
    <cellStyle name="Note 11 2 11 4" xfId="9010"/>
    <cellStyle name="Note 11 2 11 5" xfId="9011"/>
    <cellStyle name="Note 11 2 11 6" xfId="9012"/>
    <cellStyle name="Note 11 2 12" xfId="9013"/>
    <cellStyle name="Note 11 2 12 2" xfId="9014"/>
    <cellStyle name="Note 11 2 12 2 2" xfId="9015"/>
    <cellStyle name="Note 11 2 12 2 3" xfId="9016"/>
    <cellStyle name="Note 11 2 12 2 4" xfId="9017"/>
    <cellStyle name="Note 11 2 12 3" xfId="9018"/>
    <cellStyle name="Note 11 2 12 4" xfId="9019"/>
    <cellStyle name="Note 11 2 12 5" xfId="9020"/>
    <cellStyle name="Note 11 2 12 6" xfId="9021"/>
    <cellStyle name="Note 11 2 13" xfId="9022"/>
    <cellStyle name="Note 11 2 13 2" xfId="9023"/>
    <cellStyle name="Note 11 2 13 2 2" xfId="9024"/>
    <cellStyle name="Note 11 2 13 2 3" xfId="9025"/>
    <cellStyle name="Note 11 2 13 2 4" xfId="9026"/>
    <cellStyle name="Note 11 2 13 3" xfId="9027"/>
    <cellStyle name="Note 11 2 13 4" xfId="9028"/>
    <cellStyle name="Note 11 2 13 5" xfId="9029"/>
    <cellStyle name="Note 11 2 13 6" xfId="9030"/>
    <cellStyle name="Note 11 2 14" xfId="9031"/>
    <cellStyle name="Note 11 2 14 2" xfId="9032"/>
    <cellStyle name="Note 11 2 14 2 2" xfId="9033"/>
    <cellStyle name="Note 11 2 14 2 3" xfId="9034"/>
    <cellStyle name="Note 11 2 14 2 4" xfId="9035"/>
    <cellStyle name="Note 11 2 14 3" xfId="9036"/>
    <cellStyle name="Note 11 2 14 4" xfId="9037"/>
    <cellStyle name="Note 11 2 14 5" xfId="9038"/>
    <cellStyle name="Note 11 2 14 6" xfId="9039"/>
    <cellStyle name="Note 11 2 15" xfId="9040"/>
    <cellStyle name="Note 11 2 15 2" xfId="9041"/>
    <cellStyle name="Note 11 2 15 2 2" xfId="9042"/>
    <cellStyle name="Note 11 2 15 2 3" xfId="9043"/>
    <cellStyle name="Note 11 2 15 2 4" xfId="9044"/>
    <cellStyle name="Note 11 2 15 3" xfId="9045"/>
    <cellStyle name="Note 11 2 15 4" xfId="9046"/>
    <cellStyle name="Note 11 2 15 5" xfId="9047"/>
    <cellStyle name="Note 11 2 15 6" xfId="9048"/>
    <cellStyle name="Note 11 2 16" xfId="9049"/>
    <cellStyle name="Note 11 2 16 2" xfId="9050"/>
    <cellStyle name="Note 11 2 16 3" xfId="9051"/>
    <cellStyle name="Note 11 2 17" xfId="9052"/>
    <cellStyle name="Note 11 2 18" xfId="9053"/>
    <cellStyle name="Note 11 2 19" xfId="9054"/>
    <cellStyle name="Note 11 2 2" xfId="9055"/>
    <cellStyle name="Note 11 2 2 10" xfId="9056"/>
    <cellStyle name="Note 11 2 2 10 2" xfId="9057"/>
    <cellStyle name="Note 11 2 2 10 2 2" xfId="9058"/>
    <cellStyle name="Note 11 2 2 10 2 3" xfId="9059"/>
    <cellStyle name="Note 11 2 2 10 2 4" xfId="9060"/>
    <cellStyle name="Note 11 2 2 10 3" xfId="9061"/>
    <cellStyle name="Note 11 2 2 10 4" xfId="9062"/>
    <cellStyle name="Note 11 2 2 10 5" xfId="9063"/>
    <cellStyle name="Note 11 2 2 10 6" xfId="9064"/>
    <cellStyle name="Note 11 2 2 11" xfId="9065"/>
    <cellStyle name="Note 11 2 2 11 2" xfId="9066"/>
    <cellStyle name="Note 11 2 2 11 2 2" xfId="9067"/>
    <cellStyle name="Note 11 2 2 11 2 3" xfId="9068"/>
    <cellStyle name="Note 11 2 2 11 2 4" xfId="9069"/>
    <cellStyle name="Note 11 2 2 11 3" xfId="9070"/>
    <cellStyle name="Note 11 2 2 11 4" xfId="9071"/>
    <cellStyle name="Note 11 2 2 11 5" xfId="9072"/>
    <cellStyle name="Note 11 2 2 11 6" xfId="9073"/>
    <cellStyle name="Note 11 2 2 12" xfId="9074"/>
    <cellStyle name="Note 11 2 2 12 2" xfId="9075"/>
    <cellStyle name="Note 11 2 2 12 2 2" xfId="9076"/>
    <cellStyle name="Note 11 2 2 12 2 3" xfId="9077"/>
    <cellStyle name="Note 11 2 2 12 2 4" xfId="9078"/>
    <cellStyle name="Note 11 2 2 12 3" xfId="9079"/>
    <cellStyle name="Note 11 2 2 12 4" xfId="9080"/>
    <cellStyle name="Note 11 2 2 12 5" xfId="9081"/>
    <cellStyle name="Note 11 2 2 12 6" xfId="9082"/>
    <cellStyle name="Note 11 2 2 13" xfId="9083"/>
    <cellStyle name="Note 11 2 2 13 2" xfId="9084"/>
    <cellStyle name="Note 11 2 2 13 2 2" xfId="9085"/>
    <cellStyle name="Note 11 2 2 13 2 3" xfId="9086"/>
    <cellStyle name="Note 11 2 2 13 2 4" xfId="9087"/>
    <cellStyle name="Note 11 2 2 13 3" xfId="9088"/>
    <cellStyle name="Note 11 2 2 13 4" xfId="9089"/>
    <cellStyle name="Note 11 2 2 13 5" xfId="9090"/>
    <cellStyle name="Note 11 2 2 13 6" xfId="9091"/>
    <cellStyle name="Note 11 2 2 14" xfId="9092"/>
    <cellStyle name="Note 11 2 2 14 2" xfId="9093"/>
    <cellStyle name="Note 11 2 2 14 2 2" xfId="9094"/>
    <cellStyle name="Note 11 2 2 14 2 3" xfId="9095"/>
    <cellStyle name="Note 11 2 2 14 2 4" xfId="9096"/>
    <cellStyle name="Note 11 2 2 14 3" xfId="9097"/>
    <cellStyle name="Note 11 2 2 14 4" xfId="9098"/>
    <cellStyle name="Note 11 2 2 14 5" xfId="9099"/>
    <cellStyle name="Note 11 2 2 14 6" xfId="9100"/>
    <cellStyle name="Note 11 2 2 15" xfId="9101"/>
    <cellStyle name="Note 11 2 2 15 2" xfId="9102"/>
    <cellStyle name="Note 11 2 2 15 3" xfId="9103"/>
    <cellStyle name="Note 11 2 2 16" xfId="9104"/>
    <cellStyle name="Note 11 2 2 17" xfId="9105"/>
    <cellStyle name="Note 11 2 2 18" xfId="9106"/>
    <cellStyle name="Note 11 2 2 19" xfId="9107"/>
    <cellStyle name="Note 11 2 2 2" xfId="9108"/>
    <cellStyle name="Note 11 2 2 2 10" xfId="9109"/>
    <cellStyle name="Note 11 2 2 2 10 2" xfId="9110"/>
    <cellStyle name="Note 11 2 2 2 10 2 2" xfId="9111"/>
    <cellStyle name="Note 11 2 2 2 10 2 3" xfId="9112"/>
    <cellStyle name="Note 11 2 2 2 10 2 4" xfId="9113"/>
    <cellStyle name="Note 11 2 2 2 10 3" xfId="9114"/>
    <cellStyle name="Note 11 2 2 2 10 4" xfId="9115"/>
    <cellStyle name="Note 11 2 2 2 10 5" xfId="9116"/>
    <cellStyle name="Note 11 2 2 2 10 6" xfId="9117"/>
    <cellStyle name="Note 11 2 2 2 11" xfId="9118"/>
    <cellStyle name="Note 11 2 2 2 11 2" xfId="9119"/>
    <cellStyle name="Note 11 2 2 2 11 2 2" xfId="9120"/>
    <cellStyle name="Note 11 2 2 2 11 2 3" xfId="9121"/>
    <cellStyle name="Note 11 2 2 2 11 2 4" xfId="9122"/>
    <cellStyle name="Note 11 2 2 2 11 3" xfId="9123"/>
    <cellStyle name="Note 11 2 2 2 11 4" xfId="9124"/>
    <cellStyle name="Note 11 2 2 2 11 5" xfId="9125"/>
    <cellStyle name="Note 11 2 2 2 11 6" xfId="9126"/>
    <cellStyle name="Note 11 2 2 2 12" xfId="9127"/>
    <cellStyle name="Note 11 2 2 2 12 2" xfId="9128"/>
    <cellStyle name="Note 11 2 2 2 12 2 2" xfId="9129"/>
    <cellStyle name="Note 11 2 2 2 12 2 3" xfId="9130"/>
    <cellStyle name="Note 11 2 2 2 12 2 4" xfId="9131"/>
    <cellStyle name="Note 11 2 2 2 12 3" xfId="9132"/>
    <cellStyle name="Note 11 2 2 2 12 4" xfId="9133"/>
    <cellStyle name="Note 11 2 2 2 12 5" xfId="9134"/>
    <cellStyle name="Note 11 2 2 2 12 6" xfId="9135"/>
    <cellStyle name="Note 11 2 2 2 13" xfId="9136"/>
    <cellStyle name="Note 11 2 2 2 13 2" xfId="9137"/>
    <cellStyle name="Note 11 2 2 2 13 2 2" xfId="9138"/>
    <cellStyle name="Note 11 2 2 2 13 2 3" xfId="9139"/>
    <cellStyle name="Note 11 2 2 2 13 2 4" xfId="9140"/>
    <cellStyle name="Note 11 2 2 2 13 3" xfId="9141"/>
    <cellStyle name="Note 11 2 2 2 13 4" xfId="9142"/>
    <cellStyle name="Note 11 2 2 2 13 5" xfId="9143"/>
    <cellStyle name="Note 11 2 2 2 13 6" xfId="9144"/>
    <cellStyle name="Note 11 2 2 2 14" xfId="9145"/>
    <cellStyle name="Note 11 2 2 2 14 2" xfId="9146"/>
    <cellStyle name="Note 11 2 2 2 14 2 2" xfId="9147"/>
    <cellStyle name="Note 11 2 2 2 14 2 3" xfId="9148"/>
    <cellStyle name="Note 11 2 2 2 14 2 4" xfId="9149"/>
    <cellStyle name="Note 11 2 2 2 14 3" xfId="9150"/>
    <cellStyle name="Note 11 2 2 2 14 4" xfId="9151"/>
    <cellStyle name="Note 11 2 2 2 14 5" xfId="9152"/>
    <cellStyle name="Note 11 2 2 2 14 6" xfId="9153"/>
    <cellStyle name="Note 11 2 2 2 15" xfId="9154"/>
    <cellStyle name="Note 11 2 2 2 15 2" xfId="9155"/>
    <cellStyle name="Note 11 2 2 2 15 2 2" xfId="9156"/>
    <cellStyle name="Note 11 2 2 2 15 2 3" xfId="9157"/>
    <cellStyle name="Note 11 2 2 2 15 2 4" xfId="9158"/>
    <cellStyle name="Note 11 2 2 2 15 3" xfId="9159"/>
    <cellStyle name="Note 11 2 2 2 15 4" xfId="9160"/>
    <cellStyle name="Note 11 2 2 2 15 5" xfId="9161"/>
    <cellStyle name="Note 11 2 2 2 15 6" xfId="9162"/>
    <cellStyle name="Note 11 2 2 2 16" xfId="9163"/>
    <cellStyle name="Note 11 2 2 2 16 2" xfId="9164"/>
    <cellStyle name="Note 11 2 2 2 16 2 2" xfId="9165"/>
    <cellStyle name="Note 11 2 2 2 16 2 3" xfId="9166"/>
    <cellStyle name="Note 11 2 2 2 16 2 4" xfId="9167"/>
    <cellStyle name="Note 11 2 2 2 16 3" xfId="9168"/>
    <cellStyle name="Note 11 2 2 2 16 4" xfId="9169"/>
    <cellStyle name="Note 11 2 2 2 16 5" xfId="9170"/>
    <cellStyle name="Note 11 2 2 2 16 6" xfId="9171"/>
    <cellStyle name="Note 11 2 2 2 17" xfId="9172"/>
    <cellStyle name="Note 11 2 2 2 17 2" xfId="9173"/>
    <cellStyle name="Note 11 2 2 2 17 3" xfId="9174"/>
    <cellStyle name="Note 11 2 2 2 18" xfId="9175"/>
    <cellStyle name="Note 11 2 2 2 19" xfId="9176"/>
    <cellStyle name="Note 11 2 2 2 2" xfId="9177"/>
    <cellStyle name="Note 11 2 2 2 2 2" xfId="9178"/>
    <cellStyle name="Note 11 2 2 2 2 2 2" xfId="9179"/>
    <cellStyle name="Note 11 2 2 2 2 2 3" xfId="9180"/>
    <cellStyle name="Note 11 2 2 2 2 2 4" xfId="9181"/>
    <cellStyle name="Note 11 2 2 2 2 3" xfId="9182"/>
    <cellStyle name="Note 11 2 2 2 2 4" xfId="9183"/>
    <cellStyle name="Note 11 2 2 2 2 5" xfId="9184"/>
    <cellStyle name="Note 11 2 2 2 3" xfId="9185"/>
    <cellStyle name="Note 11 2 2 2 3 2" xfId="9186"/>
    <cellStyle name="Note 11 2 2 2 3 2 2" xfId="9187"/>
    <cellStyle name="Note 11 2 2 2 3 2 3" xfId="9188"/>
    <cellStyle name="Note 11 2 2 2 3 2 4" xfId="9189"/>
    <cellStyle name="Note 11 2 2 2 3 3" xfId="9190"/>
    <cellStyle name="Note 11 2 2 2 3 4" xfId="9191"/>
    <cellStyle name="Note 11 2 2 2 3 5" xfId="9192"/>
    <cellStyle name="Note 11 2 2 2 3 6" xfId="9193"/>
    <cellStyle name="Note 11 2 2 2 4" xfId="9194"/>
    <cellStyle name="Note 11 2 2 2 4 2" xfId="9195"/>
    <cellStyle name="Note 11 2 2 2 4 2 2" xfId="9196"/>
    <cellStyle name="Note 11 2 2 2 4 2 3" xfId="9197"/>
    <cellStyle name="Note 11 2 2 2 4 2 4" xfId="9198"/>
    <cellStyle name="Note 11 2 2 2 4 3" xfId="9199"/>
    <cellStyle name="Note 11 2 2 2 4 4" xfId="9200"/>
    <cellStyle name="Note 11 2 2 2 4 5" xfId="9201"/>
    <cellStyle name="Note 11 2 2 2 4 6" xfId="9202"/>
    <cellStyle name="Note 11 2 2 2 5" xfId="9203"/>
    <cellStyle name="Note 11 2 2 2 5 2" xfId="9204"/>
    <cellStyle name="Note 11 2 2 2 5 2 2" xfId="9205"/>
    <cellStyle name="Note 11 2 2 2 5 2 3" xfId="9206"/>
    <cellStyle name="Note 11 2 2 2 5 2 4" xfId="9207"/>
    <cellStyle name="Note 11 2 2 2 5 3" xfId="9208"/>
    <cellStyle name="Note 11 2 2 2 5 4" xfId="9209"/>
    <cellStyle name="Note 11 2 2 2 5 5" xfId="9210"/>
    <cellStyle name="Note 11 2 2 2 5 6" xfId="9211"/>
    <cellStyle name="Note 11 2 2 2 6" xfId="9212"/>
    <cellStyle name="Note 11 2 2 2 6 2" xfId="9213"/>
    <cellStyle name="Note 11 2 2 2 6 2 2" xfId="9214"/>
    <cellStyle name="Note 11 2 2 2 6 2 3" xfId="9215"/>
    <cellStyle name="Note 11 2 2 2 6 2 4" xfId="9216"/>
    <cellStyle name="Note 11 2 2 2 6 3" xfId="9217"/>
    <cellStyle name="Note 11 2 2 2 6 4" xfId="9218"/>
    <cellStyle name="Note 11 2 2 2 6 5" xfId="9219"/>
    <cellStyle name="Note 11 2 2 2 6 6" xfId="9220"/>
    <cellStyle name="Note 11 2 2 2 7" xfId="9221"/>
    <cellStyle name="Note 11 2 2 2 7 2" xfId="9222"/>
    <cellStyle name="Note 11 2 2 2 7 2 2" xfId="9223"/>
    <cellStyle name="Note 11 2 2 2 7 2 3" xfId="9224"/>
    <cellStyle name="Note 11 2 2 2 7 2 4" xfId="9225"/>
    <cellStyle name="Note 11 2 2 2 7 3" xfId="9226"/>
    <cellStyle name="Note 11 2 2 2 7 4" xfId="9227"/>
    <cellStyle name="Note 11 2 2 2 7 5" xfId="9228"/>
    <cellStyle name="Note 11 2 2 2 7 6" xfId="9229"/>
    <cellStyle name="Note 11 2 2 2 8" xfId="9230"/>
    <cellStyle name="Note 11 2 2 2 8 2" xfId="9231"/>
    <cellStyle name="Note 11 2 2 2 8 2 2" xfId="9232"/>
    <cellStyle name="Note 11 2 2 2 8 2 3" xfId="9233"/>
    <cellStyle name="Note 11 2 2 2 8 2 4" xfId="9234"/>
    <cellStyle name="Note 11 2 2 2 8 3" xfId="9235"/>
    <cellStyle name="Note 11 2 2 2 8 4" xfId="9236"/>
    <cellStyle name="Note 11 2 2 2 8 5" xfId="9237"/>
    <cellStyle name="Note 11 2 2 2 8 6" xfId="9238"/>
    <cellStyle name="Note 11 2 2 2 9" xfId="9239"/>
    <cellStyle name="Note 11 2 2 2 9 2" xfId="9240"/>
    <cellStyle name="Note 11 2 2 2 9 2 2" xfId="9241"/>
    <cellStyle name="Note 11 2 2 2 9 2 3" xfId="9242"/>
    <cellStyle name="Note 11 2 2 2 9 2 4" xfId="9243"/>
    <cellStyle name="Note 11 2 2 2 9 3" xfId="9244"/>
    <cellStyle name="Note 11 2 2 2 9 4" xfId="9245"/>
    <cellStyle name="Note 11 2 2 2 9 5" xfId="9246"/>
    <cellStyle name="Note 11 2 2 2 9 6" xfId="9247"/>
    <cellStyle name="Note 11 2 2 20" xfId="9248"/>
    <cellStyle name="Note 11 2 2 3" xfId="9249"/>
    <cellStyle name="Note 11 2 2 3 2" xfId="9250"/>
    <cellStyle name="Note 11 2 2 3 2 2" xfId="9251"/>
    <cellStyle name="Note 11 2 2 3 2 3" xfId="9252"/>
    <cellStyle name="Note 11 2 2 3 2 4" xfId="9253"/>
    <cellStyle name="Note 11 2 2 3 3" xfId="9254"/>
    <cellStyle name="Note 11 2 2 3 4" xfId="9255"/>
    <cellStyle name="Note 11 2 2 3 5" xfId="9256"/>
    <cellStyle name="Note 11 2 2 4" xfId="9257"/>
    <cellStyle name="Note 11 2 2 4 2" xfId="9258"/>
    <cellStyle name="Note 11 2 2 4 2 2" xfId="9259"/>
    <cellStyle name="Note 11 2 2 4 2 3" xfId="9260"/>
    <cellStyle name="Note 11 2 2 4 2 4" xfId="9261"/>
    <cellStyle name="Note 11 2 2 4 3" xfId="9262"/>
    <cellStyle name="Note 11 2 2 4 4" xfId="9263"/>
    <cellStyle name="Note 11 2 2 4 5" xfId="9264"/>
    <cellStyle name="Note 11 2 2 5" xfId="9265"/>
    <cellStyle name="Note 11 2 2 5 2" xfId="9266"/>
    <cellStyle name="Note 11 2 2 5 2 2" xfId="9267"/>
    <cellStyle name="Note 11 2 2 5 2 3" xfId="9268"/>
    <cellStyle name="Note 11 2 2 5 2 4" xfId="9269"/>
    <cellStyle name="Note 11 2 2 5 3" xfId="9270"/>
    <cellStyle name="Note 11 2 2 5 4" xfId="9271"/>
    <cellStyle name="Note 11 2 2 5 5" xfId="9272"/>
    <cellStyle name="Note 11 2 2 5 6" xfId="9273"/>
    <cellStyle name="Note 11 2 2 6" xfId="9274"/>
    <cellStyle name="Note 11 2 2 6 2" xfId="9275"/>
    <cellStyle name="Note 11 2 2 6 2 2" xfId="9276"/>
    <cellStyle name="Note 11 2 2 6 2 3" xfId="9277"/>
    <cellStyle name="Note 11 2 2 6 2 4" xfId="9278"/>
    <cellStyle name="Note 11 2 2 6 3" xfId="9279"/>
    <cellStyle name="Note 11 2 2 6 4" xfId="9280"/>
    <cellStyle name="Note 11 2 2 6 5" xfId="9281"/>
    <cellStyle name="Note 11 2 2 6 6" xfId="9282"/>
    <cellStyle name="Note 11 2 2 7" xfId="9283"/>
    <cellStyle name="Note 11 2 2 7 2" xfId="9284"/>
    <cellStyle name="Note 11 2 2 7 2 2" xfId="9285"/>
    <cellStyle name="Note 11 2 2 7 2 3" xfId="9286"/>
    <cellStyle name="Note 11 2 2 7 2 4" xfId="9287"/>
    <cellStyle name="Note 11 2 2 7 3" xfId="9288"/>
    <cellStyle name="Note 11 2 2 7 4" xfId="9289"/>
    <cellStyle name="Note 11 2 2 7 5" xfId="9290"/>
    <cellStyle name="Note 11 2 2 7 6" xfId="9291"/>
    <cellStyle name="Note 11 2 2 8" xfId="9292"/>
    <cellStyle name="Note 11 2 2 8 2" xfId="9293"/>
    <cellStyle name="Note 11 2 2 8 2 2" xfId="9294"/>
    <cellStyle name="Note 11 2 2 8 2 3" xfId="9295"/>
    <cellStyle name="Note 11 2 2 8 2 4" xfId="9296"/>
    <cellStyle name="Note 11 2 2 8 3" xfId="9297"/>
    <cellStyle name="Note 11 2 2 8 4" xfId="9298"/>
    <cellStyle name="Note 11 2 2 8 5" xfId="9299"/>
    <cellStyle name="Note 11 2 2 8 6" xfId="9300"/>
    <cellStyle name="Note 11 2 2 9" xfId="9301"/>
    <cellStyle name="Note 11 2 2 9 2" xfId="9302"/>
    <cellStyle name="Note 11 2 2 9 2 2" xfId="9303"/>
    <cellStyle name="Note 11 2 2 9 2 3" xfId="9304"/>
    <cellStyle name="Note 11 2 2 9 2 4" xfId="9305"/>
    <cellStyle name="Note 11 2 2 9 3" xfId="9306"/>
    <cellStyle name="Note 11 2 2 9 4" xfId="9307"/>
    <cellStyle name="Note 11 2 2 9 5" xfId="9308"/>
    <cellStyle name="Note 11 2 2 9 6" xfId="9309"/>
    <cellStyle name="Note 11 2 20" xfId="9310"/>
    <cellStyle name="Note 11 2 21" xfId="9311"/>
    <cellStyle name="Note 11 2 3" xfId="9312"/>
    <cellStyle name="Note 11 2 3 10" xfId="9313"/>
    <cellStyle name="Note 11 2 3 10 2" xfId="9314"/>
    <cellStyle name="Note 11 2 3 10 2 2" xfId="9315"/>
    <cellStyle name="Note 11 2 3 10 2 3" xfId="9316"/>
    <cellStyle name="Note 11 2 3 10 2 4" xfId="9317"/>
    <cellStyle name="Note 11 2 3 10 3" xfId="9318"/>
    <cellStyle name="Note 11 2 3 10 4" xfId="9319"/>
    <cellStyle name="Note 11 2 3 10 5" xfId="9320"/>
    <cellStyle name="Note 11 2 3 10 6" xfId="9321"/>
    <cellStyle name="Note 11 2 3 11" xfId="9322"/>
    <cellStyle name="Note 11 2 3 11 2" xfId="9323"/>
    <cellStyle name="Note 11 2 3 11 2 2" xfId="9324"/>
    <cellStyle name="Note 11 2 3 11 2 3" xfId="9325"/>
    <cellStyle name="Note 11 2 3 11 2 4" xfId="9326"/>
    <cellStyle name="Note 11 2 3 11 3" xfId="9327"/>
    <cellStyle name="Note 11 2 3 11 4" xfId="9328"/>
    <cellStyle name="Note 11 2 3 11 5" xfId="9329"/>
    <cellStyle name="Note 11 2 3 11 6" xfId="9330"/>
    <cellStyle name="Note 11 2 3 12" xfId="9331"/>
    <cellStyle name="Note 11 2 3 12 2" xfId="9332"/>
    <cellStyle name="Note 11 2 3 12 2 2" xfId="9333"/>
    <cellStyle name="Note 11 2 3 12 2 3" xfId="9334"/>
    <cellStyle name="Note 11 2 3 12 2 4" xfId="9335"/>
    <cellStyle name="Note 11 2 3 12 3" xfId="9336"/>
    <cellStyle name="Note 11 2 3 12 4" xfId="9337"/>
    <cellStyle name="Note 11 2 3 12 5" xfId="9338"/>
    <cellStyle name="Note 11 2 3 12 6" xfId="9339"/>
    <cellStyle name="Note 11 2 3 13" xfId="9340"/>
    <cellStyle name="Note 11 2 3 13 2" xfId="9341"/>
    <cellStyle name="Note 11 2 3 13 2 2" xfId="9342"/>
    <cellStyle name="Note 11 2 3 13 2 3" xfId="9343"/>
    <cellStyle name="Note 11 2 3 13 2 4" xfId="9344"/>
    <cellStyle name="Note 11 2 3 13 3" xfId="9345"/>
    <cellStyle name="Note 11 2 3 13 4" xfId="9346"/>
    <cellStyle name="Note 11 2 3 13 5" xfId="9347"/>
    <cellStyle name="Note 11 2 3 13 6" xfId="9348"/>
    <cellStyle name="Note 11 2 3 14" xfId="9349"/>
    <cellStyle name="Note 11 2 3 14 2" xfId="9350"/>
    <cellStyle name="Note 11 2 3 14 2 2" xfId="9351"/>
    <cellStyle name="Note 11 2 3 14 2 3" xfId="9352"/>
    <cellStyle name="Note 11 2 3 14 2 4" xfId="9353"/>
    <cellStyle name="Note 11 2 3 14 3" xfId="9354"/>
    <cellStyle name="Note 11 2 3 14 4" xfId="9355"/>
    <cellStyle name="Note 11 2 3 14 5" xfId="9356"/>
    <cellStyle name="Note 11 2 3 14 6" xfId="9357"/>
    <cellStyle name="Note 11 2 3 15" xfId="9358"/>
    <cellStyle name="Note 11 2 3 15 2" xfId="9359"/>
    <cellStyle name="Note 11 2 3 15 2 2" xfId="9360"/>
    <cellStyle name="Note 11 2 3 15 2 3" xfId="9361"/>
    <cellStyle name="Note 11 2 3 15 2 4" xfId="9362"/>
    <cellStyle name="Note 11 2 3 15 3" xfId="9363"/>
    <cellStyle name="Note 11 2 3 15 4" xfId="9364"/>
    <cellStyle name="Note 11 2 3 15 5" xfId="9365"/>
    <cellStyle name="Note 11 2 3 15 6" xfId="9366"/>
    <cellStyle name="Note 11 2 3 16" xfId="9367"/>
    <cellStyle name="Note 11 2 3 16 2" xfId="9368"/>
    <cellStyle name="Note 11 2 3 16 2 2" xfId="9369"/>
    <cellStyle name="Note 11 2 3 16 2 3" xfId="9370"/>
    <cellStyle name="Note 11 2 3 16 2 4" xfId="9371"/>
    <cellStyle name="Note 11 2 3 16 3" xfId="9372"/>
    <cellStyle name="Note 11 2 3 16 4" xfId="9373"/>
    <cellStyle name="Note 11 2 3 16 5" xfId="9374"/>
    <cellStyle name="Note 11 2 3 16 6" xfId="9375"/>
    <cellStyle name="Note 11 2 3 17" xfId="9376"/>
    <cellStyle name="Note 11 2 3 17 2" xfId="9377"/>
    <cellStyle name="Note 11 2 3 17 3" xfId="9378"/>
    <cellStyle name="Note 11 2 3 18" xfId="9379"/>
    <cellStyle name="Note 11 2 3 19" xfId="9380"/>
    <cellStyle name="Note 11 2 3 2" xfId="9381"/>
    <cellStyle name="Note 11 2 3 2 2" xfId="9382"/>
    <cellStyle name="Note 11 2 3 2 2 2" xfId="9383"/>
    <cellStyle name="Note 11 2 3 2 2 3" xfId="9384"/>
    <cellStyle name="Note 11 2 3 2 2 4" xfId="9385"/>
    <cellStyle name="Note 11 2 3 2 3" xfId="9386"/>
    <cellStyle name="Note 11 2 3 2 4" xfId="9387"/>
    <cellStyle name="Note 11 2 3 2 5" xfId="9388"/>
    <cellStyle name="Note 11 2 3 3" xfId="9389"/>
    <cellStyle name="Note 11 2 3 3 2" xfId="9390"/>
    <cellStyle name="Note 11 2 3 3 2 2" xfId="9391"/>
    <cellStyle name="Note 11 2 3 3 2 3" xfId="9392"/>
    <cellStyle name="Note 11 2 3 3 2 4" xfId="9393"/>
    <cellStyle name="Note 11 2 3 3 3" xfId="9394"/>
    <cellStyle name="Note 11 2 3 3 4" xfId="9395"/>
    <cellStyle name="Note 11 2 3 3 5" xfId="9396"/>
    <cellStyle name="Note 11 2 3 3 6" xfId="9397"/>
    <cellStyle name="Note 11 2 3 4" xfId="9398"/>
    <cellStyle name="Note 11 2 3 4 2" xfId="9399"/>
    <cellStyle name="Note 11 2 3 4 2 2" xfId="9400"/>
    <cellStyle name="Note 11 2 3 4 2 3" xfId="9401"/>
    <cellStyle name="Note 11 2 3 4 2 4" xfId="9402"/>
    <cellStyle name="Note 11 2 3 4 3" xfId="9403"/>
    <cellStyle name="Note 11 2 3 4 4" xfId="9404"/>
    <cellStyle name="Note 11 2 3 4 5" xfId="9405"/>
    <cellStyle name="Note 11 2 3 4 6" xfId="9406"/>
    <cellStyle name="Note 11 2 3 5" xfId="9407"/>
    <cellStyle name="Note 11 2 3 5 2" xfId="9408"/>
    <cellStyle name="Note 11 2 3 5 2 2" xfId="9409"/>
    <cellStyle name="Note 11 2 3 5 2 3" xfId="9410"/>
    <cellStyle name="Note 11 2 3 5 2 4" xfId="9411"/>
    <cellStyle name="Note 11 2 3 5 3" xfId="9412"/>
    <cellStyle name="Note 11 2 3 5 4" xfId="9413"/>
    <cellStyle name="Note 11 2 3 5 5" xfId="9414"/>
    <cellStyle name="Note 11 2 3 5 6" xfId="9415"/>
    <cellStyle name="Note 11 2 3 6" xfId="9416"/>
    <cellStyle name="Note 11 2 3 6 2" xfId="9417"/>
    <cellStyle name="Note 11 2 3 6 2 2" xfId="9418"/>
    <cellStyle name="Note 11 2 3 6 2 3" xfId="9419"/>
    <cellStyle name="Note 11 2 3 6 2 4" xfId="9420"/>
    <cellStyle name="Note 11 2 3 6 3" xfId="9421"/>
    <cellStyle name="Note 11 2 3 6 4" xfId="9422"/>
    <cellStyle name="Note 11 2 3 6 5" xfId="9423"/>
    <cellStyle name="Note 11 2 3 6 6" xfId="9424"/>
    <cellStyle name="Note 11 2 3 7" xfId="9425"/>
    <cellStyle name="Note 11 2 3 7 2" xfId="9426"/>
    <cellStyle name="Note 11 2 3 7 2 2" xfId="9427"/>
    <cellStyle name="Note 11 2 3 7 2 3" xfId="9428"/>
    <cellStyle name="Note 11 2 3 7 2 4" xfId="9429"/>
    <cellStyle name="Note 11 2 3 7 3" xfId="9430"/>
    <cellStyle name="Note 11 2 3 7 4" xfId="9431"/>
    <cellStyle name="Note 11 2 3 7 5" xfId="9432"/>
    <cellStyle name="Note 11 2 3 7 6" xfId="9433"/>
    <cellStyle name="Note 11 2 3 8" xfId="9434"/>
    <cellStyle name="Note 11 2 3 8 2" xfId="9435"/>
    <cellStyle name="Note 11 2 3 8 2 2" xfId="9436"/>
    <cellStyle name="Note 11 2 3 8 2 3" xfId="9437"/>
    <cellStyle name="Note 11 2 3 8 2 4" xfId="9438"/>
    <cellStyle name="Note 11 2 3 8 3" xfId="9439"/>
    <cellStyle name="Note 11 2 3 8 4" xfId="9440"/>
    <cellStyle name="Note 11 2 3 8 5" xfId="9441"/>
    <cellStyle name="Note 11 2 3 8 6" xfId="9442"/>
    <cellStyle name="Note 11 2 3 9" xfId="9443"/>
    <cellStyle name="Note 11 2 3 9 2" xfId="9444"/>
    <cellStyle name="Note 11 2 3 9 2 2" xfId="9445"/>
    <cellStyle name="Note 11 2 3 9 2 3" xfId="9446"/>
    <cellStyle name="Note 11 2 3 9 2 4" xfId="9447"/>
    <cellStyle name="Note 11 2 3 9 3" xfId="9448"/>
    <cellStyle name="Note 11 2 3 9 4" xfId="9449"/>
    <cellStyle name="Note 11 2 3 9 5" xfId="9450"/>
    <cellStyle name="Note 11 2 3 9 6" xfId="9451"/>
    <cellStyle name="Note 11 2 4" xfId="9452"/>
    <cellStyle name="Note 11 2 4 2" xfId="9453"/>
    <cellStyle name="Note 11 2 4 2 2" xfId="9454"/>
    <cellStyle name="Note 11 2 4 2 3" xfId="9455"/>
    <cellStyle name="Note 11 2 4 2 4" xfId="9456"/>
    <cellStyle name="Note 11 2 4 3" xfId="9457"/>
    <cellStyle name="Note 11 2 4 4" xfId="9458"/>
    <cellStyle name="Note 11 2 4 5" xfId="9459"/>
    <cellStyle name="Note 11 2 5" xfId="9460"/>
    <cellStyle name="Note 11 2 5 2" xfId="9461"/>
    <cellStyle name="Note 11 2 5 2 2" xfId="9462"/>
    <cellStyle name="Note 11 2 5 2 3" xfId="9463"/>
    <cellStyle name="Note 11 2 5 2 4" xfId="9464"/>
    <cellStyle name="Note 11 2 5 3" xfId="9465"/>
    <cellStyle name="Note 11 2 5 4" xfId="9466"/>
    <cellStyle name="Note 11 2 5 5" xfId="9467"/>
    <cellStyle name="Note 11 2 6" xfId="9468"/>
    <cellStyle name="Note 11 2 6 2" xfId="9469"/>
    <cellStyle name="Note 11 2 6 2 2" xfId="9470"/>
    <cellStyle name="Note 11 2 6 2 3" xfId="9471"/>
    <cellStyle name="Note 11 2 6 2 4" xfId="9472"/>
    <cellStyle name="Note 11 2 6 3" xfId="9473"/>
    <cellStyle name="Note 11 2 6 4" xfId="9474"/>
    <cellStyle name="Note 11 2 6 5" xfId="9475"/>
    <cellStyle name="Note 11 2 6 6" xfId="9476"/>
    <cellStyle name="Note 11 2 7" xfId="9477"/>
    <cellStyle name="Note 11 2 7 2" xfId="9478"/>
    <cellStyle name="Note 11 2 7 2 2" xfId="9479"/>
    <cellStyle name="Note 11 2 7 2 3" xfId="9480"/>
    <cellStyle name="Note 11 2 7 2 4" xfId="9481"/>
    <cellStyle name="Note 11 2 7 3" xfId="9482"/>
    <cellStyle name="Note 11 2 7 4" xfId="9483"/>
    <cellStyle name="Note 11 2 7 5" xfId="9484"/>
    <cellStyle name="Note 11 2 7 6" xfId="9485"/>
    <cellStyle name="Note 11 2 8" xfId="9486"/>
    <cellStyle name="Note 11 2 8 2" xfId="9487"/>
    <cellStyle name="Note 11 2 8 2 2" xfId="9488"/>
    <cellStyle name="Note 11 2 8 2 3" xfId="9489"/>
    <cellStyle name="Note 11 2 8 2 4" xfId="9490"/>
    <cellStyle name="Note 11 2 8 3" xfId="9491"/>
    <cellStyle name="Note 11 2 8 4" xfId="9492"/>
    <cellStyle name="Note 11 2 8 5" xfId="9493"/>
    <cellStyle name="Note 11 2 8 6" xfId="9494"/>
    <cellStyle name="Note 11 2 9" xfId="9495"/>
    <cellStyle name="Note 11 2 9 2" xfId="9496"/>
    <cellStyle name="Note 11 2 9 2 2" xfId="9497"/>
    <cellStyle name="Note 11 2 9 2 3" xfId="9498"/>
    <cellStyle name="Note 11 2 9 2 4" xfId="9499"/>
    <cellStyle name="Note 11 2 9 3" xfId="9500"/>
    <cellStyle name="Note 11 2 9 4" xfId="9501"/>
    <cellStyle name="Note 11 2 9 5" xfId="9502"/>
    <cellStyle name="Note 11 2 9 6" xfId="9503"/>
    <cellStyle name="Note 11 3" xfId="9504"/>
    <cellStyle name="Note 11 3 10" xfId="9505"/>
    <cellStyle name="Note 11 3 10 2" xfId="9506"/>
    <cellStyle name="Note 11 3 10 2 2" xfId="9507"/>
    <cellStyle name="Note 11 3 10 2 3" xfId="9508"/>
    <cellStyle name="Note 11 3 10 2 4" xfId="9509"/>
    <cellStyle name="Note 11 3 10 3" xfId="9510"/>
    <cellStyle name="Note 11 3 10 4" xfId="9511"/>
    <cellStyle name="Note 11 3 10 5" xfId="9512"/>
    <cellStyle name="Note 11 3 10 6" xfId="9513"/>
    <cellStyle name="Note 11 3 11" xfId="9514"/>
    <cellStyle name="Note 11 3 11 2" xfId="9515"/>
    <cellStyle name="Note 11 3 11 2 2" xfId="9516"/>
    <cellStyle name="Note 11 3 11 2 3" xfId="9517"/>
    <cellStyle name="Note 11 3 11 2 4" xfId="9518"/>
    <cellStyle name="Note 11 3 11 3" xfId="9519"/>
    <cellStyle name="Note 11 3 11 4" xfId="9520"/>
    <cellStyle name="Note 11 3 11 5" xfId="9521"/>
    <cellStyle name="Note 11 3 11 6" xfId="9522"/>
    <cellStyle name="Note 11 3 12" xfId="9523"/>
    <cellStyle name="Note 11 3 12 2" xfId="9524"/>
    <cellStyle name="Note 11 3 12 2 2" xfId="9525"/>
    <cellStyle name="Note 11 3 12 2 3" xfId="9526"/>
    <cellStyle name="Note 11 3 12 2 4" xfId="9527"/>
    <cellStyle name="Note 11 3 12 3" xfId="9528"/>
    <cellStyle name="Note 11 3 12 4" xfId="9529"/>
    <cellStyle name="Note 11 3 12 5" xfId="9530"/>
    <cellStyle name="Note 11 3 12 6" xfId="9531"/>
    <cellStyle name="Note 11 3 13" xfId="9532"/>
    <cellStyle name="Note 11 3 13 2" xfId="9533"/>
    <cellStyle name="Note 11 3 13 2 2" xfId="9534"/>
    <cellStyle name="Note 11 3 13 2 3" xfId="9535"/>
    <cellStyle name="Note 11 3 13 2 4" xfId="9536"/>
    <cellStyle name="Note 11 3 13 3" xfId="9537"/>
    <cellStyle name="Note 11 3 13 4" xfId="9538"/>
    <cellStyle name="Note 11 3 13 5" xfId="9539"/>
    <cellStyle name="Note 11 3 13 6" xfId="9540"/>
    <cellStyle name="Note 11 3 14" xfId="9541"/>
    <cellStyle name="Note 11 3 14 2" xfId="9542"/>
    <cellStyle name="Note 11 3 14 2 2" xfId="9543"/>
    <cellStyle name="Note 11 3 14 2 3" xfId="9544"/>
    <cellStyle name="Note 11 3 14 2 4" xfId="9545"/>
    <cellStyle name="Note 11 3 14 3" xfId="9546"/>
    <cellStyle name="Note 11 3 14 4" xfId="9547"/>
    <cellStyle name="Note 11 3 14 5" xfId="9548"/>
    <cellStyle name="Note 11 3 14 6" xfId="9549"/>
    <cellStyle name="Note 11 3 15" xfId="9550"/>
    <cellStyle name="Note 11 3 15 2" xfId="9551"/>
    <cellStyle name="Note 11 3 15 2 2" xfId="9552"/>
    <cellStyle name="Note 11 3 15 2 3" xfId="9553"/>
    <cellStyle name="Note 11 3 15 2 4" xfId="9554"/>
    <cellStyle name="Note 11 3 15 3" xfId="9555"/>
    <cellStyle name="Note 11 3 15 4" xfId="9556"/>
    <cellStyle name="Note 11 3 15 5" xfId="9557"/>
    <cellStyle name="Note 11 3 15 6" xfId="9558"/>
    <cellStyle name="Note 11 3 16" xfId="9559"/>
    <cellStyle name="Note 11 3 16 2" xfId="9560"/>
    <cellStyle name="Note 11 3 16 3" xfId="9561"/>
    <cellStyle name="Note 11 3 17" xfId="9562"/>
    <cellStyle name="Note 11 3 18" xfId="9563"/>
    <cellStyle name="Note 11 3 19" xfId="9564"/>
    <cellStyle name="Note 11 3 2" xfId="9565"/>
    <cellStyle name="Note 11 3 2 10" xfId="9566"/>
    <cellStyle name="Note 11 3 2 10 2" xfId="9567"/>
    <cellStyle name="Note 11 3 2 10 2 2" xfId="9568"/>
    <cellStyle name="Note 11 3 2 10 2 3" xfId="9569"/>
    <cellStyle name="Note 11 3 2 10 2 4" xfId="9570"/>
    <cellStyle name="Note 11 3 2 10 3" xfId="9571"/>
    <cellStyle name="Note 11 3 2 10 4" xfId="9572"/>
    <cellStyle name="Note 11 3 2 10 5" xfId="9573"/>
    <cellStyle name="Note 11 3 2 10 6" xfId="9574"/>
    <cellStyle name="Note 11 3 2 11" xfId="9575"/>
    <cellStyle name="Note 11 3 2 11 2" xfId="9576"/>
    <cellStyle name="Note 11 3 2 11 2 2" xfId="9577"/>
    <cellStyle name="Note 11 3 2 11 2 3" xfId="9578"/>
    <cellStyle name="Note 11 3 2 11 2 4" xfId="9579"/>
    <cellStyle name="Note 11 3 2 11 3" xfId="9580"/>
    <cellStyle name="Note 11 3 2 11 4" xfId="9581"/>
    <cellStyle name="Note 11 3 2 11 5" xfId="9582"/>
    <cellStyle name="Note 11 3 2 11 6" xfId="9583"/>
    <cellStyle name="Note 11 3 2 12" xfId="9584"/>
    <cellStyle name="Note 11 3 2 12 2" xfId="9585"/>
    <cellStyle name="Note 11 3 2 12 2 2" xfId="9586"/>
    <cellStyle name="Note 11 3 2 12 2 3" xfId="9587"/>
    <cellStyle name="Note 11 3 2 12 2 4" xfId="9588"/>
    <cellStyle name="Note 11 3 2 12 3" xfId="9589"/>
    <cellStyle name="Note 11 3 2 12 4" xfId="9590"/>
    <cellStyle name="Note 11 3 2 12 5" xfId="9591"/>
    <cellStyle name="Note 11 3 2 12 6" xfId="9592"/>
    <cellStyle name="Note 11 3 2 13" xfId="9593"/>
    <cellStyle name="Note 11 3 2 13 2" xfId="9594"/>
    <cellStyle name="Note 11 3 2 13 2 2" xfId="9595"/>
    <cellStyle name="Note 11 3 2 13 2 3" xfId="9596"/>
    <cellStyle name="Note 11 3 2 13 2 4" xfId="9597"/>
    <cellStyle name="Note 11 3 2 13 3" xfId="9598"/>
    <cellStyle name="Note 11 3 2 13 4" xfId="9599"/>
    <cellStyle name="Note 11 3 2 13 5" xfId="9600"/>
    <cellStyle name="Note 11 3 2 13 6" xfId="9601"/>
    <cellStyle name="Note 11 3 2 14" xfId="9602"/>
    <cellStyle name="Note 11 3 2 14 2" xfId="9603"/>
    <cellStyle name="Note 11 3 2 14 2 2" xfId="9604"/>
    <cellStyle name="Note 11 3 2 14 2 3" xfId="9605"/>
    <cellStyle name="Note 11 3 2 14 2 4" xfId="9606"/>
    <cellStyle name="Note 11 3 2 14 3" xfId="9607"/>
    <cellStyle name="Note 11 3 2 14 4" xfId="9608"/>
    <cellStyle name="Note 11 3 2 14 5" xfId="9609"/>
    <cellStyle name="Note 11 3 2 14 6" xfId="9610"/>
    <cellStyle name="Note 11 3 2 15" xfId="9611"/>
    <cellStyle name="Note 11 3 2 15 2" xfId="9612"/>
    <cellStyle name="Note 11 3 2 15 3" xfId="9613"/>
    <cellStyle name="Note 11 3 2 16" xfId="9614"/>
    <cellStyle name="Note 11 3 2 17" xfId="9615"/>
    <cellStyle name="Note 11 3 2 18" xfId="9616"/>
    <cellStyle name="Note 11 3 2 19" xfId="9617"/>
    <cellStyle name="Note 11 3 2 2" xfId="9618"/>
    <cellStyle name="Note 11 3 2 2 10" xfId="9619"/>
    <cellStyle name="Note 11 3 2 2 10 2" xfId="9620"/>
    <cellStyle name="Note 11 3 2 2 10 2 2" xfId="9621"/>
    <cellStyle name="Note 11 3 2 2 10 2 3" xfId="9622"/>
    <cellStyle name="Note 11 3 2 2 10 2 4" xfId="9623"/>
    <cellStyle name="Note 11 3 2 2 10 3" xfId="9624"/>
    <cellStyle name="Note 11 3 2 2 10 4" xfId="9625"/>
    <cellStyle name="Note 11 3 2 2 10 5" xfId="9626"/>
    <cellStyle name="Note 11 3 2 2 10 6" xfId="9627"/>
    <cellStyle name="Note 11 3 2 2 11" xfId="9628"/>
    <cellStyle name="Note 11 3 2 2 11 2" xfId="9629"/>
    <cellStyle name="Note 11 3 2 2 11 2 2" xfId="9630"/>
    <cellStyle name="Note 11 3 2 2 11 2 3" xfId="9631"/>
    <cellStyle name="Note 11 3 2 2 11 2 4" xfId="9632"/>
    <cellStyle name="Note 11 3 2 2 11 3" xfId="9633"/>
    <cellStyle name="Note 11 3 2 2 11 4" xfId="9634"/>
    <cellStyle name="Note 11 3 2 2 11 5" xfId="9635"/>
    <cellStyle name="Note 11 3 2 2 11 6" xfId="9636"/>
    <cellStyle name="Note 11 3 2 2 12" xfId="9637"/>
    <cellStyle name="Note 11 3 2 2 12 2" xfId="9638"/>
    <cellStyle name="Note 11 3 2 2 12 2 2" xfId="9639"/>
    <cellStyle name="Note 11 3 2 2 12 2 3" xfId="9640"/>
    <cellStyle name="Note 11 3 2 2 12 2 4" xfId="9641"/>
    <cellStyle name="Note 11 3 2 2 12 3" xfId="9642"/>
    <cellStyle name="Note 11 3 2 2 12 4" xfId="9643"/>
    <cellStyle name="Note 11 3 2 2 12 5" xfId="9644"/>
    <cellStyle name="Note 11 3 2 2 12 6" xfId="9645"/>
    <cellStyle name="Note 11 3 2 2 13" xfId="9646"/>
    <cellStyle name="Note 11 3 2 2 13 2" xfId="9647"/>
    <cellStyle name="Note 11 3 2 2 13 2 2" xfId="9648"/>
    <cellStyle name="Note 11 3 2 2 13 2 3" xfId="9649"/>
    <cellStyle name="Note 11 3 2 2 13 2 4" xfId="9650"/>
    <cellStyle name="Note 11 3 2 2 13 3" xfId="9651"/>
    <cellStyle name="Note 11 3 2 2 13 4" xfId="9652"/>
    <cellStyle name="Note 11 3 2 2 13 5" xfId="9653"/>
    <cellStyle name="Note 11 3 2 2 13 6" xfId="9654"/>
    <cellStyle name="Note 11 3 2 2 14" xfId="9655"/>
    <cellStyle name="Note 11 3 2 2 14 2" xfId="9656"/>
    <cellStyle name="Note 11 3 2 2 14 2 2" xfId="9657"/>
    <cellStyle name="Note 11 3 2 2 14 2 3" xfId="9658"/>
    <cellStyle name="Note 11 3 2 2 14 2 4" xfId="9659"/>
    <cellStyle name="Note 11 3 2 2 14 3" xfId="9660"/>
    <cellStyle name="Note 11 3 2 2 14 4" xfId="9661"/>
    <cellStyle name="Note 11 3 2 2 14 5" xfId="9662"/>
    <cellStyle name="Note 11 3 2 2 14 6" xfId="9663"/>
    <cellStyle name="Note 11 3 2 2 15" xfId="9664"/>
    <cellStyle name="Note 11 3 2 2 15 2" xfId="9665"/>
    <cellStyle name="Note 11 3 2 2 15 2 2" xfId="9666"/>
    <cellStyle name="Note 11 3 2 2 15 2 3" xfId="9667"/>
    <cellStyle name="Note 11 3 2 2 15 2 4" xfId="9668"/>
    <cellStyle name="Note 11 3 2 2 15 3" xfId="9669"/>
    <cellStyle name="Note 11 3 2 2 15 4" xfId="9670"/>
    <cellStyle name="Note 11 3 2 2 15 5" xfId="9671"/>
    <cellStyle name="Note 11 3 2 2 15 6" xfId="9672"/>
    <cellStyle name="Note 11 3 2 2 16" xfId="9673"/>
    <cellStyle name="Note 11 3 2 2 16 2" xfId="9674"/>
    <cellStyle name="Note 11 3 2 2 16 2 2" xfId="9675"/>
    <cellStyle name="Note 11 3 2 2 16 2 3" xfId="9676"/>
    <cellStyle name="Note 11 3 2 2 16 2 4" xfId="9677"/>
    <cellStyle name="Note 11 3 2 2 16 3" xfId="9678"/>
    <cellStyle name="Note 11 3 2 2 16 4" xfId="9679"/>
    <cellStyle name="Note 11 3 2 2 16 5" xfId="9680"/>
    <cellStyle name="Note 11 3 2 2 16 6" xfId="9681"/>
    <cellStyle name="Note 11 3 2 2 17" xfId="9682"/>
    <cellStyle name="Note 11 3 2 2 17 2" xfId="9683"/>
    <cellStyle name="Note 11 3 2 2 17 3" xfId="9684"/>
    <cellStyle name="Note 11 3 2 2 18" xfId="9685"/>
    <cellStyle name="Note 11 3 2 2 19" xfId="9686"/>
    <cellStyle name="Note 11 3 2 2 2" xfId="9687"/>
    <cellStyle name="Note 11 3 2 2 2 2" xfId="9688"/>
    <cellStyle name="Note 11 3 2 2 2 2 2" xfId="9689"/>
    <cellStyle name="Note 11 3 2 2 2 2 3" xfId="9690"/>
    <cellStyle name="Note 11 3 2 2 2 2 4" xfId="9691"/>
    <cellStyle name="Note 11 3 2 2 2 3" xfId="9692"/>
    <cellStyle name="Note 11 3 2 2 2 4" xfId="9693"/>
    <cellStyle name="Note 11 3 2 2 2 5" xfId="9694"/>
    <cellStyle name="Note 11 3 2 2 3" xfId="9695"/>
    <cellStyle name="Note 11 3 2 2 3 2" xfId="9696"/>
    <cellStyle name="Note 11 3 2 2 3 2 2" xfId="9697"/>
    <cellStyle name="Note 11 3 2 2 3 2 3" xfId="9698"/>
    <cellStyle name="Note 11 3 2 2 3 2 4" xfId="9699"/>
    <cellStyle name="Note 11 3 2 2 3 3" xfId="9700"/>
    <cellStyle name="Note 11 3 2 2 3 4" xfId="9701"/>
    <cellStyle name="Note 11 3 2 2 3 5" xfId="9702"/>
    <cellStyle name="Note 11 3 2 2 3 6" xfId="9703"/>
    <cellStyle name="Note 11 3 2 2 4" xfId="9704"/>
    <cellStyle name="Note 11 3 2 2 4 2" xfId="9705"/>
    <cellStyle name="Note 11 3 2 2 4 2 2" xfId="9706"/>
    <cellStyle name="Note 11 3 2 2 4 2 3" xfId="9707"/>
    <cellStyle name="Note 11 3 2 2 4 2 4" xfId="9708"/>
    <cellStyle name="Note 11 3 2 2 4 3" xfId="9709"/>
    <cellStyle name="Note 11 3 2 2 4 4" xfId="9710"/>
    <cellStyle name="Note 11 3 2 2 4 5" xfId="9711"/>
    <cellStyle name="Note 11 3 2 2 4 6" xfId="9712"/>
    <cellStyle name="Note 11 3 2 2 5" xfId="9713"/>
    <cellStyle name="Note 11 3 2 2 5 2" xfId="9714"/>
    <cellStyle name="Note 11 3 2 2 5 2 2" xfId="9715"/>
    <cellStyle name="Note 11 3 2 2 5 2 3" xfId="9716"/>
    <cellStyle name="Note 11 3 2 2 5 2 4" xfId="9717"/>
    <cellStyle name="Note 11 3 2 2 5 3" xfId="9718"/>
    <cellStyle name="Note 11 3 2 2 5 4" xfId="9719"/>
    <cellStyle name="Note 11 3 2 2 5 5" xfId="9720"/>
    <cellStyle name="Note 11 3 2 2 5 6" xfId="9721"/>
    <cellStyle name="Note 11 3 2 2 6" xfId="9722"/>
    <cellStyle name="Note 11 3 2 2 6 2" xfId="9723"/>
    <cellStyle name="Note 11 3 2 2 6 2 2" xfId="9724"/>
    <cellStyle name="Note 11 3 2 2 6 2 3" xfId="9725"/>
    <cellStyle name="Note 11 3 2 2 6 2 4" xfId="9726"/>
    <cellStyle name="Note 11 3 2 2 6 3" xfId="9727"/>
    <cellStyle name="Note 11 3 2 2 6 4" xfId="9728"/>
    <cellStyle name="Note 11 3 2 2 6 5" xfId="9729"/>
    <cellStyle name="Note 11 3 2 2 6 6" xfId="9730"/>
    <cellStyle name="Note 11 3 2 2 7" xfId="9731"/>
    <cellStyle name="Note 11 3 2 2 7 2" xfId="9732"/>
    <cellStyle name="Note 11 3 2 2 7 2 2" xfId="9733"/>
    <cellStyle name="Note 11 3 2 2 7 2 3" xfId="9734"/>
    <cellStyle name="Note 11 3 2 2 7 2 4" xfId="9735"/>
    <cellStyle name="Note 11 3 2 2 7 3" xfId="9736"/>
    <cellStyle name="Note 11 3 2 2 7 4" xfId="9737"/>
    <cellStyle name="Note 11 3 2 2 7 5" xfId="9738"/>
    <cellStyle name="Note 11 3 2 2 7 6" xfId="9739"/>
    <cellStyle name="Note 11 3 2 2 8" xfId="9740"/>
    <cellStyle name="Note 11 3 2 2 8 2" xfId="9741"/>
    <cellStyle name="Note 11 3 2 2 8 2 2" xfId="9742"/>
    <cellStyle name="Note 11 3 2 2 8 2 3" xfId="9743"/>
    <cellStyle name="Note 11 3 2 2 8 2 4" xfId="9744"/>
    <cellStyle name="Note 11 3 2 2 8 3" xfId="9745"/>
    <cellStyle name="Note 11 3 2 2 8 4" xfId="9746"/>
    <cellStyle name="Note 11 3 2 2 8 5" xfId="9747"/>
    <cellStyle name="Note 11 3 2 2 8 6" xfId="9748"/>
    <cellStyle name="Note 11 3 2 2 9" xfId="9749"/>
    <cellStyle name="Note 11 3 2 2 9 2" xfId="9750"/>
    <cellStyle name="Note 11 3 2 2 9 2 2" xfId="9751"/>
    <cellStyle name="Note 11 3 2 2 9 2 3" xfId="9752"/>
    <cellStyle name="Note 11 3 2 2 9 2 4" xfId="9753"/>
    <cellStyle name="Note 11 3 2 2 9 3" xfId="9754"/>
    <cellStyle name="Note 11 3 2 2 9 4" xfId="9755"/>
    <cellStyle name="Note 11 3 2 2 9 5" xfId="9756"/>
    <cellStyle name="Note 11 3 2 2 9 6" xfId="9757"/>
    <cellStyle name="Note 11 3 2 20" xfId="9758"/>
    <cellStyle name="Note 11 3 2 3" xfId="9759"/>
    <cellStyle name="Note 11 3 2 3 2" xfId="9760"/>
    <cellStyle name="Note 11 3 2 3 2 2" xfId="9761"/>
    <cellStyle name="Note 11 3 2 3 2 3" xfId="9762"/>
    <cellStyle name="Note 11 3 2 3 2 4" xfId="9763"/>
    <cellStyle name="Note 11 3 2 3 3" xfId="9764"/>
    <cellStyle name="Note 11 3 2 3 4" xfId="9765"/>
    <cellStyle name="Note 11 3 2 3 5" xfId="9766"/>
    <cellStyle name="Note 11 3 2 4" xfId="9767"/>
    <cellStyle name="Note 11 3 2 4 2" xfId="9768"/>
    <cellStyle name="Note 11 3 2 4 2 2" xfId="9769"/>
    <cellStyle name="Note 11 3 2 4 2 3" xfId="9770"/>
    <cellStyle name="Note 11 3 2 4 2 4" xfId="9771"/>
    <cellStyle name="Note 11 3 2 4 3" xfId="9772"/>
    <cellStyle name="Note 11 3 2 4 4" xfId="9773"/>
    <cellStyle name="Note 11 3 2 4 5" xfId="9774"/>
    <cellStyle name="Note 11 3 2 5" xfId="9775"/>
    <cellStyle name="Note 11 3 2 5 2" xfId="9776"/>
    <cellStyle name="Note 11 3 2 5 2 2" xfId="9777"/>
    <cellStyle name="Note 11 3 2 5 2 3" xfId="9778"/>
    <cellStyle name="Note 11 3 2 5 2 4" xfId="9779"/>
    <cellStyle name="Note 11 3 2 5 3" xfId="9780"/>
    <cellStyle name="Note 11 3 2 5 4" xfId="9781"/>
    <cellStyle name="Note 11 3 2 5 5" xfId="9782"/>
    <cellStyle name="Note 11 3 2 5 6" xfId="9783"/>
    <cellStyle name="Note 11 3 2 6" xfId="9784"/>
    <cellStyle name="Note 11 3 2 6 2" xfId="9785"/>
    <cellStyle name="Note 11 3 2 6 2 2" xfId="9786"/>
    <cellStyle name="Note 11 3 2 6 2 3" xfId="9787"/>
    <cellStyle name="Note 11 3 2 6 2 4" xfId="9788"/>
    <cellStyle name="Note 11 3 2 6 3" xfId="9789"/>
    <cellStyle name="Note 11 3 2 6 4" xfId="9790"/>
    <cellStyle name="Note 11 3 2 6 5" xfId="9791"/>
    <cellStyle name="Note 11 3 2 6 6" xfId="9792"/>
    <cellStyle name="Note 11 3 2 7" xfId="9793"/>
    <cellStyle name="Note 11 3 2 7 2" xfId="9794"/>
    <cellStyle name="Note 11 3 2 7 2 2" xfId="9795"/>
    <cellStyle name="Note 11 3 2 7 2 3" xfId="9796"/>
    <cellStyle name="Note 11 3 2 7 2 4" xfId="9797"/>
    <cellStyle name="Note 11 3 2 7 3" xfId="9798"/>
    <cellStyle name="Note 11 3 2 7 4" xfId="9799"/>
    <cellStyle name="Note 11 3 2 7 5" xfId="9800"/>
    <cellStyle name="Note 11 3 2 7 6" xfId="9801"/>
    <cellStyle name="Note 11 3 2 8" xfId="9802"/>
    <cellStyle name="Note 11 3 2 8 2" xfId="9803"/>
    <cellStyle name="Note 11 3 2 8 2 2" xfId="9804"/>
    <cellStyle name="Note 11 3 2 8 2 3" xfId="9805"/>
    <cellStyle name="Note 11 3 2 8 2 4" xfId="9806"/>
    <cellStyle name="Note 11 3 2 8 3" xfId="9807"/>
    <cellStyle name="Note 11 3 2 8 4" xfId="9808"/>
    <cellStyle name="Note 11 3 2 8 5" xfId="9809"/>
    <cellStyle name="Note 11 3 2 8 6" xfId="9810"/>
    <cellStyle name="Note 11 3 2 9" xfId="9811"/>
    <cellStyle name="Note 11 3 2 9 2" xfId="9812"/>
    <cellStyle name="Note 11 3 2 9 2 2" xfId="9813"/>
    <cellStyle name="Note 11 3 2 9 2 3" xfId="9814"/>
    <cellStyle name="Note 11 3 2 9 2 4" xfId="9815"/>
    <cellStyle name="Note 11 3 2 9 3" xfId="9816"/>
    <cellStyle name="Note 11 3 2 9 4" xfId="9817"/>
    <cellStyle name="Note 11 3 2 9 5" xfId="9818"/>
    <cellStyle name="Note 11 3 2 9 6" xfId="9819"/>
    <cellStyle name="Note 11 3 20" xfId="9820"/>
    <cellStyle name="Note 11 3 21" xfId="9821"/>
    <cellStyle name="Note 11 3 3" xfId="9822"/>
    <cellStyle name="Note 11 3 3 10" xfId="9823"/>
    <cellStyle name="Note 11 3 3 10 2" xfId="9824"/>
    <cellStyle name="Note 11 3 3 10 2 2" xfId="9825"/>
    <cellStyle name="Note 11 3 3 10 2 3" xfId="9826"/>
    <cellStyle name="Note 11 3 3 10 2 4" xfId="9827"/>
    <cellStyle name="Note 11 3 3 10 3" xfId="9828"/>
    <cellStyle name="Note 11 3 3 10 4" xfId="9829"/>
    <cellStyle name="Note 11 3 3 10 5" xfId="9830"/>
    <cellStyle name="Note 11 3 3 10 6" xfId="9831"/>
    <cellStyle name="Note 11 3 3 11" xfId="9832"/>
    <cellStyle name="Note 11 3 3 11 2" xfId="9833"/>
    <cellStyle name="Note 11 3 3 11 2 2" xfId="9834"/>
    <cellStyle name="Note 11 3 3 11 2 3" xfId="9835"/>
    <cellStyle name="Note 11 3 3 11 2 4" xfId="9836"/>
    <cellStyle name="Note 11 3 3 11 3" xfId="9837"/>
    <cellStyle name="Note 11 3 3 11 4" xfId="9838"/>
    <cellStyle name="Note 11 3 3 11 5" xfId="9839"/>
    <cellStyle name="Note 11 3 3 11 6" xfId="9840"/>
    <cellStyle name="Note 11 3 3 12" xfId="9841"/>
    <cellStyle name="Note 11 3 3 12 2" xfId="9842"/>
    <cellStyle name="Note 11 3 3 12 2 2" xfId="9843"/>
    <cellStyle name="Note 11 3 3 12 2 3" xfId="9844"/>
    <cellStyle name="Note 11 3 3 12 2 4" xfId="9845"/>
    <cellStyle name="Note 11 3 3 12 3" xfId="9846"/>
    <cellStyle name="Note 11 3 3 12 4" xfId="9847"/>
    <cellStyle name="Note 11 3 3 12 5" xfId="9848"/>
    <cellStyle name="Note 11 3 3 12 6" xfId="9849"/>
    <cellStyle name="Note 11 3 3 13" xfId="9850"/>
    <cellStyle name="Note 11 3 3 13 2" xfId="9851"/>
    <cellStyle name="Note 11 3 3 13 2 2" xfId="9852"/>
    <cellStyle name="Note 11 3 3 13 2 3" xfId="9853"/>
    <cellStyle name="Note 11 3 3 13 2 4" xfId="9854"/>
    <cellStyle name="Note 11 3 3 13 3" xfId="9855"/>
    <cellStyle name="Note 11 3 3 13 4" xfId="9856"/>
    <cellStyle name="Note 11 3 3 13 5" xfId="9857"/>
    <cellStyle name="Note 11 3 3 13 6" xfId="9858"/>
    <cellStyle name="Note 11 3 3 14" xfId="9859"/>
    <cellStyle name="Note 11 3 3 14 2" xfId="9860"/>
    <cellStyle name="Note 11 3 3 14 2 2" xfId="9861"/>
    <cellStyle name="Note 11 3 3 14 2 3" xfId="9862"/>
    <cellStyle name="Note 11 3 3 14 2 4" xfId="9863"/>
    <cellStyle name="Note 11 3 3 14 3" xfId="9864"/>
    <cellStyle name="Note 11 3 3 14 4" xfId="9865"/>
    <cellStyle name="Note 11 3 3 14 5" xfId="9866"/>
    <cellStyle name="Note 11 3 3 14 6" xfId="9867"/>
    <cellStyle name="Note 11 3 3 15" xfId="9868"/>
    <cellStyle name="Note 11 3 3 15 2" xfId="9869"/>
    <cellStyle name="Note 11 3 3 15 2 2" xfId="9870"/>
    <cellStyle name="Note 11 3 3 15 2 3" xfId="9871"/>
    <cellStyle name="Note 11 3 3 15 2 4" xfId="9872"/>
    <cellStyle name="Note 11 3 3 15 3" xfId="9873"/>
    <cellStyle name="Note 11 3 3 15 4" xfId="9874"/>
    <cellStyle name="Note 11 3 3 15 5" xfId="9875"/>
    <cellStyle name="Note 11 3 3 15 6" xfId="9876"/>
    <cellStyle name="Note 11 3 3 16" xfId="9877"/>
    <cellStyle name="Note 11 3 3 16 2" xfId="9878"/>
    <cellStyle name="Note 11 3 3 16 2 2" xfId="9879"/>
    <cellStyle name="Note 11 3 3 16 2 3" xfId="9880"/>
    <cellStyle name="Note 11 3 3 16 2 4" xfId="9881"/>
    <cellStyle name="Note 11 3 3 16 3" xfId="9882"/>
    <cellStyle name="Note 11 3 3 16 4" xfId="9883"/>
    <cellStyle name="Note 11 3 3 16 5" xfId="9884"/>
    <cellStyle name="Note 11 3 3 16 6" xfId="9885"/>
    <cellStyle name="Note 11 3 3 17" xfId="9886"/>
    <cellStyle name="Note 11 3 3 17 2" xfId="9887"/>
    <cellStyle name="Note 11 3 3 17 3" xfId="9888"/>
    <cellStyle name="Note 11 3 3 18" xfId="9889"/>
    <cellStyle name="Note 11 3 3 19" xfId="9890"/>
    <cellStyle name="Note 11 3 3 2" xfId="9891"/>
    <cellStyle name="Note 11 3 3 2 2" xfId="9892"/>
    <cellStyle name="Note 11 3 3 2 2 2" xfId="9893"/>
    <cellStyle name="Note 11 3 3 2 2 3" xfId="9894"/>
    <cellStyle name="Note 11 3 3 2 2 4" xfId="9895"/>
    <cellStyle name="Note 11 3 3 2 3" xfId="9896"/>
    <cellStyle name="Note 11 3 3 2 4" xfId="9897"/>
    <cellStyle name="Note 11 3 3 2 5" xfId="9898"/>
    <cellStyle name="Note 11 3 3 3" xfId="9899"/>
    <cellStyle name="Note 11 3 3 3 2" xfId="9900"/>
    <cellStyle name="Note 11 3 3 3 2 2" xfId="9901"/>
    <cellStyle name="Note 11 3 3 3 2 3" xfId="9902"/>
    <cellStyle name="Note 11 3 3 3 2 4" xfId="9903"/>
    <cellStyle name="Note 11 3 3 3 3" xfId="9904"/>
    <cellStyle name="Note 11 3 3 3 4" xfId="9905"/>
    <cellStyle name="Note 11 3 3 3 5" xfId="9906"/>
    <cellStyle name="Note 11 3 3 3 6" xfId="9907"/>
    <cellStyle name="Note 11 3 3 4" xfId="9908"/>
    <cellStyle name="Note 11 3 3 4 2" xfId="9909"/>
    <cellStyle name="Note 11 3 3 4 2 2" xfId="9910"/>
    <cellStyle name="Note 11 3 3 4 2 3" xfId="9911"/>
    <cellStyle name="Note 11 3 3 4 2 4" xfId="9912"/>
    <cellStyle name="Note 11 3 3 4 3" xfId="9913"/>
    <cellStyle name="Note 11 3 3 4 4" xfId="9914"/>
    <cellStyle name="Note 11 3 3 4 5" xfId="9915"/>
    <cellStyle name="Note 11 3 3 4 6" xfId="9916"/>
    <cellStyle name="Note 11 3 3 5" xfId="9917"/>
    <cellStyle name="Note 11 3 3 5 2" xfId="9918"/>
    <cellStyle name="Note 11 3 3 5 2 2" xfId="9919"/>
    <cellStyle name="Note 11 3 3 5 2 3" xfId="9920"/>
    <cellStyle name="Note 11 3 3 5 2 4" xfId="9921"/>
    <cellStyle name="Note 11 3 3 5 3" xfId="9922"/>
    <cellStyle name="Note 11 3 3 5 4" xfId="9923"/>
    <cellStyle name="Note 11 3 3 5 5" xfId="9924"/>
    <cellStyle name="Note 11 3 3 5 6" xfId="9925"/>
    <cellStyle name="Note 11 3 3 6" xfId="9926"/>
    <cellStyle name="Note 11 3 3 6 2" xfId="9927"/>
    <cellStyle name="Note 11 3 3 6 2 2" xfId="9928"/>
    <cellStyle name="Note 11 3 3 6 2 3" xfId="9929"/>
    <cellStyle name="Note 11 3 3 6 2 4" xfId="9930"/>
    <cellStyle name="Note 11 3 3 6 3" xfId="9931"/>
    <cellStyle name="Note 11 3 3 6 4" xfId="9932"/>
    <cellStyle name="Note 11 3 3 6 5" xfId="9933"/>
    <cellStyle name="Note 11 3 3 6 6" xfId="9934"/>
    <cellStyle name="Note 11 3 3 7" xfId="9935"/>
    <cellStyle name="Note 11 3 3 7 2" xfId="9936"/>
    <cellStyle name="Note 11 3 3 7 2 2" xfId="9937"/>
    <cellStyle name="Note 11 3 3 7 2 3" xfId="9938"/>
    <cellStyle name="Note 11 3 3 7 2 4" xfId="9939"/>
    <cellStyle name="Note 11 3 3 7 3" xfId="9940"/>
    <cellStyle name="Note 11 3 3 7 4" xfId="9941"/>
    <cellStyle name="Note 11 3 3 7 5" xfId="9942"/>
    <cellStyle name="Note 11 3 3 7 6" xfId="9943"/>
    <cellStyle name="Note 11 3 3 8" xfId="9944"/>
    <cellStyle name="Note 11 3 3 8 2" xfId="9945"/>
    <cellStyle name="Note 11 3 3 8 2 2" xfId="9946"/>
    <cellStyle name="Note 11 3 3 8 2 3" xfId="9947"/>
    <cellStyle name="Note 11 3 3 8 2 4" xfId="9948"/>
    <cellStyle name="Note 11 3 3 8 3" xfId="9949"/>
    <cellStyle name="Note 11 3 3 8 4" xfId="9950"/>
    <cellStyle name="Note 11 3 3 8 5" xfId="9951"/>
    <cellStyle name="Note 11 3 3 8 6" xfId="9952"/>
    <cellStyle name="Note 11 3 3 9" xfId="9953"/>
    <cellStyle name="Note 11 3 3 9 2" xfId="9954"/>
    <cellStyle name="Note 11 3 3 9 2 2" xfId="9955"/>
    <cellStyle name="Note 11 3 3 9 2 3" xfId="9956"/>
    <cellStyle name="Note 11 3 3 9 2 4" xfId="9957"/>
    <cellStyle name="Note 11 3 3 9 3" xfId="9958"/>
    <cellStyle name="Note 11 3 3 9 4" xfId="9959"/>
    <cellStyle name="Note 11 3 3 9 5" xfId="9960"/>
    <cellStyle name="Note 11 3 3 9 6" xfId="9961"/>
    <cellStyle name="Note 11 3 4" xfId="9962"/>
    <cellStyle name="Note 11 3 4 2" xfId="9963"/>
    <cellStyle name="Note 11 3 4 2 2" xfId="9964"/>
    <cellStyle name="Note 11 3 4 2 3" xfId="9965"/>
    <cellStyle name="Note 11 3 4 2 4" xfId="9966"/>
    <cellStyle name="Note 11 3 4 3" xfId="9967"/>
    <cellStyle name="Note 11 3 4 4" xfId="9968"/>
    <cellStyle name="Note 11 3 4 5" xfId="9969"/>
    <cellStyle name="Note 11 3 5" xfId="9970"/>
    <cellStyle name="Note 11 3 5 2" xfId="9971"/>
    <cellStyle name="Note 11 3 5 2 2" xfId="9972"/>
    <cellStyle name="Note 11 3 5 2 3" xfId="9973"/>
    <cellStyle name="Note 11 3 5 2 4" xfId="9974"/>
    <cellStyle name="Note 11 3 5 3" xfId="9975"/>
    <cellStyle name="Note 11 3 5 4" xfId="9976"/>
    <cellStyle name="Note 11 3 5 5" xfId="9977"/>
    <cellStyle name="Note 11 3 6" xfId="9978"/>
    <cellStyle name="Note 11 3 6 2" xfId="9979"/>
    <cellStyle name="Note 11 3 6 2 2" xfId="9980"/>
    <cellStyle name="Note 11 3 6 2 3" xfId="9981"/>
    <cellStyle name="Note 11 3 6 2 4" xfId="9982"/>
    <cellStyle name="Note 11 3 6 3" xfId="9983"/>
    <cellStyle name="Note 11 3 6 4" xfId="9984"/>
    <cellStyle name="Note 11 3 6 5" xfId="9985"/>
    <cellStyle name="Note 11 3 6 6" xfId="9986"/>
    <cellStyle name="Note 11 3 7" xfId="9987"/>
    <cellStyle name="Note 11 3 7 2" xfId="9988"/>
    <cellStyle name="Note 11 3 7 2 2" xfId="9989"/>
    <cellStyle name="Note 11 3 7 2 3" xfId="9990"/>
    <cellStyle name="Note 11 3 7 2 4" xfId="9991"/>
    <cellStyle name="Note 11 3 7 3" xfId="9992"/>
    <cellStyle name="Note 11 3 7 4" xfId="9993"/>
    <cellStyle name="Note 11 3 7 5" xfId="9994"/>
    <cellStyle name="Note 11 3 7 6" xfId="9995"/>
    <cellStyle name="Note 11 3 8" xfId="9996"/>
    <cellStyle name="Note 11 3 8 2" xfId="9997"/>
    <cellStyle name="Note 11 3 8 2 2" xfId="9998"/>
    <cellStyle name="Note 11 3 8 2 3" xfId="9999"/>
    <cellStyle name="Note 11 3 8 2 4" xfId="10000"/>
    <cellStyle name="Note 11 3 8 3" xfId="10001"/>
    <cellStyle name="Note 11 3 8 4" xfId="10002"/>
    <cellStyle name="Note 11 3 8 5" xfId="10003"/>
    <cellStyle name="Note 11 3 8 6" xfId="10004"/>
    <cellStyle name="Note 11 3 9" xfId="10005"/>
    <cellStyle name="Note 11 3 9 2" xfId="10006"/>
    <cellStyle name="Note 11 3 9 2 2" xfId="10007"/>
    <cellStyle name="Note 11 3 9 2 3" xfId="10008"/>
    <cellStyle name="Note 11 3 9 2 4" xfId="10009"/>
    <cellStyle name="Note 11 3 9 3" xfId="10010"/>
    <cellStyle name="Note 11 3 9 4" xfId="10011"/>
    <cellStyle name="Note 11 3 9 5" xfId="10012"/>
    <cellStyle name="Note 11 3 9 6" xfId="10013"/>
    <cellStyle name="Note 11 4" xfId="10014"/>
    <cellStyle name="Note 11 4 10" xfId="10015"/>
    <cellStyle name="Note 11 4 10 2" xfId="10016"/>
    <cellStyle name="Note 11 4 10 2 2" xfId="10017"/>
    <cellStyle name="Note 11 4 10 2 3" xfId="10018"/>
    <cellStyle name="Note 11 4 10 2 4" xfId="10019"/>
    <cellStyle name="Note 11 4 10 3" xfId="10020"/>
    <cellStyle name="Note 11 4 10 4" xfId="10021"/>
    <cellStyle name="Note 11 4 10 5" xfId="10022"/>
    <cellStyle name="Note 11 4 10 6" xfId="10023"/>
    <cellStyle name="Note 11 4 11" xfId="10024"/>
    <cellStyle name="Note 11 4 11 2" xfId="10025"/>
    <cellStyle name="Note 11 4 11 2 2" xfId="10026"/>
    <cellStyle name="Note 11 4 11 2 3" xfId="10027"/>
    <cellStyle name="Note 11 4 11 2 4" xfId="10028"/>
    <cellStyle name="Note 11 4 11 3" xfId="10029"/>
    <cellStyle name="Note 11 4 11 4" xfId="10030"/>
    <cellStyle name="Note 11 4 11 5" xfId="10031"/>
    <cellStyle name="Note 11 4 11 6" xfId="10032"/>
    <cellStyle name="Note 11 4 12" xfId="10033"/>
    <cellStyle name="Note 11 4 12 2" xfId="10034"/>
    <cellStyle name="Note 11 4 12 2 2" xfId="10035"/>
    <cellStyle name="Note 11 4 12 2 3" xfId="10036"/>
    <cellStyle name="Note 11 4 12 2 4" xfId="10037"/>
    <cellStyle name="Note 11 4 12 3" xfId="10038"/>
    <cellStyle name="Note 11 4 12 4" xfId="10039"/>
    <cellStyle name="Note 11 4 12 5" xfId="10040"/>
    <cellStyle name="Note 11 4 12 6" xfId="10041"/>
    <cellStyle name="Note 11 4 13" xfId="10042"/>
    <cellStyle name="Note 11 4 13 2" xfId="10043"/>
    <cellStyle name="Note 11 4 13 2 2" xfId="10044"/>
    <cellStyle name="Note 11 4 13 2 3" xfId="10045"/>
    <cellStyle name="Note 11 4 13 2 4" xfId="10046"/>
    <cellStyle name="Note 11 4 13 3" xfId="10047"/>
    <cellStyle name="Note 11 4 13 4" xfId="10048"/>
    <cellStyle name="Note 11 4 13 5" xfId="10049"/>
    <cellStyle name="Note 11 4 13 6" xfId="10050"/>
    <cellStyle name="Note 11 4 14" xfId="10051"/>
    <cellStyle name="Note 11 4 14 2" xfId="10052"/>
    <cellStyle name="Note 11 4 14 2 2" xfId="10053"/>
    <cellStyle name="Note 11 4 14 2 3" xfId="10054"/>
    <cellStyle name="Note 11 4 14 2 4" xfId="10055"/>
    <cellStyle name="Note 11 4 14 3" xfId="10056"/>
    <cellStyle name="Note 11 4 14 4" xfId="10057"/>
    <cellStyle name="Note 11 4 14 5" xfId="10058"/>
    <cellStyle name="Note 11 4 14 6" xfId="10059"/>
    <cellStyle name="Note 11 4 15" xfId="10060"/>
    <cellStyle name="Note 11 4 15 2" xfId="10061"/>
    <cellStyle name="Note 11 4 15 2 2" xfId="10062"/>
    <cellStyle name="Note 11 4 15 2 3" xfId="10063"/>
    <cellStyle name="Note 11 4 15 2 4" xfId="10064"/>
    <cellStyle name="Note 11 4 15 3" xfId="10065"/>
    <cellStyle name="Note 11 4 15 4" xfId="10066"/>
    <cellStyle name="Note 11 4 15 5" xfId="10067"/>
    <cellStyle name="Note 11 4 15 6" xfId="10068"/>
    <cellStyle name="Note 11 4 16" xfId="10069"/>
    <cellStyle name="Note 11 4 16 2" xfId="10070"/>
    <cellStyle name="Note 11 4 16 3" xfId="10071"/>
    <cellStyle name="Note 11 4 17" xfId="10072"/>
    <cellStyle name="Note 11 4 18" xfId="10073"/>
    <cellStyle name="Note 11 4 19" xfId="10074"/>
    <cellStyle name="Note 11 4 2" xfId="10075"/>
    <cellStyle name="Note 11 4 2 10" xfId="10076"/>
    <cellStyle name="Note 11 4 2 10 2" xfId="10077"/>
    <cellStyle name="Note 11 4 2 10 2 2" xfId="10078"/>
    <cellStyle name="Note 11 4 2 10 2 3" xfId="10079"/>
    <cellStyle name="Note 11 4 2 10 2 4" xfId="10080"/>
    <cellStyle name="Note 11 4 2 10 3" xfId="10081"/>
    <cellStyle name="Note 11 4 2 10 4" xfId="10082"/>
    <cellStyle name="Note 11 4 2 10 5" xfId="10083"/>
    <cellStyle name="Note 11 4 2 10 6" xfId="10084"/>
    <cellStyle name="Note 11 4 2 11" xfId="10085"/>
    <cellStyle name="Note 11 4 2 11 2" xfId="10086"/>
    <cellStyle name="Note 11 4 2 11 2 2" xfId="10087"/>
    <cellStyle name="Note 11 4 2 11 2 3" xfId="10088"/>
    <cellStyle name="Note 11 4 2 11 2 4" xfId="10089"/>
    <cellStyle name="Note 11 4 2 11 3" xfId="10090"/>
    <cellStyle name="Note 11 4 2 11 4" xfId="10091"/>
    <cellStyle name="Note 11 4 2 11 5" xfId="10092"/>
    <cellStyle name="Note 11 4 2 11 6" xfId="10093"/>
    <cellStyle name="Note 11 4 2 12" xfId="10094"/>
    <cellStyle name="Note 11 4 2 12 2" xfId="10095"/>
    <cellStyle name="Note 11 4 2 12 2 2" xfId="10096"/>
    <cellStyle name="Note 11 4 2 12 2 3" xfId="10097"/>
    <cellStyle name="Note 11 4 2 12 2 4" xfId="10098"/>
    <cellStyle name="Note 11 4 2 12 3" xfId="10099"/>
    <cellStyle name="Note 11 4 2 12 4" xfId="10100"/>
    <cellStyle name="Note 11 4 2 12 5" xfId="10101"/>
    <cellStyle name="Note 11 4 2 12 6" xfId="10102"/>
    <cellStyle name="Note 11 4 2 13" xfId="10103"/>
    <cellStyle name="Note 11 4 2 13 2" xfId="10104"/>
    <cellStyle name="Note 11 4 2 13 2 2" xfId="10105"/>
    <cellStyle name="Note 11 4 2 13 2 3" xfId="10106"/>
    <cellStyle name="Note 11 4 2 13 2 4" xfId="10107"/>
    <cellStyle name="Note 11 4 2 13 3" xfId="10108"/>
    <cellStyle name="Note 11 4 2 13 4" xfId="10109"/>
    <cellStyle name="Note 11 4 2 13 5" xfId="10110"/>
    <cellStyle name="Note 11 4 2 13 6" xfId="10111"/>
    <cellStyle name="Note 11 4 2 14" xfId="10112"/>
    <cellStyle name="Note 11 4 2 14 2" xfId="10113"/>
    <cellStyle name="Note 11 4 2 14 2 2" xfId="10114"/>
    <cellStyle name="Note 11 4 2 14 2 3" xfId="10115"/>
    <cellStyle name="Note 11 4 2 14 2 4" xfId="10116"/>
    <cellStyle name="Note 11 4 2 14 3" xfId="10117"/>
    <cellStyle name="Note 11 4 2 14 4" xfId="10118"/>
    <cellStyle name="Note 11 4 2 14 5" xfId="10119"/>
    <cellStyle name="Note 11 4 2 14 6" xfId="10120"/>
    <cellStyle name="Note 11 4 2 15" xfId="10121"/>
    <cellStyle name="Note 11 4 2 15 2" xfId="10122"/>
    <cellStyle name="Note 11 4 2 15 3" xfId="10123"/>
    <cellStyle name="Note 11 4 2 16" xfId="10124"/>
    <cellStyle name="Note 11 4 2 17" xfId="10125"/>
    <cellStyle name="Note 11 4 2 18" xfId="10126"/>
    <cellStyle name="Note 11 4 2 19" xfId="10127"/>
    <cellStyle name="Note 11 4 2 2" xfId="10128"/>
    <cellStyle name="Note 11 4 2 2 10" xfId="10129"/>
    <cellStyle name="Note 11 4 2 2 10 2" xfId="10130"/>
    <cellStyle name="Note 11 4 2 2 10 2 2" xfId="10131"/>
    <cellStyle name="Note 11 4 2 2 10 2 3" xfId="10132"/>
    <cellStyle name="Note 11 4 2 2 10 2 4" xfId="10133"/>
    <cellStyle name="Note 11 4 2 2 10 3" xfId="10134"/>
    <cellStyle name="Note 11 4 2 2 10 4" xfId="10135"/>
    <cellStyle name="Note 11 4 2 2 10 5" xfId="10136"/>
    <cellStyle name="Note 11 4 2 2 10 6" xfId="10137"/>
    <cellStyle name="Note 11 4 2 2 11" xfId="10138"/>
    <cellStyle name="Note 11 4 2 2 11 2" xfId="10139"/>
    <cellStyle name="Note 11 4 2 2 11 2 2" xfId="10140"/>
    <cellStyle name="Note 11 4 2 2 11 2 3" xfId="10141"/>
    <cellStyle name="Note 11 4 2 2 11 2 4" xfId="10142"/>
    <cellStyle name="Note 11 4 2 2 11 3" xfId="10143"/>
    <cellStyle name="Note 11 4 2 2 11 4" xfId="10144"/>
    <cellStyle name="Note 11 4 2 2 11 5" xfId="10145"/>
    <cellStyle name="Note 11 4 2 2 11 6" xfId="10146"/>
    <cellStyle name="Note 11 4 2 2 12" xfId="10147"/>
    <cellStyle name="Note 11 4 2 2 12 2" xfId="10148"/>
    <cellStyle name="Note 11 4 2 2 12 2 2" xfId="10149"/>
    <cellStyle name="Note 11 4 2 2 12 2 3" xfId="10150"/>
    <cellStyle name="Note 11 4 2 2 12 2 4" xfId="10151"/>
    <cellStyle name="Note 11 4 2 2 12 3" xfId="10152"/>
    <cellStyle name="Note 11 4 2 2 12 4" xfId="10153"/>
    <cellStyle name="Note 11 4 2 2 12 5" xfId="10154"/>
    <cellStyle name="Note 11 4 2 2 12 6" xfId="10155"/>
    <cellStyle name="Note 11 4 2 2 13" xfId="10156"/>
    <cellStyle name="Note 11 4 2 2 13 2" xfId="10157"/>
    <cellStyle name="Note 11 4 2 2 13 2 2" xfId="10158"/>
    <cellStyle name="Note 11 4 2 2 13 2 3" xfId="10159"/>
    <cellStyle name="Note 11 4 2 2 13 2 4" xfId="10160"/>
    <cellStyle name="Note 11 4 2 2 13 3" xfId="10161"/>
    <cellStyle name="Note 11 4 2 2 13 4" xfId="10162"/>
    <cellStyle name="Note 11 4 2 2 13 5" xfId="10163"/>
    <cellStyle name="Note 11 4 2 2 13 6" xfId="10164"/>
    <cellStyle name="Note 11 4 2 2 14" xfId="10165"/>
    <cellStyle name="Note 11 4 2 2 14 2" xfId="10166"/>
    <cellStyle name="Note 11 4 2 2 14 2 2" xfId="10167"/>
    <cellStyle name="Note 11 4 2 2 14 2 3" xfId="10168"/>
    <cellStyle name="Note 11 4 2 2 14 2 4" xfId="10169"/>
    <cellStyle name="Note 11 4 2 2 14 3" xfId="10170"/>
    <cellStyle name="Note 11 4 2 2 14 4" xfId="10171"/>
    <cellStyle name="Note 11 4 2 2 14 5" xfId="10172"/>
    <cellStyle name="Note 11 4 2 2 14 6" xfId="10173"/>
    <cellStyle name="Note 11 4 2 2 15" xfId="10174"/>
    <cellStyle name="Note 11 4 2 2 15 2" xfId="10175"/>
    <cellStyle name="Note 11 4 2 2 15 2 2" xfId="10176"/>
    <cellStyle name="Note 11 4 2 2 15 2 3" xfId="10177"/>
    <cellStyle name="Note 11 4 2 2 15 2 4" xfId="10178"/>
    <cellStyle name="Note 11 4 2 2 15 3" xfId="10179"/>
    <cellStyle name="Note 11 4 2 2 15 4" xfId="10180"/>
    <cellStyle name="Note 11 4 2 2 15 5" xfId="10181"/>
    <cellStyle name="Note 11 4 2 2 15 6" xfId="10182"/>
    <cellStyle name="Note 11 4 2 2 16" xfId="10183"/>
    <cellStyle name="Note 11 4 2 2 16 2" xfId="10184"/>
    <cellStyle name="Note 11 4 2 2 16 2 2" xfId="10185"/>
    <cellStyle name="Note 11 4 2 2 16 2 3" xfId="10186"/>
    <cellStyle name="Note 11 4 2 2 16 2 4" xfId="10187"/>
    <cellStyle name="Note 11 4 2 2 16 3" xfId="10188"/>
    <cellStyle name="Note 11 4 2 2 16 4" xfId="10189"/>
    <cellStyle name="Note 11 4 2 2 16 5" xfId="10190"/>
    <cellStyle name="Note 11 4 2 2 16 6" xfId="10191"/>
    <cellStyle name="Note 11 4 2 2 17" xfId="10192"/>
    <cellStyle name="Note 11 4 2 2 17 2" xfId="10193"/>
    <cellStyle name="Note 11 4 2 2 17 3" xfId="10194"/>
    <cellStyle name="Note 11 4 2 2 18" xfId="10195"/>
    <cellStyle name="Note 11 4 2 2 19" xfId="10196"/>
    <cellStyle name="Note 11 4 2 2 2" xfId="10197"/>
    <cellStyle name="Note 11 4 2 2 2 2" xfId="10198"/>
    <cellStyle name="Note 11 4 2 2 2 2 2" xfId="10199"/>
    <cellStyle name="Note 11 4 2 2 2 2 3" xfId="10200"/>
    <cellStyle name="Note 11 4 2 2 2 2 4" xfId="10201"/>
    <cellStyle name="Note 11 4 2 2 2 3" xfId="10202"/>
    <cellStyle name="Note 11 4 2 2 2 4" xfId="10203"/>
    <cellStyle name="Note 11 4 2 2 2 5" xfId="10204"/>
    <cellStyle name="Note 11 4 2 2 3" xfId="10205"/>
    <cellStyle name="Note 11 4 2 2 3 2" xfId="10206"/>
    <cellStyle name="Note 11 4 2 2 3 2 2" xfId="10207"/>
    <cellStyle name="Note 11 4 2 2 3 2 3" xfId="10208"/>
    <cellStyle name="Note 11 4 2 2 3 2 4" xfId="10209"/>
    <cellStyle name="Note 11 4 2 2 3 3" xfId="10210"/>
    <cellStyle name="Note 11 4 2 2 3 4" xfId="10211"/>
    <cellStyle name="Note 11 4 2 2 3 5" xfId="10212"/>
    <cellStyle name="Note 11 4 2 2 3 6" xfId="10213"/>
    <cellStyle name="Note 11 4 2 2 4" xfId="10214"/>
    <cellStyle name="Note 11 4 2 2 4 2" xfId="10215"/>
    <cellStyle name="Note 11 4 2 2 4 2 2" xfId="10216"/>
    <cellStyle name="Note 11 4 2 2 4 2 3" xfId="10217"/>
    <cellStyle name="Note 11 4 2 2 4 2 4" xfId="10218"/>
    <cellStyle name="Note 11 4 2 2 4 3" xfId="10219"/>
    <cellStyle name="Note 11 4 2 2 4 4" xfId="10220"/>
    <cellStyle name="Note 11 4 2 2 4 5" xfId="10221"/>
    <cellStyle name="Note 11 4 2 2 4 6" xfId="10222"/>
    <cellStyle name="Note 11 4 2 2 5" xfId="10223"/>
    <cellStyle name="Note 11 4 2 2 5 2" xfId="10224"/>
    <cellStyle name="Note 11 4 2 2 5 2 2" xfId="10225"/>
    <cellStyle name="Note 11 4 2 2 5 2 3" xfId="10226"/>
    <cellStyle name="Note 11 4 2 2 5 2 4" xfId="10227"/>
    <cellStyle name="Note 11 4 2 2 5 3" xfId="10228"/>
    <cellStyle name="Note 11 4 2 2 5 4" xfId="10229"/>
    <cellStyle name="Note 11 4 2 2 5 5" xfId="10230"/>
    <cellStyle name="Note 11 4 2 2 5 6" xfId="10231"/>
    <cellStyle name="Note 11 4 2 2 6" xfId="10232"/>
    <cellStyle name="Note 11 4 2 2 6 2" xfId="10233"/>
    <cellStyle name="Note 11 4 2 2 6 2 2" xfId="10234"/>
    <cellStyle name="Note 11 4 2 2 6 2 3" xfId="10235"/>
    <cellStyle name="Note 11 4 2 2 6 2 4" xfId="10236"/>
    <cellStyle name="Note 11 4 2 2 6 3" xfId="10237"/>
    <cellStyle name="Note 11 4 2 2 6 4" xfId="10238"/>
    <cellStyle name="Note 11 4 2 2 6 5" xfId="10239"/>
    <cellStyle name="Note 11 4 2 2 6 6" xfId="10240"/>
    <cellStyle name="Note 11 4 2 2 7" xfId="10241"/>
    <cellStyle name="Note 11 4 2 2 7 2" xfId="10242"/>
    <cellStyle name="Note 11 4 2 2 7 2 2" xfId="10243"/>
    <cellStyle name="Note 11 4 2 2 7 2 3" xfId="10244"/>
    <cellStyle name="Note 11 4 2 2 7 2 4" xfId="10245"/>
    <cellStyle name="Note 11 4 2 2 7 3" xfId="10246"/>
    <cellStyle name="Note 11 4 2 2 7 4" xfId="10247"/>
    <cellStyle name="Note 11 4 2 2 7 5" xfId="10248"/>
    <cellStyle name="Note 11 4 2 2 7 6" xfId="10249"/>
    <cellStyle name="Note 11 4 2 2 8" xfId="10250"/>
    <cellStyle name="Note 11 4 2 2 8 2" xfId="10251"/>
    <cellStyle name="Note 11 4 2 2 8 2 2" xfId="10252"/>
    <cellStyle name="Note 11 4 2 2 8 2 3" xfId="10253"/>
    <cellStyle name="Note 11 4 2 2 8 2 4" xfId="10254"/>
    <cellStyle name="Note 11 4 2 2 8 3" xfId="10255"/>
    <cellStyle name="Note 11 4 2 2 8 4" xfId="10256"/>
    <cellStyle name="Note 11 4 2 2 8 5" xfId="10257"/>
    <cellStyle name="Note 11 4 2 2 8 6" xfId="10258"/>
    <cellStyle name="Note 11 4 2 2 9" xfId="10259"/>
    <cellStyle name="Note 11 4 2 2 9 2" xfId="10260"/>
    <cellStyle name="Note 11 4 2 2 9 2 2" xfId="10261"/>
    <cellStyle name="Note 11 4 2 2 9 2 3" xfId="10262"/>
    <cellStyle name="Note 11 4 2 2 9 2 4" xfId="10263"/>
    <cellStyle name="Note 11 4 2 2 9 3" xfId="10264"/>
    <cellStyle name="Note 11 4 2 2 9 4" xfId="10265"/>
    <cellStyle name="Note 11 4 2 2 9 5" xfId="10266"/>
    <cellStyle name="Note 11 4 2 2 9 6" xfId="10267"/>
    <cellStyle name="Note 11 4 2 20" xfId="10268"/>
    <cellStyle name="Note 11 4 2 3" xfId="10269"/>
    <cellStyle name="Note 11 4 2 3 2" xfId="10270"/>
    <cellStyle name="Note 11 4 2 3 2 2" xfId="10271"/>
    <cellStyle name="Note 11 4 2 3 2 3" xfId="10272"/>
    <cellStyle name="Note 11 4 2 3 2 4" xfId="10273"/>
    <cellStyle name="Note 11 4 2 3 3" xfId="10274"/>
    <cellStyle name="Note 11 4 2 3 4" xfId="10275"/>
    <cellStyle name="Note 11 4 2 3 5" xfId="10276"/>
    <cellStyle name="Note 11 4 2 4" xfId="10277"/>
    <cellStyle name="Note 11 4 2 4 2" xfId="10278"/>
    <cellStyle name="Note 11 4 2 4 2 2" xfId="10279"/>
    <cellStyle name="Note 11 4 2 4 2 3" xfId="10280"/>
    <cellStyle name="Note 11 4 2 4 2 4" xfId="10281"/>
    <cellStyle name="Note 11 4 2 4 3" xfId="10282"/>
    <cellStyle name="Note 11 4 2 4 4" xfId="10283"/>
    <cellStyle name="Note 11 4 2 4 5" xfId="10284"/>
    <cellStyle name="Note 11 4 2 5" xfId="10285"/>
    <cellStyle name="Note 11 4 2 5 2" xfId="10286"/>
    <cellStyle name="Note 11 4 2 5 2 2" xfId="10287"/>
    <cellStyle name="Note 11 4 2 5 2 3" xfId="10288"/>
    <cellStyle name="Note 11 4 2 5 2 4" xfId="10289"/>
    <cellStyle name="Note 11 4 2 5 3" xfId="10290"/>
    <cellStyle name="Note 11 4 2 5 4" xfId="10291"/>
    <cellStyle name="Note 11 4 2 5 5" xfId="10292"/>
    <cellStyle name="Note 11 4 2 5 6" xfId="10293"/>
    <cellStyle name="Note 11 4 2 6" xfId="10294"/>
    <cellStyle name="Note 11 4 2 6 2" xfId="10295"/>
    <cellStyle name="Note 11 4 2 6 2 2" xfId="10296"/>
    <cellStyle name="Note 11 4 2 6 2 3" xfId="10297"/>
    <cellStyle name="Note 11 4 2 6 2 4" xfId="10298"/>
    <cellStyle name="Note 11 4 2 6 3" xfId="10299"/>
    <cellStyle name="Note 11 4 2 6 4" xfId="10300"/>
    <cellStyle name="Note 11 4 2 6 5" xfId="10301"/>
    <cellStyle name="Note 11 4 2 6 6" xfId="10302"/>
    <cellStyle name="Note 11 4 2 7" xfId="10303"/>
    <cellStyle name="Note 11 4 2 7 2" xfId="10304"/>
    <cellStyle name="Note 11 4 2 7 2 2" xfId="10305"/>
    <cellStyle name="Note 11 4 2 7 2 3" xfId="10306"/>
    <cellStyle name="Note 11 4 2 7 2 4" xfId="10307"/>
    <cellStyle name="Note 11 4 2 7 3" xfId="10308"/>
    <cellStyle name="Note 11 4 2 7 4" xfId="10309"/>
    <cellStyle name="Note 11 4 2 7 5" xfId="10310"/>
    <cellStyle name="Note 11 4 2 7 6" xfId="10311"/>
    <cellStyle name="Note 11 4 2 8" xfId="10312"/>
    <cellStyle name="Note 11 4 2 8 2" xfId="10313"/>
    <cellStyle name="Note 11 4 2 8 2 2" xfId="10314"/>
    <cellStyle name="Note 11 4 2 8 2 3" xfId="10315"/>
    <cellStyle name="Note 11 4 2 8 2 4" xfId="10316"/>
    <cellStyle name="Note 11 4 2 8 3" xfId="10317"/>
    <cellStyle name="Note 11 4 2 8 4" xfId="10318"/>
    <cellStyle name="Note 11 4 2 8 5" xfId="10319"/>
    <cellStyle name="Note 11 4 2 8 6" xfId="10320"/>
    <cellStyle name="Note 11 4 2 9" xfId="10321"/>
    <cellStyle name="Note 11 4 2 9 2" xfId="10322"/>
    <cellStyle name="Note 11 4 2 9 2 2" xfId="10323"/>
    <cellStyle name="Note 11 4 2 9 2 3" xfId="10324"/>
    <cellStyle name="Note 11 4 2 9 2 4" xfId="10325"/>
    <cellStyle name="Note 11 4 2 9 3" xfId="10326"/>
    <cellStyle name="Note 11 4 2 9 4" xfId="10327"/>
    <cellStyle name="Note 11 4 2 9 5" xfId="10328"/>
    <cellStyle name="Note 11 4 2 9 6" xfId="10329"/>
    <cellStyle name="Note 11 4 20" xfId="10330"/>
    <cellStyle name="Note 11 4 21" xfId="10331"/>
    <cellStyle name="Note 11 4 3" xfId="10332"/>
    <cellStyle name="Note 11 4 3 10" xfId="10333"/>
    <cellStyle name="Note 11 4 3 10 2" xfId="10334"/>
    <cellStyle name="Note 11 4 3 10 2 2" xfId="10335"/>
    <cellStyle name="Note 11 4 3 10 2 3" xfId="10336"/>
    <cellStyle name="Note 11 4 3 10 2 4" xfId="10337"/>
    <cellStyle name="Note 11 4 3 10 3" xfId="10338"/>
    <cellStyle name="Note 11 4 3 10 4" xfId="10339"/>
    <cellStyle name="Note 11 4 3 10 5" xfId="10340"/>
    <cellStyle name="Note 11 4 3 10 6" xfId="10341"/>
    <cellStyle name="Note 11 4 3 11" xfId="10342"/>
    <cellStyle name="Note 11 4 3 11 2" xfId="10343"/>
    <cellStyle name="Note 11 4 3 11 2 2" xfId="10344"/>
    <cellStyle name="Note 11 4 3 11 2 3" xfId="10345"/>
    <cellStyle name="Note 11 4 3 11 2 4" xfId="10346"/>
    <cellStyle name="Note 11 4 3 11 3" xfId="10347"/>
    <cellStyle name="Note 11 4 3 11 4" xfId="10348"/>
    <cellStyle name="Note 11 4 3 11 5" xfId="10349"/>
    <cellStyle name="Note 11 4 3 11 6" xfId="10350"/>
    <cellStyle name="Note 11 4 3 12" xfId="10351"/>
    <cellStyle name="Note 11 4 3 12 2" xfId="10352"/>
    <cellStyle name="Note 11 4 3 12 2 2" xfId="10353"/>
    <cellStyle name="Note 11 4 3 12 2 3" xfId="10354"/>
    <cellStyle name="Note 11 4 3 12 2 4" xfId="10355"/>
    <cellStyle name="Note 11 4 3 12 3" xfId="10356"/>
    <cellStyle name="Note 11 4 3 12 4" xfId="10357"/>
    <cellStyle name="Note 11 4 3 12 5" xfId="10358"/>
    <cellStyle name="Note 11 4 3 12 6" xfId="10359"/>
    <cellStyle name="Note 11 4 3 13" xfId="10360"/>
    <cellStyle name="Note 11 4 3 13 2" xfId="10361"/>
    <cellStyle name="Note 11 4 3 13 2 2" xfId="10362"/>
    <cellStyle name="Note 11 4 3 13 2 3" xfId="10363"/>
    <cellStyle name="Note 11 4 3 13 2 4" xfId="10364"/>
    <cellStyle name="Note 11 4 3 13 3" xfId="10365"/>
    <cellStyle name="Note 11 4 3 13 4" xfId="10366"/>
    <cellStyle name="Note 11 4 3 13 5" xfId="10367"/>
    <cellStyle name="Note 11 4 3 13 6" xfId="10368"/>
    <cellStyle name="Note 11 4 3 14" xfId="10369"/>
    <cellStyle name="Note 11 4 3 14 2" xfId="10370"/>
    <cellStyle name="Note 11 4 3 14 2 2" xfId="10371"/>
    <cellStyle name="Note 11 4 3 14 2 3" xfId="10372"/>
    <cellStyle name="Note 11 4 3 14 2 4" xfId="10373"/>
    <cellStyle name="Note 11 4 3 14 3" xfId="10374"/>
    <cellStyle name="Note 11 4 3 14 4" xfId="10375"/>
    <cellStyle name="Note 11 4 3 14 5" xfId="10376"/>
    <cellStyle name="Note 11 4 3 14 6" xfId="10377"/>
    <cellStyle name="Note 11 4 3 15" xfId="10378"/>
    <cellStyle name="Note 11 4 3 15 2" xfId="10379"/>
    <cellStyle name="Note 11 4 3 15 2 2" xfId="10380"/>
    <cellStyle name="Note 11 4 3 15 2 3" xfId="10381"/>
    <cellStyle name="Note 11 4 3 15 2 4" xfId="10382"/>
    <cellStyle name="Note 11 4 3 15 3" xfId="10383"/>
    <cellStyle name="Note 11 4 3 15 4" xfId="10384"/>
    <cellStyle name="Note 11 4 3 15 5" xfId="10385"/>
    <cellStyle name="Note 11 4 3 15 6" xfId="10386"/>
    <cellStyle name="Note 11 4 3 16" xfId="10387"/>
    <cellStyle name="Note 11 4 3 16 2" xfId="10388"/>
    <cellStyle name="Note 11 4 3 16 2 2" xfId="10389"/>
    <cellStyle name="Note 11 4 3 16 2 3" xfId="10390"/>
    <cellStyle name="Note 11 4 3 16 2 4" xfId="10391"/>
    <cellStyle name="Note 11 4 3 16 3" xfId="10392"/>
    <cellStyle name="Note 11 4 3 16 4" xfId="10393"/>
    <cellStyle name="Note 11 4 3 16 5" xfId="10394"/>
    <cellStyle name="Note 11 4 3 16 6" xfId="10395"/>
    <cellStyle name="Note 11 4 3 17" xfId="10396"/>
    <cellStyle name="Note 11 4 3 17 2" xfId="10397"/>
    <cellStyle name="Note 11 4 3 17 3" xfId="10398"/>
    <cellStyle name="Note 11 4 3 18" xfId="10399"/>
    <cellStyle name="Note 11 4 3 19" xfId="10400"/>
    <cellStyle name="Note 11 4 3 2" xfId="10401"/>
    <cellStyle name="Note 11 4 3 2 2" xfId="10402"/>
    <cellStyle name="Note 11 4 3 2 2 2" xfId="10403"/>
    <cellStyle name="Note 11 4 3 2 2 3" xfId="10404"/>
    <cellStyle name="Note 11 4 3 2 2 4" xfId="10405"/>
    <cellStyle name="Note 11 4 3 2 3" xfId="10406"/>
    <cellStyle name="Note 11 4 3 2 4" xfId="10407"/>
    <cellStyle name="Note 11 4 3 2 5" xfId="10408"/>
    <cellStyle name="Note 11 4 3 3" xfId="10409"/>
    <cellStyle name="Note 11 4 3 3 2" xfId="10410"/>
    <cellStyle name="Note 11 4 3 3 2 2" xfId="10411"/>
    <cellStyle name="Note 11 4 3 3 2 3" xfId="10412"/>
    <cellStyle name="Note 11 4 3 3 2 4" xfId="10413"/>
    <cellStyle name="Note 11 4 3 3 3" xfId="10414"/>
    <cellStyle name="Note 11 4 3 3 4" xfId="10415"/>
    <cellStyle name="Note 11 4 3 3 5" xfId="10416"/>
    <cellStyle name="Note 11 4 3 3 6" xfId="10417"/>
    <cellStyle name="Note 11 4 3 4" xfId="10418"/>
    <cellStyle name="Note 11 4 3 4 2" xfId="10419"/>
    <cellStyle name="Note 11 4 3 4 2 2" xfId="10420"/>
    <cellStyle name="Note 11 4 3 4 2 3" xfId="10421"/>
    <cellStyle name="Note 11 4 3 4 2 4" xfId="10422"/>
    <cellStyle name="Note 11 4 3 4 3" xfId="10423"/>
    <cellStyle name="Note 11 4 3 4 4" xfId="10424"/>
    <cellStyle name="Note 11 4 3 4 5" xfId="10425"/>
    <cellStyle name="Note 11 4 3 4 6" xfId="10426"/>
    <cellStyle name="Note 11 4 3 5" xfId="10427"/>
    <cellStyle name="Note 11 4 3 5 2" xfId="10428"/>
    <cellStyle name="Note 11 4 3 5 2 2" xfId="10429"/>
    <cellStyle name="Note 11 4 3 5 2 3" xfId="10430"/>
    <cellStyle name="Note 11 4 3 5 2 4" xfId="10431"/>
    <cellStyle name="Note 11 4 3 5 3" xfId="10432"/>
    <cellStyle name="Note 11 4 3 5 4" xfId="10433"/>
    <cellStyle name="Note 11 4 3 5 5" xfId="10434"/>
    <cellStyle name="Note 11 4 3 5 6" xfId="10435"/>
    <cellStyle name="Note 11 4 3 6" xfId="10436"/>
    <cellStyle name="Note 11 4 3 6 2" xfId="10437"/>
    <cellStyle name="Note 11 4 3 6 2 2" xfId="10438"/>
    <cellStyle name="Note 11 4 3 6 2 3" xfId="10439"/>
    <cellStyle name="Note 11 4 3 6 2 4" xfId="10440"/>
    <cellStyle name="Note 11 4 3 6 3" xfId="10441"/>
    <cellStyle name="Note 11 4 3 6 4" xfId="10442"/>
    <cellStyle name="Note 11 4 3 6 5" xfId="10443"/>
    <cellStyle name="Note 11 4 3 6 6" xfId="10444"/>
    <cellStyle name="Note 11 4 3 7" xfId="10445"/>
    <cellStyle name="Note 11 4 3 7 2" xfId="10446"/>
    <cellStyle name="Note 11 4 3 7 2 2" xfId="10447"/>
    <cellStyle name="Note 11 4 3 7 2 3" xfId="10448"/>
    <cellStyle name="Note 11 4 3 7 2 4" xfId="10449"/>
    <cellStyle name="Note 11 4 3 7 3" xfId="10450"/>
    <cellStyle name="Note 11 4 3 7 4" xfId="10451"/>
    <cellStyle name="Note 11 4 3 7 5" xfId="10452"/>
    <cellStyle name="Note 11 4 3 7 6" xfId="10453"/>
    <cellStyle name="Note 11 4 3 8" xfId="10454"/>
    <cellStyle name="Note 11 4 3 8 2" xfId="10455"/>
    <cellStyle name="Note 11 4 3 8 2 2" xfId="10456"/>
    <cellStyle name="Note 11 4 3 8 2 3" xfId="10457"/>
    <cellStyle name="Note 11 4 3 8 2 4" xfId="10458"/>
    <cellStyle name="Note 11 4 3 8 3" xfId="10459"/>
    <cellStyle name="Note 11 4 3 8 4" xfId="10460"/>
    <cellStyle name="Note 11 4 3 8 5" xfId="10461"/>
    <cellStyle name="Note 11 4 3 8 6" xfId="10462"/>
    <cellStyle name="Note 11 4 3 9" xfId="10463"/>
    <cellStyle name="Note 11 4 3 9 2" xfId="10464"/>
    <cellStyle name="Note 11 4 3 9 2 2" xfId="10465"/>
    <cellStyle name="Note 11 4 3 9 2 3" xfId="10466"/>
    <cellStyle name="Note 11 4 3 9 2 4" xfId="10467"/>
    <cellStyle name="Note 11 4 3 9 3" xfId="10468"/>
    <cellStyle name="Note 11 4 3 9 4" xfId="10469"/>
    <cellStyle name="Note 11 4 3 9 5" xfId="10470"/>
    <cellStyle name="Note 11 4 3 9 6" xfId="10471"/>
    <cellStyle name="Note 11 4 4" xfId="10472"/>
    <cellStyle name="Note 11 4 4 2" xfId="10473"/>
    <cellStyle name="Note 11 4 4 2 2" xfId="10474"/>
    <cellStyle name="Note 11 4 4 2 3" xfId="10475"/>
    <cellStyle name="Note 11 4 4 2 4" xfId="10476"/>
    <cellStyle name="Note 11 4 4 3" xfId="10477"/>
    <cellStyle name="Note 11 4 4 4" xfId="10478"/>
    <cellStyle name="Note 11 4 4 5" xfId="10479"/>
    <cellStyle name="Note 11 4 5" xfId="10480"/>
    <cellStyle name="Note 11 4 5 2" xfId="10481"/>
    <cellStyle name="Note 11 4 5 2 2" xfId="10482"/>
    <cellStyle name="Note 11 4 5 2 3" xfId="10483"/>
    <cellStyle name="Note 11 4 5 2 4" xfId="10484"/>
    <cellStyle name="Note 11 4 5 3" xfId="10485"/>
    <cellStyle name="Note 11 4 5 4" xfId="10486"/>
    <cellStyle name="Note 11 4 5 5" xfId="10487"/>
    <cellStyle name="Note 11 4 6" xfId="10488"/>
    <cellStyle name="Note 11 4 6 2" xfId="10489"/>
    <cellStyle name="Note 11 4 6 2 2" xfId="10490"/>
    <cellStyle name="Note 11 4 6 2 3" xfId="10491"/>
    <cellStyle name="Note 11 4 6 2 4" xfId="10492"/>
    <cellStyle name="Note 11 4 6 3" xfId="10493"/>
    <cellStyle name="Note 11 4 6 4" xfId="10494"/>
    <cellStyle name="Note 11 4 6 5" xfId="10495"/>
    <cellStyle name="Note 11 4 6 6" xfId="10496"/>
    <cellStyle name="Note 11 4 7" xfId="10497"/>
    <cellStyle name="Note 11 4 7 2" xfId="10498"/>
    <cellStyle name="Note 11 4 7 2 2" xfId="10499"/>
    <cellStyle name="Note 11 4 7 2 3" xfId="10500"/>
    <cellStyle name="Note 11 4 7 2 4" xfId="10501"/>
    <cellStyle name="Note 11 4 7 3" xfId="10502"/>
    <cellStyle name="Note 11 4 7 4" xfId="10503"/>
    <cellStyle name="Note 11 4 7 5" xfId="10504"/>
    <cellStyle name="Note 11 4 7 6" xfId="10505"/>
    <cellStyle name="Note 11 4 8" xfId="10506"/>
    <cellStyle name="Note 11 4 8 2" xfId="10507"/>
    <cellStyle name="Note 11 4 8 2 2" xfId="10508"/>
    <cellStyle name="Note 11 4 8 2 3" xfId="10509"/>
    <cellStyle name="Note 11 4 8 2 4" xfId="10510"/>
    <cellStyle name="Note 11 4 8 3" xfId="10511"/>
    <cellStyle name="Note 11 4 8 4" xfId="10512"/>
    <cellStyle name="Note 11 4 8 5" xfId="10513"/>
    <cellStyle name="Note 11 4 8 6" xfId="10514"/>
    <cellStyle name="Note 11 4 9" xfId="10515"/>
    <cellStyle name="Note 11 4 9 2" xfId="10516"/>
    <cellStyle name="Note 11 4 9 2 2" xfId="10517"/>
    <cellStyle name="Note 11 4 9 2 3" xfId="10518"/>
    <cellStyle name="Note 11 4 9 2 4" xfId="10519"/>
    <cellStyle name="Note 11 4 9 3" xfId="10520"/>
    <cellStyle name="Note 11 4 9 4" xfId="10521"/>
    <cellStyle name="Note 11 4 9 5" xfId="10522"/>
    <cellStyle name="Note 11 4 9 6" xfId="10523"/>
    <cellStyle name="Note 11 5" xfId="10524"/>
    <cellStyle name="Note 11 5 10" xfId="10525"/>
    <cellStyle name="Note 11 5 10 2" xfId="10526"/>
    <cellStyle name="Note 11 5 10 2 2" xfId="10527"/>
    <cellStyle name="Note 11 5 10 2 3" xfId="10528"/>
    <cellStyle name="Note 11 5 10 2 4" xfId="10529"/>
    <cellStyle name="Note 11 5 10 3" xfId="10530"/>
    <cellStyle name="Note 11 5 10 4" xfId="10531"/>
    <cellStyle name="Note 11 5 10 5" xfId="10532"/>
    <cellStyle name="Note 11 5 10 6" xfId="10533"/>
    <cellStyle name="Note 11 5 11" xfId="10534"/>
    <cellStyle name="Note 11 5 11 2" xfId="10535"/>
    <cellStyle name="Note 11 5 11 2 2" xfId="10536"/>
    <cellStyle name="Note 11 5 11 2 3" xfId="10537"/>
    <cellStyle name="Note 11 5 11 2 4" xfId="10538"/>
    <cellStyle name="Note 11 5 11 3" xfId="10539"/>
    <cellStyle name="Note 11 5 11 4" xfId="10540"/>
    <cellStyle name="Note 11 5 11 5" xfId="10541"/>
    <cellStyle name="Note 11 5 11 6" xfId="10542"/>
    <cellStyle name="Note 11 5 12" xfId="10543"/>
    <cellStyle name="Note 11 5 12 2" xfId="10544"/>
    <cellStyle name="Note 11 5 12 2 2" xfId="10545"/>
    <cellStyle name="Note 11 5 12 2 3" xfId="10546"/>
    <cellStyle name="Note 11 5 12 2 4" xfId="10547"/>
    <cellStyle name="Note 11 5 12 3" xfId="10548"/>
    <cellStyle name="Note 11 5 12 4" xfId="10549"/>
    <cellStyle name="Note 11 5 12 5" xfId="10550"/>
    <cellStyle name="Note 11 5 12 6" xfId="10551"/>
    <cellStyle name="Note 11 5 13" xfId="10552"/>
    <cellStyle name="Note 11 5 13 2" xfId="10553"/>
    <cellStyle name="Note 11 5 13 2 2" xfId="10554"/>
    <cellStyle name="Note 11 5 13 2 3" xfId="10555"/>
    <cellStyle name="Note 11 5 13 2 4" xfId="10556"/>
    <cellStyle name="Note 11 5 13 3" xfId="10557"/>
    <cellStyle name="Note 11 5 13 4" xfId="10558"/>
    <cellStyle name="Note 11 5 13 5" xfId="10559"/>
    <cellStyle name="Note 11 5 13 6" xfId="10560"/>
    <cellStyle name="Note 11 5 14" xfId="10561"/>
    <cellStyle name="Note 11 5 14 2" xfId="10562"/>
    <cellStyle name="Note 11 5 14 2 2" xfId="10563"/>
    <cellStyle name="Note 11 5 14 2 3" xfId="10564"/>
    <cellStyle name="Note 11 5 14 2 4" xfId="10565"/>
    <cellStyle name="Note 11 5 14 3" xfId="10566"/>
    <cellStyle name="Note 11 5 14 4" xfId="10567"/>
    <cellStyle name="Note 11 5 14 5" xfId="10568"/>
    <cellStyle name="Note 11 5 14 6" xfId="10569"/>
    <cellStyle name="Note 11 5 15" xfId="10570"/>
    <cellStyle name="Note 11 5 15 2" xfId="10571"/>
    <cellStyle name="Note 11 5 15 2 2" xfId="10572"/>
    <cellStyle name="Note 11 5 15 2 3" xfId="10573"/>
    <cellStyle name="Note 11 5 15 2 4" xfId="10574"/>
    <cellStyle name="Note 11 5 15 3" xfId="10575"/>
    <cellStyle name="Note 11 5 15 4" xfId="10576"/>
    <cellStyle name="Note 11 5 15 5" xfId="10577"/>
    <cellStyle name="Note 11 5 15 6" xfId="10578"/>
    <cellStyle name="Note 11 5 16" xfId="10579"/>
    <cellStyle name="Note 11 5 16 2" xfId="10580"/>
    <cellStyle name="Note 11 5 16 3" xfId="10581"/>
    <cellStyle name="Note 11 5 17" xfId="10582"/>
    <cellStyle name="Note 11 5 18" xfId="10583"/>
    <cellStyle name="Note 11 5 19" xfId="10584"/>
    <cellStyle name="Note 11 5 2" xfId="10585"/>
    <cellStyle name="Note 11 5 2 10" xfId="10586"/>
    <cellStyle name="Note 11 5 2 10 2" xfId="10587"/>
    <cellStyle name="Note 11 5 2 10 2 2" xfId="10588"/>
    <cellStyle name="Note 11 5 2 10 2 3" xfId="10589"/>
    <cellStyle name="Note 11 5 2 10 2 4" xfId="10590"/>
    <cellStyle name="Note 11 5 2 10 3" xfId="10591"/>
    <cellStyle name="Note 11 5 2 10 4" xfId="10592"/>
    <cellStyle name="Note 11 5 2 10 5" xfId="10593"/>
    <cellStyle name="Note 11 5 2 10 6" xfId="10594"/>
    <cellStyle name="Note 11 5 2 11" xfId="10595"/>
    <cellStyle name="Note 11 5 2 11 2" xfId="10596"/>
    <cellStyle name="Note 11 5 2 11 2 2" xfId="10597"/>
    <cellStyle name="Note 11 5 2 11 2 3" xfId="10598"/>
    <cellStyle name="Note 11 5 2 11 2 4" xfId="10599"/>
    <cellStyle name="Note 11 5 2 11 3" xfId="10600"/>
    <cellStyle name="Note 11 5 2 11 4" xfId="10601"/>
    <cellStyle name="Note 11 5 2 11 5" xfId="10602"/>
    <cellStyle name="Note 11 5 2 11 6" xfId="10603"/>
    <cellStyle name="Note 11 5 2 12" xfId="10604"/>
    <cellStyle name="Note 11 5 2 12 2" xfId="10605"/>
    <cellStyle name="Note 11 5 2 12 2 2" xfId="10606"/>
    <cellStyle name="Note 11 5 2 12 2 3" xfId="10607"/>
    <cellStyle name="Note 11 5 2 12 2 4" xfId="10608"/>
    <cellStyle name="Note 11 5 2 12 3" xfId="10609"/>
    <cellStyle name="Note 11 5 2 12 4" xfId="10610"/>
    <cellStyle name="Note 11 5 2 12 5" xfId="10611"/>
    <cellStyle name="Note 11 5 2 12 6" xfId="10612"/>
    <cellStyle name="Note 11 5 2 13" xfId="10613"/>
    <cellStyle name="Note 11 5 2 13 2" xfId="10614"/>
    <cellStyle name="Note 11 5 2 13 2 2" xfId="10615"/>
    <cellStyle name="Note 11 5 2 13 2 3" xfId="10616"/>
    <cellStyle name="Note 11 5 2 13 2 4" xfId="10617"/>
    <cellStyle name="Note 11 5 2 13 3" xfId="10618"/>
    <cellStyle name="Note 11 5 2 13 4" xfId="10619"/>
    <cellStyle name="Note 11 5 2 13 5" xfId="10620"/>
    <cellStyle name="Note 11 5 2 13 6" xfId="10621"/>
    <cellStyle name="Note 11 5 2 14" xfId="10622"/>
    <cellStyle name="Note 11 5 2 14 2" xfId="10623"/>
    <cellStyle name="Note 11 5 2 14 2 2" xfId="10624"/>
    <cellStyle name="Note 11 5 2 14 2 3" xfId="10625"/>
    <cellStyle name="Note 11 5 2 14 2 4" xfId="10626"/>
    <cellStyle name="Note 11 5 2 14 3" xfId="10627"/>
    <cellStyle name="Note 11 5 2 14 4" xfId="10628"/>
    <cellStyle name="Note 11 5 2 14 5" xfId="10629"/>
    <cellStyle name="Note 11 5 2 14 6" xfId="10630"/>
    <cellStyle name="Note 11 5 2 15" xfId="10631"/>
    <cellStyle name="Note 11 5 2 15 2" xfId="10632"/>
    <cellStyle name="Note 11 5 2 15 3" xfId="10633"/>
    <cellStyle name="Note 11 5 2 16" xfId="10634"/>
    <cellStyle name="Note 11 5 2 17" xfId="10635"/>
    <cellStyle name="Note 11 5 2 18" xfId="10636"/>
    <cellStyle name="Note 11 5 2 19" xfId="10637"/>
    <cellStyle name="Note 11 5 2 2" xfId="10638"/>
    <cellStyle name="Note 11 5 2 2 10" xfId="10639"/>
    <cellStyle name="Note 11 5 2 2 10 2" xfId="10640"/>
    <cellStyle name="Note 11 5 2 2 10 2 2" xfId="10641"/>
    <cellStyle name="Note 11 5 2 2 10 2 3" xfId="10642"/>
    <cellStyle name="Note 11 5 2 2 10 2 4" xfId="10643"/>
    <cellStyle name="Note 11 5 2 2 10 3" xfId="10644"/>
    <cellStyle name="Note 11 5 2 2 10 4" xfId="10645"/>
    <cellStyle name="Note 11 5 2 2 10 5" xfId="10646"/>
    <cellStyle name="Note 11 5 2 2 10 6" xfId="10647"/>
    <cellStyle name="Note 11 5 2 2 11" xfId="10648"/>
    <cellStyle name="Note 11 5 2 2 11 2" xfId="10649"/>
    <cellStyle name="Note 11 5 2 2 11 2 2" xfId="10650"/>
    <cellStyle name="Note 11 5 2 2 11 2 3" xfId="10651"/>
    <cellStyle name="Note 11 5 2 2 11 2 4" xfId="10652"/>
    <cellStyle name="Note 11 5 2 2 11 3" xfId="10653"/>
    <cellStyle name="Note 11 5 2 2 11 4" xfId="10654"/>
    <cellStyle name="Note 11 5 2 2 11 5" xfId="10655"/>
    <cellStyle name="Note 11 5 2 2 11 6" xfId="10656"/>
    <cellStyle name="Note 11 5 2 2 12" xfId="10657"/>
    <cellStyle name="Note 11 5 2 2 12 2" xfId="10658"/>
    <cellStyle name="Note 11 5 2 2 12 2 2" xfId="10659"/>
    <cellStyle name="Note 11 5 2 2 12 2 3" xfId="10660"/>
    <cellStyle name="Note 11 5 2 2 12 2 4" xfId="10661"/>
    <cellStyle name="Note 11 5 2 2 12 3" xfId="10662"/>
    <cellStyle name="Note 11 5 2 2 12 4" xfId="10663"/>
    <cellStyle name="Note 11 5 2 2 12 5" xfId="10664"/>
    <cellStyle name="Note 11 5 2 2 12 6" xfId="10665"/>
    <cellStyle name="Note 11 5 2 2 13" xfId="10666"/>
    <cellStyle name="Note 11 5 2 2 13 2" xfId="10667"/>
    <cellStyle name="Note 11 5 2 2 13 2 2" xfId="10668"/>
    <cellStyle name="Note 11 5 2 2 13 2 3" xfId="10669"/>
    <cellStyle name="Note 11 5 2 2 13 2 4" xfId="10670"/>
    <cellStyle name="Note 11 5 2 2 13 3" xfId="10671"/>
    <cellStyle name="Note 11 5 2 2 13 4" xfId="10672"/>
    <cellStyle name="Note 11 5 2 2 13 5" xfId="10673"/>
    <cellStyle name="Note 11 5 2 2 13 6" xfId="10674"/>
    <cellStyle name="Note 11 5 2 2 14" xfId="10675"/>
    <cellStyle name="Note 11 5 2 2 14 2" xfId="10676"/>
    <cellStyle name="Note 11 5 2 2 14 2 2" xfId="10677"/>
    <cellStyle name="Note 11 5 2 2 14 2 3" xfId="10678"/>
    <cellStyle name="Note 11 5 2 2 14 2 4" xfId="10679"/>
    <cellStyle name="Note 11 5 2 2 14 3" xfId="10680"/>
    <cellStyle name="Note 11 5 2 2 14 4" xfId="10681"/>
    <cellStyle name="Note 11 5 2 2 14 5" xfId="10682"/>
    <cellStyle name="Note 11 5 2 2 14 6" xfId="10683"/>
    <cellStyle name="Note 11 5 2 2 15" xfId="10684"/>
    <cellStyle name="Note 11 5 2 2 15 2" xfId="10685"/>
    <cellStyle name="Note 11 5 2 2 15 2 2" xfId="10686"/>
    <cellStyle name="Note 11 5 2 2 15 2 3" xfId="10687"/>
    <cellStyle name="Note 11 5 2 2 15 2 4" xfId="10688"/>
    <cellStyle name="Note 11 5 2 2 15 3" xfId="10689"/>
    <cellStyle name="Note 11 5 2 2 15 4" xfId="10690"/>
    <cellStyle name="Note 11 5 2 2 15 5" xfId="10691"/>
    <cellStyle name="Note 11 5 2 2 15 6" xfId="10692"/>
    <cellStyle name="Note 11 5 2 2 16" xfId="10693"/>
    <cellStyle name="Note 11 5 2 2 16 2" xfId="10694"/>
    <cellStyle name="Note 11 5 2 2 16 2 2" xfId="10695"/>
    <cellStyle name="Note 11 5 2 2 16 2 3" xfId="10696"/>
    <cellStyle name="Note 11 5 2 2 16 2 4" xfId="10697"/>
    <cellStyle name="Note 11 5 2 2 16 3" xfId="10698"/>
    <cellStyle name="Note 11 5 2 2 16 4" xfId="10699"/>
    <cellStyle name="Note 11 5 2 2 16 5" xfId="10700"/>
    <cellStyle name="Note 11 5 2 2 16 6" xfId="10701"/>
    <cellStyle name="Note 11 5 2 2 17" xfId="10702"/>
    <cellStyle name="Note 11 5 2 2 17 2" xfId="10703"/>
    <cellStyle name="Note 11 5 2 2 17 3" xfId="10704"/>
    <cellStyle name="Note 11 5 2 2 18" xfId="10705"/>
    <cellStyle name="Note 11 5 2 2 19" xfId="10706"/>
    <cellStyle name="Note 11 5 2 2 2" xfId="10707"/>
    <cellStyle name="Note 11 5 2 2 2 2" xfId="10708"/>
    <cellStyle name="Note 11 5 2 2 2 2 2" xfId="10709"/>
    <cellStyle name="Note 11 5 2 2 2 2 3" xfId="10710"/>
    <cellStyle name="Note 11 5 2 2 2 2 4" xfId="10711"/>
    <cellStyle name="Note 11 5 2 2 2 3" xfId="10712"/>
    <cellStyle name="Note 11 5 2 2 2 4" xfId="10713"/>
    <cellStyle name="Note 11 5 2 2 2 5" xfId="10714"/>
    <cellStyle name="Note 11 5 2 2 3" xfId="10715"/>
    <cellStyle name="Note 11 5 2 2 3 2" xfId="10716"/>
    <cellStyle name="Note 11 5 2 2 3 2 2" xfId="10717"/>
    <cellStyle name="Note 11 5 2 2 3 2 3" xfId="10718"/>
    <cellStyle name="Note 11 5 2 2 3 2 4" xfId="10719"/>
    <cellStyle name="Note 11 5 2 2 3 3" xfId="10720"/>
    <cellStyle name="Note 11 5 2 2 3 4" xfId="10721"/>
    <cellStyle name="Note 11 5 2 2 3 5" xfId="10722"/>
    <cellStyle name="Note 11 5 2 2 3 6" xfId="10723"/>
    <cellStyle name="Note 11 5 2 2 4" xfId="10724"/>
    <cellStyle name="Note 11 5 2 2 4 2" xfId="10725"/>
    <cellStyle name="Note 11 5 2 2 4 2 2" xfId="10726"/>
    <cellStyle name="Note 11 5 2 2 4 2 3" xfId="10727"/>
    <cellStyle name="Note 11 5 2 2 4 2 4" xfId="10728"/>
    <cellStyle name="Note 11 5 2 2 4 3" xfId="10729"/>
    <cellStyle name="Note 11 5 2 2 4 4" xfId="10730"/>
    <cellStyle name="Note 11 5 2 2 4 5" xfId="10731"/>
    <cellStyle name="Note 11 5 2 2 4 6" xfId="10732"/>
    <cellStyle name="Note 11 5 2 2 5" xfId="10733"/>
    <cellStyle name="Note 11 5 2 2 5 2" xfId="10734"/>
    <cellStyle name="Note 11 5 2 2 5 2 2" xfId="10735"/>
    <cellStyle name="Note 11 5 2 2 5 2 3" xfId="10736"/>
    <cellStyle name="Note 11 5 2 2 5 2 4" xfId="10737"/>
    <cellStyle name="Note 11 5 2 2 5 3" xfId="10738"/>
    <cellStyle name="Note 11 5 2 2 5 4" xfId="10739"/>
    <cellStyle name="Note 11 5 2 2 5 5" xfId="10740"/>
    <cellStyle name="Note 11 5 2 2 5 6" xfId="10741"/>
    <cellStyle name="Note 11 5 2 2 6" xfId="10742"/>
    <cellStyle name="Note 11 5 2 2 6 2" xfId="10743"/>
    <cellStyle name="Note 11 5 2 2 6 2 2" xfId="10744"/>
    <cellStyle name="Note 11 5 2 2 6 2 3" xfId="10745"/>
    <cellStyle name="Note 11 5 2 2 6 2 4" xfId="10746"/>
    <cellStyle name="Note 11 5 2 2 6 3" xfId="10747"/>
    <cellStyle name="Note 11 5 2 2 6 4" xfId="10748"/>
    <cellStyle name="Note 11 5 2 2 6 5" xfId="10749"/>
    <cellStyle name="Note 11 5 2 2 6 6" xfId="10750"/>
    <cellStyle name="Note 11 5 2 2 7" xfId="10751"/>
    <cellStyle name="Note 11 5 2 2 7 2" xfId="10752"/>
    <cellStyle name="Note 11 5 2 2 7 2 2" xfId="10753"/>
    <cellStyle name="Note 11 5 2 2 7 2 3" xfId="10754"/>
    <cellStyle name="Note 11 5 2 2 7 2 4" xfId="10755"/>
    <cellStyle name="Note 11 5 2 2 7 3" xfId="10756"/>
    <cellStyle name="Note 11 5 2 2 7 4" xfId="10757"/>
    <cellStyle name="Note 11 5 2 2 7 5" xfId="10758"/>
    <cellStyle name="Note 11 5 2 2 7 6" xfId="10759"/>
    <cellStyle name="Note 11 5 2 2 8" xfId="10760"/>
    <cellStyle name="Note 11 5 2 2 8 2" xfId="10761"/>
    <cellStyle name="Note 11 5 2 2 8 2 2" xfId="10762"/>
    <cellStyle name="Note 11 5 2 2 8 2 3" xfId="10763"/>
    <cellStyle name="Note 11 5 2 2 8 2 4" xfId="10764"/>
    <cellStyle name="Note 11 5 2 2 8 3" xfId="10765"/>
    <cellStyle name="Note 11 5 2 2 8 4" xfId="10766"/>
    <cellStyle name="Note 11 5 2 2 8 5" xfId="10767"/>
    <cellStyle name="Note 11 5 2 2 8 6" xfId="10768"/>
    <cellStyle name="Note 11 5 2 2 9" xfId="10769"/>
    <cellStyle name="Note 11 5 2 2 9 2" xfId="10770"/>
    <cellStyle name="Note 11 5 2 2 9 2 2" xfId="10771"/>
    <cellStyle name="Note 11 5 2 2 9 2 3" xfId="10772"/>
    <cellStyle name="Note 11 5 2 2 9 2 4" xfId="10773"/>
    <cellStyle name="Note 11 5 2 2 9 3" xfId="10774"/>
    <cellStyle name="Note 11 5 2 2 9 4" xfId="10775"/>
    <cellStyle name="Note 11 5 2 2 9 5" xfId="10776"/>
    <cellStyle name="Note 11 5 2 2 9 6" xfId="10777"/>
    <cellStyle name="Note 11 5 2 20" xfId="10778"/>
    <cellStyle name="Note 11 5 2 3" xfId="10779"/>
    <cellStyle name="Note 11 5 2 3 2" xfId="10780"/>
    <cellStyle name="Note 11 5 2 3 2 2" xfId="10781"/>
    <cellStyle name="Note 11 5 2 3 2 3" xfId="10782"/>
    <cellStyle name="Note 11 5 2 3 2 4" xfId="10783"/>
    <cellStyle name="Note 11 5 2 3 3" xfId="10784"/>
    <cellStyle name="Note 11 5 2 3 4" xfId="10785"/>
    <cellStyle name="Note 11 5 2 3 5" xfId="10786"/>
    <cellStyle name="Note 11 5 2 4" xfId="10787"/>
    <cellStyle name="Note 11 5 2 4 2" xfId="10788"/>
    <cellStyle name="Note 11 5 2 4 2 2" xfId="10789"/>
    <cellStyle name="Note 11 5 2 4 2 3" xfId="10790"/>
    <cellStyle name="Note 11 5 2 4 2 4" xfId="10791"/>
    <cellStyle name="Note 11 5 2 4 3" xfId="10792"/>
    <cellStyle name="Note 11 5 2 4 4" xfId="10793"/>
    <cellStyle name="Note 11 5 2 4 5" xfId="10794"/>
    <cellStyle name="Note 11 5 2 5" xfId="10795"/>
    <cellStyle name="Note 11 5 2 5 2" xfId="10796"/>
    <cellStyle name="Note 11 5 2 5 2 2" xfId="10797"/>
    <cellStyle name="Note 11 5 2 5 2 3" xfId="10798"/>
    <cellStyle name="Note 11 5 2 5 2 4" xfId="10799"/>
    <cellStyle name="Note 11 5 2 5 3" xfId="10800"/>
    <cellStyle name="Note 11 5 2 5 4" xfId="10801"/>
    <cellStyle name="Note 11 5 2 5 5" xfId="10802"/>
    <cellStyle name="Note 11 5 2 5 6" xfId="10803"/>
    <cellStyle name="Note 11 5 2 6" xfId="10804"/>
    <cellStyle name="Note 11 5 2 6 2" xfId="10805"/>
    <cellStyle name="Note 11 5 2 6 2 2" xfId="10806"/>
    <cellStyle name="Note 11 5 2 6 2 3" xfId="10807"/>
    <cellStyle name="Note 11 5 2 6 2 4" xfId="10808"/>
    <cellStyle name="Note 11 5 2 6 3" xfId="10809"/>
    <cellStyle name="Note 11 5 2 6 4" xfId="10810"/>
    <cellStyle name="Note 11 5 2 6 5" xfId="10811"/>
    <cellStyle name="Note 11 5 2 6 6" xfId="10812"/>
    <cellStyle name="Note 11 5 2 7" xfId="10813"/>
    <cellStyle name="Note 11 5 2 7 2" xfId="10814"/>
    <cellStyle name="Note 11 5 2 7 2 2" xfId="10815"/>
    <cellStyle name="Note 11 5 2 7 2 3" xfId="10816"/>
    <cellStyle name="Note 11 5 2 7 2 4" xfId="10817"/>
    <cellStyle name="Note 11 5 2 7 3" xfId="10818"/>
    <cellStyle name="Note 11 5 2 7 4" xfId="10819"/>
    <cellStyle name="Note 11 5 2 7 5" xfId="10820"/>
    <cellStyle name="Note 11 5 2 7 6" xfId="10821"/>
    <cellStyle name="Note 11 5 2 8" xfId="10822"/>
    <cellStyle name="Note 11 5 2 8 2" xfId="10823"/>
    <cellStyle name="Note 11 5 2 8 2 2" xfId="10824"/>
    <cellStyle name="Note 11 5 2 8 2 3" xfId="10825"/>
    <cellStyle name="Note 11 5 2 8 2 4" xfId="10826"/>
    <cellStyle name="Note 11 5 2 8 3" xfId="10827"/>
    <cellStyle name="Note 11 5 2 8 4" xfId="10828"/>
    <cellStyle name="Note 11 5 2 8 5" xfId="10829"/>
    <cellStyle name="Note 11 5 2 8 6" xfId="10830"/>
    <cellStyle name="Note 11 5 2 9" xfId="10831"/>
    <cellStyle name="Note 11 5 2 9 2" xfId="10832"/>
    <cellStyle name="Note 11 5 2 9 2 2" xfId="10833"/>
    <cellStyle name="Note 11 5 2 9 2 3" xfId="10834"/>
    <cellStyle name="Note 11 5 2 9 2 4" xfId="10835"/>
    <cellStyle name="Note 11 5 2 9 3" xfId="10836"/>
    <cellStyle name="Note 11 5 2 9 4" xfId="10837"/>
    <cellStyle name="Note 11 5 2 9 5" xfId="10838"/>
    <cellStyle name="Note 11 5 2 9 6" xfId="10839"/>
    <cellStyle name="Note 11 5 20" xfId="10840"/>
    <cellStyle name="Note 11 5 21" xfId="10841"/>
    <cellStyle name="Note 11 5 3" xfId="10842"/>
    <cellStyle name="Note 11 5 3 10" xfId="10843"/>
    <cellStyle name="Note 11 5 3 10 2" xfId="10844"/>
    <cellStyle name="Note 11 5 3 10 2 2" xfId="10845"/>
    <cellStyle name="Note 11 5 3 10 2 3" xfId="10846"/>
    <cellStyle name="Note 11 5 3 10 2 4" xfId="10847"/>
    <cellStyle name="Note 11 5 3 10 3" xfId="10848"/>
    <cellStyle name="Note 11 5 3 10 4" xfId="10849"/>
    <cellStyle name="Note 11 5 3 10 5" xfId="10850"/>
    <cellStyle name="Note 11 5 3 10 6" xfId="10851"/>
    <cellStyle name="Note 11 5 3 11" xfId="10852"/>
    <cellStyle name="Note 11 5 3 11 2" xfId="10853"/>
    <cellStyle name="Note 11 5 3 11 2 2" xfId="10854"/>
    <cellStyle name="Note 11 5 3 11 2 3" xfId="10855"/>
    <cellStyle name="Note 11 5 3 11 2 4" xfId="10856"/>
    <cellStyle name="Note 11 5 3 11 3" xfId="10857"/>
    <cellStyle name="Note 11 5 3 11 4" xfId="10858"/>
    <cellStyle name="Note 11 5 3 11 5" xfId="10859"/>
    <cellStyle name="Note 11 5 3 11 6" xfId="10860"/>
    <cellStyle name="Note 11 5 3 12" xfId="10861"/>
    <cellStyle name="Note 11 5 3 12 2" xfId="10862"/>
    <cellStyle name="Note 11 5 3 12 2 2" xfId="10863"/>
    <cellStyle name="Note 11 5 3 12 2 3" xfId="10864"/>
    <cellStyle name="Note 11 5 3 12 2 4" xfId="10865"/>
    <cellStyle name="Note 11 5 3 12 3" xfId="10866"/>
    <cellStyle name="Note 11 5 3 12 4" xfId="10867"/>
    <cellStyle name="Note 11 5 3 12 5" xfId="10868"/>
    <cellStyle name="Note 11 5 3 12 6" xfId="10869"/>
    <cellStyle name="Note 11 5 3 13" xfId="10870"/>
    <cellStyle name="Note 11 5 3 13 2" xfId="10871"/>
    <cellStyle name="Note 11 5 3 13 2 2" xfId="10872"/>
    <cellStyle name="Note 11 5 3 13 2 3" xfId="10873"/>
    <cellStyle name="Note 11 5 3 13 2 4" xfId="10874"/>
    <cellStyle name="Note 11 5 3 13 3" xfId="10875"/>
    <cellStyle name="Note 11 5 3 13 4" xfId="10876"/>
    <cellStyle name="Note 11 5 3 13 5" xfId="10877"/>
    <cellStyle name="Note 11 5 3 13 6" xfId="10878"/>
    <cellStyle name="Note 11 5 3 14" xfId="10879"/>
    <cellStyle name="Note 11 5 3 14 2" xfId="10880"/>
    <cellStyle name="Note 11 5 3 14 2 2" xfId="10881"/>
    <cellStyle name="Note 11 5 3 14 2 3" xfId="10882"/>
    <cellStyle name="Note 11 5 3 14 2 4" xfId="10883"/>
    <cellStyle name="Note 11 5 3 14 3" xfId="10884"/>
    <cellStyle name="Note 11 5 3 14 4" xfId="10885"/>
    <cellStyle name="Note 11 5 3 14 5" xfId="10886"/>
    <cellStyle name="Note 11 5 3 14 6" xfId="10887"/>
    <cellStyle name="Note 11 5 3 15" xfId="10888"/>
    <cellStyle name="Note 11 5 3 15 2" xfId="10889"/>
    <cellStyle name="Note 11 5 3 15 2 2" xfId="10890"/>
    <cellStyle name="Note 11 5 3 15 2 3" xfId="10891"/>
    <cellStyle name="Note 11 5 3 15 2 4" xfId="10892"/>
    <cellStyle name="Note 11 5 3 15 3" xfId="10893"/>
    <cellStyle name="Note 11 5 3 15 4" xfId="10894"/>
    <cellStyle name="Note 11 5 3 15 5" xfId="10895"/>
    <cellStyle name="Note 11 5 3 15 6" xfId="10896"/>
    <cellStyle name="Note 11 5 3 16" xfId="10897"/>
    <cellStyle name="Note 11 5 3 16 2" xfId="10898"/>
    <cellStyle name="Note 11 5 3 16 2 2" xfId="10899"/>
    <cellStyle name="Note 11 5 3 16 2 3" xfId="10900"/>
    <cellStyle name="Note 11 5 3 16 2 4" xfId="10901"/>
    <cellStyle name="Note 11 5 3 16 3" xfId="10902"/>
    <cellStyle name="Note 11 5 3 16 4" xfId="10903"/>
    <cellStyle name="Note 11 5 3 16 5" xfId="10904"/>
    <cellStyle name="Note 11 5 3 16 6" xfId="10905"/>
    <cellStyle name="Note 11 5 3 17" xfId="10906"/>
    <cellStyle name="Note 11 5 3 17 2" xfId="10907"/>
    <cellStyle name="Note 11 5 3 17 3" xfId="10908"/>
    <cellStyle name="Note 11 5 3 18" xfId="10909"/>
    <cellStyle name="Note 11 5 3 19" xfId="10910"/>
    <cellStyle name="Note 11 5 3 2" xfId="10911"/>
    <cellStyle name="Note 11 5 3 2 2" xfId="10912"/>
    <cellStyle name="Note 11 5 3 2 2 2" xfId="10913"/>
    <cellStyle name="Note 11 5 3 2 2 3" xfId="10914"/>
    <cellStyle name="Note 11 5 3 2 2 4" xfId="10915"/>
    <cellStyle name="Note 11 5 3 2 3" xfId="10916"/>
    <cellStyle name="Note 11 5 3 2 4" xfId="10917"/>
    <cellStyle name="Note 11 5 3 2 5" xfId="10918"/>
    <cellStyle name="Note 11 5 3 3" xfId="10919"/>
    <cellStyle name="Note 11 5 3 3 2" xfId="10920"/>
    <cellStyle name="Note 11 5 3 3 2 2" xfId="10921"/>
    <cellStyle name="Note 11 5 3 3 2 3" xfId="10922"/>
    <cellStyle name="Note 11 5 3 3 2 4" xfId="10923"/>
    <cellStyle name="Note 11 5 3 3 3" xfId="10924"/>
    <cellStyle name="Note 11 5 3 3 4" xfId="10925"/>
    <cellStyle name="Note 11 5 3 3 5" xfId="10926"/>
    <cellStyle name="Note 11 5 3 3 6" xfId="10927"/>
    <cellStyle name="Note 11 5 3 4" xfId="10928"/>
    <cellStyle name="Note 11 5 3 4 2" xfId="10929"/>
    <cellStyle name="Note 11 5 3 4 2 2" xfId="10930"/>
    <cellStyle name="Note 11 5 3 4 2 3" xfId="10931"/>
    <cellStyle name="Note 11 5 3 4 2 4" xfId="10932"/>
    <cellStyle name="Note 11 5 3 4 3" xfId="10933"/>
    <cellStyle name="Note 11 5 3 4 4" xfId="10934"/>
    <cellStyle name="Note 11 5 3 4 5" xfId="10935"/>
    <cellStyle name="Note 11 5 3 4 6" xfId="10936"/>
    <cellStyle name="Note 11 5 3 5" xfId="10937"/>
    <cellStyle name="Note 11 5 3 5 2" xfId="10938"/>
    <cellStyle name="Note 11 5 3 5 2 2" xfId="10939"/>
    <cellStyle name="Note 11 5 3 5 2 3" xfId="10940"/>
    <cellStyle name="Note 11 5 3 5 2 4" xfId="10941"/>
    <cellStyle name="Note 11 5 3 5 3" xfId="10942"/>
    <cellStyle name="Note 11 5 3 5 4" xfId="10943"/>
    <cellStyle name="Note 11 5 3 5 5" xfId="10944"/>
    <cellStyle name="Note 11 5 3 5 6" xfId="10945"/>
    <cellStyle name="Note 11 5 3 6" xfId="10946"/>
    <cellStyle name="Note 11 5 3 6 2" xfId="10947"/>
    <cellStyle name="Note 11 5 3 6 2 2" xfId="10948"/>
    <cellStyle name="Note 11 5 3 6 2 3" xfId="10949"/>
    <cellStyle name="Note 11 5 3 6 2 4" xfId="10950"/>
    <cellStyle name="Note 11 5 3 6 3" xfId="10951"/>
    <cellStyle name="Note 11 5 3 6 4" xfId="10952"/>
    <cellStyle name="Note 11 5 3 6 5" xfId="10953"/>
    <cellStyle name="Note 11 5 3 6 6" xfId="10954"/>
    <cellStyle name="Note 11 5 3 7" xfId="10955"/>
    <cellStyle name="Note 11 5 3 7 2" xfId="10956"/>
    <cellStyle name="Note 11 5 3 7 2 2" xfId="10957"/>
    <cellStyle name="Note 11 5 3 7 2 3" xfId="10958"/>
    <cellStyle name="Note 11 5 3 7 2 4" xfId="10959"/>
    <cellStyle name="Note 11 5 3 7 3" xfId="10960"/>
    <cellStyle name="Note 11 5 3 7 4" xfId="10961"/>
    <cellStyle name="Note 11 5 3 7 5" xfId="10962"/>
    <cellStyle name="Note 11 5 3 7 6" xfId="10963"/>
    <cellStyle name="Note 11 5 3 8" xfId="10964"/>
    <cellStyle name="Note 11 5 3 8 2" xfId="10965"/>
    <cellStyle name="Note 11 5 3 8 2 2" xfId="10966"/>
    <cellStyle name="Note 11 5 3 8 2 3" xfId="10967"/>
    <cellStyle name="Note 11 5 3 8 2 4" xfId="10968"/>
    <cellStyle name="Note 11 5 3 8 3" xfId="10969"/>
    <cellStyle name="Note 11 5 3 8 4" xfId="10970"/>
    <cellStyle name="Note 11 5 3 8 5" xfId="10971"/>
    <cellStyle name="Note 11 5 3 8 6" xfId="10972"/>
    <cellStyle name="Note 11 5 3 9" xfId="10973"/>
    <cellStyle name="Note 11 5 3 9 2" xfId="10974"/>
    <cellStyle name="Note 11 5 3 9 2 2" xfId="10975"/>
    <cellStyle name="Note 11 5 3 9 2 3" xfId="10976"/>
    <cellStyle name="Note 11 5 3 9 2 4" xfId="10977"/>
    <cellStyle name="Note 11 5 3 9 3" xfId="10978"/>
    <cellStyle name="Note 11 5 3 9 4" xfId="10979"/>
    <cellStyle name="Note 11 5 3 9 5" xfId="10980"/>
    <cellStyle name="Note 11 5 3 9 6" xfId="10981"/>
    <cellStyle name="Note 11 5 4" xfId="10982"/>
    <cellStyle name="Note 11 5 4 2" xfId="10983"/>
    <cellStyle name="Note 11 5 4 2 2" xfId="10984"/>
    <cellStyle name="Note 11 5 4 2 3" xfId="10985"/>
    <cellStyle name="Note 11 5 4 2 4" xfId="10986"/>
    <cellStyle name="Note 11 5 4 3" xfId="10987"/>
    <cellStyle name="Note 11 5 4 4" xfId="10988"/>
    <cellStyle name="Note 11 5 4 5" xfId="10989"/>
    <cellStyle name="Note 11 5 5" xfId="10990"/>
    <cellStyle name="Note 11 5 5 2" xfId="10991"/>
    <cellStyle name="Note 11 5 5 2 2" xfId="10992"/>
    <cellStyle name="Note 11 5 5 2 3" xfId="10993"/>
    <cellStyle name="Note 11 5 5 2 4" xfId="10994"/>
    <cellStyle name="Note 11 5 5 3" xfId="10995"/>
    <cellStyle name="Note 11 5 5 4" xfId="10996"/>
    <cellStyle name="Note 11 5 5 5" xfId="10997"/>
    <cellStyle name="Note 11 5 6" xfId="10998"/>
    <cellStyle name="Note 11 5 6 2" xfId="10999"/>
    <cellStyle name="Note 11 5 6 2 2" xfId="11000"/>
    <cellStyle name="Note 11 5 6 2 3" xfId="11001"/>
    <cellStyle name="Note 11 5 6 2 4" xfId="11002"/>
    <cellStyle name="Note 11 5 6 3" xfId="11003"/>
    <cellStyle name="Note 11 5 6 4" xfId="11004"/>
    <cellStyle name="Note 11 5 6 5" xfId="11005"/>
    <cellStyle name="Note 11 5 6 6" xfId="11006"/>
    <cellStyle name="Note 11 5 7" xfId="11007"/>
    <cellStyle name="Note 11 5 7 2" xfId="11008"/>
    <cellStyle name="Note 11 5 7 2 2" xfId="11009"/>
    <cellStyle name="Note 11 5 7 2 3" xfId="11010"/>
    <cellStyle name="Note 11 5 7 2 4" xfId="11011"/>
    <cellStyle name="Note 11 5 7 3" xfId="11012"/>
    <cellStyle name="Note 11 5 7 4" xfId="11013"/>
    <cellStyle name="Note 11 5 7 5" xfId="11014"/>
    <cellStyle name="Note 11 5 7 6" xfId="11015"/>
    <cellStyle name="Note 11 5 8" xfId="11016"/>
    <cellStyle name="Note 11 5 8 2" xfId="11017"/>
    <cellStyle name="Note 11 5 8 2 2" xfId="11018"/>
    <cellStyle name="Note 11 5 8 2 3" xfId="11019"/>
    <cellStyle name="Note 11 5 8 2 4" xfId="11020"/>
    <cellStyle name="Note 11 5 8 3" xfId="11021"/>
    <cellStyle name="Note 11 5 8 4" xfId="11022"/>
    <cellStyle name="Note 11 5 8 5" xfId="11023"/>
    <cellStyle name="Note 11 5 8 6" xfId="11024"/>
    <cellStyle name="Note 11 5 9" xfId="11025"/>
    <cellStyle name="Note 11 5 9 2" xfId="11026"/>
    <cellStyle name="Note 11 5 9 2 2" xfId="11027"/>
    <cellStyle name="Note 11 5 9 2 3" xfId="11028"/>
    <cellStyle name="Note 11 5 9 2 4" xfId="11029"/>
    <cellStyle name="Note 11 5 9 3" xfId="11030"/>
    <cellStyle name="Note 11 5 9 4" xfId="11031"/>
    <cellStyle name="Note 11 5 9 5" xfId="11032"/>
    <cellStyle name="Note 11 5 9 6" xfId="11033"/>
    <cellStyle name="Note 11 6" xfId="11034"/>
    <cellStyle name="Note 11 6 10" xfId="11035"/>
    <cellStyle name="Note 11 6 10 2" xfId="11036"/>
    <cellStyle name="Note 11 6 10 2 2" xfId="11037"/>
    <cellStyle name="Note 11 6 10 2 3" xfId="11038"/>
    <cellStyle name="Note 11 6 10 2 4" xfId="11039"/>
    <cellStyle name="Note 11 6 10 3" xfId="11040"/>
    <cellStyle name="Note 11 6 10 4" xfId="11041"/>
    <cellStyle name="Note 11 6 10 5" xfId="11042"/>
    <cellStyle name="Note 11 6 10 6" xfId="11043"/>
    <cellStyle name="Note 11 6 11" xfId="11044"/>
    <cellStyle name="Note 11 6 11 2" xfId="11045"/>
    <cellStyle name="Note 11 6 11 2 2" xfId="11046"/>
    <cellStyle name="Note 11 6 11 2 3" xfId="11047"/>
    <cellStyle name="Note 11 6 11 2 4" xfId="11048"/>
    <cellStyle name="Note 11 6 11 3" xfId="11049"/>
    <cellStyle name="Note 11 6 11 4" xfId="11050"/>
    <cellStyle name="Note 11 6 11 5" xfId="11051"/>
    <cellStyle name="Note 11 6 11 6" xfId="11052"/>
    <cellStyle name="Note 11 6 12" xfId="11053"/>
    <cellStyle name="Note 11 6 12 2" xfId="11054"/>
    <cellStyle name="Note 11 6 12 2 2" xfId="11055"/>
    <cellStyle name="Note 11 6 12 2 3" xfId="11056"/>
    <cellStyle name="Note 11 6 12 2 4" xfId="11057"/>
    <cellStyle name="Note 11 6 12 3" xfId="11058"/>
    <cellStyle name="Note 11 6 12 4" xfId="11059"/>
    <cellStyle name="Note 11 6 12 5" xfId="11060"/>
    <cellStyle name="Note 11 6 12 6" xfId="11061"/>
    <cellStyle name="Note 11 6 13" xfId="11062"/>
    <cellStyle name="Note 11 6 13 2" xfId="11063"/>
    <cellStyle name="Note 11 6 13 2 2" xfId="11064"/>
    <cellStyle name="Note 11 6 13 2 3" xfId="11065"/>
    <cellStyle name="Note 11 6 13 2 4" xfId="11066"/>
    <cellStyle name="Note 11 6 13 3" xfId="11067"/>
    <cellStyle name="Note 11 6 13 4" xfId="11068"/>
    <cellStyle name="Note 11 6 13 5" xfId="11069"/>
    <cellStyle name="Note 11 6 13 6" xfId="11070"/>
    <cellStyle name="Note 11 6 14" xfId="11071"/>
    <cellStyle name="Note 11 6 14 2" xfId="11072"/>
    <cellStyle name="Note 11 6 14 2 2" xfId="11073"/>
    <cellStyle name="Note 11 6 14 2 3" xfId="11074"/>
    <cellStyle name="Note 11 6 14 2 4" xfId="11075"/>
    <cellStyle name="Note 11 6 14 3" xfId="11076"/>
    <cellStyle name="Note 11 6 14 4" xfId="11077"/>
    <cellStyle name="Note 11 6 14 5" xfId="11078"/>
    <cellStyle name="Note 11 6 14 6" xfId="11079"/>
    <cellStyle name="Note 11 6 15" xfId="11080"/>
    <cellStyle name="Note 11 6 15 2" xfId="11081"/>
    <cellStyle name="Note 11 6 15 2 2" xfId="11082"/>
    <cellStyle name="Note 11 6 15 2 3" xfId="11083"/>
    <cellStyle name="Note 11 6 15 2 4" xfId="11084"/>
    <cellStyle name="Note 11 6 15 3" xfId="11085"/>
    <cellStyle name="Note 11 6 15 4" xfId="11086"/>
    <cellStyle name="Note 11 6 15 5" xfId="11087"/>
    <cellStyle name="Note 11 6 15 6" xfId="11088"/>
    <cellStyle name="Note 11 6 16" xfId="11089"/>
    <cellStyle name="Note 11 6 16 2" xfId="11090"/>
    <cellStyle name="Note 11 6 16 3" xfId="11091"/>
    <cellStyle name="Note 11 6 17" xfId="11092"/>
    <cellStyle name="Note 11 6 18" xfId="11093"/>
    <cellStyle name="Note 11 6 19" xfId="11094"/>
    <cellStyle name="Note 11 6 2" xfId="11095"/>
    <cellStyle name="Note 11 6 2 10" xfId="11096"/>
    <cellStyle name="Note 11 6 2 10 2" xfId="11097"/>
    <cellStyle name="Note 11 6 2 10 2 2" xfId="11098"/>
    <cellStyle name="Note 11 6 2 10 2 3" xfId="11099"/>
    <cellStyle name="Note 11 6 2 10 2 4" xfId="11100"/>
    <cellStyle name="Note 11 6 2 10 3" xfId="11101"/>
    <cellStyle name="Note 11 6 2 10 4" xfId="11102"/>
    <cellStyle name="Note 11 6 2 10 5" xfId="11103"/>
    <cellStyle name="Note 11 6 2 10 6" xfId="11104"/>
    <cellStyle name="Note 11 6 2 11" xfId="11105"/>
    <cellStyle name="Note 11 6 2 11 2" xfId="11106"/>
    <cellStyle name="Note 11 6 2 11 2 2" xfId="11107"/>
    <cellStyle name="Note 11 6 2 11 2 3" xfId="11108"/>
    <cellStyle name="Note 11 6 2 11 2 4" xfId="11109"/>
    <cellStyle name="Note 11 6 2 11 3" xfId="11110"/>
    <cellStyle name="Note 11 6 2 11 4" xfId="11111"/>
    <cellStyle name="Note 11 6 2 11 5" xfId="11112"/>
    <cellStyle name="Note 11 6 2 11 6" xfId="11113"/>
    <cellStyle name="Note 11 6 2 12" xfId="11114"/>
    <cellStyle name="Note 11 6 2 12 2" xfId="11115"/>
    <cellStyle name="Note 11 6 2 12 2 2" xfId="11116"/>
    <cellStyle name="Note 11 6 2 12 2 3" xfId="11117"/>
    <cellStyle name="Note 11 6 2 12 2 4" xfId="11118"/>
    <cellStyle name="Note 11 6 2 12 3" xfId="11119"/>
    <cellStyle name="Note 11 6 2 12 4" xfId="11120"/>
    <cellStyle name="Note 11 6 2 12 5" xfId="11121"/>
    <cellStyle name="Note 11 6 2 12 6" xfId="11122"/>
    <cellStyle name="Note 11 6 2 13" xfId="11123"/>
    <cellStyle name="Note 11 6 2 13 2" xfId="11124"/>
    <cellStyle name="Note 11 6 2 13 2 2" xfId="11125"/>
    <cellStyle name="Note 11 6 2 13 2 3" xfId="11126"/>
    <cellStyle name="Note 11 6 2 13 2 4" xfId="11127"/>
    <cellStyle name="Note 11 6 2 13 3" xfId="11128"/>
    <cellStyle name="Note 11 6 2 13 4" xfId="11129"/>
    <cellStyle name="Note 11 6 2 13 5" xfId="11130"/>
    <cellStyle name="Note 11 6 2 13 6" xfId="11131"/>
    <cellStyle name="Note 11 6 2 14" xfId="11132"/>
    <cellStyle name="Note 11 6 2 14 2" xfId="11133"/>
    <cellStyle name="Note 11 6 2 14 2 2" xfId="11134"/>
    <cellStyle name="Note 11 6 2 14 2 3" xfId="11135"/>
    <cellStyle name="Note 11 6 2 14 2 4" xfId="11136"/>
    <cellStyle name="Note 11 6 2 14 3" xfId="11137"/>
    <cellStyle name="Note 11 6 2 14 4" xfId="11138"/>
    <cellStyle name="Note 11 6 2 14 5" xfId="11139"/>
    <cellStyle name="Note 11 6 2 14 6" xfId="11140"/>
    <cellStyle name="Note 11 6 2 15" xfId="11141"/>
    <cellStyle name="Note 11 6 2 15 2" xfId="11142"/>
    <cellStyle name="Note 11 6 2 15 3" xfId="11143"/>
    <cellStyle name="Note 11 6 2 16" xfId="11144"/>
    <cellStyle name="Note 11 6 2 17" xfId="11145"/>
    <cellStyle name="Note 11 6 2 18" xfId="11146"/>
    <cellStyle name="Note 11 6 2 19" xfId="11147"/>
    <cellStyle name="Note 11 6 2 2" xfId="11148"/>
    <cellStyle name="Note 11 6 2 2 10" xfId="11149"/>
    <cellStyle name="Note 11 6 2 2 10 2" xfId="11150"/>
    <cellStyle name="Note 11 6 2 2 10 2 2" xfId="11151"/>
    <cellStyle name="Note 11 6 2 2 10 2 3" xfId="11152"/>
    <cellStyle name="Note 11 6 2 2 10 2 4" xfId="11153"/>
    <cellStyle name="Note 11 6 2 2 10 3" xfId="11154"/>
    <cellStyle name="Note 11 6 2 2 10 4" xfId="11155"/>
    <cellStyle name="Note 11 6 2 2 10 5" xfId="11156"/>
    <cellStyle name="Note 11 6 2 2 10 6" xfId="11157"/>
    <cellStyle name="Note 11 6 2 2 11" xfId="11158"/>
    <cellStyle name="Note 11 6 2 2 11 2" xfId="11159"/>
    <cellStyle name="Note 11 6 2 2 11 2 2" xfId="11160"/>
    <cellStyle name="Note 11 6 2 2 11 2 3" xfId="11161"/>
    <cellStyle name="Note 11 6 2 2 11 2 4" xfId="11162"/>
    <cellStyle name="Note 11 6 2 2 11 3" xfId="11163"/>
    <cellStyle name="Note 11 6 2 2 11 4" xfId="11164"/>
    <cellStyle name="Note 11 6 2 2 11 5" xfId="11165"/>
    <cellStyle name="Note 11 6 2 2 11 6" xfId="11166"/>
    <cellStyle name="Note 11 6 2 2 12" xfId="11167"/>
    <cellStyle name="Note 11 6 2 2 12 2" xfId="11168"/>
    <cellStyle name="Note 11 6 2 2 12 2 2" xfId="11169"/>
    <cellStyle name="Note 11 6 2 2 12 2 3" xfId="11170"/>
    <cellStyle name="Note 11 6 2 2 12 2 4" xfId="11171"/>
    <cellStyle name="Note 11 6 2 2 12 3" xfId="11172"/>
    <cellStyle name="Note 11 6 2 2 12 4" xfId="11173"/>
    <cellStyle name="Note 11 6 2 2 12 5" xfId="11174"/>
    <cellStyle name="Note 11 6 2 2 12 6" xfId="11175"/>
    <cellStyle name="Note 11 6 2 2 13" xfId="11176"/>
    <cellStyle name="Note 11 6 2 2 13 2" xfId="11177"/>
    <cellStyle name="Note 11 6 2 2 13 2 2" xfId="11178"/>
    <cellStyle name="Note 11 6 2 2 13 2 3" xfId="11179"/>
    <cellStyle name="Note 11 6 2 2 13 2 4" xfId="11180"/>
    <cellStyle name="Note 11 6 2 2 13 3" xfId="11181"/>
    <cellStyle name="Note 11 6 2 2 13 4" xfId="11182"/>
    <cellStyle name="Note 11 6 2 2 13 5" xfId="11183"/>
    <cellStyle name="Note 11 6 2 2 13 6" xfId="11184"/>
    <cellStyle name="Note 11 6 2 2 14" xfId="11185"/>
    <cellStyle name="Note 11 6 2 2 14 2" xfId="11186"/>
    <cellStyle name="Note 11 6 2 2 14 2 2" xfId="11187"/>
    <cellStyle name="Note 11 6 2 2 14 2 3" xfId="11188"/>
    <cellStyle name="Note 11 6 2 2 14 2 4" xfId="11189"/>
    <cellStyle name="Note 11 6 2 2 14 3" xfId="11190"/>
    <cellStyle name="Note 11 6 2 2 14 4" xfId="11191"/>
    <cellStyle name="Note 11 6 2 2 14 5" xfId="11192"/>
    <cellStyle name="Note 11 6 2 2 14 6" xfId="11193"/>
    <cellStyle name="Note 11 6 2 2 15" xfId="11194"/>
    <cellStyle name="Note 11 6 2 2 15 2" xfId="11195"/>
    <cellStyle name="Note 11 6 2 2 15 2 2" xfId="11196"/>
    <cellStyle name="Note 11 6 2 2 15 2 3" xfId="11197"/>
    <cellStyle name="Note 11 6 2 2 15 2 4" xfId="11198"/>
    <cellStyle name="Note 11 6 2 2 15 3" xfId="11199"/>
    <cellStyle name="Note 11 6 2 2 15 4" xfId="11200"/>
    <cellStyle name="Note 11 6 2 2 15 5" xfId="11201"/>
    <cellStyle name="Note 11 6 2 2 15 6" xfId="11202"/>
    <cellStyle name="Note 11 6 2 2 16" xfId="11203"/>
    <cellStyle name="Note 11 6 2 2 16 2" xfId="11204"/>
    <cellStyle name="Note 11 6 2 2 16 2 2" xfId="11205"/>
    <cellStyle name="Note 11 6 2 2 16 2 3" xfId="11206"/>
    <cellStyle name="Note 11 6 2 2 16 2 4" xfId="11207"/>
    <cellStyle name="Note 11 6 2 2 16 3" xfId="11208"/>
    <cellStyle name="Note 11 6 2 2 16 4" xfId="11209"/>
    <cellStyle name="Note 11 6 2 2 16 5" xfId="11210"/>
    <cellStyle name="Note 11 6 2 2 16 6" xfId="11211"/>
    <cellStyle name="Note 11 6 2 2 17" xfId="11212"/>
    <cellStyle name="Note 11 6 2 2 17 2" xfId="11213"/>
    <cellStyle name="Note 11 6 2 2 17 3" xfId="11214"/>
    <cellStyle name="Note 11 6 2 2 18" xfId="11215"/>
    <cellStyle name="Note 11 6 2 2 19" xfId="11216"/>
    <cellStyle name="Note 11 6 2 2 2" xfId="11217"/>
    <cellStyle name="Note 11 6 2 2 2 2" xfId="11218"/>
    <cellStyle name="Note 11 6 2 2 2 2 2" xfId="11219"/>
    <cellStyle name="Note 11 6 2 2 2 2 3" xfId="11220"/>
    <cellStyle name="Note 11 6 2 2 2 2 4" xfId="11221"/>
    <cellStyle name="Note 11 6 2 2 2 3" xfId="11222"/>
    <cellStyle name="Note 11 6 2 2 2 4" xfId="11223"/>
    <cellStyle name="Note 11 6 2 2 2 5" xfId="11224"/>
    <cellStyle name="Note 11 6 2 2 3" xfId="11225"/>
    <cellStyle name="Note 11 6 2 2 3 2" xfId="11226"/>
    <cellStyle name="Note 11 6 2 2 3 2 2" xfId="11227"/>
    <cellStyle name="Note 11 6 2 2 3 2 3" xfId="11228"/>
    <cellStyle name="Note 11 6 2 2 3 2 4" xfId="11229"/>
    <cellStyle name="Note 11 6 2 2 3 3" xfId="11230"/>
    <cellStyle name="Note 11 6 2 2 3 4" xfId="11231"/>
    <cellStyle name="Note 11 6 2 2 3 5" xfId="11232"/>
    <cellStyle name="Note 11 6 2 2 3 6" xfId="11233"/>
    <cellStyle name="Note 11 6 2 2 4" xfId="11234"/>
    <cellStyle name="Note 11 6 2 2 4 2" xfId="11235"/>
    <cellStyle name="Note 11 6 2 2 4 2 2" xfId="11236"/>
    <cellStyle name="Note 11 6 2 2 4 2 3" xfId="11237"/>
    <cellStyle name="Note 11 6 2 2 4 2 4" xfId="11238"/>
    <cellStyle name="Note 11 6 2 2 4 3" xfId="11239"/>
    <cellStyle name="Note 11 6 2 2 4 4" xfId="11240"/>
    <cellStyle name="Note 11 6 2 2 4 5" xfId="11241"/>
    <cellStyle name="Note 11 6 2 2 4 6" xfId="11242"/>
    <cellStyle name="Note 11 6 2 2 5" xfId="11243"/>
    <cellStyle name="Note 11 6 2 2 5 2" xfId="11244"/>
    <cellStyle name="Note 11 6 2 2 5 2 2" xfId="11245"/>
    <cellStyle name="Note 11 6 2 2 5 2 3" xfId="11246"/>
    <cellStyle name="Note 11 6 2 2 5 2 4" xfId="11247"/>
    <cellStyle name="Note 11 6 2 2 5 3" xfId="11248"/>
    <cellStyle name="Note 11 6 2 2 5 4" xfId="11249"/>
    <cellStyle name="Note 11 6 2 2 5 5" xfId="11250"/>
    <cellStyle name="Note 11 6 2 2 5 6" xfId="11251"/>
    <cellStyle name="Note 11 6 2 2 6" xfId="11252"/>
    <cellStyle name="Note 11 6 2 2 6 2" xfId="11253"/>
    <cellStyle name="Note 11 6 2 2 6 2 2" xfId="11254"/>
    <cellStyle name="Note 11 6 2 2 6 2 3" xfId="11255"/>
    <cellStyle name="Note 11 6 2 2 6 2 4" xfId="11256"/>
    <cellStyle name="Note 11 6 2 2 6 3" xfId="11257"/>
    <cellStyle name="Note 11 6 2 2 6 4" xfId="11258"/>
    <cellStyle name="Note 11 6 2 2 6 5" xfId="11259"/>
    <cellStyle name="Note 11 6 2 2 6 6" xfId="11260"/>
    <cellStyle name="Note 11 6 2 2 7" xfId="11261"/>
    <cellStyle name="Note 11 6 2 2 7 2" xfId="11262"/>
    <cellStyle name="Note 11 6 2 2 7 2 2" xfId="11263"/>
    <cellStyle name="Note 11 6 2 2 7 2 3" xfId="11264"/>
    <cellStyle name="Note 11 6 2 2 7 2 4" xfId="11265"/>
    <cellStyle name="Note 11 6 2 2 7 3" xfId="11266"/>
    <cellStyle name="Note 11 6 2 2 7 4" xfId="11267"/>
    <cellStyle name="Note 11 6 2 2 7 5" xfId="11268"/>
    <cellStyle name="Note 11 6 2 2 7 6" xfId="11269"/>
    <cellStyle name="Note 11 6 2 2 8" xfId="11270"/>
    <cellStyle name="Note 11 6 2 2 8 2" xfId="11271"/>
    <cellStyle name="Note 11 6 2 2 8 2 2" xfId="11272"/>
    <cellStyle name="Note 11 6 2 2 8 2 3" xfId="11273"/>
    <cellStyle name="Note 11 6 2 2 8 2 4" xfId="11274"/>
    <cellStyle name="Note 11 6 2 2 8 3" xfId="11275"/>
    <cellStyle name="Note 11 6 2 2 8 4" xfId="11276"/>
    <cellStyle name="Note 11 6 2 2 8 5" xfId="11277"/>
    <cellStyle name="Note 11 6 2 2 8 6" xfId="11278"/>
    <cellStyle name="Note 11 6 2 2 9" xfId="11279"/>
    <cellStyle name="Note 11 6 2 2 9 2" xfId="11280"/>
    <cellStyle name="Note 11 6 2 2 9 2 2" xfId="11281"/>
    <cellStyle name="Note 11 6 2 2 9 2 3" xfId="11282"/>
    <cellStyle name="Note 11 6 2 2 9 2 4" xfId="11283"/>
    <cellStyle name="Note 11 6 2 2 9 3" xfId="11284"/>
    <cellStyle name="Note 11 6 2 2 9 4" xfId="11285"/>
    <cellStyle name="Note 11 6 2 2 9 5" xfId="11286"/>
    <cellStyle name="Note 11 6 2 2 9 6" xfId="11287"/>
    <cellStyle name="Note 11 6 2 20" xfId="11288"/>
    <cellStyle name="Note 11 6 2 3" xfId="11289"/>
    <cellStyle name="Note 11 6 2 3 2" xfId="11290"/>
    <cellStyle name="Note 11 6 2 3 2 2" xfId="11291"/>
    <cellStyle name="Note 11 6 2 3 2 3" xfId="11292"/>
    <cellStyle name="Note 11 6 2 3 2 4" xfId="11293"/>
    <cellStyle name="Note 11 6 2 3 3" xfId="11294"/>
    <cellStyle name="Note 11 6 2 3 4" xfId="11295"/>
    <cellStyle name="Note 11 6 2 3 5" xfId="11296"/>
    <cellStyle name="Note 11 6 2 4" xfId="11297"/>
    <cellStyle name="Note 11 6 2 4 2" xfId="11298"/>
    <cellStyle name="Note 11 6 2 4 2 2" xfId="11299"/>
    <cellStyle name="Note 11 6 2 4 2 3" xfId="11300"/>
    <cellStyle name="Note 11 6 2 4 2 4" xfId="11301"/>
    <cellStyle name="Note 11 6 2 4 3" xfId="11302"/>
    <cellStyle name="Note 11 6 2 4 4" xfId="11303"/>
    <cellStyle name="Note 11 6 2 4 5" xfId="11304"/>
    <cellStyle name="Note 11 6 2 5" xfId="11305"/>
    <cellStyle name="Note 11 6 2 5 2" xfId="11306"/>
    <cellStyle name="Note 11 6 2 5 2 2" xfId="11307"/>
    <cellStyle name="Note 11 6 2 5 2 3" xfId="11308"/>
    <cellStyle name="Note 11 6 2 5 2 4" xfId="11309"/>
    <cellStyle name="Note 11 6 2 5 3" xfId="11310"/>
    <cellStyle name="Note 11 6 2 5 4" xfId="11311"/>
    <cellStyle name="Note 11 6 2 5 5" xfId="11312"/>
    <cellStyle name="Note 11 6 2 5 6" xfId="11313"/>
    <cellStyle name="Note 11 6 2 6" xfId="11314"/>
    <cellStyle name="Note 11 6 2 6 2" xfId="11315"/>
    <cellStyle name="Note 11 6 2 6 2 2" xfId="11316"/>
    <cellStyle name="Note 11 6 2 6 2 3" xfId="11317"/>
    <cellStyle name="Note 11 6 2 6 2 4" xfId="11318"/>
    <cellStyle name="Note 11 6 2 6 3" xfId="11319"/>
    <cellStyle name="Note 11 6 2 6 4" xfId="11320"/>
    <cellStyle name="Note 11 6 2 6 5" xfId="11321"/>
    <cellStyle name="Note 11 6 2 6 6" xfId="11322"/>
    <cellStyle name="Note 11 6 2 7" xfId="11323"/>
    <cellStyle name="Note 11 6 2 7 2" xfId="11324"/>
    <cellStyle name="Note 11 6 2 7 2 2" xfId="11325"/>
    <cellStyle name="Note 11 6 2 7 2 3" xfId="11326"/>
    <cellStyle name="Note 11 6 2 7 2 4" xfId="11327"/>
    <cellStyle name="Note 11 6 2 7 3" xfId="11328"/>
    <cellStyle name="Note 11 6 2 7 4" xfId="11329"/>
    <cellStyle name="Note 11 6 2 7 5" xfId="11330"/>
    <cellStyle name="Note 11 6 2 7 6" xfId="11331"/>
    <cellStyle name="Note 11 6 2 8" xfId="11332"/>
    <cellStyle name="Note 11 6 2 8 2" xfId="11333"/>
    <cellStyle name="Note 11 6 2 8 2 2" xfId="11334"/>
    <cellStyle name="Note 11 6 2 8 2 3" xfId="11335"/>
    <cellStyle name="Note 11 6 2 8 2 4" xfId="11336"/>
    <cellStyle name="Note 11 6 2 8 3" xfId="11337"/>
    <cellStyle name="Note 11 6 2 8 4" xfId="11338"/>
    <cellStyle name="Note 11 6 2 8 5" xfId="11339"/>
    <cellStyle name="Note 11 6 2 8 6" xfId="11340"/>
    <cellStyle name="Note 11 6 2 9" xfId="11341"/>
    <cellStyle name="Note 11 6 2 9 2" xfId="11342"/>
    <cellStyle name="Note 11 6 2 9 2 2" xfId="11343"/>
    <cellStyle name="Note 11 6 2 9 2 3" xfId="11344"/>
    <cellStyle name="Note 11 6 2 9 2 4" xfId="11345"/>
    <cellStyle name="Note 11 6 2 9 3" xfId="11346"/>
    <cellStyle name="Note 11 6 2 9 4" xfId="11347"/>
    <cellStyle name="Note 11 6 2 9 5" xfId="11348"/>
    <cellStyle name="Note 11 6 2 9 6" xfId="11349"/>
    <cellStyle name="Note 11 6 20" xfId="11350"/>
    <cellStyle name="Note 11 6 21" xfId="11351"/>
    <cellStyle name="Note 11 6 3" xfId="11352"/>
    <cellStyle name="Note 11 6 3 10" xfId="11353"/>
    <cellStyle name="Note 11 6 3 10 2" xfId="11354"/>
    <cellStyle name="Note 11 6 3 10 2 2" xfId="11355"/>
    <cellStyle name="Note 11 6 3 10 2 3" xfId="11356"/>
    <cellStyle name="Note 11 6 3 10 2 4" xfId="11357"/>
    <cellStyle name="Note 11 6 3 10 3" xfId="11358"/>
    <cellStyle name="Note 11 6 3 10 4" xfId="11359"/>
    <cellStyle name="Note 11 6 3 10 5" xfId="11360"/>
    <cellStyle name="Note 11 6 3 10 6" xfId="11361"/>
    <cellStyle name="Note 11 6 3 11" xfId="11362"/>
    <cellStyle name="Note 11 6 3 11 2" xfId="11363"/>
    <cellStyle name="Note 11 6 3 11 2 2" xfId="11364"/>
    <cellStyle name="Note 11 6 3 11 2 3" xfId="11365"/>
    <cellStyle name="Note 11 6 3 11 2 4" xfId="11366"/>
    <cellStyle name="Note 11 6 3 11 3" xfId="11367"/>
    <cellStyle name="Note 11 6 3 11 4" xfId="11368"/>
    <cellStyle name="Note 11 6 3 11 5" xfId="11369"/>
    <cellStyle name="Note 11 6 3 11 6" xfId="11370"/>
    <cellStyle name="Note 11 6 3 12" xfId="11371"/>
    <cellStyle name="Note 11 6 3 12 2" xfId="11372"/>
    <cellStyle name="Note 11 6 3 12 2 2" xfId="11373"/>
    <cellStyle name="Note 11 6 3 12 2 3" xfId="11374"/>
    <cellStyle name="Note 11 6 3 12 2 4" xfId="11375"/>
    <cellStyle name="Note 11 6 3 12 3" xfId="11376"/>
    <cellStyle name="Note 11 6 3 12 4" xfId="11377"/>
    <cellStyle name="Note 11 6 3 12 5" xfId="11378"/>
    <cellStyle name="Note 11 6 3 12 6" xfId="11379"/>
    <cellStyle name="Note 11 6 3 13" xfId="11380"/>
    <cellStyle name="Note 11 6 3 13 2" xfId="11381"/>
    <cellStyle name="Note 11 6 3 13 2 2" xfId="11382"/>
    <cellStyle name="Note 11 6 3 13 2 3" xfId="11383"/>
    <cellStyle name="Note 11 6 3 13 2 4" xfId="11384"/>
    <cellStyle name="Note 11 6 3 13 3" xfId="11385"/>
    <cellStyle name="Note 11 6 3 13 4" xfId="11386"/>
    <cellStyle name="Note 11 6 3 13 5" xfId="11387"/>
    <cellStyle name="Note 11 6 3 13 6" xfId="11388"/>
    <cellStyle name="Note 11 6 3 14" xfId="11389"/>
    <cellStyle name="Note 11 6 3 14 2" xfId="11390"/>
    <cellStyle name="Note 11 6 3 14 2 2" xfId="11391"/>
    <cellStyle name="Note 11 6 3 14 2 3" xfId="11392"/>
    <cellStyle name="Note 11 6 3 14 2 4" xfId="11393"/>
    <cellStyle name="Note 11 6 3 14 3" xfId="11394"/>
    <cellStyle name="Note 11 6 3 14 4" xfId="11395"/>
    <cellStyle name="Note 11 6 3 14 5" xfId="11396"/>
    <cellStyle name="Note 11 6 3 14 6" xfId="11397"/>
    <cellStyle name="Note 11 6 3 15" xfId="11398"/>
    <cellStyle name="Note 11 6 3 15 2" xfId="11399"/>
    <cellStyle name="Note 11 6 3 15 2 2" xfId="11400"/>
    <cellStyle name="Note 11 6 3 15 2 3" xfId="11401"/>
    <cellStyle name="Note 11 6 3 15 2 4" xfId="11402"/>
    <cellStyle name="Note 11 6 3 15 3" xfId="11403"/>
    <cellStyle name="Note 11 6 3 15 4" xfId="11404"/>
    <cellStyle name="Note 11 6 3 15 5" xfId="11405"/>
    <cellStyle name="Note 11 6 3 15 6" xfId="11406"/>
    <cellStyle name="Note 11 6 3 16" xfId="11407"/>
    <cellStyle name="Note 11 6 3 16 2" xfId="11408"/>
    <cellStyle name="Note 11 6 3 16 2 2" xfId="11409"/>
    <cellStyle name="Note 11 6 3 16 2 3" xfId="11410"/>
    <cellStyle name="Note 11 6 3 16 2 4" xfId="11411"/>
    <cellStyle name="Note 11 6 3 16 3" xfId="11412"/>
    <cellStyle name="Note 11 6 3 16 4" xfId="11413"/>
    <cellStyle name="Note 11 6 3 16 5" xfId="11414"/>
    <cellStyle name="Note 11 6 3 16 6" xfId="11415"/>
    <cellStyle name="Note 11 6 3 17" xfId="11416"/>
    <cellStyle name="Note 11 6 3 17 2" xfId="11417"/>
    <cellStyle name="Note 11 6 3 17 3" xfId="11418"/>
    <cellStyle name="Note 11 6 3 18" xfId="11419"/>
    <cellStyle name="Note 11 6 3 19" xfId="11420"/>
    <cellStyle name="Note 11 6 3 2" xfId="11421"/>
    <cellStyle name="Note 11 6 3 2 2" xfId="11422"/>
    <cellStyle name="Note 11 6 3 2 2 2" xfId="11423"/>
    <cellStyle name="Note 11 6 3 2 2 3" xfId="11424"/>
    <cellStyle name="Note 11 6 3 2 2 4" xfId="11425"/>
    <cellStyle name="Note 11 6 3 2 3" xfId="11426"/>
    <cellStyle name="Note 11 6 3 2 4" xfId="11427"/>
    <cellStyle name="Note 11 6 3 2 5" xfId="11428"/>
    <cellStyle name="Note 11 6 3 3" xfId="11429"/>
    <cellStyle name="Note 11 6 3 3 2" xfId="11430"/>
    <cellStyle name="Note 11 6 3 3 2 2" xfId="11431"/>
    <cellStyle name="Note 11 6 3 3 2 3" xfId="11432"/>
    <cellStyle name="Note 11 6 3 3 2 4" xfId="11433"/>
    <cellStyle name="Note 11 6 3 3 3" xfId="11434"/>
    <cellStyle name="Note 11 6 3 3 4" xfId="11435"/>
    <cellStyle name="Note 11 6 3 3 5" xfId="11436"/>
    <cellStyle name="Note 11 6 3 3 6" xfId="11437"/>
    <cellStyle name="Note 11 6 3 4" xfId="11438"/>
    <cellStyle name="Note 11 6 3 4 2" xfId="11439"/>
    <cellStyle name="Note 11 6 3 4 2 2" xfId="11440"/>
    <cellStyle name="Note 11 6 3 4 2 3" xfId="11441"/>
    <cellStyle name="Note 11 6 3 4 2 4" xfId="11442"/>
    <cellStyle name="Note 11 6 3 4 3" xfId="11443"/>
    <cellStyle name="Note 11 6 3 4 4" xfId="11444"/>
    <cellStyle name="Note 11 6 3 4 5" xfId="11445"/>
    <cellStyle name="Note 11 6 3 4 6" xfId="11446"/>
    <cellStyle name="Note 11 6 3 5" xfId="11447"/>
    <cellStyle name="Note 11 6 3 5 2" xfId="11448"/>
    <cellStyle name="Note 11 6 3 5 2 2" xfId="11449"/>
    <cellStyle name="Note 11 6 3 5 2 3" xfId="11450"/>
    <cellStyle name="Note 11 6 3 5 2 4" xfId="11451"/>
    <cellStyle name="Note 11 6 3 5 3" xfId="11452"/>
    <cellStyle name="Note 11 6 3 5 4" xfId="11453"/>
    <cellStyle name="Note 11 6 3 5 5" xfId="11454"/>
    <cellStyle name="Note 11 6 3 5 6" xfId="11455"/>
    <cellStyle name="Note 11 6 3 6" xfId="11456"/>
    <cellStyle name="Note 11 6 3 6 2" xfId="11457"/>
    <cellStyle name="Note 11 6 3 6 2 2" xfId="11458"/>
    <cellStyle name="Note 11 6 3 6 2 3" xfId="11459"/>
    <cellStyle name="Note 11 6 3 6 2 4" xfId="11460"/>
    <cellStyle name="Note 11 6 3 6 3" xfId="11461"/>
    <cellStyle name="Note 11 6 3 6 4" xfId="11462"/>
    <cellStyle name="Note 11 6 3 6 5" xfId="11463"/>
    <cellStyle name="Note 11 6 3 6 6" xfId="11464"/>
    <cellStyle name="Note 11 6 3 7" xfId="11465"/>
    <cellStyle name="Note 11 6 3 7 2" xfId="11466"/>
    <cellStyle name="Note 11 6 3 7 2 2" xfId="11467"/>
    <cellStyle name="Note 11 6 3 7 2 3" xfId="11468"/>
    <cellStyle name="Note 11 6 3 7 2 4" xfId="11469"/>
    <cellStyle name="Note 11 6 3 7 3" xfId="11470"/>
    <cellStyle name="Note 11 6 3 7 4" xfId="11471"/>
    <cellStyle name="Note 11 6 3 7 5" xfId="11472"/>
    <cellStyle name="Note 11 6 3 7 6" xfId="11473"/>
    <cellStyle name="Note 11 6 3 8" xfId="11474"/>
    <cellStyle name="Note 11 6 3 8 2" xfId="11475"/>
    <cellStyle name="Note 11 6 3 8 2 2" xfId="11476"/>
    <cellStyle name="Note 11 6 3 8 2 3" xfId="11477"/>
    <cellStyle name="Note 11 6 3 8 2 4" xfId="11478"/>
    <cellStyle name="Note 11 6 3 8 3" xfId="11479"/>
    <cellStyle name="Note 11 6 3 8 4" xfId="11480"/>
    <cellStyle name="Note 11 6 3 8 5" xfId="11481"/>
    <cellStyle name="Note 11 6 3 8 6" xfId="11482"/>
    <cellStyle name="Note 11 6 3 9" xfId="11483"/>
    <cellStyle name="Note 11 6 3 9 2" xfId="11484"/>
    <cellStyle name="Note 11 6 3 9 2 2" xfId="11485"/>
    <cellStyle name="Note 11 6 3 9 2 3" xfId="11486"/>
    <cellStyle name="Note 11 6 3 9 2 4" xfId="11487"/>
    <cellStyle name="Note 11 6 3 9 3" xfId="11488"/>
    <cellStyle name="Note 11 6 3 9 4" xfId="11489"/>
    <cellStyle name="Note 11 6 3 9 5" xfId="11490"/>
    <cellStyle name="Note 11 6 3 9 6" xfId="11491"/>
    <cellStyle name="Note 11 6 4" xfId="11492"/>
    <cellStyle name="Note 11 6 4 2" xfId="11493"/>
    <cellStyle name="Note 11 6 4 2 2" xfId="11494"/>
    <cellStyle name="Note 11 6 4 2 3" xfId="11495"/>
    <cellStyle name="Note 11 6 4 2 4" xfId="11496"/>
    <cellStyle name="Note 11 6 4 3" xfId="11497"/>
    <cellStyle name="Note 11 6 4 4" xfId="11498"/>
    <cellStyle name="Note 11 6 4 5" xfId="11499"/>
    <cellStyle name="Note 11 6 5" xfId="11500"/>
    <cellStyle name="Note 11 6 5 2" xfId="11501"/>
    <cellStyle name="Note 11 6 5 2 2" xfId="11502"/>
    <cellStyle name="Note 11 6 5 2 3" xfId="11503"/>
    <cellStyle name="Note 11 6 5 2 4" xfId="11504"/>
    <cellStyle name="Note 11 6 5 3" xfId="11505"/>
    <cellStyle name="Note 11 6 5 4" xfId="11506"/>
    <cellStyle name="Note 11 6 5 5" xfId="11507"/>
    <cellStyle name="Note 11 6 6" xfId="11508"/>
    <cellStyle name="Note 11 6 6 2" xfId="11509"/>
    <cellStyle name="Note 11 6 6 2 2" xfId="11510"/>
    <cellStyle name="Note 11 6 6 2 3" xfId="11511"/>
    <cellStyle name="Note 11 6 6 2 4" xfId="11512"/>
    <cellStyle name="Note 11 6 6 3" xfId="11513"/>
    <cellStyle name="Note 11 6 6 4" xfId="11514"/>
    <cellStyle name="Note 11 6 6 5" xfId="11515"/>
    <cellStyle name="Note 11 6 6 6" xfId="11516"/>
    <cellStyle name="Note 11 6 7" xfId="11517"/>
    <cellStyle name="Note 11 6 7 2" xfId="11518"/>
    <cellStyle name="Note 11 6 7 2 2" xfId="11519"/>
    <cellStyle name="Note 11 6 7 2 3" xfId="11520"/>
    <cellStyle name="Note 11 6 7 2 4" xfId="11521"/>
    <cellStyle name="Note 11 6 7 3" xfId="11522"/>
    <cellStyle name="Note 11 6 7 4" xfId="11523"/>
    <cellStyle name="Note 11 6 7 5" xfId="11524"/>
    <cellStyle name="Note 11 6 7 6" xfId="11525"/>
    <cellStyle name="Note 11 6 8" xfId="11526"/>
    <cellStyle name="Note 11 6 8 2" xfId="11527"/>
    <cellStyle name="Note 11 6 8 2 2" xfId="11528"/>
    <cellStyle name="Note 11 6 8 2 3" xfId="11529"/>
    <cellStyle name="Note 11 6 8 2 4" xfId="11530"/>
    <cellStyle name="Note 11 6 8 3" xfId="11531"/>
    <cellStyle name="Note 11 6 8 4" xfId="11532"/>
    <cellStyle name="Note 11 6 8 5" xfId="11533"/>
    <cellStyle name="Note 11 6 8 6" xfId="11534"/>
    <cellStyle name="Note 11 6 9" xfId="11535"/>
    <cellStyle name="Note 11 6 9 2" xfId="11536"/>
    <cellStyle name="Note 11 6 9 2 2" xfId="11537"/>
    <cellStyle name="Note 11 6 9 2 3" xfId="11538"/>
    <cellStyle name="Note 11 6 9 2 4" xfId="11539"/>
    <cellStyle name="Note 11 6 9 3" xfId="11540"/>
    <cellStyle name="Note 11 6 9 4" xfId="11541"/>
    <cellStyle name="Note 11 6 9 5" xfId="11542"/>
    <cellStyle name="Note 11 6 9 6" xfId="11543"/>
    <cellStyle name="Note 12 2" xfId="11544"/>
    <cellStyle name="Note 12 2 10" xfId="11545"/>
    <cellStyle name="Note 12 2 10 2" xfId="11546"/>
    <cellStyle name="Note 12 2 10 2 2" xfId="11547"/>
    <cellStyle name="Note 12 2 10 2 3" xfId="11548"/>
    <cellStyle name="Note 12 2 10 2 4" xfId="11549"/>
    <cellStyle name="Note 12 2 10 3" xfId="11550"/>
    <cellStyle name="Note 12 2 10 4" xfId="11551"/>
    <cellStyle name="Note 12 2 10 5" xfId="11552"/>
    <cellStyle name="Note 12 2 10 6" xfId="11553"/>
    <cellStyle name="Note 12 2 11" xfId="11554"/>
    <cellStyle name="Note 12 2 11 2" xfId="11555"/>
    <cellStyle name="Note 12 2 11 2 2" xfId="11556"/>
    <cellStyle name="Note 12 2 11 2 3" xfId="11557"/>
    <cellStyle name="Note 12 2 11 2 4" xfId="11558"/>
    <cellStyle name="Note 12 2 11 3" xfId="11559"/>
    <cellStyle name="Note 12 2 11 4" xfId="11560"/>
    <cellStyle name="Note 12 2 11 5" xfId="11561"/>
    <cellStyle name="Note 12 2 11 6" xfId="11562"/>
    <cellStyle name="Note 12 2 12" xfId="11563"/>
    <cellStyle name="Note 12 2 12 2" xfId="11564"/>
    <cellStyle name="Note 12 2 12 2 2" xfId="11565"/>
    <cellStyle name="Note 12 2 12 2 3" xfId="11566"/>
    <cellStyle name="Note 12 2 12 2 4" xfId="11567"/>
    <cellStyle name="Note 12 2 12 3" xfId="11568"/>
    <cellStyle name="Note 12 2 12 4" xfId="11569"/>
    <cellStyle name="Note 12 2 12 5" xfId="11570"/>
    <cellStyle name="Note 12 2 12 6" xfId="11571"/>
    <cellStyle name="Note 12 2 13" xfId="11572"/>
    <cellStyle name="Note 12 2 13 2" xfId="11573"/>
    <cellStyle name="Note 12 2 13 2 2" xfId="11574"/>
    <cellStyle name="Note 12 2 13 2 3" xfId="11575"/>
    <cellStyle name="Note 12 2 13 2 4" xfId="11576"/>
    <cellStyle name="Note 12 2 13 3" xfId="11577"/>
    <cellStyle name="Note 12 2 13 4" xfId="11578"/>
    <cellStyle name="Note 12 2 13 5" xfId="11579"/>
    <cellStyle name="Note 12 2 13 6" xfId="11580"/>
    <cellStyle name="Note 12 2 14" xfId="11581"/>
    <cellStyle name="Note 12 2 14 2" xfId="11582"/>
    <cellStyle name="Note 12 2 14 2 2" xfId="11583"/>
    <cellStyle name="Note 12 2 14 2 3" xfId="11584"/>
    <cellStyle name="Note 12 2 14 2 4" xfId="11585"/>
    <cellStyle name="Note 12 2 14 3" xfId="11586"/>
    <cellStyle name="Note 12 2 14 4" xfId="11587"/>
    <cellStyle name="Note 12 2 14 5" xfId="11588"/>
    <cellStyle name="Note 12 2 14 6" xfId="11589"/>
    <cellStyle name="Note 12 2 15" xfId="11590"/>
    <cellStyle name="Note 12 2 15 2" xfId="11591"/>
    <cellStyle name="Note 12 2 15 2 2" xfId="11592"/>
    <cellStyle name="Note 12 2 15 2 3" xfId="11593"/>
    <cellStyle name="Note 12 2 15 2 4" xfId="11594"/>
    <cellStyle name="Note 12 2 15 3" xfId="11595"/>
    <cellStyle name="Note 12 2 15 4" xfId="11596"/>
    <cellStyle name="Note 12 2 15 5" xfId="11597"/>
    <cellStyle name="Note 12 2 15 6" xfId="11598"/>
    <cellStyle name="Note 12 2 16" xfId="11599"/>
    <cellStyle name="Note 12 2 16 2" xfId="11600"/>
    <cellStyle name="Note 12 2 16 3" xfId="11601"/>
    <cellStyle name="Note 12 2 17" xfId="11602"/>
    <cellStyle name="Note 12 2 18" xfId="11603"/>
    <cellStyle name="Note 12 2 19" xfId="11604"/>
    <cellStyle name="Note 12 2 2" xfId="11605"/>
    <cellStyle name="Note 12 2 2 10" xfId="11606"/>
    <cellStyle name="Note 12 2 2 10 2" xfId="11607"/>
    <cellStyle name="Note 12 2 2 10 2 2" xfId="11608"/>
    <cellStyle name="Note 12 2 2 10 2 3" xfId="11609"/>
    <cellStyle name="Note 12 2 2 10 2 4" xfId="11610"/>
    <cellStyle name="Note 12 2 2 10 3" xfId="11611"/>
    <cellStyle name="Note 12 2 2 10 4" xfId="11612"/>
    <cellStyle name="Note 12 2 2 10 5" xfId="11613"/>
    <cellStyle name="Note 12 2 2 10 6" xfId="11614"/>
    <cellStyle name="Note 12 2 2 11" xfId="11615"/>
    <cellStyle name="Note 12 2 2 11 2" xfId="11616"/>
    <cellStyle name="Note 12 2 2 11 2 2" xfId="11617"/>
    <cellStyle name="Note 12 2 2 11 2 3" xfId="11618"/>
    <cellStyle name="Note 12 2 2 11 2 4" xfId="11619"/>
    <cellStyle name="Note 12 2 2 11 3" xfId="11620"/>
    <cellStyle name="Note 12 2 2 11 4" xfId="11621"/>
    <cellStyle name="Note 12 2 2 11 5" xfId="11622"/>
    <cellStyle name="Note 12 2 2 11 6" xfId="11623"/>
    <cellStyle name="Note 12 2 2 12" xfId="11624"/>
    <cellStyle name="Note 12 2 2 12 2" xfId="11625"/>
    <cellStyle name="Note 12 2 2 12 2 2" xfId="11626"/>
    <cellStyle name="Note 12 2 2 12 2 3" xfId="11627"/>
    <cellStyle name="Note 12 2 2 12 2 4" xfId="11628"/>
    <cellStyle name="Note 12 2 2 12 3" xfId="11629"/>
    <cellStyle name="Note 12 2 2 12 4" xfId="11630"/>
    <cellStyle name="Note 12 2 2 12 5" xfId="11631"/>
    <cellStyle name="Note 12 2 2 12 6" xfId="11632"/>
    <cellStyle name="Note 12 2 2 13" xfId="11633"/>
    <cellStyle name="Note 12 2 2 13 2" xfId="11634"/>
    <cellStyle name="Note 12 2 2 13 2 2" xfId="11635"/>
    <cellStyle name="Note 12 2 2 13 2 3" xfId="11636"/>
    <cellStyle name="Note 12 2 2 13 2 4" xfId="11637"/>
    <cellStyle name="Note 12 2 2 13 3" xfId="11638"/>
    <cellStyle name="Note 12 2 2 13 4" xfId="11639"/>
    <cellStyle name="Note 12 2 2 13 5" xfId="11640"/>
    <cellStyle name="Note 12 2 2 13 6" xfId="11641"/>
    <cellStyle name="Note 12 2 2 14" xfId="11642"/>
    <cellStyle name="Note 12 2 2 14 2" xfId="11643"/>
    <cellStyle name="Note 12 2 2 14 2 2" xfId="11644"/>
    <cellStyle name="Note 12 2 2 14 2 3" xfId="11645"/>
    <cellStyle name="Note 12 2 2 14 2 4" xfId="11646"/>
    <cellStyle name="Note 12 2 2 14 3" xfId="11647"/>
    <cellStyle name="Note 12 2 2 14 4" xfId="11648"/>
    <cellStyle name="Note 12 2 2 14 5" xfId="11649"/>
    <cellStyle name="Note 12 2 2 14 6" xfId="11650"/>
    <cellStyle name="Note 12 2 2 15" xfId="11651"/>
    <cellStyle name="Note 12 2 2 15 2" xfId="11652"/>
    <cellStyle name="Note 12 2 2 15 3" xfId="11653"/>
    <cellStyle name="Note 12 2 2 16" xfId="11654"/>
    <cellStyle name="Note 12 2 2 17" xfId="11655"/>
    <cellStyle name="Note 12 2 2 18" xfId="11656"/>
    <cellStyle name="Note 12 2 2 19" xfId="11657"/>
    <cellStyle name="Note 12 2 2 2" xfId="11658"/>
    <cellStyle name="Note 12 2 2 2 10" xfId="11659"/>
    <cellStyle name="Note 12 2 2 2 10 2" xfId="11660"/>
    <cellStyle name="Note 12 2 2 2 10 2 2" xfId="11661"/>
    <cellStyle name="Note 12 2 2 2 10 2 3" xfId="11662"/>
    <cellStyle name="Note 12 2 2 2 10 2 4" xfId="11663"/>
    <cellStyle name="Note 12 2 2 2 10 3" xfId="11664"/>
    <cellStyle name="Note 12 2 2 2 10 4" xfId="11665"/>
    <cellStyle name="Note 12 2 2 2 10 5" xfId="11666"/>
    <cellStyle name="Note 12 2 2 2 10 6" xfId="11667"/>
    <cellStyle name="Note 12 2 2 2 11" xfId="11668"/>
    <cellStyle name="Note 12 2 2 2 11 2" xfId="11669"/>
    <cellStyle name="Note 12 2 2 2 11 2 2" xfId="11670"/>
    <cellStyle name="Note 12 2 2 2 11 2 3" xfId="11671"/>
    <cellStyle name="Note 12 2 2 2 11 2 4" xfId="11672"/>
    <cellStyle name="Note 12 2 2 2 11 3" xfId="11673"/>
    <cellStyle name="Note 12 2 2 2 11 4" xfId="11674"/>
    <cellStyle name="Note 12 2 2 2 11 5" xfId="11675"/>
    <cellStyle name="Note 12 2 2 2 11 6" xfId="11676"/>
    <cellStyle name="Note 12 2 2 2 12" xfId="11677"/>
    <cellStyle name="Note 12 2 2 2 12 2" xfId="11678"/>
    <cellStyle name="Note 12 2 2 2 12 2 2" xfId="11679"/>
    <cellStyle name="Note 12 2 2 2 12 2 3" xfId="11680"/>
    <cellStyle name="Note 12 2 2 2 12 2 4" xfId="11681"/>
    <cellStyle name="Note 12 2 2 2 12 3" xfId="11682"/>
    <cellStyle name="Note 12 2 2 2 12 4" xfId="11683"/>
    <cellStyle name="Note 12 2 2 2 12 5" xfId="11684"/>
    <cellStyle name="Note 12 2 2 2 12 6" xfId="11685"/>
    <cellStyle name="Note 12 2 2 2 13" xfId="11686"/>
    <cellStyle name="Note 12 2 2 2 13 2" xfId="11687"/>
    <cellStyle name="Note 12 2 2 2 13 2 2" xfId="11688"/>
    <cellStyle name="Note 12 2 2 2 13 2 3" xfId="11689"/>
    <cellStyle name="Note 12 2 2 2 13 2 4" xfId="11690"/>
    <cellStyle name="Note 12 2 2 2 13 3" xfId="11691"/>
    <cellStyle name="Note 12 2 2 2 13 4" xfId="11692"/>
    <cellStyle name="Note 12 2 2 2 13 5" xfId="11693"/>
    <cellStyle name="Note 12 2 2 2 13 6" xfId="11694"/>
    <cellStyle name="Note 12 2 2 2 14" xfId="11695"/>
    <cellStyle name="Note 12 2 2 2 14 2" xfId="11696"/>
    <cellStyle name="Note 12 2 2 2 14 2 2" xfId="11697"/>
    <cellStyle name="Note 12 2 2 2 14 2 3" xfId="11698"/>
    <cellStyle name="Note 12 2 2 2 14 2 4" xfId="11699"/>
    <cellStyle name="Note 12 2 2 2 14 3" xfId="11700"/>
    <cellStyle name="Note 12 2 2 2 14 4" xfId="11701"/>
    <cellStyle name="Note 12 2 2 2 14 5" xfId="11702"/>
    <cellStyle name="Note 12 2 2 2 14 6" xfId="11703"/>
    <cellStyle name="Note 12 2 2 2 15" xfId="11704"/>
    <cellStyle name="Note 12 2 2 2 15 2" xfId="11705"/>
    <cellStyle name="Note 12 2 2 2 15 2 2" xfId="11706"/>
    <cellStyle name="Note 12 2 2 2 15 2 3" xfId="11707"/>
    <cellStyle name="Note 12 2 2 2 15 2 4" xfId="11708"/>
    <cellStyle name="Note 12 2 2 2 15 3" xfId="11709"/>
    <cellStyle name="Note 12 2 2 2 15 4" xfId="11710"/>
    <cellStyle name="Note 12 2 2 2 15 5" xfId="11711"/>
    <cellStyle name="Note 12 2 2 2 15 6" xfId="11712"/>
    <cellStyle name="Note 12 2 2 2 16" xfId="11713"/>
    <cellStyle name="Note 12 2 2 2 16 2" xfId="11714"/>
    <cellStyle name="Note 12 2 2 2 16 2 2" xfId="11715"/>
    <cellStyle name="Note 12 2 2 2 16 2 3" xfId="11716"/>
    <cellStyle name="Note 12 2 2 2 16 2 4" xfId="11717"/>
    <cellStyle name="Note 12 2 2 2 16 3" xfId="11718"/>
    <cellStyle name="Note 12 2 2 2 16 4" xfId="11719"/>
    <cellStyle name="Note 12 2 2 2 16 5" xfId="11720"/>
    <cellStyle name="Note 12 2 2 2 16 6" xfId="11721"/>
    <cellStyle name="Note 12 2 2 2 17" xfId="11722"/>
    <cellStyle name="Note 12 2 2 2 17 2" xfId="11723"/>
    <cellStyle name="Note 12 2 2 2 17 3" xfId="11724"/>
    <cellStyle name="Note 12 2 2 2 18" xfId="11725"/>
    <cellStyle name="Note 12 2 2 2 19" xfId="11726"/>
    <cellStyle name="Note 12 2 2 2 2" xfId="11727"/>
    <cellStyle name="Note 12 2 2 2 2 2" xfId="11728"/>
    <cellStyle name="Note 12 2 2 2 2 2 2" xfId="11729"/>
    <cellStyle name="Note 12 2 2 2 2 2 3" xfId="11730"/>
    <cellStyle name="Note 12 2 2 2 2 2 4" xfId="11731"/>
    <cellStyle name="Note 12 2 2 2 2 3" xfId="11732"/>
    <cellStyle name="Note 12 2 2 2 2 4" xfId="11733"/>
    <cellStyle name="Note 12 2 2 2 2 5" xfId="11734"/>
    <cellStyle name="Note 12 2 2 2 3" xfId="11735"/>
    <cellStyle name="Note 12 2 2 2 3 2" xfId="11736"/>
    <cellStyle name="Note 12 2 2 2 3 2 2" xfId="11737"/>
    <cellStyle name="Note 12 2 2 2 3 2 3" xfId="11738"/>
    <cellStyle name="Note 12 2 2 2 3 2 4" xfId="11739"/>
    <cellStyle name="Note 12 2 2 2 3 3" xfId="11740"/>
    <cellStyle name="Note 12 2 2 2 3 4" xfId="11741"/>
    <cellStyle name="Note 12 2 2 2 3 5" xfId="11742"/>
    <cellStyle name="Note 12 2 2 2 3 6" xfId="11743"/>
    <cellStyle name="Note 12 2 2 2 4" xfId="11744"/>
    <cellStyle name="Note 12 2 2 2 4 2" xfId="11745"/>
    <cellStyle name="Note 12 2 2 2 4 2 2" xfId="11746"/>
    <cellStyle name="Note 12 2 2 2 4 2 3" xfId="11747"/>
    <cellStyle name="Note 12 2 2 2 4 2 4" xfId="11748"/>
    <cellStyle name="Note 12 2 2 2 4 3" xfId="11749"/>
    <cellStyle name="Note 12 2 2 2 4 4" xfId="11750"/>
    <cellStyle name="Note 12 2 2 2 4 5" xfId="11751"/>
    <cellStyle name="Note 12 2 2 2 4 6" xfId="11752"/>
    <cellStyle name="Note 12 2 2 2 5" xfId="11753"/>
    <cellStyle name="Note 12 2 2 2 5 2" xfId="11754"/>
    <cellStyle name="Note 12 2 2 2 5 2 2" xfId="11755"/>
    <cellStyle name="Note 12 2 2 2 5 2 3" xfId="11756"/>
    <cellStyle name="Note 12 2 2 2 5 2 4" xfId="11757"/>
    <cellStyle name="Note 12 2 2 2 5 3" xfId="11758"/>
    <cellStyle name="Note 12 2 2 2 5 4" xfId="11759"/>
    <cellStyle name="Note 12 2 2 2 5 5" xfId="11760"/>
    <cellStyle name="Note 12 2 2 2 5 6" xfId="11761"/>
    <cellStyle name="Note 12 2 2 2 6" xfId="11762"/>
    <cellStyle name="Note 12 2 2 2 6 2" xfId="11763"/>
    <cellStyle name="Note 12 2 2 2 6 2 2" xfId="11764"/>
    <cellStyle name="Note 12 2 2 2 6 2 3" xfId="11765"/>
    <cellStyle name="Note 12 2 2 2 6 2 4" xfId="11766"/>
    <cellStyle name="Note 12 2 2 2 6 3" xfId="11767"/>
    <cellStyle name="Note 12 2 2 2 6 4" xfId="11768"/>
    <cellStyle name="Note 12 2 2 2 6 5" xfId="11769"/>
    <cellStyle name="Note 12 2 2 2 6 6" xfId="11770"/>
    <cellStyle name="Note 12 2 2 2 7" xfId="11771"/>
    <cellStyle name="Note 12 2 2 2 7 2" xfId="11772"/>
    <cellStyle name="Note 12 2 2 2 7 2 2" xfId="11773"/>
    <cellStyle name="Note 12 2 2 2 7 2 3" xfId="11774"/>
    <cellStyle name="Note 12 2 2 2 7 2 4" xfId="11775"/>
    <cellStyle name="Note 12 2 2 2 7 3" xfId="11776"/>
    <cellStyle name="Note 12 2 2 2 7 4" xfId="11777"/>
    <cellStyle name="Note 12 2 2 2 7 5" xfId="11778"/>
    <cellStyle name="Note 12 2 2 2 7 6" xfId="11779"/>
    <cellStyle name="Note 12 2 2 2 8" xfId="11780"/>
    <cellStyle name="Note 12 2 2 2 8 2" xfId="11781"/>
    <cellStyle name="Note 12 2 2 2 8 2 2" xfId="11782"/>
    <cellStyle name="Note 12 2 2 2 8 2 3" xfId="11783"/>
    <cellStyle name="Note 12 2 2 2 8 2 4" xfId="11784"/>
    <cellStyle name="Note 12 2 2 2 8 3" xfId="11785"/>
    <cellStyle name="Note 12 2 2 2 8 4" xfId="11786"/>
    <cellStyle name="Note 12 2 2 2 8 5" xfId="11787"/>
    <cellStyle name="Note 12 2 2 2 8 6" xfId="11788"/>
    <cellStyle name="Note 12 2 2 2 9" xfId="11789"/>
    <cellStyle name="Note 12 2 2 2 9 2" xfId="11790"/>
    <cellStyle name="Note 12 2 2 2 9 2 2" xfId="11791"/>
    <cellStyle name="Note 12 2 2 2 9 2 3" xfId="11792"/>
    <cellStyle name="Note 12 2 2 2 9 2 4" xfId="11793"/>
    <cellStyle name="Note 12 2 2 2 9 3" xfId="11794"/>
    <cellStyle name="Note 12 2 2 2 9 4" xfId="11795"/>
    <cellStyle name="Note 12 2 2 2 9 5" xfId="11796"/>
    <cellStyle name="Note 12 2 2 2 9 6" xfId="11797"/>
    <cellStyle name="Note 12 2 2 20" xfId="11798"/>
    <cellStyle name="Note 12 2 2 3" xfId="11799"/>
    <cellStyle name="Note 12 2 2 3 2" xfId="11800"/>
    <cellStyle name="Note 12 2 2 3 2 2" xfId="11801"/>
    <cellStyle name="Note 12 2 2 3 2 3" xfId="11802"/>
    <cellStyle name="Note 12 2 2 3 2 4" xfId="11803"/>
    <cellStyle name="Note 12 2 2 3 3" xfId="11804"/>
    <cellStyle name="Note 12 2 2 3 4" xfId="11805"/>
    <cellStyle name="Note 12 2 2 3 5" xfId="11806"/>
    <cellStyle name="Note 12 2 2 4" xfId="11807"/>
    <cellStyle name="Note 12 2 2 4 2" xfId="11808"/>
    <cellStyle name="Note 12 2 2 4 2 2" xfId="11809"/>
    <cellStyle name="Note 12 2 2 4 2 3" xfId="11810"/>
    <cellStyle name="Note 12 2 2 4 2 4" xfId="11811"/>
    <cellStyle name="Note 12 2 2 4 3" xfId="11812"/>
    <cellStyle name="Note 12 2 2 4 4" xfId="11813"/>
    <cellStyle name="Note 12 2 2 4 5" xfId="11814"/>
    <cellStyle name="Note 12 2 2 5" xfId="11815"/>
    <cellStyle name="Note 12 2 2 5 2" xfId="11816"/>
    <cellStyle name="Note 12 2 2 5 2 2" xfId="11817"/>
    <cellStyle name="Note 12 2 2 5 2 3" xfId="11818"/>
    <cellStyle name="Note 12 2 2 5 2 4" xfId="11819"/>
    <cellStyle name="Note 12 2 2 5 3" xfId="11820"/>
    <cellStyle name="Note 12 2 2 5 4" xfId="11821"/>
    <cellStyle name="Note 12 2 2 5 5" xfId="11822"/>
    <cellStyle name="Note 12 2 2 5 6" xfId="11823"/>
    <cellStyle name="Note 12 2 2 6" xfId="11824"/>
    <cellStyle name="Note 12 2 2 6 2" xfId="11825"/>
    <cellStyle name="Note 12 2 2 6 2 2" xfId="11826"/>
    <cellStyle name="Note 12 2 2 6 2 3" xfId="11827"/>
    <cellStyle name="Note 12 2 2 6 2 4" xfId="11828"/>
    <cellStyle name="Note 12 2 2 6 3" xfId="11829"/>
    <cellStyle name="Note 12 2 2 6 4" xfId="11830"/>
    <cellStyle name="Note 12 2 2 6 5" xfId="11831"/>
    <cellStyle name="Note 12 2 2 6 6" xfId="11832"/>
    <cellStyle name="Note 12 2 2 7" xfId="11833"/>
    <cellStyle name="Note 12 2 2 7 2" xfId="11834"/>
    <cellStyle name="Note 12 2 2 7 2 2" xfId="11835"/>
    <cellStyle name="Note 12 2 2 7 2 3" xfId="11836"/>
    <cellStyle name="Note 12 2 2 7 2 4" xfId="11837"/>
    <cellStyle name="Note 12 2 2 7 3" xfId="11838"/>
    <cellStyle name="Note 12 2 2 7 4" xfId="11839"/>
    <cellStyle name="Note 12 2 2 7 5" xfId="11840"/>
    <cellStyle name="Note 12 2 2 7 6" xfId="11841"/>
    <cellStyle name="Note 12 2 2 8" xfId="11842"/>
    <cellStyle name="Note 12 2 2 8 2" xfId="11843"/>
    <cellStyle name="Note 12 2 2 8 2 2" xfId="11844"/>
    <cellStyle name="Note 12 2 2 8 2 3" xfId="11845"/>
    <cellStyle name="Note 12 2 2 8 2 4" xfId="11846"/>
    <cellStyle name="Note 12 2 2 8 3" xfId="11847"/>
    <cellStyle name="Note 12 2 2 8 4" xfId="11848"/>
    <cellStyle name="Note 12 2 2 8 5" xfId="11849"/>
    <cellStyle name="Note 12 2 2 8 6" xfId="11850"/>
    <cellStyle name="Note 12 2 2 9" xfId="11851"/>
    <cellStyle name="Note 12 2 2 9 2" xfId="11852"/>
    <cellStyle name="Note 12 2 2 9 2 2" xfId="11853"/>
    <cellStyle name="Note 12 2 2 9 2 3" xfId="11854"/>
    <cellStyle name="Note 12 2 2 9 2 4" xfId="11855"/>
    <cellStyle name="Note 12 2 2 9 3" xfId="11856"/>
    <cellStyle name="Note 12 2 2 9 4" xfId="11857"/>
    <cellStyle name="Note 12 2 2 9 5" xfId="11858"/>
    <cellStyle name="Note 12 2 2 9 6" xfId="11859"/>
    <cellStyle name="Note 12 2 20" xfId="11860"/>
    <cellStyle name="Note 12 2 21" xfId="11861"/>
    <cellStyle name="Note 12 2 3" xfId="11862"/>
    <cellStyle name="Note 12 2 3 10" xfId="11863"/>
    <cellStyle name="Note 12 2 3 10 2" xfId="11864"/>
    <cellStyle name="Note 12 2 3 10 2 2" xfId="11865"/>
    <cellStyle name="Note 12 2 3 10 2 3" xfId="11866"/>
    <cellStyle name="Note 12 2 3 10 2 4" xfId="11867"/>
    <cellStyle name="Note 12 2 3 10 3" xfId="11868"/>
    <cellStyle name="Note 12 2 3 10 4" xfId="11869"/>
    <cellStyle name="Note 12 2 3 10 5" xfId="11870"/>
    <cellStyle name="Note 12 2 3 10 6" xfId="11871"/>
    <cellStyle name="Note 12 2 3 11" xfId="11872"/>
    <cellStyle name="Note 12 2 3 11 2" xfId="11873"/>
    <cellStyle name="Note 12 2 3 11 2 2" xfId="11874"/>
    <cellStyle name="Note 12 2 3 11 2 3" xfId="11875"/>
    <cellStyle name="Note 12 2 3 11 2 4" xfId="11876"/>
    <cellStyle name="Note 12 2 3 11 3" xfId="11877"/>
    <cellStyle name="Note 12 2 3 11 4" xfId="11878"/>
    <cellStyle name="Note 12 2 3 11 5" xfId="11879"/>
    <cellStyle name="Note 12 2 3 11 6" xfId="11880"/>
    <cellStyle name="Note 12 2 3 12" xfId="11881"/>
    <cellStyle name="Note 12 2 3 12 2" xfId="11882"/>
    <cellStyle name="Note 12 2 3 12 2 2" xfId="11883"/>
    <cellStyle name="Note 12 2 3 12 2 3" xfId="11884"/>
    <cellStyle name="Note 12 2 3 12 2 4" xfId="11885"/>
    <cellStyle name="Note 12 2 3 12 3" xfId="11886"/>
    <cellStyle name="Note 12 2 3 12 4" xfId="11887"/>
    <cellStyle name="Note 12 2 3 12 5" xfId="11888"/>
    <cellStyle name="Note 12 2 3 12 6" xfId="11889"/>
    <cellStyle name="Note 12 2 3 13" xfId="11890"/>
    <cellStyle name="Note 12 2 3 13 2" xfId="11891"/>
    <cellStyle name="Note 12 2 3 13 2 2" xfId="11892"/>
    <cellStyle name="Note 12 2 3 13 2 3" xfId="11893"/>
    <cellStyle name="Note 12 2 3 13 2 4" xfId="11894"/>
    <cellStyle name="Note 12 2 3 13 3" xfId="11895"/>
    <cellStyle name="Note 12 2 3 13 4" xfId="11896"/>
    <cellStyle name="Note 12 2 3 13 5" xfId="11897"/>
    <cellStyle name="Note 12 2 3 13 6" xfId="11898"/>
    <cellStyle name="Note 12 2 3 14" xfId="11899"/>
    <cellStyle name="Note 12 2 3 14 2" xfId="11900"/>
    <cellStyle name="Note 12 2 3 14 2 2" xfId="11901"/>
    <cellStyle name="Note 12 2 3 14 2 3" xfId="11902"/>
    <cellStyle name="Note 12 2 3 14 2 4" xfId="11903"/>
    <cellStyle name="Note 12 2 3 14 3" xfId="11904"/>
    <cellStyle name="Note 12 2 3 14 4" xfId="11905"/>
    <cellStyle name="Note 12 2 3 14 5" xfId="11906"/>
    <cellStyle name="Note 12 2 3 14 6" xfId="11907"/>
    <cellStyle name="Note 12 2 3 15" xfId="11908"/>
    <cellStyle name="Note 12 2 3 15 2" xfId="11909"/>
    <cellStyle name="Note 12 2 3 15 2 2" xfId="11910"/>
    <cellStyle name="Note 12 2 3 15 2 3" xfId="11911"/>
    <cellStyle name="Note 12 2 3 15 2 4" xfId="11912"/>
    <cellStyle name="Note 12 2 3 15 3" xfId="11913"/>
    <cellStyle name="Note 12 2 3 15 4" xfId="11914"/>
    <cellStyle name="Note 12 2 3 15 5" xfId="11915"/>
    <cellStyle name="Note 12 2 3 15 6" xfId="11916"/>
    <cellStyle name="Note 12 2 3 16" xfId="11917"/>
    <cellStyle name="Note 12 2 3 16 2" xfId="11918"/>
    <cellStyle name="Note 12 2 3 16 2 2" xfId="11919"/>
    <cellStyle name="Note 12 2 3 16 2 3" xfId="11920"/>
    <cellStyle name="Note 12 2 3 16 2 4" xfId="11921"/>
    <cellStyle name="Note 12 2 3 16 3" xfId="11922"/>
    <cellStyle name="Note 12 2 3 16 4" xfId="11923"/>
    <cellStyle name="Note 12 2 3 16 5" xfId="11924"/>
    <cellStyle name="Note 12 2 3 16 6" xfId="11925"/>
    <cellStyle name="Note 12 2 3 17" xfId="11926"/>
    <cellStyle name="Note 12 2 3 17 2" xfId="11927"/>
    <cellStyle name="Note 12 2 3 17 3" xfId="11928"/>
    <cellStyle name="Note 12 2 3 18" xfId="11929"/>
    <cellStyle name="Note 12 2 3 19" xfId="11930"/>
    <cellStyle name="Note 12 2 3 2" xfId="11931"/>
    <cellStyle name="Note 12 2 3 2 2" xfId="11932"/>
    <cellStyle name="Note 12 2 3 2 2 2" xfId="11933"/>
    <cellStyle name="Note 12 2 3 2 2 3" xfId="11934"/>
    <cellStyle name="Note 12 2 3 2 2 4" xfId="11935"/>
    <cellStyle name="Note 12 2 3 2 3" xfId="11936"/>
    <cellStyle name="Note 12 2 3 2 4" xfId="11937"/>
    <cellStyle name="Note 12 2 3 2 5" xfId="11938"/>
    <cellStyle name="Note 12 2 3 3" xfId="11939"/>
    <cellStyle name="Note 12 2 3 3 2" xfId="11940"/>
    <cellStyle name="Note 12 2 3 3 2 2" xfId="11941"/>
    <cellStyle name="Note 12 2 3 3 2 3" xfId="11942"/>
    <cellStyle name="Note 12 2 3 3 2 4" xfId="11943"/>
    <cellStyle name="Note 12 2 3 3 3" xfId="11944"/>
    <cellStyle name="Note 12 2 3 3 4" xfId="11945"/>
    <cellStyle name="Note 12 2 3 3 5" xfId="11946"/>
    <cellStyle name="Note 12 2 3 3 6" xfId="11947"/>
    <cellStyle name="Note 12 2 3 4" xfId="11948"/>
    <cellStyle name="Note 12 2 3 4 2" xfId="11949"/>
    <cellStyle name="Note 12 2 3 4 2 2" xfId="11950"/>
    <cellStyle name="Note 12 2 3 4 2 3" xfId="11951"/>
    <cellStyle name="Note 12 2 3 4 2 4" xfId="11952"/>
    <cellStyle name="Note 12 2 3 4 3" xfId="11953"/>
    <cellStyle name="Note 12 2 3 4 4" xfId="11954"/>
    <cellStyle name="Note 12 2 3 4 5" xfId="11955"/>
    <cellStyle name="Note 12 2 3 4 6" xfId="11956"/>
    <cellStyle name="Note 12 2 3 5" xfId="11957"/>
    <cellStyle name="Note 12 2 3 5 2" xfId="11958"/>
    <cellStyle name="Note 12 2 3 5 2 2" xfId="11959"/>
    <cellStyle name="Note 12 2 3 5 2 3" xfId="11960"/>
    <cellStyle name="Note 12 2 3 5 2 4" xfId="11961"/>
    <cellStyle name="Note 12 2 3 5 3" xfId="11962"/>
    <cellStyle name="Note 12 2 3 5 4" xfId="11963"/>
    <cellStyle name="Note 12 2 3 5 5" xfId="11964"/>
    <cellStyle name="Note 12 2 3 5 6" xfId="11965"/>
    <cellStyle name="Note 12 2 3 6" xfId="11966"/>
    <cellStyle name="Note 12 2 3 6 2" xfId="11967"/>
    <cellStyle name="Note 12 2 3 6 2 2" xfId="11968"/>
    <cellStyle name="Note 12 2 3 6 2 3" xfId="11969"/>
    <cellStyle name="Note 12 2 3 6 2 4" xfId="11970"/>
    <cellStyle name="Note 12 2 3 6 3" xfId="11971"/>
    <cellStyle name="Note 12 2 3 6 4" xfId="11972"/>
    <cellStyle name="Note 12 2 3 6 5" xfId="11973"/>
    <cellStyle name="Note 12 2 3 6 6" xfId="11974"/>
    <cellStyle name="Note 12 2 3 7" xfId="11975"/>
    <cellStyle name="Note 12 2 3 7 2" xfId="11976"/>
    <cellStyle name="Note 12 2 3 7 2 2" xfId="11977"/>
    <cellStyle name="Note 12 2 3 7 2 3" xfId="11978"/>
    <cellStyle name="Note 12 2 3 7 2 4" xfId="11979"/>
    <cellStyle name="Note 12 2 3 7 3" xfId="11980"/>
    <cellStyle name="Note 12 2 3 7 4" xfId="11981"/>
    <cellStyle name="Note 12 2 3 7 5" xfId="11982"/>
    <cellStyle name="Note 12 2 3 7 6" xfId="11983"/>
    <cellStyle name="Note 12 2 3 8" xfId="11984"/>
    <cellStyle name="Note 12 2 3 8 2" xfId="11985"/>
    <cellStyle name="Note 12 2 3 8 2 2" xfId="11986"/>
    <cellStyle name="Note 12 2 3 8 2 3" xfId="11987"/>
    <cellStyle name="Note 12 2 3 8 2 4" xfId="11988"/>
    <cellStyle name="Note 12 2 3 8 3" xfId="11989"/>
    <cellStyle name="Note 12 2 3 8 4" xfId="11990"/>
    <cellStyle name="Note 12 2 3 8 5" xfId="11991"/>
    <cellStyle name="Note 12 2 3 8 6" xfId="11992"/>
    <cellStyle name="Note 12 2 3 9" xfId="11993"/>
    <cellStyle name="Note 12 2 3 9 2" xfId="11994"/>
    <cellStyle name="Note 12 2 3 9 2 2" xfId="11995"/>
    <cellStyle name="Note 12 2 3 9 2 3" xfId="11996"/>
    <cellStyle name="Note 12 2 3 9 2 4" xfId="11997"/>
    <cellStyle name="Note 12 2 3 9 3" xfId="11998"/>
    <cellStyle name="Note 12 2 3 9 4" xfId="11999"/>
    <cellStyle name="Note 12 2 3 9 5" xfId="12000"/>
    <cellStyle name="Note 12 2 3 9 6" xfId="12001"/>
    <cellStyle name="Note 12 2 4" xfId="12002"/>
    <cellStyle name="Note 12 2 4 2" xfId="12003"/>
    <cellStyle name="Note 12 2 4 2 2" xfId="12004"/>
    <cellStyle name="Note 12 2 4 2 3" xfId="12005"/>
    <cellStyle name="Note 12 2 4 2 4" xfId="12006"/>
    <cellStyle name="Note 12 2 4 3" xfId="12007"/>
    <cellStyle name="Note 12 2 4 4" xfId="12008"/>
    <cellStyle name="Note 12 2 4 5" xfId="12009"/>
    <cellStyle name="Note 12 2 5" xfId="12010"/>
    <cellStyle name="Note 12 2 5 2" xfId="12011"/>
    <cellStyle name="Note 12 2 5 2 2" xfId="12012"/>
    <cellStyle name="Note 12 2 5 2 3" xfId="12013"/>
    <cellStyle name="Note 12 2 5 2 4" xfId="12014"/>
    <cellStyle name="Note 12 2 5 3" xfId="12015"/>
    <cellStyle name="Note 12 2 5 4" xfId="12016"/>
    <cellStyle name="Note 12 2 5 5" xfId="12017"/>
    <cellStyle name="Note 12 2 6" xfId="12018"/>
    <cellStyle name="Note 12 2 6 2" xfId="12019"/>
    <cellStyle name="Note 12 2 6 2 2" xfId="12020"/>
    <cellStyle name="Note 12 2 6 2 3" xfId="12021"/>
    <cellStyle name="Note 12 2 6 2 4" xfId="12022"/>
    <cellStyle name="Note 12 2 6 3" xfId="12023"/>
    <cellStyle name="Note 12 2 6 4" xfId="12024"/>
    <cellStyle name="Note 12 2 6 5" xfId="12025"/>
    <cellStyle name="Note 12 2 6 6" xfId="12026"/>
    <cellStyle name="Note 12 2 7" xfId="12027"/>
    <cellStyle name="Note 12 2 7 2" xfId="12028"/>
    <cellStyle name="Note 12 2 7 2 2" xfId="12029"/>
    <cellStyle name="Note 12 2 7 2 3" xfId="12030"/>
    <cellStyle name="Note 12 2 7 2 4" xfId="12031"/>
    <cellStyle name="Note 12 2 7 3" xfId="12032"/>
    <cellStyle name="Note 12 2 7 4" xfId="12033"/>
    <cellStyle name="Note 12 2 7 5" xfId="12034"/>
    <cellStyle name="Note 12 2 7 6" xfId="12035"/>
    <cellStyle name="Note 12 2 8" xfId="12036"/>
    <cellStyle name="Note 12 2 8 2" xfId="12037"/>
    <cellStyle name="Note 12 2 8 2 2" xfId="12038"/>
    <cellStyle name="Note 12 2 8 2 3" xfId="12039"/>
    <cellStyle name="Note 12 2 8 2 4" xfId="12040"/>
    <cellStyle name="Note 12 2 8 3" xfId="12041"/>
    <cellStyle name="Note 12 2 8 4" xfId="12042"/>
    <cellStyle name="Note 12 2 8 5" xfId="12043"/>
    <cellStyle name="Note 12 2 8 6" xfId="12044"/>
    <cellStyle name="Note 12 2 9" xfId="12045"/>
    <cellStyle name="Note 12 2 9 2" xfId="12046"/>
    <cellStyle name="Note 12 2 9 2 2" xfId="12047"/>
    <cellStyle name="Note 12 2 9 2 3" xfId="12048"/>
    <cellStyle name="Note 12 2 9 2 4" xfId="12049"/>
    <cellStyle name="Note 12 2 9 3" xfId="12050"/>
    <cellStyle name="Note 12 2 9 4" xfId="12051"/>
    <cellStyle name="Note 12 2 9 5" xfId="12052"/>
    <cellStyle name="Note 12 2 9 6" xfId="12053"/>
    <cellStyle name="Note 12 3" xfId="12054"/>
    <cellStyle name="Note 12 3 10" xfId="12055"/>
    <cellStyle name="Note 12 3 10 2" xfId="12056"/>
    <cellStyle name="Note 12 3 10 2 2" xfId="12057"/>
    <cellStyle name="Note 12 3 10 2 3" xfId="12058"/>
    <cellStyle name="Note 12 3 10 2 4" xfId="12059"/>
    <cellStyle name="Note 12 3 10 3" xfId="12060"/>
    <cellStyle name="Note 12 3 10 4" xfId="12061"/>
    <cellStyle name="Note 12 3 10 5" xfId="12062"/>
    <cellStyle name="Note 12 3 10 6" xfId="12063"/>
    <cellStyle name="Note 12 3 11" xfId="12064"/>
    <cellStyle name="Note 12 3 11 2" xfId="12065"/>
    <cellStyle name="Note 12 3 11 2 2" xfId="12066"/>
    <cellStyle name="Note 12 3 11 2 3" xfId="12067"/>
    <cellStyle name="Note 12 3 11 2 4" xfId="12068"/>
    <cellStyle name="Note 12 3 11 3" xfId="12069"/>
    <cellStyle name="Note 12 3 11 4" xfId="12070"/>
    <cellStyle name="Note 12 3 11 5" xfId="12071"/>
    <cellStyle name="Note 12 3 11 6" xfId="12072"/>
    <cellStyle name="Note 12 3 12" xfId="12073"/>
    <cellStyle name="Note 12 3 12 2" xfId="12074"/>
    <cellStyle name="Note 12 3 12 2 2" xfId="12075"/>
    <cellStyle name="Note 12 3 12 2 3" xfId="12076"/>
    <cellStyle name="Note 12 3 12 2 4" xfId="12077"/>
    <cellStyle name="Note 12 3 12 3" xfId="12078"/>
    <cellStyle name="Note 12 3 12 4" xfId="12079"/>
    <cellStyle name="Note 12 3 12 5" xfId="12080"/>
    <cellStyle name="Note 12 3 12 6" xfId="12081"/>
    <cellStyle name="Note 12 3 13" xfId="12082"/>
    <cellStyle name="Note 12 3 13 2" xfId="12083"/>
    <cellStyle name="Note 12 3 13 2 2" xfId="12084"/>
    <cellStyle name="Note 12 3 13 2 3" xfId="12085"/>
    <cellStyle name="Note 12 3 13 2 4" xfId="12086"/>
    <cellStyle name="Note 12 3 13 3" xfId="12087"/>
    <cellStyle name="Note 12 3 13 4" xfId="12088"/>
    <cellStyle name="Note 12 3 13 5" xfId="12089"/>
    <cellStyle name="Note 12 3 13 6" xfId="12090"/>
    <cellStyle name="Note 12 3 14" xfId="12091"/>
    <cellStyle name="Note 12 3 14 2" xfId="12092"/>
    <cellStyle name="Note 12 3 14 2 2" xfId="12093"/>
    <cellStyle name="Note 12 3 14 2 3" xfId="12094"/>
    <cellStyle name="Note 12 3 14 2 4" xfId="12095"/>
    <cellStyle name="Note 12 3 14 3" xfId="12096"/>
    <cellStyle name="Note 12 3 14 4" xfId="12097"/>
    <cellStyle name="Note 12 3 14 5" xfId="12098"/>
    <cellStyle name="Note 12 3 14 6" xfId="12099"/>
    <cellStyle name="Note 12 3 15" xfId="12100"/>
    <cellStyle name="Note 12 3 15 2" xfId="12101"/>
    <cellStyle name="Note 12 3 15 2 2" xfId="12102"/>
    <cellStyle name="Note 12 3 15 2 3" xfId="12103"/>
    <cellStyle name="Note 12 3 15 2 4" xfId="12104"/>
    <cellStyle name="Note 12 3 15 3" xfId="12105"/>
    <cellStyle name="Note 12 3 15 4" xfId="12106"/>
    <cellStyle name="Note 12 3 15 5" xfId="12107"/>
    <cellStyle name="Note 12 3 15 6" xfId="12108"/>
    <cellStyle name="Note 12 3 16" xfId="12109"/>
    <cellStyle name="Note 12 3 16 2" xfId="12110"/>
    <cellStyle name="Note 12 3 16 3" xfId="12111"/>
    <cellStyle name="Note 12 3 17" xfId="12112"/>
    <cellStyle name="Note 12 3 18" xfId="12113"/>
    <cellStyle name="Note 12 3 19" xfId="12114"/>
    <cellStyle name="Note 12 3 2" xfId="12115"/>
    <cellStyle name="Note 12 3 2 10" xfId="12116"/>
    <cellStyle name="Note 12 3 2 10 2" xfId="12117"/>
    <cellStyle name="Note 12 3 2 10 2 2" xfId="12118"/>
    <cellStyle name="Note 12 3 2 10 2 3" xfId="12119"/>
    <cellStyle name="Note 12 3 2 10 2 4" xfId="12120"/>
    <cellStyle name="Note 12 3 2 10 3" xfId="12121"/>
    <cellStyle name="Note 12 3 2 10 4" xfId="12122"/>
    <cellStyle name="Note 12 3 2 10 5" xfId="12123"/>
    <cellStyle name="Note 12 3 2 10 6" xfId="12124"/>
    <cellStyle name="Note 12 3 2 11" xfId="12125"/>
    <cellStyle name="Note 12 3 2 11 2" xfId="12126"/>
    <cellStyle name="Note 12 3 2 11 2 2" xfId="12127"/>
    <cellStyle name="Note 12 3 2 11 2 3" xfId="12128"/>
    <cellStyle name="Note 12 3 2 11 2 4" xfId="12129"/>
    <cellStyle name="Note 12 3 2 11 3" xfId="12130"/>
    <cellStyle name="Note 12 3 2 11 4" xfId="12131"/>
    <cellStyle name="Note 12 3 2 11 5" xfId="12132"/>
    <cellStyle name="Note 12 3 2 11 6" xfId="12133"/>
    <cellStyle name="Note 12 3 2 12" xfId="12134"/>
    <cellStyle name="Note 12 3 2 12 2" xfId="12135"/>
    <cellStyle name="Note 12 3 2 12 2 2" xfId="12136"/>
    <cellStyle name="Note 12 3 2 12 2 3" xfId="12137"/>
    <cellStyle name="Note 12 3 2 12 2 4" xfId="12138"/>
    <cellStyle name="Note 12 3 2 12 3" xfId="12139"/>
    <cellStyle name="Note 12 3 2 12 4" xfId="12140"/>
    <cellStyle name="Note 12 3 2 12 5" xfId="12141"/>
    <cellStyle name="Note 12 3 2 12 6" xfId="12142"/>
    <cellStyle name="Note 12 3 2 13" xfId="12143"/>
    <cellStyle name="Note 12 3 2 13 2" xfId="12144"/>
    <cellStyle name="Note 12 3 2 13 2 2" xfId="12145"/>
    <cellStyle name="Note 12 3 2 13 2 3" xfId="12146"/>
    <cellStyle name="Note 12 3 2 13 2 4" xfId="12147"/>
    <cellStyle name="Note 12 3 2 13 3" xfId="12148"/>
    <cellStyle name="Note 12 3 2 13 4" xfId="12149"/>
    <cellStyle name="Note 12 3 2 13 5" xfId="12150"/>
    <cellStyle name="Note 12 3 2 13 6" xfId="12151"/>
    <cellStyle name="Note 12 3 2 14" xfId="12152"/>
    <cellStyle name="Note 12 3 2 14 2" xfId="12153"/>
    <cellStyle name="Note 12 3 2 14 2 2" xfId="12154"/>
    <cellStyle name="Note 12 3 2 14 2 3" xfId="12155"/>
    <cellStyle name="Note 12 3 2 14 2 4" xfId="12156"/>
    <cellStyle name="Note 12 3 2 14 3" xfId="12157"/>
    <cellStyle name="Note 12 3 2 14 4" xfId="12158"/>
    <cellStyle name="Note 12 3 2 14 5" xfId="12159"/>
    <cellStyle name="Note 12 3 2 14 6" xfId="12160"/>
    <cellStyle name="Note 12 3 2 15" xfId="12161"/>
    <cellStyle name="Note 12 3 2 15 2" xfId="12162"/>
    <cellStyle name="Note 12 3 2 15 3" xfId="12163"/>
    <cellStyle name="Note 12 3 2 16" xfId="12164"/>
    <cellStyle name="Note 12 3 2 17" xfId="12165"/>
    <cellStyle name="Note 12 3 2 18" xfId="12166"/>
    <cellStyle name="Note 12 3 2 19" xfId="12167"/>
    <cellStyle name="Note 12 3 2 2" xfId="12168"/>
    <cellStyle name="Note 12 3 2 2 10" xfId="12169"/>
    <cellStyle name="Note 12 3 2 2 10 2" xfId="12170"/>
    <cellStyle name="Note 12 3 2 2 10 2 2" xfId="12171"/>
    <cellStyle name="Note 12 3 2 2 10 2 3" xfId="12172"/>
    <cellStyle name="Note 12 3 2 2 10 2 4" xfId="12173"/>
    <cellStyle name="Note 12 3 2 2 10 3" xfId="12174"/>
    <cellStyle name="Note 12 3 2 2 10 4" xfId="12175"/>
    <cellStyle name="Note 12 3 2 2 10 5" xfId="12176"/>
    <cellStyle name="Note 12 3 2 2 10 6" xfId="12177"/>
    <cellStyle name="Note 12 3 2 2 11" xfId="12178"/>
    <cellStyle name="Note 12 3 2 2 11 2" xfId="12179"/>
    <cellStyle name="Note 12 3 2 2 11 2 2" xfId="12180"/>
    <cellStyle name="Note 12 3 2 2 11 2 3" xfId="12181"/>
    <cellStyle name="Note 12 3 2 2 11 2 4" xfId="12182"/>
    <cellStyle name="Note 12 3 2 2 11 3" xfId="12183"/>
    <cellStyle name="Note 12 3 2 2 11 4" xfId="12184"/>
    <cellStyle name="Note 12 3 2 2 11 5" xfId="12185"/>
    <cellStyle name="Note 12 3 2 2 11 6" xfId="12186"/>
    <cellStyle name="Note 12 3 2 2 12" xfId="12187"/>
    <cellStyle name="Note 12 3 2 2 12 2" xfId="12188"/>
    <cellStyle name="Note 12 3 2 2 12 2 2" xfId="12189"/>
    <cellStyle name="Note 12 3 2 2 12 2 3" xfId="12190"/>
    <cellStyle name="Note 12 3 2 2 12 2 4" xfId="12191"/>
    <cellStyle name="Note 12 3 2 2 12 3" xfId="12192"/>
    <cellStyle name="Note 12 3 2 2 12 4" xfId="12193"/>
    <cellStyle name="Note 12 3 2 2 12 5" xfId="12194"/>
    <cellStyle name="Note 12 3 2 2 12 6" xfId="12195"/>
    <cellStyle name="Note 12 3 2 2 13" xfId="12196"/>
    <cellStyle name="Note 12 3 2 2 13 2" xfId="12197"/>
    <cellStyle name="Note 12 3 2 2 13 2 2" xfId="12198"/>
    <cellStyle name="Note 12 3 2 2 13 2 3" xfId="12199"/>
    <cellStyle name="Note 12 3 2 2 13 2 4" xfId="12200"/>
    <cellStyle name="Note 12 3 2 2 13 3" xfId="12201"/>
    <cellStyle name="Note 12 3 2 2 13 4" xfId="12202"/>
    <cellStyle name="Note 12 3 2 2 13 5" xfId="12203"/>
    <cellStyle name="Note 12 3 2 2 13 6" xfId="12204"/>
    <cellStyle name="Note 12 3 2 2 14" xfId="12205"/>
    <cellStyle name="Note 12 3 2 2 14 2" xfId="12206"/>
    <cellStyle name="Note 12 3 2 2 14 2 2" xfId="12207"/>
    <cellStyle name="Note 12 3 2 2 14 2 3" xfId="12208"/>
    <cellStyle name="Note 12 3 2 2 14 2 4" xfId="12209"/>
    <cellStyle name="Note 12 3 2 2 14 3" xfId="12210"/>
    <cellStyle name="Note 12 3 2 2 14 4" xfId="12211"/>
    <cellStyle name="Note 12 3 2 2 14 5" xfId="12212"/>
    <cellStyle name="Note 12 3 2 2 14 6" xfId="12213"/>
    <cellStyle name="Note 12 3 2 2 15" xfId="12214"/>
    <cellStyle name="Note 12 3 2 2 15 2" xfId="12215"/>
    <cellStyle name="Note 12 3 2 2 15 2 2" xfId="12216"/>
    <cellStyle name="Note 12 3 2 2 15 2 3" xfId="12217"/>
    <cellStyle name="Note 12 3 2 2 15 2 4" xfId="12218"/>
    <cellStyle name="Note 12 3 2 2 15 3" xfId="12219"/>
    <cellStyle name="Note 12 3 2 2 15 4" xfId="12220"/>
    <cellStyle name="Note 12 3 2 2 15 5" xfId="12221"/>
    <cellStyle name="Note 12 3 2 2 15 6" xfId="12222"/>
    <cellStyle name="Note 12 3 2 2 16" xfId="12223"/>
    <cellStyle name="Note 12 3 2 2 16 2" xfId="12224"/>
    <cellStyle name="Note 12 3 2 2 16 2 2" xfId="12225"/>
    <cellStyle name="Note 12 3 2 2 16 2 3" xfId="12226"/>
    <cellStyle name="Note 12 3 2 2 16 2 4" xfId="12227"/>
    <cellStyle name="Note 12 3 2 2 16 3" xfId="12228"/>
    <cellStyle name="Note 12 3 2 2 16 4" xfId="12229"/>
    <cellStyle name="Note 12 3 2 2 16 5" xfId="12230"/>
    <cellStyle name="Note 12 3 2 2 16 6" xfId="12231"/>
    <cellStyle name="Note 12 3 2 2 17" xfId="12232"/>
    <cellStyle name="Note 12 3 2 2 17 2" xfId="12233"/>
    <cellStyle name="Note 12 3 2 2 17 3" xfId="12234"/>
    <cellStyle name="Note 12 3 2 2 18" xfId="12235"/>
    <cellStyle name="Note 12 3 2 2 19" xfId="12236"/>
    <cellStyle name="Note 12 3 2 2 2" xfId="12237"/>
    <cellStyle name="Note 12 3 2 2 2 2" xfId="12238"/>
    <cellStyle name="Note 12 3 2 2 2 2 2" xfId="12239"/>
    <cellStyle name="Note 12 3 2 2 2 2 3" xfId="12240"/>
    <cellStyle name="Note 12 3 2 2 2 2 4" xfId="12241"/>
    <cellStyle name="Note 12 3 2 2 2 3" xfId="12242"/>
    <cellStyle name="Note 12 3 2 2 2 4" xfId="12243"/>
    <cellStyle name="Note 12 3 2 2 2 5" xfId="12244"/>
    <cellStyle name="Note 12 3 2 2 3" xfId="12245"/>
    <cellStyle name="Note 12 3 2 2 3 2" xfId="12246"/>
    <cellStyle name="Note 12 3 2 2 3 2 2" xfId="12247"/>
    <cellStyle name="Note 12 3 2 2 3 2 3" xfId="12248"/>
    <cellStyle name="Note 12 3 2 2 3 2 4" xfId="12249"/>
    <cellStyle name="Note 12 3 2 2 3 3" xfId="12250"/>
    <cellStyle name="Note 12 3 2 2 3 4" xfId="12251"/>
    <cellStyle name="Note 12 3 2 2 3 5" xfId="12252"/>
    <cellStyle name="Note 12 3 2 2 3 6" xfId="12253"/>
    <cellStyle name="Note 12 3 2 2 4" xfId="12254"/>
    <cellStyle name="Note 12 3 2 2 4 2" xfId="12255"/>
    <cellStyle name="Note 12 3 2 2 4 2 2" xfId="12256"/>
    <cellStyle name="Note 12 3 2 2 4 2 3" xfId="12257"/>
    <cellStyle name="Note 12 3 2 2 4 2 4" xfId="12258"/>
    <cellStyle name="Note 12 3 2 2 4 3" xfId="12259"/>
    <cellStyle name="Note 12 3 2 2 4 4" xfId="12260"/>
    <cellStyle name="Note 12 3 2 2 4 5" xfId="12261"/>
    <cellStyle name="Note 12 3 2 2 4 6" xfId="12262"/>
    <cellStyle name="Note 12 3 2 2 5" xfId="12263"/>
    <cellStyle name="Note 12 3 2 2 5 2" xfId="12264"/>
    <cellStyle name="Note 12 3 2 2 5 2 2" xfId="12265"/>
    <cellStyle name="Note 12 3 2 2 5 2 3" xfId="12266"/>
    <cellStyle name="Note 12 3 2 2 5 2 4" xfId="12267"/>
    <cellStyle name="Note 12 3 2 2 5 3" xfId="12268"/>
    <cellStyle name="Note 12 3 2 2 5 4" xfId="12269"/>
    <cellStyle name="Note 12 3 2 2 5 5" xfId="12270"/>
    <cellStyle name="Note 12 3 2 2 5 6" xfId="12271"/>
    <cellStyle name="Note 12 3 2 2 6" xfId="12272"/>
    <cellStyle name="Note 12 3 2 2 6 2" xfId="12273"/>
    <cellStyle name="Note 12 3 2 2 6 2 2" xfId="12274"/>
    <cellStyle name="Note 12 3 2 2 6 2 3" xfId="12275"/>
    <cellStyle name="Note 12 3 2 2 6 2 4" xfId="12276"/>
    <cellStyle name="Note 12 3 2 2 6 3" xfId="12277"/>
    <cellStyle name="Note 12 3 2 2 6 4" xfId="12278"/>
    <cellStyle name="Note 12 3 2 2 6 5" xfId="12279"/>
    <cellStyle name="Note 12 3 2 2 6 6" xfId="12280"/>
    <cellStyle name="Note 12 3 2 2 7" xfId="12281"/>
    <cellStyle name="Note 12 3 2 2 7 2" xfId="12282"/>
    <cellStyle name="Note 12 3 2 2 7 2 2" xfId="12283"/>
    <cellStyle name="Note 12 3 2 2 7 2 3" xfId="12284"/>
    <cellStyle name="Note 12 3 2 2 7 2 4" xfId="12285"/>
    <cellStyle name="Note 12 3 2 2 7 3" xfId="12286"/>
    <cellStyle name="Note 12 3 2 2 7 4" xfId="12287"/>
    <cellStyle name="Note 12 3 2 2 7 5" xfId="12288"/>
    <cellStyle name="Note 12 3 2 2 7 6" xfId="12289"/>
    <cellStyle name="Note 12 3 2 2 8" xfId="12290"/>
    <cellStyle name="Note 12 3 2 2 8 2" xfId="12291"/>
    <cellStyle name="Note 12 3 2 2 8 2 2" xfId="12292"/>
    <cellStyle name="Note 12 3 2 2 8 2 3" xfId="12293"/>
    <cellStyle name="Note 12 3 2 2 8 2 4" xfId="12294"/>
    <cellStyle name="Note 12 3 2 2 8 3" xfId="12295"/>
    <cellStyle name="Note 12 3 2 2 8 4" xfId="12296"/>
    <cellStyle name="Note 12 3 2 2 8 5" xfId="12297"/>
    <cellStyle name="Note 12 3 2 2 8 6" xfId="12298"/>
    <cellStyle name="Note 12 3 2 2 9" xfId="12299"/>
    <cellStyle name="Note 12 3 2 2 9 2" xfId="12300"/>
    <cellStyle name="Note 12 3 2 2 9 2 2" xfId="12301"/>
    <cellStyle name="Note 12 3 2 2 9 2 3" xfId="12302"/>
    <cellStyle name="Note 12 3 2 2 9 2 4" xfId="12303"/>
    <cellStyle name="Note 12 3 2 2 9 3" xfId="12304"/>
    <cellStyle name="Note 12 3 2 2 9 4" xfId="12305"/>
    <cellStyle name="Note 12 3 2 2 9 5" xfId="12306"/>
    <cellStyle name="Note 12 3 2 2 9 6" xfId="12307"/>
    <cellStyle name="Note 12 3 2 20" xfId="12308"/>
    <cellStyle name="Note 12 3 2 3" xfId="12309"/>
    <cellStyle name="Note 12 3 2 3 2" xfId="12310"/>
    <cellStyle name="Note 12 3 2 3 2 2" xfId="12311"/>
    <cellStyle name="Note 12 3 2 3 2 3" xfId="12312"/>
    <cellStyle name="Note 12 3 2 3 2 4" xfId="12313"/>
    <cellStyle name="Note 12 3 2 3 3" xfId="12314"/>
    <cellStyle name="Note 12 3 2 3 4" xfId="12315"/>
    <cellStyle name="Note 12 3 2 3 5" xfId="12316"/>
    <cellStyle name="Note 12 3 2 4" xfId="12317"/>
    <cellStyle name="Note 12 3 2 4 2" xfId="12318"/>
    <cellStyle name="Note 12 3 2 4 2 2" xfId="12319"/>
    <cellStyle name="Note 12 3 2 4 2 3" xfId="12320"/>
    <cellStyle name="Note 12 3 2 4 2 4" xfId="12321"/>
    <cellStyle name="Note 12 3 2 4 3" xfId="12322"/>
    <cellStyle name="Note 12 3 2 4 4" xfId="12323"/>
    <cellStyle name="Note 12 3 2 4 5" xfId="12324"/>
    <cellStyle name="Note 12 3 2 5" xfId="12325"/>
    <cellStyle name="Note 12 3 2 5 2" xfId="12326"/>
    <cellStyle name="Note 12 3 2 5 2 2" xfId="12327"/>
    <cellStyle name="Note 12 3 2 5 2 3" xfId="12328"/>
    <cellStyle name="Note 12 3 2 5 2 4" xfId="12329"/>
    <cellStyle name="Note 12 3 2 5 3" xfId="12330"/>
    <cellStyle name="Note 12 3 2 5 4" xfId="12331"/>
    <cellStyle name="Note 12 3 2 5 5" xfId="12332"/>
    <cellStyle name="Note 12 3 2 5 6" xfId="12333"/>
    <cellStyle name="Note 12 3 2 6" xfId="12334"/>
    <cellStyle name="Note 12 3 2 6 2" xfId="12335"/>
    <cellStyle name="Note 12 3 2 6 2 2" xfId="12336"/>
    <cellStyle name="Note 12 3 2 6 2 3" xfId="12337"/>
    <cellStyle name="Note 12 3 2 6 2 4" xfId="12338"/>
    <cellStyle name="Note 12 3 2 6 3" xfId="12339"/>
    <cellStyle name="Note 12 3 2 6 4" xfId="12340"/>
    <cellStyle name="Note 12 3 2 6 5" xfId="12341"/>
    <cellStyle name="Note 12 3 2 6 6" xfId="12342"/>
    <cellStyle name="Note 12 3 2 7" xfId="12343"/>
    <cellStyle name="Note 12 3 2 7 2" xfId="12344"/>
    <cellStyle name="Note 12 3 2 7 2 2" xfId="12345"/>
    <cellStyle name="Note 12 3 2 7 2 3" xfId="12346"/>
    <cellStyle name="Note 12 3 2 7 2 4" xfId="12347"/>
    <cellStyle name="Note 12 3 2 7 3" xfId="12348"/>
    <cellStyle name="Note 12 3 2 7 4" xfId="12349"/>
    <cellStyle name="Note 12 3 2 7 5" xfId="12350"/>
    <cellStyle name="Note 12 3 2 7 6" xfId="12351"/>
    <cellStyle name="Note 12 3 2 8" xfId="12352"/>
    <cellStyle name="Note 12 3 2 8 2" xfId="12353"/>
    <cellStyle name="Note 12 3 2 8 2 2" xfId="12354"/>
    <cellStyle name="Note 12 3 2 8 2 3" xfId="12355"/>
    <cellStyle name="Note 12 3 2 8 2 4" xfId="12356"/>
    <cellStyle name="Note 12 3 2 8 3" xfId="12357"/>
    <cellStyle name="Note 12 3 2 8 4" xfId="12358"/>
    <cellStyle name="Note 12 3 2 8 5" xfId="12359"/>
    <cellStyle name="Note 12 3 2 8 6" xfId="12360"/>
    <cellStyle name="Note 12 3 2 9" xfId="12361"/>
    <cellStyle name="Note 12 3 2 9 2" xfId="12362"/>
    <cellStyle name="Note 12 3 2 9 2 2" xfId="12363"/>
    <cellStyle name="Note 12 3 2 9 2 3" xfId="12364"/>
    <cellStyle name="Note 12 3 2 9 2 4" xfId="12365"/>
    <cellStyle name="Note 12 3 2 9 3" xfId="12366"/>
    <cellStyle name="Note 12 3 2 9 4" xfId="12367"/>
    <cellStyle name="Note 12 3 2 9 5" xfId="12368"/>
    <cellStyle name="Note 12 3 2 9 6" xfId="12369"/>
    <cellStyle name="Note 12 3 20" xfId="12370"/>
    <cellStyle name="Note 12 3 21" xfId="12371"/>
    <cellStyle name="Note 12 3 3" xfId="12372"/>
    <cellStyle name="Note 12 3 3 10" xfId="12373"/>
    <cellStyle name="Note 12 3 3 10 2" xfId="12374"/>
    <cellStyle name="Note 12 3 3 10 2 2" xfId="12375"/>
    <cellStyle name="Note 12 3 3 10 2 3" xfId="12376"/>
    <cellStyle name="Note 12 3 3 10 2 4" xfId="12377"/>
    <cellStyle name="Note 12 3 3 10 3" xfId="12378"/>
    <cellStyle name="Note 12 3 3 10 4" xfId="12379"/>
    <cellStyle name="Note 12 3 3 10 5" xfId="12380"/>
    <cellStyle name="Note 12 3 3 10 6" xfId="12381"/>
    <cellStyle name="Note 12 3 3 11" xfId="12382"/>
    <cellStyle name="Note 12 3 3 11 2" xfId="12383"/>
    <cellStyle name="Note 12 3 3 11 2 2" xfId="12384"/>
    <cellStyle name="Note 12 3 3 11 2 3" xfId="12385"/>
    <cellStyle name="Note 12 3 3 11 2 4" xfId="12386"/>
    <cellStyle name="Note 12 3 3 11 3" xfId="12387"/>
    <cellStyle name="Note 12 3 3 11 4" xfId="12388"/>
    <cellStyle name="Note 12 3 3 11 5" xfId="12389"/>
    <cellStyle name="Note 12 3 3 11 6" xfId="12390"/>
    <cellStyle name="Note 12 3 3 12" xfId="12391"/>
    <cellStyle name="Note 12 3 3 12 2" xfId="12392"/>
    <cellStyle name="Note 12 3 3 12 2 2" xfId="12393"/>
    <cellStyle name="Note 12 3 3 12 2 3" xfId="12394"/>
    <cellStyle name="Note 12 3 3 12 2 4" xfId="12395"/>
    <cellStyle name="Note 12 3 3 12 3" xfId="12396"/>
    <cellStyle name="Note 12 3 3 12 4" xfId="12397"/>
    <cellStyle name="Note 12 3 3 12 5" xfId="12398"/>
    <cellStyle name="Note 12 3 3 12 6" xfId="12399"/>
    <cellStyle name="Note 12 3 3 13" xfId="12400"/>
    <cellStyle name="Note 12 3 3 13 2" xfId="12401"/>
    <cellStyle name="Note 12 3 3 13 2 2" xfId="12402"/>
    <cellStyle name="Note 12 3 3 13 2 3" xfId="12403"/>
    <cellStyle name="Note 12 3 3 13 2 4" xfId="12404"/>
    <cellStyle name="Note 12 3 3 13 3" xfId="12405"/>
    <cellStyle name="Note 12 3 3 13 4" xfId="12406"/>
    <cellStyle name="Note 12 3 3 13 5" xfId="12407"/>
    <cellStyle name="Note 12 3 3 13 6" xfId="12408"/>
    <cellStyle name="Note 12 3 3 14" xfId="12409"/>
    <cellStyle name="Note 12 3 3 14 2" xfId="12410"/>
    <cellStyle name="Note 12 3 3 14 2 2" xfId="12411"/>
    <cellStyle name="Note 12 3 3 14 2 3" xfId="12412"/>
    <cellStyle name="Note 12 3 3 14 2 4" xfId="12413"/>
    <cellStyle name="Note 12 3 3 14 3" xfId="12414"/>
    <cellStyle name="Note 12 3 3 14 4" xfId="12415"/>
    <cellStyle name="Note 12 3 3 14 5" xfId="12416"/>
    <cellStyle name="Note 12 3 3 14 6" xfId="12417"/>
    <cellStyle name="Note 12 3 3 15" xfId="12418"/>
    <cellStyle name="Note 12 3 3 15 2" xfId="12419"/>
    <cellStyle name="Note 12 3 3 15 2 2" xfId="12420"/>
    <cellStyle name="Note 12 3 3 15 2 3" xfId="12421"/>
    <cellStyle name="Note 12 3 3 15 2 4" xfId="12422"/>
    <cellStyle name="Note 12 3 3 15 3" xfId="12423"/>
    <cellStyle name="Note 12 3 3 15 4" xfId="12424"/>
    <cellStyle name="Note 12 3 3 15 5" xfId="12425"/>
    <cellStyle name="Note 12 3 3 15 6" xfId="12426"/>
    <cellStyle name="Note 12 3 3 16" xfId="12427"/>
    <cellStyle name="Note 12 3 3 16 2" xfId="12428"/>
    <cellStyle name="Note 12 3 3 16 2 2" xfId="12429"/>
    <cellStyle name="Note 12 3 3 16 2 3" xfId="12430"/>
    <cellStyle name="Note 12 3 3 16 2 4" xfId="12431"/>
    <cellStyle name="Note 12 3 3 16 3" xfId="12432"/>
    <cellStyle name="Note 12 3 3 16 4" xfId="12433"/>
    <cellStyle name="Note 12 3 3 16 5" xfId="12434"/>
    <cellStyle name="Note 12 3 3 16 6" xfId="12435"/>
    <cellStyle name="Note 12 3 3 17" xfId="12436"/>
    <cellStyle name="Note 12 3 3 17 2" xfId="12437"/>
    <cellStyle name="Note 12 3 3 17 3" xfId="12438"/>
    <cellStyle name="Note 12 3 3 18" xfId="12439"/>
    <cellStyle name="Note 12 3 3 19" xfId="12440"/>
    <cellStyle name="Note 12 3 3 2" xfId="12441"/>
    <cellStyle name="Note 12 3 3 2 2" xfId="12442"/>
    <cellStyle name="Note 12 3 3 2 2 2" xfId="12443"/>
    <cellStyle name="Note 12 3 3 2 2 3" xfId="12444"/>
    <cellStyle name="Note 12 3 3 2 2 4" xfId="12445"/>
    <cellStyle name="Note 12 3 3 2 3" xfId="12446"/>
    <cellStyle name="Note 12 3 3 2 4" xfId="12447"/>
    <cellStyle name="Note 12 3 3 2 5" xfId="12448"/>
    <cellStyle name="Note 12 3 3 3" xfId="12449"/>
    <cellStyle name="Note 12 3 3 3 2" xfId="12450"/>
    <cellStyle name="Note 12 3 3 3 2 2" xfId="12451"/>
    <cellStyle name="Note 12 3 3 3 2 3" xfId="12452"/>
    <cellStyle name="Note 12 3 3 3 2 4" xfId="12453"/>
    <cellStyle name="Note 12 3 3 3 3" xfId="12454"/>
    <cellStyle name="Note 12 3 3 3 4" xfId="12455"/>
    <cellStyle name="Note 12 3 3 3 5" xfId="12456"/>
    <cellStyle name="Note 12 3 3 3 6" xfId="12457"/>
    <cellStyle name="Note 12 3 3 4" xfId="12458"/>
    <cellStyle name="Note 12 3 3 4 2" xfId="12459"/>
    <cellStyle name="Note 12 3 3 4 2 2" xfId="12460"/>
    <cellStyle name="Note 12 3 3 4 2 3" xfId="12461"/>
    <cellStyle name="Note 12 3 3 4 2 4" xfId="12462"/>
    <cellStyle name="Note 12 3 3 4 3" xfId="12463"/>
    <cellStyle name="Note 12 3 3 4 4" xfId="12464"/>
    <cellStyle name="Note 12 3 3 4 5" xfId="12465"/>
    <cellStyle name="Note 12 3 3 4 6" xfId="12466"/>
    <cellStyle name="Note 12 3 3 5" xfId="12467"/>
    <cellStyle name="Note 12 3 3 5 2" xfId="12468"/>
    <cellStyle name="Note 12 3 3 5 2 2" xfId="12469"/>
    <cellStyle name="Note 12 3 3 5 2 3" xfId="12470"/>
    <cellStyle name="Note 12 3 3 5 2 4" xfId="12471"/>
    <cellStyle name="Note 12 3 3 5 3" xfId="12472"/>
    <cellStyle name="Note 12 3 3 5 4" xfId="12473"/>
    <cellStyle name="Note 12 3 3 5 5" xfId="12474"/>
    <cellStyle name="Note 12 3 3 5 6" xfId="12475"/>
    <cellStyle name="Note 12 3 3 6" xfId="12476"/>
    <cellStyle name="Note 12 3 3 6 2" xfId="12477"/>
    <cellStyle name="Note 12 3 3 6 2 2" xfId="12478"/>
    <cellStyle name="Note 12 3 3 6 2 3" xfId="12479"/>
    <cellStyle name="Note 12 3 3 6 2 4" xfId="12480"/>
    <cellStyle name="Note 12 3 3 6 3" xfId="12481"/>
    <cellStyle name="Note 12 3 3 6 4" xfId="12482"/>
    <cellStyle name="Note 12 3 3 6 5" xfId="12483"/>
    <cellStyle name="Note 12 3 3 6 6" xfId="12484"/>
    <cellStyle name="Note 12 3 3 7" xfId="12485"/>
    <cellStyle name="Note 12 3 3 7 2" xfId="12486"/>
    <cellStyle name="Note 12 3 3 7 2 2" xfId="12487"/>
    <cellStyle name="Note 12 3 3 7 2 3" xfId="12488"/>
    <cellStyle name="Note 12 3 3 7 2 4" xfId="12489"/>
    <cellStyle name="Note 12 3 3 7 3" xfId="12490"/>
    <cellStyle name="Note 12 3 3 7 4" xfId="12491"/>
    <cellStyle name="Note 12 3 3 7 5" xfId="12492"/>
    <cellStyle name="Note 12 3 3 7 6" xfId="12493"/>
    <cellStyle name="Note 12 3 3 8" xfId="12494"/>
    <cellStyle name="Note 12 3 3 8 2" xfId="12495"/>
    <cellStyle name="Note 12 3 3 8 2 2" xfId="12496"/>
    <cellStyle name="Note 12 3 3 8 2 3" xfId="12497"/>
    <cellStyle name="Note 12 3 3 8 2 4" xfId="12498"/>
    <cellStyle name="Note 12 3 3 8 3" xfId="12499"/>
    <cellStyle name="Note 12 3 3 8 4" xfId="12500"/>
    <cellStyle name="Note 12 3 3 8 5" xfId="12501"/>
    <cellStyle name="Note 12 3 3 8 6" xfId="12502"/>
    <cellStyle name="Note 12 3 3 9" xfId="12503"/>
    <cellStyle name="Note 12 3 3 9 2" xfId="12504"/>
    <cellStyle name="Note 12 3 3 9 2 2" xfId="12505"/>
    <cellStyle name="Note 12 3 3 9 2 3" xfId="12506"/>
    <cellStyle name="Note 12 3 3 9 2 4" xfId="12507"/>
    <cellStyle name="Note 12 3 3 9 3" xfId="12508"/>
    <cellStyle name="Note 12 3 3 9 4" xfId="12509"/>
    <cellStyle name="Note 12 3 3 9 5" xfId="12510"/>
    <cellStyle name="Note 12 3 3 9 6" xfId="12511"/>
    <cellStyle name="Note 12 3 4" xfId="12512"/>
    <cellStyle name="Note 12 3 4 2" xfId="12513"/>
    <cellStyle name="Note 12 3 4 2 2" xfId="12514"/>
    <cellStyle name="Note 12 3 4 2 3" xfId="12515"/>
    <cellStyle name="Note 12 3 4 2 4" xfId="12516"/>
    <cellStyle name="Note 12 3 4 3" xfId="12517"/>
    <cellStyle name="Note 12 3 4 4" xfId="12518"/>
    <cellStyle name="Note 12 3 4 5" xfId="12519"/>
    <cellStyle name="Note 12 3 5" xfId="12520"/>
    <cellStyle name="Note 12 3 5 2" xfId="12521"/>
    <cellStyle name="Note 12 3 5 2 2" xfId="12522"/>
    <cellStyle name="Note 12 3 5 2 3" xfId="12523"/>
    <cellStyle name="Note 12 3 5 2 4" xfId="12524"/>
    <cellStyle name="Note 12 3 5 3" xfId="12525"/>
    <cellStyle name="Note 12 3 5 4" xfId="12526"/>
    <cellStyle name="Note 12 3 5 5" xfId="12527"/>
    <cellStyle name="Note 12 3 6" xfId="12528"/>
    <cellStyle name="Note 12 3 6 2" xfId="12529"/>
    <cellStyle name="Note 12 3 6 2 2" xfId="12530"/>
    <cellStyle name="Note 12 3 6 2 3" xfId="12531"/>
    <cellStyle name="Note 12 3 6 2 4" xfId="12532"/>
    <cellStyle name="Note 12 3 6 3" xfId="12533"/>
    <cellStyle name="Note 12 3 6 4" xfId="12534"/>
    <cellStyle name="Note 12 3 6 5" xfId="12535"/>
    <cellStyle name="Note 12 3 6 6" xfId="12536"/>
    <cellStyle name="Note 12 3 7" xfId="12537"/>
    <cellStyle name="Note 12 3 7 2" xfId="12538"/>
    <cellStyle name="Note 12 3 7 2 2" xfId="12539"/>
    <cellStyle name="Note 12 3 7 2 3" xfId="12540"/>
    <cellStyle name="Note 12 3 7 2 4" xfId="12541"/>
    <cellStyle name="Note 12 3 7 3" xfId="12542"/>
    <cellStyle name="Note 12 3 7 4" xfId="12543"/>
    <cellStyle name="Note 12 3 7 5" xfId="12544"/>
    <cellStyle name="Note 12 3 7 6" xfId="12545"/>
    <cellStyle name="Note 12 3 8" xfId="12546"/>
    <cellStyle name="Note 12 3 8 2" xfId="12547"/>
    <cellStyle name="Note 12 3 8 2 2" xfId="12548"/>
    <cellStyle name="Note 12 3 8 2 3" xfId="12549"/>
    <cellStyle name="Note 12 3 8 2 4" xfId="12550"/>
    <cellStyle name="Note 12 3 8 3" xfId="12551"/>
    <cellStyle name="Note 12 3 8 4" xfId="12552"/>
    <cellStyle name="Note 12 3 8 5" xfId="12553"/>
    <cellStyle name="Note 12 3 8 6" xfId="12554"/>
    <cellStyle name="Note 12 3 9" xfId="12555"/>
    <cellStyle name="Note 12 3 9 2" xfId="12556"/>
    <cellStyle name="Note 12 3 9 2 2" xfId="12557"/>
    <cellStyle name="Note 12 3 9 2 3" xfId="12558"/>
    <cellStyle name="Note 12 3 9 2 4" xfId="12559"/>
    <cellStyle name="Note 12 3 9 3" xfId="12560"/>
    <cellStyle name="Note 12 3 9 4" xfId="12561"/>
    <cellStyle name="Note 12 3 9 5" xfId="12562"/>
    <cellStyle name="Note 12 3 9 6" xfId="12563"/>
    <cellStyle name="Note 12 4" xfId="12564"/>
    <cellStyle name="Note 12 4 10" xfId="12565"/>
    <cellStyle name="Note 12 4 10 2" xfId="12566"/>
    <cellStyle name="Note 12 4 10 2 2" xfId="12567"/>
    <cellStyle name="Note 12 4 10 2 3" xfId="12568"/>
    <cellStyle name="Note 12 4 10 2 4" xfId="12569"/>
    <cellStyle name="Note 12 4 10 3" xfId="12570"/>
    <cellStyle name="Note 12 4 10 4" xfId="12571"/>
    <cellStyle name="Note 12 4 10 5" xfId="12572"/>
    <cellStyle name="Note 12 4 10 6" xfId="12573"/>
    <cellStyle name="Note 12 4 11" xfId="12574"/>
    <cellStyle name="Note 12 4 11 2" xfId="12575"/>
    <cellStyle name="Note 12 4 11 2 2" xfId="12576"/>
    <cellStyle name="Note 12 4 11 2 3" xfId="12577"/>
    <cellStyle name="Note 12 4 11 2 4" xfId="12578"/>
    <cellStyle name="Note 12 4 11 3" xfId="12579"/>
    <cellStyle name="Note 12 4 11 4" xfId="12580"/>
    <cellStyle name="Note 12 4 11 5" xfId="12581"/>
    <cellStyle name="Note 12 4 11 6" xfId="12582"/>
    <cellStyle name="Note 12 4 12" xfId="12583"/>
    <cellStyle name="Note 12 4 12 2" xfId="12584"/>
    <cellStyle name="Note 12 4 12 2 2" xfId="12585"/>
    <cellStyle name="Note 12 4 12 2 3" xfId="12586"/>
    <cellStyle name="Note 12 4 12 2 4" xfId="12587"/>
    <cellStyle name="Note 12 4 12 3" xfId="12588"/>
    <cellStyle name="Note 12 4 12 4" xfId="12589"/>
    <cellStyle name="Note 12 4 12 5" xfId="12590"/>
    <cellStyle name="Note 12 4 12 6" xfId="12591"/>
    <cellStyle name="Note 12 4 13" xfId="12592"/>
    <cellStyle name="Note 12 4 13 2" xfId="12593"/>
    <cellStyle name="Note 12 4 13 2 2" xfId="12594"/>
    <cellStyle name="Note 12 4 13 2 3" xfId="12595"/>
    <cellStyle name="Note 12 4 13 2 4" xfId="12596"/>
    <cellStyle name="Note 12 4 13 3" xfId="12597"/>
    <cellStyle name="Note 12 4 13 4" xfId="12598"/>
    <cellStyle name="Note 12 4 13 5" xfId="12599"/>
    <cellStyle name="Note 12 4 13 6" xfId="12600"/>
    <cellStyle name="Note 12 4 14" xfId="12601"/>
    <cellStyle name="Note 12 4 14 2" xfId="12602"/>
    <cellStyle name="Note 12 4 14 2 2" xfId="12603"/>
    <cellStyle name="Note 12 4 14 2 3" xfId="12604"/>
    <cellStyle name="Note 12 4 14 2 4" xfId="12605"/>
    <cellStyle name="Note 12 4 14 3" xfId="12606"/>
    <cellStyle name="Note 12 4 14 4" xfId="12607"/>
    <cellStyle name="Note 12 4 14 5" xfId="12608"/>
    <cellStyle name="Note 12 4 14 6" xfId="12609"/>
    <cellStyle name="Note 12 4 15" xfId="12610"/>
    <cellStyle name="Note 12 4 15 2" xfId="12611"/>
    <cellStyle name="Note 12 4 15 2 2" xfId="12612"/>
    <cellStyle name="Note 12 4 15 2 3" xfId="12613"/>
    <cellStyle name="Note 12 4 15 2 4" xfId="12614"/>
    <cellStyle name="Note 12 4 15 3" xfId="12615"/>
    <cellStyle name="Note 12 4 15 4" xfId="12616"/>
    <cellStyle name="Note 12 4 15 5" xfId="12617"/>
    <cellStyle name="Note 12 4 15 6" xfId="12618"/>
    <cellStyle name="Note 12 4 16" xfId="12619"/>
    <cellStyle name="Note 12 4 16 2" xfId="12620"/>
    <cellStyle name="Note 12 4 16 3" xfId="12621"/>
    <cellStyle name="Note 12 4 17" xfId="12622"/>
    <cellStyle name="Note 12 4 18" xfId="12623"/>
    <cellStyle name="Note 12 4 19" xfId="12624"/>
    <cellStyle name="Note 12 4 2" xfId="12625"/>
    <cellStyle name="Note 12 4 2 10" xfId="12626"/>
    <cellStyle name="Note 12 4 2 10 2" xfId="12627"/>
    <cellStyle name="Note 12 4 2 10 2 2" xfId="12628"/>
    <cellStyle name="Note 12 4 2 10 2 3" xfId="12629"/>
    <cellStyle name="Note 12 4 2 10 2 4" xfId="12630"/>
    <cellStyle name="Note 12 4 2 10 3" xfId="12631"/>
    <cellStyle name="Note 12 4 2 10 4" xfId="12632"/>
    <cellStyle name="Note 12 4 2 10 5" xfId="12633"/>
    <cellStyle name="Note 12 4 2 10 6" xfId="12634"/>
    <cellStyle name="Note 12 4 2 11" xfId="12635"/>
    <cellStyle name="Note 12 4 2 11 2" xfId="12636"/>
    <cellStyle name="Note 12 4 2 11 2 2" xfId="12637"/>
    <cellStyle name="Note 12 4 2 11 2 3" xfId="12638"/>
    <cellStyle name="Note 12 4 2 11 2 4" xfId="12639"/>
    <cellStyle name="Note 12 4 2 11 3" xfId="12640"/>
    <cellStyle name="Note 12 4 2 11 4" xfId="12641"/>
    <cellStyle name="Note 12 4 2 11 5" xfId="12642"/>
    <cellStyle name="Note 12 4 2 11 6" xfId="12643"/>
    <cellStyle name="Note 12 4 2 12" xfId="12644"/>
    <cellStyle name="Note 12 4 2 12 2" xfId="12645"/>
    <cellStyle name="Note 12 4 2 12 2 2" xfId="12646"/>
    <cellStyle name="Note 12 4 2 12 2 3" xfId="12647"/>
    <cellStyle name="Note 12 4 2 12 2 4" xfId="12648"/>
    <cellStyle name="Note 12 4 2 12 3" xfId="12649"/>
    <cellStyle name="Note 12 4 2 12 4" xfId="12650"/>
    <cellStyle name="Note 12 4 2 12 5" xfId="12651"/>
    <cellStyle name="Note 12 4 2 12 6" xfId="12652"/>
    <cellStyle name="Note 12 4 2 13" xfId="12653"/>
    <cellStyle name="Note 12 4 2 13 2" xfId="12654"/>
    <cellStyle name="Note 12 4 2 13 2 2" xfId="12655"/>
    <cellStyle name="Note 12 4 2 13 2 3" xfId="12656"/>
    <cellStyle name="Note 12 4 2 13 2 4" xfId="12657"/>
    <cellStyle name="Note 12 4 2 13 3" xfId="12658"/>
    <cellStyle name="Note 12 4 2 13 4" xfId="12659"/>
    <cellStyle name="Note 12 4 2 13 5" xfId="12660"/>
    <cellStyle name="Note 12 4 2 13 6" xfId="12661"/>
    <cellStyle name="Note 12 4 2 14" xfId="12662"/>
    <cellStyle name="Note 12 4 2 14 2" xfId="12663"/>
    <cellStyle name="Note 12 4 2 14 2 2" xfId="12664"/>
    <cellStyle name="Note 12 4 2 14 2 3" xfId="12665"/>
    <cellStyle name="Note 12 4 2 14 2 4" xfId="12666"/>
    <cellStyle name="Note 12 4 2 14 3" xfId="12667"/>
    <cellStyle name="Note 12 4 2 14 4" xfId="12668"/>
    <cellStyle name="Note 12 4 2 14 5" xfId="12669"/>
    <cellStyle name="Note 12 4 2 14 6" xfId="12670"/>
    <cellStyle name="Note 12 4 2 15" xfId="12671"/>
    <cellStyle name="Note 12 4 2 15 2" xfId="12672"/>
    <cellStyle name="Note 12 4 2 15 3" xfId="12673"/>
    <cellStyle name="Note 12 4 2 16" xfId="12674"/>
    <cellStyle name="Note 12 4 2 17" xfId="12675"/>
    <cellStyle name="Note 12 4 2 18" xfId="12676"/>
    <cellStyle name="Note 12 4 2 19" xfId="12677"/>
    <cellStyle name="Note 12 4 2 2" xfId="12678"/>
    <cellStyle name="Note 12 4 2 2 10" xfId="12679"/>
    <cellStyle name="Note 12 4 2 2 10 2" xfId="12680"/>
    <cellStyle name="Note 12 4 2 2 10 2 2" xfId="12681"/>
    <cellStyle name="Note 12 4 2 2 10 2 3" xfId="12682"/>
    <cellStyle name="Note 12 4 2 2 10 2 4" xfId="12683"/>
    <cellStyle name="Note 12 4 2 2 10 3" xfId="12684"/>
    <cellStyle name="Note 12 4 2 2 10 4" xfId="12685"/>
    <cellStyle name="Note 12 4 2 2 10 5" xfId="12686"/>
    <cellStyle name="Note 12 4 2 2 10 6" xfId="12687"/>
    <cellStyle name="Note 12 4 2 2 11" xfId="12688"/>
    <cellStyle name="Note 12 4 2 2 11 2" xfId="12689"/>
    <cellStyle name="Note 12 4 2 2 11 2 2" xfId="12690"/>
    <cellStyle name="Note 12 4 2 2 11 2 3" xfId="12691"/>
    <cellStyle name="Note 12 4 2 2 11 2 4" xfId="12692"/>
    <cellStyle name="Note 12 4 2 2 11 3" xfId="12693"/>
    <cellStyle name="Note 12 4 2 2 11 4" xfId="12694"/>
    <cellStyle name="Note 12 4 2 2 11 5" xfId="12695"/>
    <cellStyle name="Note 12 4 2 2 11 6" xfId="12696"/>
    <cellStyle name="Note 12 4 2 2 12" xfId="12697"/>
    <cellStyle name="Note 12 4 2 2 12 2" xfId="12698"/>
    <cellStyle name="Note 12 4 2 2 12 2 2" xfId="12699"/>
    <cellStyle name="Note 12 4 2 2 12 2 3" xfId="12700"/>
    <cellStyle name="Note 12 4 2 2 12 2 4" xfId="12701"/>
    <cellStyle name="Note 12 4 2 2 12 3" xfId="12702"/>
    <cellStyle name="Note 12 4 2 2 12 4" xfId="12703"/>
    <cellStyle name="Note 12 4 2 2 12 5" xfId="12704"/>
    <cellStyle name="Note 12 4 2 2 12 6" xfId="12705"/>
    <cellStyle name="Note 12 4 2 2 13" xfId="12706"/>
    <cellStyle name="Note 12 4 2 2 13 2" xfId="12707"/>
    <cellStyle name="Note 12 4 2 2 13 2 2" xfId="12708"/>
    <cellStyle name="Note 12 4 2 2 13 2 3" xfId="12709"/>
    <cellStyle name="Note 12 4 2 2 13 2 4" xfId="12710"/>
    <cellStyle name="Note 12 4 2 2 13 3" xfId="12711"/>
    <cellStyle name="Note 12 4 2 2 13 4" xfId="12712"/>
    <cellStyle name="Note 12 4 2 2 13 5" xfId="12713"/>
    <cellStyle name="Note 12 4 2 2 13 6" xfId="12714"/>
    <cellStyle name="Note 12 4 2 2 14" xfId="12715"/>
    <cellStyle name="Note 12 4 2 2 14 2" xfId="12716"/>
    <cellStyle name="Note 12 4 2 2 14 2 2" xfId="12717"/>
    <cellStyle name="Note 12 4 2 2 14 2 3" xfId="12718"/>
    <cellStyle name="Note 12 4 2 2 14 2 4" xfId="12719"/>
    <cellStyle name="Note 12 4 2 2 14 3" xfId="12720"/>
    <cellStyle name="Note 12 4 2 2 14 4" xfId="12721"/>
    <cellStyle name="Note 12 4 2 2 14 5" xfId="12722"/>
    <cellStyle name="Note 12 4 2 2 14 6" xfId="12723"/>
    <cellStyle name="Note 12 4 2 2 15" xfId="12724"/>
    <cellStyle name="Note 12 4 2 2 15 2" xfId="12725"/>
    <cellStyle name="Note 12 4 2 2 15 2 2" xfId="12726"/>
    <cellStyle name="Note 12 4 2 2 15 2 3" xfId="12727"/>
    <cellStyle name="Note 12 4 2 2 15 2 4" xfId="12728"/>
    <cellStyle name="Note 12 4 2 2 15 3" xfId="12729"/>
    <cellStyle name="Note 12 4 2 2 15 4" xfId="12730"/>
    <cellStyle name="Note 12 4 2 2 15 5" xfId="12731"/>
    <cellStyle name="Note 12 4 2 2 15 6" xfId="12732"/>
    <cellStyle name="Note 12 4 2 2 16" xfId="12733"/>
    <cellStyle name="Note 12 4 2 2 16 2" xfId="12734"/>
    <cellStyle name="Note 12 4 2 2 16 2 2" xfId="12735"/>
    <cellStyle name="Note 12 4 2 2 16 2 3" xfId="12736"/>
    <cellStyle name="Note 12 4 2 2 16 2 4" xfId="12737"/>
    <cellStyle name="Note 12 4 2 2 16 3" xfId="12738"/>
    <cellStyle name="Note 12 4 2 2 16 4" xfId="12739"/>
    <cellStyle name="Note 12 4 2 2 16 5" xfId="12740"/>
    <cellStyle name="Note 12 4 2 2 16 6" xfId="12741"/>
    <cellStyle name="Note 12 4 2 2 17" xfId="12742"/>
    <cellStyle name="Note 12 4 2 2 17 2" xfId="12743"/>
    <cellStyle name="Note 12 4 2 2 17 3" xfId="12744"/>
    <cellStyle name="Note 12 4 2 2 18" xfId="12745"/>
    <cellStyle name="Note 12 4 2 2 19" xfId="12746"/>
    <cellStyle name="Note 12 4 2 2 2" xfId="12747"/>
    <cellStyle name="Note 12 4 2 2 2 2" xfId="12748"/>
    <cellStyle name="Note 12 4 2 2 2 2 2" xfId="12749"/>
    <cellStyle name="Note 12 4 2 2 2 2 3" xfId="12750"/>
    <cellStyle name="Note 12 4 2 2 2 2 4" xfId="12751"/>
    <cellStyle name="Note 12 4 2 2 2 3" xfId="12752"/>
    <cellStyle name="Note 12 4 2 2 2 4" xfId="12753"/>
    <cellStyle name="Note 12 4 2 2 2 5" xfId="12754"/>
    <cellStyle name="Note 12 4 2 2 3" xfId="12755"/>
    <cellStyle name="Note 12 4 2 2 3 2" xfId="12756"/>
    <cellStyle name="Note 12 4 2 2 3 2 2" xfId="12757"/>
    <cellStyle name="Note 12 4 2 2 3 2 3" xfId="12758"/>
    <cellStyle name="Note 12 4 2 2 3 2 4" xfId="12759"/>
    <cellStyle name="Note 12 4 2 2 3 3" xfId="12760"/>
    <cellStyle name="Note 12 4 2 2 3 4" xfId="12761"/>
    <cellStyle name="Note 12 4 2 2 3 5" xfId="12762"/>
    <cellStyle name="Note 12 4 2 2 3 6" xfId="12763"/>
    <cellStyle name="Note 12 4 2 2 4" xfId="12764"/>
    <cellStyle name="Note 12 4 2 2 4 2" xfId="12765"/>
    <cellStyle name="Note 12 4 2 2 4 2 2" xfId="12766"/>
    <cellStyle name="Note 12 4 2 2 4 2 3" xfId="12767"/>
    <cellStyle name="Note 12 4 2 2 4 2 4" xfId="12768"/>
    <cellStyle name="Note 12 4 2 2 4 3" xfId="12769"/>
    <cellStyle name="Note 12 4 2 2 4 4" xfId="12770"/>
    <cellStyle name="Note 12 4 2 2 4 5" xfId="12771"/>
    <cellStyle name="Note 12 4 2 2 4 6" xfId="12772"/>
    <cellStyle name="Note 12 4 2 2 5" xfId="12773"/>
    <cellStyle name="Note 12 4 2 2 5 2" xfId="12774"/>
    <cellStyle name="Note 12 4 2 2 5 2 2" xfId="12775"/>
    <cellStyle name="Note 12 4 2 2 5 2 3" xfId="12776"/>
    <cellStyle name="Note 12 4 2 2 5 2 4" xfId="12777"/>
    <cellStyle name="Note 12 4 2 2 5 3" xfId="12778"/>
    <cellStyle name="Note 12 4 2 2 5 4" xfId="12779"/>
    <cellStyle name="Note 12 4 2 2 5 5" xfId="12780"/>
    <cellStyle name="Note 12 4 2 2 5 6" xfId="12781"/>
    <cellStyle name="Note 12 4 2 2 6" xfId="12782"/>
    <cellStyle name="Note 12 4 2 2 6 2" xfId="12783"/>
    <cellStyle name="Note 12 4 2 2 6 2 2" xfId="12784"/>
    <cellStyle name="Note 12 4 2 2 6 2 3" xfId="12785"/>
    <cellStyle name="Note 12 4 2 2 6 2 4" xfId="12786"/>
    <cellStyle name="Note 12 4 2 2 6 3" xfId="12787"/>
    <cellStyle name="Note 12 4 2 2 6 4" xfId="12788"/>
    <cellStyle name="Note 12 4 2 2 6 5" xfId="12789"/>
    <cellStyle name="Note 12 4 2 2 6 6" xfId="12790"/>
    <cellStyle name="Note 12 4 2 2 7" xfId="12791"/>
    <cellStyle name="Note 12 4 2 2 7 2" xfId="12792"/>
    <cellStyle name="Note 12 4 2 2 7 2 2" xfId="12793"/>
    <cellStyle name="Note 12 4 2 2 7 2 3" xfId="12794"/>
    <cellStyle name="Note 12 4 2 2 7 2 4" xfId="12795"/>
    <cellStyle name="Note 12 4 2 2 7 3" xfId="12796"/>
    <cellStyle name="Note 12 4 2 2 7 4" xfId="12797"/>
    <cellStyle name="Note 12 4 2 2 7 5" xfId="12798"/>
    <cellStyle name="Note 12 4 2 2 7 6" xfId="12799"/>
    <cellStyle name="Note 12 4 2 2 8" xfId="12800"/>
    <cellStyle name="Note 12 4 2 2 8 2" xfId="12801"/>
    <cellStyle name="Note 12 4 2 2 8 2 2" xfId="12802"/>
    <cellStyle name="Note 12 4 2 2 8 2 3" xfId="12803"/>
    <cellStyle name="Note 12 4 2 2 8 2 4" xfId="12804"/>
    <cellStyle name="Note 12 4 2 2 8 3" xfId="12805"/>
    <cellStyle name="Note 12 4 2 2 8 4" xfId="12806"/>
    <cellStyle name="Note 12 4 2 2 8 5" xfId="12807"/>
    <cellStyle name="Note 12 4 2 2 8 6" xfId="12808"/>
    <cellStyle name="Note 12 4 2 2 9" xfId="12809"/>
    <cellStyle name="Note 12 4 2 2 9 2" xfId="12810"/>
    <cellStyle name="Note 12 4 2 2 9 2 2" xfId="12811"/>
    <cellStyle name="Note 12 4 2 2 9 2 3" xfId="12812"/>
    <cellStyle name="Note 12 4 2 2 9 2 4" xfId="12813"/>
    <cellStyle name="Note 12 4 2 2 9 3" xfId="12814"/>
    <cellStyle name="Note 12 4 2 2 9 4" xfId="12815"/>
    <cellStyle name="Note 12 4 2 2 9 5" xfId="12816"/>
    <cellStyle name="Note 12 4 2 2 9 6" xfId="12817"/>
    <cellStyle name="Note 12 4 2 20" xfId="12818"/>
    <cellStyle name="Note 12 4 2 3" xfId="12819"/>
    <cellStyle name="Note 12 4 2 3 2" xfId="12820"/>
    <cellStyle name="Note 12 4 2 3 2 2" xfId="12821"/>
    <cellStyle name="Note 12 4 2 3 2 3" xfId="12822"/>
    <cellStyle name="Note 12 4 2 3 2 4" xfId="12823"/>
    <cellStyle name="Note 12 4 2 3 3" xfId="12824"/>
    <cellStyle name="Note 12 4 2 3 4" xfId="12825"/>
    <cellStyle name="Note 12 4 2 3 5" xfId="12826"/>
    <cellStyle name="Note 12 4 2 4" xfId="12827"/>
    <cellStyle name="Note 12 4 2 4 2" xfId="12828"/>
    <cellStyle name="Note 12 4 2 4 2 2" xfId="12829"/>
    <cellStyle name="Note 12 4 2 4 2 3" xfId="12830"/>
    <cellStyle name="Note 12 4 2 4 2 4" xfId="12831"/>
    <cellStyle name="Note 12 4 2 4 3" xfId="12832"/>
    <cellStyle name="Note 12 4 2 4 4" xfId="12833"/>
    <cellStyle name="Note 12 4 2 4 5" xfId="12834"/>
    <cellStyle name="Note 12 4 2 5" xfId="12835"/>
    <cellStyle name="Note 12 4 2 5 2" xfId="12836"/>
    <cellStyle name="Note 12 4 2 5 2 2" xfId="12837"/>
    <cellStyle name="Note 12 4 2 5 2 3" xfId="12838"/>
    <cellStyle name="Note 12 4 2 5 2 4" xfId="12839"/>
    <cellStyle name="Note 12 4 2 5 3" xfId="12840"/>
    <cellStyle name="Note 12 4 2 5 4" xfId="12841"/>
    <cellStyle name="Note 12 4 2 5 5" xfId="12842"/>
    <cellStyle name="Note 12 4 2 5 6" xfId="12843"/>
    <cellStyle name="Note 12 4 2 6" xfId="12844"/>
    <cellStyle name="Note 12 4 2 6 2" xfId="12845"/>
    <cellStyle name="Note 12 4 2 6 2 2" xfId="12846"/>
    <cellStyle name="Note 12 4 2 6 2 3" xfId="12847"/>
    <cellStyle name="Note 12 4 2 6 2 4" xfId="12848"/>
    <cellStyle name="Note 12 4 2 6 3" xfId="12849"/>
    <cellStyle name="Note 12 4 2 6 4" xfId="12850"/>
    <cellStyle name="Note 12 4 2 6 5" xfId="12851"/>
    <cellStyle name="Note 12 4 2 6 6" xfId="12852"/>
    <cellStyle name="Note 12 4 2 7" xfId="12853"/>
    <cellStyle name="Note 12 4 2 7 2" xfId="12854"/>
    <cellStyle name="Note 12 4 2 7 2 2" xfId="12855"/>
    <cellStyle name="Note 12 4 2 7 2 3" xfId="12856"/>
    <cellStyle name="Note 12 4 2 7 2 4" xfId="12857"/>
    <cellStyle name="Note 12 4 2 7 3" xfId="12858"/>
    <cellStyle name="Note 12 4 2 7 4" xfId="12859"/>
    <cellStyle name="Note 12 4 2 7 5" xfId="12860"/>
    <cellStyle name="Note 12 4 2 7 6" xfId="12861"/>
    <cellStyle name="Note 12 4 2 8" xfId="12862"/>
    <cellStyle name="Note 12 4 2 8 2" xfId="12863"/>
    <cellStyle name="Note 12 4 2 8 2 2" xfId="12864"/>
    <cellStyle name="Note 12 4 2 8 2 3" xfId="12865"/>
    <cellStyle name="Note 12 4 2 8 2 4" xfId="12866"/>
    <cellStyle name="Note 12 4 2 8 3" xfId="12867"/>
    <cellStyle name="Note 12 4 2 8 4" xfId="12868"/>
    <cellStyle name="Note 12 4 2 8 5" xfId="12869"/>
    <cellStyle name="Note 12 4 2 8 6" xfId="12870"/>
    <cellStyle name="Note 12 4 2 9" xfId="12871"/>
    <cellStyle name="Note 12 4 2 9 2" xfId="12872"/>
    <cellStyle name="Note 12 4 2 9 2 2" xfId="12873"/>
    <cellStyle name="Note 12 4 2 9 2 3" xfId="12874"/>
    <cellStyle name="Note 12 4 2 9 2 4" xfId="12875"/>
    <cellStyle name="Note 12 4 2 9 3" xfId="12876"/>
    <cellStyle name="Note 12 4 2 9 4" xfId="12877"/>
    <cellStyle name="Note 12 4 2 9 5" xfId="12878"/>
    <cellStyle name="Note 12 4 2 9 6" xfId="12879"/>
    <cellStyle name="Note 12 4 20" xfId="12880"/>
    <cellStyle name="Note 12 4 21" xfId="12881"/>
    <cellStyle name="Note 12 4 3" xfId="12882"/>
    <cellStyle name="Note 12 4 3 10" xfId="12883"/>
    <cellStyle name="Note 12 4 3 10 2" xfId="12884"/>
    <cellStyle name="Note 12 4 3 10 2 2" xfId="12885"/>
    <cellStyle name="Note 12 4 3 10 2 3" xfId="12886"/>
    <cellStyle name="Note 12 4 3 10 2 4" xfId="12887"/>
    <cellStyle name="Note 12 4 3 10 3" xfId="12888"/>
    <cellStyle name="Note 12 4 3 10 4" xfId="12889"/>
    <cellStyle name="Note 12 4 3 10 5" xfId="12890"/>
    <cellStyle name="Note 12 4 3 10 6" xfId="12891"/>
    <cellStyle name="Note 12 4 3 11" xfId="12892"/>
    <cellStyle name="Note 12 4 3 11 2" xfId="12893"/>
    <cellStyle name="Note 12 4 3 11 2 2" xfId="12894"/>
    <cellStyle name="Note 12 4 3 11 2 3" xfId="12895"/>
    <cellStyle name="Note 12 4 3 11 2 4" xfId="12896"/>
    <cellStyle name="Note 12 4 3 11 3" xfId="12897"/>
    <cellStyle name="Note 12 4 3 11 4" xfId="12898"/>
    <cellStyle name="Note 12 4 3 11 5" xfId="12899"/>
    <cellStyle name="Note 12 4 3 11 6" xfId="12900"/>
    <cellStyle name="Note 12 4 3 12" xfId="12901"/>
    <cellStyle name="Note 12 4 3 12 2" xfId="12902"/>
    <cellStyle name="Note 12 4 3 12 2 2" xfId="12903"/>
    <cellStyle name="Note 12 4 3 12 2 3" xfId="12904"/>
    <cellStyle name="Note 12 4 3 12 2 4" xfId="12905"/>
    <cellStyle name="Note 12 4 3 12 3" xfId="12906"/>
    <cellStyle name="Note 12 4 3 12 4" xfId="12907"/>
    <cellStyle name="Note 12 4 3 12 5" xfId="12908"/>
    <cellStyle name="Note 12 4 3 12 6" xfId="12909"/>
    <cellStyle name="Note 12 4 3 13" xfId="12910"/>
    <cellStyle name="Note 12 4 3 13 2" xfId="12911"/>
    <cellStyle name="Note 12 4 3 13 2 2" xfId="12912"/>
    <cellStyle name="Note 12 4 3 13 2 3" xfId="12913"/>
    <cellStyle name="Note 12 4 3 13 2 4" xfId="12914"/>
    <cellStyle name="Note 12 4 3 13 3" xfId="12915"/>
    <cellStyle name="Note 12 4 3 13 4" xfId="12916"/>
    <cellStyle name="Note 12 4 3 13 5" xfId="12917"/>
    <cellStyle name="Note 12 4 3 13 6" xfId="12918"/>
    <cellStyle name="Note 12 4 3 14" xfId="12919"/>
    <cellStyle name="Note 12 4 3 14 2" xfId="12920"/>
    <cellStyle name="Note 12 4 3 14 2 2" xfId="12921"/>
    <cellStyle name="Note 12 4 3 14 2 3" xfId="12922"/>
    <cellStyle name="Note 12 4 3 14 2 4" xfId="12923"/>
    <cellStyle name="Note 12 4 3 14 3" xfId="12924"/>
    <cellStyle name="Note 12 4 3 14 4" xfId="12925"/>
    <cellStyle name="Note 12 4 3 14 5" xfId="12926"/>
    <cellStyle name="Note 12 4 3 14 6" xfId="12927"/>
    <cellStyle name="Note 12 4 3 15" xfId="12928"/>
    <cellStyle name="Note 12 4 3 15 2" xfId="12929"/>
    <cellStyle name="Note 12 4 3 15 2 2" xfId="12930"/>
    <cellStyle name="Note 12 4 3 15 2 3" xfId="12931"/>
    <cellStyle name="Note 12 4 3 15 2 4" xfId="12932"/>
    <cellStyle name="Note 12 4 3 15 3" xfId="12933"/>
    <cellStyle name="Note 12 4 3 15 4" xfId="12934"/>
    <cellStyle name="Note 12 4 3 15 5" xfId="12935"/>
    <cellStyle name="Note 12 4 3 15 6" xfId="12936"/>
    <cellStyle name="Note 12 4 3 16" xfId="12937"/>
    <cellStyle name="Note 12 4 3 16 2" xfId="12938"/>
    <cellStyle name="Note 12 4 3 16 2 2" xfId="12939"/>
    <cellStyle name="Note 12 4 3 16 2 3" xfId="12940"/>
    <cellStyle name="Note 12 4 3 16 2 4" xfId="12941"/>
    <cellStyle name="Note 12 4 3 16 3" xfId="12942"/>
    <cellStyle name="Note 12 4 3 16 4" xfId="12943"/>
    <cellStyle name="Note 12 4 3 16 5" xfId="12944"/>
    <cellStyle name="Note 12 4 3 16 6" xfId="12945"/>
    <cellStyle name="Note 12 4 3 17" xfId="12946"/>
    <cellStyle name="Note 12 4 3 17 2" xfId="12947"/>
    <cellStyle name="Note 12 4 3 17 3" xfId="12948"/>
    <cellStyle name="Note 12 4 3 18" xfId="12949"/>
    <cellStyle name="Note 12 4 3 19" xfId="12950"/>
    <cellStyle name="Note 12 4 3 2" xfId="12951"/>
    <cellStyle name="Note 12 4 3 2 2" xfId="12952"/>
    <cellStyle name="Note 12 4 3 2 2 2" xfId="12953"/>
    <cellStyle name="Note 12 4 3 2 2 3" xfId="12954"/>
    <cellStyle name="Note 12 4 3 2 2 4" xfId="12955"/>
    <cellStyle name="Note 12 4 3 2 3" xfId="12956"/>
    <cellStyle name="Note 12 4 3 2 4" xfId="12957"/>
    <cellStyle name="Note 12 4 3 2 5" xfId="12958"/>
    <cellStyle name="Note 12 4 3 3" xfId="12959"/>
    <cellStyle name="Note 12 4 3 3 2" xfId="12960"/>
    <cellStyle name="Note 12 4 3 3 2 2" xfId="12961"/>
    <cellStyle name="Note 12 4 3 3 2 3" xfId="12962"/>
    <cellStyle name="Note 12 4 3 3 2 4" xfId="12963"/>
    <cellStyle name="Note 12 4 3 3 3" xfId="12964"/>
    <cellStyle name="Note 12 4 3 3 4" xfId="12965"/>
    <cellStyle name="Note 12 4 3 3 5" xfId="12966"/>
    <cellStyle name="Note 12 4 3 3 6" xfId="12967"/>
    <cellStyle name="Note 12 4 3 4" xfId="12968"/>
    <cellStyle name="Note 12 4 3 4 2" xfId="12969"/>
    <cellStyle name="Note 12 4 3 4 2 2" xfId="12970"/>
    <cellStyle name="Note 12 4 3 4 2 3" xfId="12971"/>
    <cellStyle name="Note 12 4 3 4 2 4" xfId="12972"/>
    <cellStyle name="Note 12 4 3 4 3" xfId="12973"/>
    <cellStyle name="Note 12 4 3 4 4" xfId="12974"/>
    <cellStyle name="Note 12 4 3 4 5" xfId="12975"/>
    <cellStyle name="Note 12 4 3 4 6" xfId="12976"/>
    <cellStyle name="Note 12 4 3 5" xfId="12977"/>
    <cellStyle name="Note 12 4 3 5 2" xfId="12978"/>
    <cellStyle name="Note 12 4 3 5 2 2" xfId="12979"/>
    <cellStyle name="Note 12 4 3 5 2 3" xfId="12980"/>
    <cellStyle name="Note 12 4 3 5 2 4" xfId="12981"/>
    <cellStyle name="Note 12 4 3 5 3" xfId="12982"/>
    <cellStyle name="Note 12 4 3 5 4" xfId="12983"/>
    <cellStyle name="Note 12 4 3 5 5" xfId="12984"/>
    <cellStyle name="Note 12 4 3 5 6" xfId="12985"/>
    <cellStyle name="Note 12 4 3 6" xfId="12986"/>
    <cellStyle name="Note 12 4 3 6 2" xfId="12987"/>
    <cellStyle name="Note 12 4 3 6 2 2" xfId="12988"/>
    <cellStyle name="Note 12 4 3 6 2 3" xfId="12989"/>
    <cellStyle name="Note 12 4 3 6 2 4" xfId="12990"/>
    <cellStyle name="Note 12 4 3 6 3" xfId="12991"/>
    <cellStyle name="Note 12 4 3 6 4" xfId="12992"/>
    <cellStyle name="Note 12 4 3 6 5" xfId="12993"/>
    <cellStyle name="Note 12 4 3 6 6" xfId="12994"/>
    <cellStyle name="Note 12 4 3 7" xfId="12995"/>
    <cellStyle name="Note 12 4 3 7 2" xfId="12996"/>
    <cellStyle name="Note 12 4 3 7 2 2" xfId="12997"/>
    <cellStyle name="Note 12 4 3 7 2 3" xfId="12998"/>
    <cellStyle name="Note 12 4 3 7 2 4" xfId="12999"/>
    <cellStyle name="Note 12 4 3 7 3" xfId="13000"/>
    <cellStyle name="Note 12 4 3 7 4" xfId="13001"/>
    <cellStyle name="Note 12 4 3 7 5" xfId="13002"/>
    <cellStyle name="Note 12 4 3 7 6" xfId="13003"/>
    <cellStyle name="Note 12 4 3 8" xfId="13004"/>
    <cellStyle name="Note 12 4 3 8 2" xfId="13005"/>
    <cellStyle name="Note 12 4 3 8 2 2" xfId="13006"/>
    <cellStyle name="Note 12 4 3 8 2 3" xfId="13007"/>
    <cellStyle name="Note 12 4 3 8 2 4" xfId="13008"/>
    <cellStyle name="Note 12 4 3 8 3" xfId="13009"/>
    <cellStyle name="Note 12 4 3 8 4" xfId="13010"/>
    <cellStyle name="Note 12 4 3 8 5" xfId="13011"/>
    <cellStyle name="Note 12 4 3 8 6" xfId="13012"/>
    <cellStyle name="Note 12 4 3 9" xfId="13013"/>
    <cellStyle name="Note 12 4 3 9 2" xfId="13014"/>
    <cellStyle name="Note 12 4 3 9 2 2" xfId="13015"/>
    <cellStyle name="Note 12 4 3 9 2 3" xfId="13016"/>
    <cellStyle name="Note 12 4 3 9 2 4" xfId="13017"/>
    <cellStyle name="Note 12 4 3 9 3" xfId="13018"/>
    <cellStyle name="Note 12 4 3 9 4" xfId="13019"/>
    <cellStyle name="Note 12 4 3 9 5" xfId="13020"/>
    <cellStyle name="Note 12 4 3 9 6" xfId="13021"/>
    <cellStyle name="Note 12 4 4" xfId="13022"/>
    <cellStyle name="Note 12 4 4 2" xfId="13023"/>
    <cellStyle name="Note 12 4 4 2 2" xfId="13024"/>
    <cellStyle name="Note 12 4 4 2 3" xfId="13025"/>
    <cellStyle name="Note 12 4 4 2 4" xfId="13026"/>
    <cellStyle name="Note 12 4 4 3" xfId="13027"/>
    <cellStyle name="Note 12 4 4 4" xfId="13028"/>
    <cellStyle name="Note 12 4 4 5" xfId="13029"/>
    <cellStyle name="Note 12 4 5" xfId="13030"/>
    <cellStyle name="Note 12 4 5 2" xfId="13031"/>
    <cellStyle name="Note 12 4 5 2 2" xfId="13032"/>
    <cellStyle name="Note 12 4 5 2 3" xfId="13033"/>
    <cellStyle name="Note 12 4 5 2 4" xfId="13034"/>
    <cellStyle name="Note 12 4 5 3" xfId="13035"/>
    <cellStyle name="Note 12 4 5 4" xfId="13036"/>
    <cellStyle name="Note 12 4 5 5" xfId="13037"/>
    <cellStyle name="Note 12 4 6" xfId="13038"/>
    <cellStyle name="Note 12 4 6 2" xfId="13039"/>
    <cellStyle name="Note 12 4 6 2 2" xfId="13040"/>
    <cellStyle name="Note 12 4 6 2 3" xfId="13041"/>
    <cellStyle name="Note 12 4 6 2 4" xfId="13042"/>
    <cellStyle name="Note 12 4 6 3" xfId="13043"/>
    <cellStyle name="Note 12 4 6 4" xfId="13044"/>
    <cellStyle name="Note 12 4 6 5" xfId="13045"/>
    <cellStyle name="Note 12 4 6 6" xfId="13046"/>
    <cellStyle name="Note 12 4 7" xfId="13047"/>
    <cellStyle name="Note 12 4 7 2" xfId="13048"/>
    <cellStyle name="Note 12 4 7 2 2" xfId="13049"/>
    <cellStyle name="Note 12 4 7 2 3" xfId="13050"/>
    <cellStyle name="Note 12 4 7 2 4" xfId="13051"/>
    <cellStyle name="Note 12 4 7 3" xfId="13052"/>
    <cellStyle name="Note 12 4 7 4" xfId="13053"/>
    <cellStyle name="Note 12 4 7 5" xfId="13054"/>
    <cellStyle name="Note 12 4 7 6" xfId="13055"/>
    <cellStyle name="Note 12 4 8" xfId="13056"/>
    <cellStyle name="Note 12 4 8 2" xfId="13057"/>
    <cellStyle name="Note 12 4 8 2 2" xfId="13058"/>
    <cellStyle name="Note 12 4 8 2 3" xfId="13059"/>
    <cellStyle name="Note 12 4 8 2 4" xfId="13060"/>
    <cellStyle name="Note 12 4 8 3" xfId="13061"/>
    <cellStyle name="Note 12 4 8 4" xfId="13062"/>
    <cellStyle name="Note 12 4 8 5" xfId="13063"/>
    <cellStyle name="Note 12 4 8 6" xfId="13064"/>
    <cellStyle name="Note 12 4 9" xfId="13065"/>
    <cellStyle name="Note 12 4 9 2" xfId="13066"/>
    <cellStyle name="Note 12 4 9 2 2" xfId="13067"/>
    <cellStyle name="Note 12 4 9 2 3" xfId="13068"/>
    <cellStyle name="Note 12 4 9 2 4" xfId="13069"/>
    <cellStyle name="Note 12 4 9 3" xfId="13070"/>
    <cellStyle name="Note 12 4 9 4" xfId="13071"/>
    <cellStyle name="Note 12 4 9 5" xfId="13072"/>
    <cellStyle name="Note 12 4 9 6" xfId="13073"/>
    <cellStyle name="Note 12 5" xfId="13074"/>
    <cellStyle name="Note 12 5 10" xfId="13075"/>
    <cellStyle name="Note 12 5 10 2" xfId="13076"/>
    <cellStyle name="Note 12 5 10 2 2" xfId="13077"/>
    <cellStyle name="Note 12 5 10 2 3" xfId="13078"/>
    <cellStyle name="Note 12 5 10 2 4" xfId="13079"/>
    <cellStyle name="Note 12 5 10 3" xfId="13080"/>
    <cellStyle name="Note 12 5 10 4" xfId="13081"/>
    <cellStyle name="Note 12 5 10 5" xfId="13082"/>
    <cellStyle name="Note 12 5 10 6" xfId="13083"/>
    <cellStyle name="Note 12 5 11" xfId="13084"/>
    <cellStyle name="Note 12 5 11 2" xfId="13085"/>
    <cellStyle name="Note 12 5 11 2 2" xfId="13086"/>
    <cellStyle name="Note 12 5 11 2 3" xfId="13087"/>
    <cellStyle name="Note 12 5 11 2 4" xfId="13088"/>
    <cellStyle name="Note 12 5 11 3" xfId="13089"/>
    <cellStyle name="Note 12 5 11 4" xfId="13090"/>
    <cellStyle name="Note 12 5 11 5" xfId="13091"/>
    <cellStyle name="Note 12 5 11 6" xfId="13092"/>
    <cellStyle name="Note 12 5 12" xfId="13093"/>
    <cellStyle name="Note 12 5 12 2" xfId="13094"/>
    <cellStyle name="Note 12 5 12 2 2" xfId="13095"/>
    <cellStyle name="Note 12 5 12 2 3" xfId="13096"/>
    <cellStyle name="Note 12 5 12 2 4" xfId="13097"/>
    <cellStyle name="Note 12 5 12 3" xfId="13098"/>
    <cellStyle name="Note 12 5 12 4" xfId="13099"/>
    <cellStyle name="Note 12 5 12 5" xfId="13100"/>
    <cellStyle name="Note 12 5 12 6" xfId="13101"/>
    <cellStyle name="Note 12 5 13" xfId="13102"/>
    <cellStyle name="Note 12 5 13 2" xfId="13103"/>
    <cellStyle name="Note 12 5 13 2 2" xfId="13104"/>
    <cellStyle name="Note 12 5 13 2 3" xfId="13105"/>
    <cellStyle name="Note 12 5 13 2 4" xfId="13106"/>
    <cellStyle name="Note 12 5 13 3" xfId="13107"/>
    <cellStyle name="Note 12 5 13 4" xfId="13108"/>
    <cellStyle name="Note 12 5 13 5" xfId="13109"/>
    <cellStyle name="Note 12 5 13 6" xfId="13110"/>
    <cellStyle name="Note 12 5 14" xfId="13111"/>
    <cellStyle name="Note 12 5 14 2" xfId="13112"/>
    <cellStyle name="Note 12 5 14 2 2" xfId="13113"/>
    <cellStyle name="Note 12 5 14 2 3" xfId="13114"/>
    <cellStyle name="Note 12 5 14 2 4" xfId="13115"/>
    <cellStyle name="Note 12 5 14 3" xfId="13116"/>
    <cellStyle name="Note 12 5 14 4" xfId="13117"/>
    <cellStyle name="Note 12 5 14 5" xfId="13118"/>
    <cellStyle name="Note 12 5 14 6" xfId="13119"/>
    <cellStyle name="Note 12 5 15" xfId="13120"/>
    <cellStyle name="Note 12 5 15 2" xfId="13121"/>
    <cellStyle name="Note 12 5 15 2 2" xfId="13122"/>
    <cellStyle name="Note 12 5 15 2 3" xfId="13123"/>
    <cellStyle name="Note 12 5 15 2 4" xfId="13124"/>
    <cellStyle name="Note 12 5 15 3" xfId="13125"/>
    <cellStyle name="Note 12 5 15 4" xfId="13126"/>
    <cellStyle name="Note 12 5 15 5" xfId="13127"/>
    <cellStyle name="Note 12 5 15 6" xfId="13128"/>
    <cellStyle name="Note 12 5 16" xfId="13129"/>
    <cellStyle name="Note 12 5 16 2" xfId="13130"/>
    <cellStyle name="Note 12 5 16 3" xfId="13131"/>
    <cellStyle name="Note 12 5 17" xfId="13132"/>
    <cellStyle name="Note 12 5 18" xfId="13133"/>
    <cellStyle name="Note 12 5 19" xfId="13134"/>
    <cellStyle name="Note 12 5 2" xfId="13135"/>
    <cellStyle name="Note 12 5 2 10" xfId="13136"/>
    <cellStyle name="Note 12 5 2 10 2" xfId="13137"/>
    <cellStyle name="Note 12 5 2 10 2 2" xfId="13138"/>
    <cellStyle name="Note 12 5 2 10 2 3" xfId="13139"/>
    <cellStyle name="Note 12 5 2 10 2 4" xfId="13140"/>
    <cellStyle name="Note 12 5 2 10 3" xfId="13141"/>
    <cellStyle name="Note 12 5 2 10 4" xfId="13142"/>
    <cellStyle name="Note 12 5 2 10 5" xfId="13143"/>
    <cellStyle name="Note 12 5 2 10 6" xfId="13144"/>
    <cellStyle name="Note 12 5 2 11" xfId="13145"/>
    <cellStyle name="Note 12 5 2 11 2" xfId="13146"/>
    <cellStyle name="Note 12 5 2 11 2 2" xfId="13147"/>
    <cellStyle name="Note 12 5 2 11 2 3" xfId="13148"/>
    <cellStyle name="Note 12 5 2 11 2 4" xfId="13149"/>
    <cellStyle name="Note 12 5 2 11 3" xfId="13150"/>
    <cellStyle name="Note 12 5 2 11 4" xfId="13151"/>
    <cellStyle name="Note 12 5 2 11 5" xfId="13152"/>
    <cellStyle name="Note 12 5 2 11 6" xfId="13153"/>
    <cellStyle name="Note 12 5 2 12" xfId="13154"/>
    <cellStyle name="Note 12 5 2 12 2" xfId="13155"/>
    <cellStyle name="Note 12 5 2 12 2 2" xfId="13156"/>
    <cellStyle name="Note 12 5 2 12 2 3" xfId="13157"/>
    <cellStyle name="Note 12 5 2 12 2 4" xfId="13158"/>
    <cellStyle name="Note 12 5 2 12 3" xfId="13159"/>
    <cellStyle name="Note 12 5 2 12 4" xfId="13160"/>
    <cellStyle name="Note 12 5 2 12 5" xfId="13161"/>
    <cellStyle name="Note 12 5 2 12 6" xfId="13162"/>
    <cellStyle name="Note 12 5 2 13" xfId="13163"/>
    <cellStyle name="Note 12 5 2 13 2" xfId="13164"/>
    <cellStyle name="Note 12 5 2 13 2 2" xfId="13165"/>
    <cellStyle name="Note 12 5 2 13 2 3" xfId="13166"/>
    <cellStyle name="Note 12 5 2 13 2 4" xfId="13167"/>
    <cellStyle name="Note 12 5 2 13 3" xfId="13168"/>
    <cellStyle name="Note 12 5 2 13 4" xfId="13169"/>
    <cellStyle name="Note 12 5 2 13 5" xfId="13170"/>
    <cellStyle name="Note 12 5 2 13 6" xfId="13171"/>
    <cellStyle name="Note 12 5 2 14" xfId="13172"/>
    <cellStyle name="Note 12 5 2 14 2" xfId="13173"/>
    <cellStyle name="Note 12 5 2 14 2 2" xfId="13174"/>
    <cellStyle name="Note 12 5 2 14 2 3" xfId="13175"/>
    <cellStyle name="Note 12 5 2 14 2 4" xfId="13176"/>
    <cellStyle name="Note 12 5 2 14 3" xfId="13177"/>
    <cellStyle name="Note 12 5 2 14 4" xfId="13178"/>
    <cellStyle name="Note 12 5 2 14 5" xfId="13179"/>
    <cellStyle name="Note 12 5 2 14 6" xfId="13180"/>
    <cellStyle name="Note 12 5 2 15" xfId="13181"/>
    <cellStyle name="Note 12 5 2 15 2" xfId="13182"/>
    <cellStyle name="Note 12 5 2 15 3" xfId="13183"/>
    <cellStyle name="Note 12 5 2 16" xfId="13184"/>
    <cellStyle name="Note 12 5 2 17" xfId="13185"/>
    <cellStyle name="Note 12 5 2 18" xfId="13186"/>
    <cellStyle name="Note 12 5 2 19" xfId="13187"/>
    <cellStyle name="Note 12 5 2 2" xfId="13188"/>
    <cellStyle name="Note 12 5 2 2 10" xfId="13189"/>
    <cellStyle name="Note 12 5 2 2 10 2" xfId="13190"/>
    <cellStyle name="Note 12 5 2 2 10 2 2" xfId="13191"/>
    <cellStyle name="Note 12 5 2 2 10 2 3" xfId="13192"/>
    <cellStyle name="Note 12 5 2 2 10 2 4" xfId="13193"/>
    <cellStyle name="Note 12 5 2 2 10 3" xfId="13194"/>
    <cellStyle name="Note 12 5 2 2 10 4" xfId="13195"/>
    <cellStyle name="Note 12 5 2 2 10 5" xfId="13196"/>
    <cellStyle name="Note 12 5 2 2 10 6" xfId="13197"/>
    <cellStyle name="Note 12 5 2 2 11" xfId="13198"/>
    <cellStyle name="Note 12 5 2 2 11 2" xfId="13199"/>
    <cellStyle name="Note 12 5 2 2 11 2 2" xfId="13200"/>
    <cellStyle name="Note 12 5 2 2 11 2 3" xfId="13201"/>
    <cellStyle name="Note 12 5 2 2 11 2 4" xfId="13202"/>
    <cellStyle name="Note 12 5 2 2 11 3" xfId="13203"/>
    <cellStyle name="Note 12 5 2 2 11 4" xfId="13204"/>
    <cellStyle name="Note 12 5 2 2 11 5" xfId="13205"/>
    <cellStyle name="Note 12 5 2 2 11 6" xfId="13206"/>
    <cellStyle name="Note 12 5 2 2 12" xfId="13207"/>
    <cellStyle name="Note 12 5 2 2 12 2" xfId="13208"/>
    <cellStyle name="Note 12 5 2 2 12 2 2" xfId="13209"/>
    <cellStyle name="Note 12 5 2 2 12 2 3" xfId="13210"/>
    <cellStyle name="Note 12 5 2 2 12 2 4" xfId="13211"/>
    <cellStyle name="Note 12 5 2 2 12 3" xfId="13212"/>
    <cellStyle name="Note 12 5 2 2 12 4" xfId="13213"/>
    <cellStyle name="Note 12 5 2 2 12 5" xfId="13214"/>
    <cellStyle name="Note 12 5 2 2 12 6" xfId="13215"/>
    <cellStyle name="Note 12 5 2 2 13" xfId="13216"/>
    <cellStyle name="Note 12 5 2 2 13 2" xfId="13217"/>
    <cellStyle name="Note 12 5 2 2 13 2 2" xfId="13218"/>
    <cellStyle name="Note 12 5 2 2 13 2 3" xfId="13219"/>
    <cellStyle name="Note 12 5 2 2 13 2 4" xfId="13220"/>
    <cellStyle name="Note 12 5 2 2 13 3" xfId="13221"/>
    <cellStyle name="Note 12 5 2 2 13 4" xfId="13222"/>
    <cellStyle name="Note 12 5 2 2 13 5" xfId="13223"/>
    <cellStyle name="Note 12 5 2 2 13 6" xfId="13224"/>
    <cellStyle name="Note 12 5 2 2 14" xfId="13225"/>
    <cellStyle name="Note 12 5 2 2 14 2" xfId="13226"/>
    <cellStyle name="Note 12 5 2 2 14 2 2" xfId="13227"/>
    <cellStyle name="Note 12 5 2 2 14 2 3" xfId="13228"/>
    <cellStyle name="Note 12 5 2 2 14 2 4" xfId="13229"/>
    <cellStyle name="Note 12 5 2 2 14 3" xfId="13230"/>
    <cellStyle name="Note 12 5 2 2 14 4" xfId="13231"/>
    <cellStyle name="Note 12 5 2 2 14 5" xfId="13232"/>
    <cellStyle name="Note 12 5 2 2 14 6" xfId="13233"/>
    <cellStyle name="Note 12 5 2 2 15" xfId="13234"/>
    <cellStyle name="Note 12 5 2 2 15 2" xfId="13235"/>
    <cellStyle name="Note 12 5 2 2 15 2 2" xfId="13236"/>
    <cellStyle name="Note 12 5 2 2 15 2 3" xfId="13237"/>
    <cellStyle name="Note 12 5 2 2 15 2 4" xfId="13238"/>
    <cellStyle name="Note 12 5 2 2 15 3" xfId="13239"/>
    <cellStyle name="Note 12 5 2 2 15 4" xfId="13240"/>
    <cellStyle name="Note 12 5 2 2 15 5" xfId="13241"/>
    <cellStyle name="Note 12 5 2 2 15 6" xfId="13242"/>
    <cellStyle name="Note 12 5 2 2 16" xfId="13243"/>
    <cellStyle name="Note 12 5 2 2 16 2" xfId="13244"/>
    <cellStyle name="Note 12 5 2 2 16 2 2" xfId="13245"/>
    <cellStyle name="Note 12 5 2 2 16 2 3" xfId="13246"/>
    <cellStyle name="Note 12 5 2 2 16 2 4" xfId="13247"/>
    <cellStyle name="Note 12 5 2 2 16 3" xfId="13248"/>
    <cellStyle name="Note 12 5 2 2 16 4" xfId="13249"/>
    <cellStyle name="Note 12 5 2 2 16 5" xfId="13250"/>
    <cellStyle name="Note 12 5 2 2 16 6" xfId="13251"/>
    <cellStyle name="Note 12 5 2 2 17" xfId="13252"/>
    <cellStyle name="Note 12 5 2 2 17 2" xfId="13253"/>
    <cellStyle name="Note 12 5 2 2 17 3" xfId="13254"/>
    <cellStyle name="Note 12 5 2 2 18" xfId="13255"/>
    <cellStyle name="Note 12 5 2 2 19" xfId="13256"/>
    <cellStyle name="Note 12 5 2 2 2" xfId="13257"/>
    <cellStyle name="Note 12 5 2 2 2 2" xfId="13258"/>
    <cellStyle name="Note 12 5 2 2 2 2 2" xfId="13259"/>
    <cellStyle name="Note 12 5 2 2 2 2 3" xfId="13260"/>
    <cellStyle name="Note 12 5 2 2 2 2 4" xfId="13261"/>
    <cellStyle name="Note 12 5 2 2 2 3" xfId="13262"/>
    <cellStyle name="Note 12 5 2 2 2 4" xfId="13263"/>
    <cellStyle name="Note 12 5 2 2 2 5" xfId="13264"/>
    <cellStyle name="Note 12 5 2 2 3" xfId="13265"/>
    <cellStyle name="Note 12 5 2 2 3 2" xfId="13266"/>
    <cellStyle name="Note 12 5 2 2 3 2 2" xfId="13267"/>
    <cellStyle name="Note 12 5 2 2 3 2 3" xfId="13268"/>
    <cellStyle name="Note 12 5 2 2 3 2 4" xfId="13269"/>
    <cellStyle name="Note 12 5 2 2 3 3" xfId="13270"/>
    <cellStyle name="Note 12 5 2 2 3 4" xfId="13271"/>
    <cellStyle name="Note 12 5 2 2 3 5" xfId="13272"/>
    <cellStyle name="Note 12 5 2 2 3 6" xfId="13273"/>
    <cellStyle name="Note 12 5 2 2 4" xfId="13274"/>
    <cellStyle name="Note 12 5 2 2 4 2" xfId="13275"/>
    <cellStyle name="Note 12 5 2 2 4 2 2" xfId="13276"/>
    <cellStyle name="Note 12 5 2 2 4 2 3" xfId="13277"/>
    <cellStyle name="Note 12 5 2 2 4 2 4" xfId="13278"/>
    <cellStyle name="Note 12 5 2 2 4 3" xfId="13279"/>
    <cellStyle name="Note 12 5 2 2 4 4" xfId="13280"/>
    <cellStyle name="Note 12 5 2 2 4 5" xfId="13281"/>
    <cellStyle name="Note 12 5 2 2 4 6" xfId="13282"/>
    <cellStyle name="Note 12 5 2 2 5" xfId="13283"/>
    <cellStyle name="Note 12 5 2 2 5 2" xfId="13284"/>
    <cellStyle name="Note 12 5 2 2 5 2 2" xfId="13285"/>
    <cellStyle name="Note 12 5 2 2 5 2 3" xfId="13286"/>
    <cellStyle name="Note 12 5 2 2 5 2 4" xfId="13287"/>
    <cellStyle name="Note 12 5 2 2 5 3" xfId="13288"/>
    <cellStyle name="Note 12 5 2 2 5 4" xfId="13289"/>
    <cellStyle name="Note 12 5 2 2 5 5" xfId="13290"/>
    <cellStyle name="Note 12 5 2 2 5 6" xfId="13291"/>
    <cellStyle name="Note 12 5 2 2 6" xfId="13292"/>
    <cellStyle name="Note 12 5 2 2 6 2" xfId="13293"/>
    <cellStyle name="Note 12 5 2 2 6 2 2" xfId="13294"/>
    <cellStyle name="Note 12 5 2 2 6 2 3" xfId="13295"/>
    <cellStyle name="Note 12 5 2 2 6 2 4" xfId="13296"/>
    <cellStyle name="Note 12 5 2 2 6 3" xfId="13297"/>
    <cellStyle name="Note 12 5 2 2 6 4" xfId="13298"/>
    <cellStyle name="Note 12 5 2 2 6 5" xfId="13299"/>
    <cellStyle name="Note 12 5 2 2 6 6" xfId="13300"/>
    <cellStyle name="Note 12 5 2 2 7" xfId="13301"/>
    <cellStyle name="Note 12 5 2 2 7 2" xfId="13302"/>
    <cellStyle name="Note 12 5 2 2 7 2 2" xfId="13303"/>
    <cellStyle name="Note 12 5 2 2 7 2 3" xfId="13304"/>
    <cellStyle name="Note 12 5 2 2 7 2 4" xfId="13305"/>
    <cellStyle name="Note 12 5 2 2 7 3" xfId="13306"/>
    <cellStyle name="Note 12 5 2 2 7 4" xfId="13307"/>
    <cellStyle name="Note 12 5 2 2 7 5" xfId="13308"/>
    <cellStyle name="Note 12 5 2 2 7 6" xfId="13309"/>
    <cellStyle name="Note 12 5 2 2 8" xfId="13310"/>
    <cellStyle name="Note 12 5 2 2 8 2" xfId="13311"/>
    <cellStyle name="Note 12 5 2 2 8 2 2" xfId="13312"/>
    <cellStyle name="Note 12 5 2 2 8 2 3" xfId="13313"/>
    <cellStyle name="Note 12 5 2 2 8 2 4" xfId="13314"/>
    <cellStyle name="Note 12 5 2 2 8 3" xfId="13315"/>
    <cellStyle name="Note 12 5 2 2 8 4" xfId="13316"/>
    <cellStyle name="Note 12 5 2 2 8 5" xfId="13317"/>
    <cellStyle name="Note 12 5 2 2 8 6" xfId="13318"/>
    <cellStyle name="Note 12 5 2 2 9" xfId="13319"/>
    <cellStyle name="Note 12 5 2 2 9 2" xfId="13320"/>
    <cellStyle name="Note 12 5 2 2 9 2 2" xfId="13321"/>
    <cellStyle name="Note 12 5 2 2 9 2 3" xfId="13322"/>
    <cellStyle name="Note 12 5 2 2 9 2 4" xfId="13323"/>
    <cellStyle name="Note 12 5 2 2 9 3" xfId="13324"/>
    <cellStyle name="Note 12 5 2 2 9 4" xfId="13325"/>
    <cellStyle name="Note 12 5 2 2 9 5" xfId="13326"/>
    <cellStyle name="Note 12 5 2 2 9 6" xfId="13327"/>
    <cellStyle name="Note 12 5 2 20" xfId="13328"/>
    <cellStyle name="Note 12 5 2 3" xfId="13329"/>
    <cellStyle name="Note 12 5 2 3 2" xfId="13330"/>
    <cellStyle name="Note 12 5 2 3 2 2" xfId="13331"/>
    <cellStyle name="Note 12 5 2 3 2 3" xfId="13332"/>
    <cellStyle name="Note 12 5 2 3 2 4" xfId="13333"/>
    <cellStyle name="Note 12 5 2 3 3" xfId="13334"/>
    <cellStyle name="Note 12 5 2 3 4" xfId="13335"/>
    <cellStyle name="Note 12 5 2 3 5" xfId="13336"/>
    <cellStyle name="Note 12 5 2 4" xfId="13337"/>
    <cellStyle name="Note 12 5 2 4 2" xfId="13338"/>
    <cellStyle name="Note 12 5 2 4 2 2" xfId="13339"/>
    <cellStyle name="Note 12 5 2 4 2 3" xfId="13340"/>
    <cellStyle name="Note 12 5 2 4 2 4" xfId="13341"/>
    <cellStyle name="Note 12 5 2 4 3" xfId="13342"/>
    <cellStyle name="Note 12 5 2 4 4" xfId="13343"/>
    <cellStyle name="Note 12 5 2 4 5" xfId="13344"/>
    <cellStyle name="Note 12 5 2 5" xfId="13345"/>
    <cellStyle name="Note 12 5 2 5 2" xfId="13346"/>
    <cellStyle name="Note 12 5 2 5 2 2" xfId="13347"/>
    <cellStyle name="Note 12 5 2 5 2 3" xfId="13348"/>
    <cellStyle name="Note 12 5 2 5 2 4" xfId="13349"/>
    <cellStyle name="Note 12 5 2 5 3" xfId="13350"/>
    <cellStyle name="Note 12 5 2 5 4" xfId="13351"/>
    <cellStyle name="Note 12 5 2 5 5" xfId="13352"/>
    <cellStyle name="Note 12 5 2 5 6" xfId="13353"/>
    <cellStyle name="Note 12 5 2 6" xfId="13354"/>
    <cellStyle name="Note 12 5 2 6 2" xfId="13355"/>
    <cellStyle name="Note 12 5 2 6 2 2" xfId="13356"/>
    <cellStyle name="Note 12 5 2 6 2 3" xfId="13357"/>
    <cellStyle name="Note 12 5 2 6 2 4" xfId="13358"/>
    <cellStyle name="Note 12 5 2 6 3" xfId="13359"/>
    <cellStyle name="Note 12 5 2 6 4" xfId="13360"/>
    <cellStyle name="Note 12 5 2 6 5" xfId="13361"/>
    <cellStyle name="Note 12 5 2 6 6" xfId="13362"/>
    <cellStyle name="Note 12 5 2 7" xfId="13363"/>
    <cellStyle name="Note 12 5 2 7 2" xfId="13364"/>
    <cellStyle name="Note 12 5 2 7 2 2" xfId="13365"/>
    <cellStyle name="Note 12 5 2 7 2 3" xfId="13366"/>
    <cellStyle name="Note 12 5 2 7 2 4" xfId="13367"/>
    <cellStyle name="Note 12 5 2 7 3" xfId="13368"/>
    <cellStyle name="Note 12 5 2 7 4" xfId="13369"/>
    <cellStyle name="Note 12 5 2 7 5" xfId="13370"/>
    <cellStyle name="Note 12 5 2 7 6" xfId="13371"/>
    <cellStyle name="Note 12 5 2 8" xfId="13372"/>
    <cellStyle name="Note 12 5 2 8 2" xfId="13373"/>
    <cellStyle name="Note 12 5 2 8 2 2" xfId="13374"/>
    <cellStyle name="Note 12 5 2 8 2 3" xfId="13375"/>
    <cellStyle name="Note 12 5 2 8 2 4" xfId="13376"/>
    <cellStyle name="Note 12 5 2 8 3" xfId="13377"/>
    <cellStyle name="Note 12 5 2 8 4" xfId="13378"/>
    <cellStyle name="Note 12 5 2 8 5" xfId="13379"/>
    <cellStyle name="Note 12 5 2 8 6" xfId="13380"/>
    <cellStyle name="Note 12 5 2 9" xfId="13381"/>
    <cellStyle name="Note 12 5 2 9 2" xfId="13382"/>
    <cellStyle name="Note 12 5 2 9 2 2" xfId="13383"/>
    <cellStyle name="Note 12 5 2 9 2 3" xfId="13384"/>
    <cellStyle name="Note 12 5 2 9 2 4" xfId="13385"/>
    <cellStyle name="Note 12 5 2 9 3" xfId="13386"/>
    <cellStyle name="Note 12 5 2 9 4" xfId="13387"/>
    <cellStyle name="Note 12 5 2 9 5" xfId="13388"/>
    <cellStyle name="Note 12 5 2 9 6" xfId="13389"/>
    <cellStyle name="Note 12 5 20" xfId="13390"/>
    <cellStyle name="Note 12 5 21" xfId="13391"/>
    <cellStyle name="Note 12 5 3" xfId="13392"/>
    <cellStyle name="Note 12 5 3 10" xfId="13393"/>
    <cellStyle name="Note 12 5 3 10 2" xfId="13394"/>
    <cellStyle name="Note 12 5 3 10 2 2" xfId="13395"/>
    <cellStyle name="Note 12 5 3 10 2 3" xfId="13396"/>
    <cellStyle name="Note 12 5 3 10 2 4" xfId="13397"/>
    <cellStyle name="Note 12 5 3 10 3" xfId="13398"/>
    <cellStyle name="Note 12 5 3 10 4" xfId="13399"/>
    <cellStyle name="Note 12 5 3 10 5" xfId="13400"/>
    <cellStyle name="Note 12 5 3 10 6" xfId="13401"/>
    <cellStyle name="Note 12 5 3 11" xfId="13402"/>
    <cellStyle name="Note 12 5 3 11 2" xfId="13403"/>
    <cellStyle name="Note 12 5 3 11 2 2" xfId="13404"/>
    <cellStyle name="Note 12 5 3 11 2 3" xfId="13405"/>
    <cellStyle name="Note 12 5 3 11 2 4" xfId="13406"/>
    <cellStyle name="Note 12 5 3 11 3" xfId="13407"/>
    <cellStyle name="Note 12 5 3 11 4" xfId="13408"/>
    <cellStyle name="Note 12 5 3 11 5" xfId="13409"/>
    <cellStyle name="Note 12 5 3 11 6" xfId="13410"/>
    <cellStyle name="Note 12 5 3 12" xfId="13411"/>
    <cellStyle name="Note 12 5 3 12 2" xfId="13412"/>
    <cellStyle name="Note 12 5 3 12 2 2" xfId="13413"/>
    <cellStyle name="Note 12 5 3 12 2 3" xfId="13414"/>
    <cellStyle name="Note 12 5 3 12 2 4" xfId="13415"/>
    <cellStyle name="Note 12 5 3 12 3" xfId="13416"/>
    <cellStyle name="Note 12 5 3 12 4" xfId="13417"/>
    <cellStyle name="Note 12 5 3 12 5" xfId="13418"/>
    <cellStyle name="Note 12 5 3 12 6" xfId="13419"/>
    <cellStyle name="Note 12 5 3 13" xfId="13420"/>
    <cellStyle name="Note 12 5 3 13 2" xfId="13421"/>
    <cellStyle name="Note 12 5 3 13 2 2" xfId="13422"/>
    <cellStyle name="Note 12 5 3 13 2 3" xfId="13423"/>
    <cellStyle name="Note 12 5 3 13 2 4" xfId="13424"/>
    <cellStyle name="Note 12 5 3 13 3" xfId="13425"/>
    <cellStyle name="Note 12 5 3 13 4" xfId="13426"/>
    <cellStyle name="Note 12 5 3 13 5" xfId="13427"/>
    <cellStyle name="Note 12 5 3 13 6" xfId="13428"/>
    <cellStyle name="Note 12 5 3 14" xfId="13429"/>
    <cellStyle name="Note 12 5 3 14 2" xfId="13430"/>
    <cellStyle name="Note 12 5 3 14 2 2" xfId="13431"/>
    <cellStyle name="Note 12 5 3 14 2 3" xfId="13432"/>
    <cellStyle name="Note 12 5 3 14 2 4" xfId="13433"/>
    <cellStyle name="Note 12 5 3 14 3" xfId="13434"/>
    <cellStyle name="Note 12 5 3 14 4" xfId="13435"/>
    <cellStyle name="Note 12 5 3 14 5" xfId="13436"/>
    <cellStyle name="Note 12 5 3 14 6" xfId="13437"/>
    <cellStyle name="Note 12 5 3 15" xfId="13438"/>
    <cellStyle name="Note 12 5 3 15 2" xfId="13439"/>
    <cellStyle name="Note 12 5 3 15 2 2" xfId="13440"/>
    <cellStyle name="Note 12 5 3 15 2 3" xfId="13441"/>
    <cellStyle name="Note 12 5 3 15 2 4" xfId="13442"/>
    <cellStyle name="Note 12 5 3 15 3" xfId="13443"/>
    <cellStyle name="Note 12 5 3 15 4" xfId="13444"/>
    <cellStyle name="Note 12 5 3 15 5" xfId="13445"/>
    <cellStyle name="Note 12 5 3 15 6" xfId="13446"/>
    <cellStyle name="Note 12 5 3 16" xfId="13447"/>
    <cellStyle name="Note 12 5 3 16 2" xfId="13448"/>
    <cellStyle name="Note 12 5 3 16 2 2" xfId="13449"/>
    <cellStyle name="Note 12 5 3 16 2 3" xfId="13450"/>
    <cellStyle name="Note 12 5 3 16 2 4" xfId="13451"/>
    <cellStyle name="Note 12 5 3 16 3" xfId="13452"/>
    <cellStyle name="Note 12 5 3 16 4" xfId="13453"/>
    <cellStyle name="Note 12 5 3 16 5" xfId="13454"/>
    <cellStyle name="Note 12 5 3 16 6" xfId="13455"/>
    <cellStyle name="Note 12 5 3 17" xfId="13456"/>
    <cellStyle name="Note 12 5 3 17 2" xfId="13457"/>
    <cellStyle name="Note 12 5 3 17 3" xfId="13458"/>
    <cellStyle name="Note 12 5 3 18" xfId="13459"/>
    <cellStyle name="Note 12 5 3 19" xfId="13460"/>
    <cellStyle name="Note 12 5 3 2" xfId="13461"/>
    <cellStyle name="Note 12 5 3 2 2" xfId="13462"/>
    <cellStyle name="Note 12 5 3 2 2 2" xfId="13463"/>
    <cellStyle name="Note 12 5 3 2 2 3" xfId="13464"/>
    <cellStyle name="Note 12 5 3 2 2 4" xfId="13465"/>
    <cellStyle name="Note 12 5 3 2 3" xfId="13466"/>
    <cellStyle name="Note 12 5 3 2 4" xfId="13467"/>
    <cellStyle name="Note 12 5 3 2 5" xfId="13468"/>
    <cellStyle name="Note 12 5 3 3" xfId="13469"/>
    <cellStyle name="Note 12 5 3 3 2" xfId="13470"/>
    <cellStyle name="Note 12 5 3 3 2 2" xfId="13471"/>
    <cellStyle name="Note 12 5 3 3 2 3" xfId="13472"/>
    <cellStyle name="Note 12 5 3 3 2 4" xfId="13473"/>
    <cellStyle name="Note 12 5 3 3 3" xfId="13474"/>
    <cellStyle name="Note 12 5 3 3 4" xfId="13475"/>
    <cellStyle name="Note 12 5 3 3 5" xfId="13476"/>
    <cellStyle name="Note 12 5 3 3 6" xfId="13477"/>
    <cellStyle name="Note 12 5 3 4" xfId="13478"/>
    <cellStyle name="Note 12 5 3 4 2" xfId="13479"/>
    <cellStyle name="Note 12 5 3 4 2 2" xfId="13480"/>
    <cellStyle name="Note 12 5 3 4 2 3" xfId="13481"/>
    <cellStyle name="Note 12 5 3 4 2 4" xfId="13482"/>
    <cellStyle name="Note 12 5 3 4 3" xfId="13483"/>
    <cellStyle name="Note 12 5 3 4 4" xfId="13484"/>
    <cellStyle name="Note 12 5 3 4 5" xfId="13485"/>
    <cellStyle name="Note 12 5 3 4 6" xfId="13486"/>
    <cellStyle name="Note 12 5 3 5" xfId="13487"/>
    <cellStyle name="Note 12 5 3 5 2" xfId="13488"/>
    <cellStyle name="Note 12 5 3 5 2 2" xfId="13489"/>
    <cellStyle name="Note 12 5 3 5 2 3" xfId="13490"/>
    <cellStyle name="Note 12 5 3 5 2 4" xfId="13491"/>
    <cellStyle name="Note 12 5 3 5 3" xfId="13492"/>
    <cellStyle name="Note 12 5 3 5 4" xfId="13493"/>
    <cellStyle name="Note 12 5 3 5 5" xfId="13494"/>
    <cellStyle name="Note 12 5 3 5 6" xfId="13495"/>
    <cellStyle name="Note 12 5 3 6" xfId="13496"/>
    <cellStyle name="Note 12 5 3 6 2" xfId="13497"/>
    <cellStyle name="Note 12 5 3 6 2 2" xfId="13498"/>
    <cellStyle name="Note 12 5 3 6 2 3" xfId="13499"/>
    <cellStyle name="Note 12 5 3 6 2 4" xfId="13500"/>
    <cellStyle name="Note 12 5 3 6 3" xfId="13501"/>
    <cellStyle name="Note 12 5 3 6 4" xfId="13502"/>
    <cellStyle name="Note 12 5 3 6 5" xfId="13503"/>
    <cellStyle name="Note 12 5 3 6 6" xfId="13504"/>
    <cellStyle name="Note 12 5 3 7" xfId="13505"/>
    <cellStyle name="Note 12 5 3 7 2" xfId="13506"/>
    <cellStyle name="Note 12 5 3 7 2 2" xfId="13507"/>
    <cellStyle name="Note 12 5 3 7 2 3" xfId="13508"/>
    <cellStyle name="Note 12 5 3 7 2 4" xfId="13509"/>
    <cellStyle name="Note 12 5 3 7 3" xfId="13510"/>
    <cellStyle name="Note 12 5 3 7 4" xfId="13511"/>
    <cellStyle name="Note 12 5 3 7 5" xfId="13512"/>
    <cellStyle name="Note 12 5 3 7 6" xfId="13513"/>
    <cellStyle name="Note 12 5 3 8" xfId="13514"/>
    <cellStyle name="Note 12 5 3 8 2" xfId="13515"/>
    <cellStyle name="Note 12 5 3 8 2 2" xfId="13516"/>
    <cellStyle name="Note 12 5 3 8 2 3" xfId="13517"/>
    <cellStyle name="Note 12 5 3 8 2 4" xfId="13518"/>
    <cellStyle name="Note 12 5 3 8 3" xfId="13519"/>
    <cellStyle name="Note 12 5 3 8 4" xfId="13520"/>
    <cellStyle name="Note 12 5 3 8 5" xfId="13521"/>
    <cellStyle name="Note 12 5 3 8 6" xfId="13522"/>
    <cellStyle name="Note 12 5 3 9" xfId="13523"/>
    <cellStyle name="Note 12 5 3 9 2" xfId="13524"/>
    <cellStyle name="Note 12 5 3 9 2 2" xfId="13525"/>
    <cellStyle name="Note 12 5 3 9 2 3" xfId="13526"/>
    <cellStyle name="Note 12 5 3 9 2 4" xfId="13527"/>
    <cellStyle name="Note 12 5 3 9 3" xfId="13528"/>
    <cellStyle name="Note 12 5 3 9 4" xfId="13529"/>
    <cellStyle name="Note 12 5 3 9 5" xfId="13530"/>
    <cellStyle name="Note 12 5 3 9 6" xfId="13531"/>
    <cellStyle name="Note 12 5 4" xfId="13532"/>
    <cellStyle name="Note 12 5 4 2" xfId="13533"/>
    <cellStyle name="Note 12 5 4 2 2" xfId="13534"/>
    <cellStyle name="Note 12 5 4 2 3" xfId="13535"/>
    <cellStyle name="Note 12 5 4 2 4" xfId="13536"/>
    <cellStyle name="Note 12 5 4 3" xfId="13537"/>
    <cellStyle name="Note 12 5 4 4" xfId="13538"/>
    <cellStyle name="Note 12 5 4 5" xfId="13539"/>
    <cellStyle name="Note 12 5 5" xfId="13540"/>
    <cellStyle name="Note 12 5 5 2" xfId="13541"/>
    <cellStyle name="Note 12 5 5 2 2" xfId="13542"/>
    <cellStyle name="Note 12 5 5 2 3" xfId="13543"/>
    <cellStyle name="Note 12 5 5 2 4" xfId="13544"/>
    <cellStyle name="Note 12 5 5 3" xfId="13545"/>
    <cellStyle name="Note 12 5 5 4" xfId="13546"/>
    <cellStyle name="Note 12 5 5 5" xfId="13547"/>
    <cellStyle name="Note 12 5 6" xfId="13548"/>
    <cellStyle name="Note 12 5 6 2" xfId="13549"/>
    <cellStyle name="Note 12 5 6 2 2" xfId="13550"/>
    <cellStyle name="Note 12 5 6 2 3" xfId="13551"/>
    <cellStyle name="Note 12 5 6 2 4" xfId="13552"/>
    <cellStyle name="Note 12 5 6 3" xfId="13553"/>
    <cellStyle name="Note 12 5 6 4" xfId="13554"/>
    <cellStyle name="Note 12 5 6 5" xfId="13555"/>
    <cellStyle name="Note 12 5 6 6" xfId="13556"/>
    <cellStyle name="Note 12 5 7" xfId="13557"/>
    <cellStyle name="Note 12 5 7 2" xfId="13558"/>
    <cellStyle name="Note 12 5 7 2 2" xfId="13559"/>
    <cellStyle name="Note 12 5 7 2 3" xfId="13560"/>
    <cellStyle name="Note 12 5 7 2 4" xfId="13561"/>
    <cellStyle name="Note 12 5 7 3" xfId="13562"/>
    <cellStyle name="Note 12 5 7 4" xfId="13563"/>
    <cellStyle name="Note 12 5 7 5" xfId="13564"/>
    <cellStyle name="Note 12 5 7 6" xfId="13565"/>
    <cellStyle name="Note 12 5 8" xfId="13566"/>
    <cellStyle name="Note 12 5 8 2" xfId="13567"/>
    <cellStyle name="Note 12 5 8 2 2" xfId="13568"/>
    <cellStyle name="Note 12 5 8 2 3" xfId="13569"/>
    <cellStyle name="Note 12 5 8 2 4" xfId="13570"/>
    <cellStyle name="Note 12 5 8 3" xfId="13571"/>
    <cellStyle name="Note 12 5 8 4" xfId="13572"/>
    <cellStyle name="Note 12 5 8 5" xfId="13573"/>
    <cellStyle name="Note 12 5 8 6" xfId="13574"/>
    <cellStyle name="Note 12 5 9" xfId="13575"/>
    <cellStyle name="Note 12 5 9 2" xfId="13576"/>
    <cellStyle name="Note 12 5 9 2 2" xfId="13577"/>
    <cellStyle name="Note 12 5 9 2 3" xfId="13578"/>
    <cellStyle name="Note 12 5 9 2 4" xfId="13579"/>
    <cellStyle name="Note 12 5 9 3" xfId="13580"/>
    <cellStyle name="Note 12 5 9 4" xfId="13581"/>
    <cellStyle name="Note 12 5 9 5" xfId="13582"/>
    <cellStyle name="Note 12 5 9 6" xfId="13583"/>
    <cellStyle name="Note 13 2" xfId="13584"/>
    <cellStyle name="Note 13 2 10" xfId="13585"/>
    <cellStyle name="Note 13 2 10 2" xfId="13586"/>
    <cellStyle name="Note 13 2 10 2 2" xfId="13587"/>
    <cellStyle name="Note 13 2 10 2 3" xfId="13588"/>
    <cellStyle name="Note 13 2 10 2 4" xfId="13589"/>
    <cellStyle name="Note 13 2 10 3" xfId="13590"/>
    <cellStyle name="Note 13 2 10 4" xfId="13591"/>
    <cellStyle name="Note 13 2 10 5" xfId="13592"/>
    <cellStyle name="Note 13 2 10 6" xfId="13593"/>
    <cellStyle name="Note 13 2 11" xfId="13594"/>
    <cellStyle name="Note 13 2 11 2" xfId="13595"/>
    <cellStyle name="Note 13 2 11 2 2" xfId="13596"/>
    <cellStyle name="Note 13 2 11 2 3" xfId="13597"/>
    <cellStyle name="Note 13 2 11 2 4" xfId="13598"/>
    <cellStyle name="Note 13 2 11 3" xfId="13599"/>
    <cellStyle name="Note 13 2 11 4" xfId="13600"/>
    <cellStyle name="Note 13 2 11 5" xfId="13601"/>
    <cellStyle name="Note 13 2 11 6" xfId="13602"/>
    <cellStyle name="Note 13 2 12" xfId="13603"/>
    <cellStyle name="Note 13 2 12 2" xfId="13604"/>
    <cellStyle name="Note 13 2 12 2 2" xfId="13605"/>
    <cellStyle name="Note 13 2 12 2 3" xfId="13606"/>
    <cellStyle name="Note 13 2 12 2 4" xfId="13607"/>
    <cellStyle name="Note 13 2 12 3" xfId="13608"/>
    <cellStyle name="Note 13 2 12 4" xfId="13609"/>
    <cellStyle name="Note 13 2 12 5" xfId="13610"/>
    <cellStyle name="Note 13 2 12 6" xfId="13611"/>
    <cellStyle name="Note 13 2 13" xfId="13612"/>
    <cellStyle name="Note 13 2 13 2" xfId="13613"/>
    <cellStyle name="Note 13 2 13 2 2" xfId="13614"/>
    <cellStyle name="Note 13 2 13 2 3" xfId="13615"/>
    <cellStyle name="Note 13 2 13 2 4" xfId="13616"/>
    <cellStyle name="Note 13 2 13 3" xfId="13617"/>
    <cellStyle name="Note 13 2 13 4" xfId="13618"/>
    <cellStyle name="Note 13 2 13 5" xfId="13619"/>
    <cellStyle name="Note 13 2 13 6" xfId="13620"/>
    <cellStyle name="Note 13 2 14" xfId="13621"/>
    <cellStyle name="Note 13 2 14 2" xfId="13622"/>
    <cellStyle name="Note 13 2 14 2 2" xfId="13623"/>
    <cellStyle name="Note 13 2 14 2 3" xfId="13624"/>
    <cellStyle name="Note 13 2 14 2 4" xfId="13625"/>
    <cellStyle name="Note 13 2 14 3" xfId="13626"/>
    <cellStyle name="Note 13 2 14 4" xfId="13627"/>
    <cellStyle name="Note 13 2 14 5" xfId="13628"/>
    <cellStyle name="Note 13 2 14 6" xfId="13629"/>
    <cellStyle name="Note 13 2 15" xfId="13630"/>
    <cellStyle name="Note 13 2 15 2" xfId="13631"/>
    <cellStyle name="Note 13 2 15 2 2" xfId="13632"/>
    <cellStyle name="Note 13 2 15 2 3" xfId="13633"/>
    <cellStyle name="Note 13 2 15 2 4" xfId="13634"/>
    <cellStyle name="Note 13 2 15 3" xfId="13635"/>
    <cellStyle name="Note 13 2 15 4" xfId="13636"/>
    <cellStyle name="Note 13 2 15 5" xfId="13637"/>
    <cellStyle name="Note 13 2 15 6" xfId="13638"/>
    <cellStyle name="Note 13 2 16" xfId="13639"/>
    <cellStyle name="Note 13 2 16 2" xfId="13640"/>
    <cellStyle name="Note 13 2 16 3" xfId="13641"/>
    <cellStyle name="Note 13 2 17" xfId="13642"/>
    <cellStyle name="Note 13 2 18" xfId="13643"/>
    <cellStyle name="Note 13 2 19" xfId="13644"/>
    <cellStyle name="Note 13 2 2" xfId="13645"/>
    <cellStyle name="Note 13 2 2 10" xfId="13646"/>
    <cellStyle name="Note 13 2 2 10 2" xfId="13647"/>
    <cellStyle name="Note 13 2 2 10 2 2" xfId="13648"/>
    <cellStyle name="Note 13 2 2 10 2 3" xfId="13649"/>
    <cellStyle name="Note 13 2 2 10 2 4" xfId="13650"/>
    <cellStyle name="Note 13 2 2 10 3" xfId="13651"/>
    <cellStyle name="Note 13 2 2 10 4" xfId="13652"/>
    <cellStyle name="Note 13 2 2 10 5" xfId="13653"/>
    <cellStyle name="Note 13 2 2 10 6" xfId="13654"/>
    <cellStyle name="Note 13 2 2 11" xfId="13655"/>
    <cellStyle name="Note 13 2 2 11 2" xfId="13656"/>
    <cellStyle name="Note 13 2 2 11 2 2" xfId="13657"/>
    <cellStyle name="Note 13 2 2 11 2 3" xfId="13658"/>
    <cellStyle name="Note 13 2 2 11 2 4" xfId="13659"/>
    <cellStyle name="Note 13 2 2 11 3" xfId="13660"/>
    <cellStyle name="Note 13 2 2 11 4" xfId="13661"/>
    <cellStyle name="Note 13 2 2 11 5" xfId="13662"/>
    <cellStyle name="Note 13 2 2 11 6" xfId="13663"/>
    <cellStyle name="Note 13 2 2 12" xfId="13664"/>
    <cellStyle name="Note 13 2 2 12 2" xfId="13665"/>
    <cellStyle name="Note 13 2 2 12 2 2" xfId="13666"/>
    <cellStyle name="Note 13 2 2 12 2 3" xfId="13667"/>
    <cellStyle name="Note 13 2 2 12 2 4" xfId="13668"/>
    <cellStyle name="Note 13 2 2 12 3" xfId="13669"/>
    <cellStyle name="Note 13 2 2 12 4" xfId="13670"/>
    <cellStyle name="Note 13 2 2 12 5" xfId="13671"/>
    <cellStyle name="Note 13 2 2 12 6" xfId="13672"/>
    <cellStyle name="Note 13 2 2 13" xfId="13673"/>
    <cellStyle name="Note 13 2 2 13 2" xfId="13674"/>
    <cellStyle name="Note 13 2 2 13 2 2" xfId="13675"/>
    <cellStyle name="Note 13 2 2 13 2 3" xfId="13676"/>
    <cellStyle name="Note 13 2 2 13 2 4" xfId="13677"/>
    <cellStyle name="Note 13 2 2 13 3" xfId="13678"/>
    <cellStyle name="Note 13 2 2 13 4" xfId="13679"/>
    <cellStyle name="Note 13 2 2 13 5" xfId="13680"/>
    <cellStyle name="Note 13 2 2 13 6" xfId="13681"/>
    <cellStyle name="Note 13 2 2 14" xfId="13682"/>
    <cellStyle name="Note 13 2 2 14 2" xfId="13683"/>
    <cellStyle name="Note 13 2 2 14 2 2" xfId="13684"/>
    <cellStyle name="Note 13 2 2 14 2 3" xfId="13685"/>
    <cellStyle name="Note 13 2 2 14 2 4" xfId="13686"/>
    <cellStyle name="Note 13 2 2 14 3" xfId="13687"/>
    <cellStyle name="Note 13 2 2 14 4" xfId="13688"/>
    <cellStyle name="Note 13 2 2 14 5" xfId="13689"/>
    <cellStyle name="Note 13 2 2 14 6" xfId="13690"/>
    <cellStyle name="Note 13 2 2 15" xfId="13691"/>
    <cellStyle name="Note 13 2 2 15 2" xfId="13692"/>
    <cellStyle name="Note 13 2 2 15 3" xfId="13693"/>
    <cellStyle name="Note 13 2 2 16" xfId="13694"/>
    <cellStyle name="Note 13 2 2 17" xfId="13695"/>
    <cellStyle name="Note 13 2 2 18" xfId="13696"/>
    <cellStyle name="Note 13 2 2 19" xfId="13697"/>
    <cellStyle name="Note 13 2 2 2" xfId="13698"/>
    <cellStyle name="Note 13 2 2 2 10" xfId="13699"/>
    <cellStyle name="Note 13 2 2 2 10 2" xfId="13700"/>
    <cellStyle name="Note 13 2 2 2 10 2 2" xfId="13701"/>
    <cellStyle name="Note 13 2 2 2 10 2 3" xfId="13702"/>
    <cellStyle name="Note 13 2 2 2 10 2 4" xfId="13703"/>
    <cellStyle name="Note 13 2 2 2 10 3" xfId="13704"/>
    <cellStyle name="Note 13 2 2 2 10 4" xfId="13705"/>
    <cellStyle name="Note 13 2 2 2 10 5" xfId="13706"/>
    <cellStyle name="Note 13 2 2 2 10 6" xfId="13707"/>
    <cellStyle name="Note 13 2 2 2 11" xfId="13708"/>
    <cellStyle name="Note 13 2 2 2 11 2" xfId="13709"/>
    <cellStyle name="Note 13 2 2 2 11 2 2" xfId="13710"/>
    <cellStyle name="Note 13 2 2 2 11 2 3" xfId="13711"/>
    <cellStyle name="Note 13 2 2 2 11 2 4" xfId="13712"/>
    <cellStyle name="Note 13 2 2 2 11 3" xfId="13713"/>
    <cellStyle name="Note 13 2 2 2 11 4" xfId="13714"/>
    <cellStyle name="Note 13 2 2 2 11 5" xfId="13715"/>
    <cellStyle name="Note 13 2 2 2 11 6" xfId="13716"/>
    <cellStyle name="Note 13 2 2 2 12" xfId="13717"/>
    <cellStyle name="Note 13 2 2 2 12 2" xfId="13718"/>
    <cellStyle name="Note 13 2 2 2 12 2 2" xfId="13719"/>
    <cellStyle name="Note 13 2 2 2 12 2 3" xfId="13720"/>
    <cellStyle name="Note 13 2 2 2 12 2 4" xfId="13721"/>
    <cellStyle name="Note 13 2 2 2 12 3" xfId="13722"/>
    <cellStyle name="Note 13 2 2 2 12 4" xfId="13723"/>
    <cellStyle name="Note 13 2 2 2 12 5" xfId="13724"/>
    <cellStyle name="Note 13 2 2 2 12 6" xfId="13725"/>
    <cellStyle name="Note 13 2 2 2 13" xfId="13726"/>
    <cellStyle name="Note 13 2 2 2 13 2" xfId="13727"/>
    <cellStyle name="Note 13 2 2 2 13 2 2" xfId="13728"/>
    <cellStyle name="Note 13 2 2 2 13 2 3" xfId="13729"/>
    <cellStyle name="Note 13 2 2 2 13 2 4" xfId="13730"/>
    <cellStyle name="Note 13 2 2 2 13 3" xfId="13731"/>
    <cellStyle name="Note 13 2 2 2 13 4" xfId="13732"/>
    <cellStyle name="Note 13 2 2 2 13 5" xfId="13733"/>
    <cellStyle name="Note 13 2 2 2 13 6" xfId="13734"/>
    <cellStyle name="Note 13 2 2 2 14" xfId="13735"/>
    <cellStyle name="Note 13 2 2 2 14 2" xfId="13736"/>
    <cellStyle name="Note 13 2 2 2 14 2 2" xfId="13737"/>
    <cellStyle name="Note 13 2 2 2 14 2 3" xfId="13738"/>
    <cellStyle name="Note 13 2 2 2 14 2 4" xfId="13739"/>
    <cellStyle name="Note 13 2 2 2 14 3" xfId="13740"/>
    <cellStyle name="Note 13 2 2 2 14 4" xfId="13741"/>
    <cellStyle name="Note 13 2 2 2 14 5" xfId="13742"/>
    <cellStyle name="Note 13 2 2 2 14 6" xfId="13743"/>
    <cellStyle name="Note 13 2 2 2 15" xfId="13744"/>
    <cellStyle name="Note 13 2 2 2 15 2" xfId="13745"/>
    <cellStyle name="Note 13 2 2 2 15 2 2" xfId="13746"/>
    <cellStyle name="Note 13 2 2 2 15 2 3" xfId="13747"/>
    <cellStyle name="Note 13 2 2 2 15 2 4" xfId="13748"/>
    <cellStyle name="Note 13 2 2 2 15 3" xfId="13749"/>
    <cellStyle name="Note 13 2 2 2 15 4" xfId="13750"/>
    <cellStyle name="Note 13 2 2 2 15 5" xfId="13751"/>
    <cellStyle name="Note 13 2 2 2 15 6" xfId="13752"/>
    <cellStyle name="Note 13 2 2 2 16" xfId="13753"/>
    <cellStyle name="Note 13 2 2 2 16 2" xfId="13754"/>
    <cellStyle name="Note 13 2 2 2 16 2 2" xfId="13755"/>
    <cellStyle name="Note 13 2 2 2 16 2 3" xfId="13756"/>
    <cellStyle name="Note 13 2 2 2 16 2 4" xfId="13757"/>
    <cellStyle name="Note 13 2 2 2 16 3" xfId="13758"/>
    <cellStyle name="Note 13 2 2 2 16 4" xfId="13759"/>
    <cellStyle name="Note 13 2 2 2 16 5" xfId="13760"/>
    <cellStyle name="Note 13 2 2 2 16 6" xfId="13761"/>
    <cellStyle name="Note 13 2 2 2 17" xfId="13762"/>
    <cellStyle name="Note 13 2 2 2 17 2" xfId="13763"/>
    <cellStyle name="Note 13 2 2 2 17 3" xfId="13764"/>
    <cellStyle name="Note 13 2 2 2 18" xfId="13765"/>
    <cellStyle name="Note 13 2 2 2 19" xfId="13766"/>
    <cellStyle name="Note 13 2 2 2 2" xfId="13767"/>
    <cellStyle name="Note 13 2 2 2 2 2" xfId="13768"/>
    <cellStyle name="Note 13 2 2 2 2 2 2" xfId="13769"/>
    <cellStyle name="Note 13 2 2 2 2 2 3" xfId="13770"/>
    <cellStyle name="Note 13 2 2 2 2 2 4" xfId="13771"/>
    <cellStyle name="Note 13 2 2 2 2 3" xfId="13772"/>
    <cellStyle name="Note 13 2 2 2 2 4" xfId="13773"/>
    <cellStyle name="Note 13 2 2 2 2 5" xfId="13774"/>
    <cellStyle name="Note 13 2 2 2 3" xfId="13775"/>
    <cellStyle name="Note 13 2 2 2 3 2" xfId="13776"/>
    <cellStyle name="Note 13 2 2 2 3 2 2" xfId="13777"/>
    <cellStyle name="Note 13 2 2 2 3 2 3" xfId="13778"/>
    <cellStyle name="Note 13 2 2 2 3 2 4" xfId="13779"/>
    <cellStyle name="Note 13 2 2 2 3 3" xfId="13780"/>
    <cellStyle name="Note 13 2 2 2 3 4" xfId="13781"/>
    <cellStyle name="Note 13 2 2 2 3 5" xfId="13782"/>
    <cellStyle name="Note 13 2 2 2 3 6" xfId="13783"/>
    <cellStyle name="Note 13 2 2 2 4" xfId="13784"/>
    <cellStyle name="Note 13 2 2 2 4 2" xfId="13785"/>
    <cellStyle name="Note 13 2 2 2 4 2 2" xfId="13786"/>
    <cellStyle name="Note 13 2 2 2 4 2 3" xfId="13787"/>
    <cellStyle name="Note 13 2 2 2 4 2 4" xfId="13788"/>
    <cellStyle name="Note 13 2 2 2 4 3" xfId="13789"/>
    <cellStyle name="Note 13 2 2 2 4 4" xfId="13790"/>
    <cellStyle name="Note 13 2 2 2 4 5" xfId="13791"/>
    <cellStyle name="Note 13 2 2 2 4 6" xfId="13792"/>
    <cellStyle name="Note 13 2 2 2 5" xfId="13793"/>
    <cellStyle name="Note 13 2 2 2 5 2" xfId="13794"/>
    <cellStyle name="Note 13 2 2 2 5 2 2" xfId="13795"/>
    <cellStyle name="Note 13 2 2 2 5 2 3" xfId="13796"/>
    <cellStyle name="Note 13 2 2 2 5 2 4" xfId="13797"/>
    <cellStyle name="Note 13 2 2 2 5 3" xfId="13798"/>
    <cellStyle name="Note 13 2 2 2 5 4" xfId="13799"/>
    <cellStyle name="Note 13 2 2 2 5 5" xfId="13800"/>
    <cellStyle name="Note 13 2 2 2 5 6" xfId="13801"/>
    <cellStyle name="Note 13 2 2 2 6" xfId="13802"/>
    <cellStyle name="Note 13 2 2 2 6 2" xfId="13803"/>
    <cellStyle name="Note 13 2 2 2 6 2 2" xfId="13804"/>
    <cellStyle name="Note 13 2 2 2 6 2 3" xfId="13805"/>
    <cellStyle name="Note 13 2 2 2 6 2 4" xfId="13806"/>
    <cellStyle name="Note 13 2 2 2 6 3" xfId="13807"/>
    <cellStyle name="Note 13 2 2 2 6 4" xfId="13808"/>
    <cellStyle name="Note 13 2 2 2 6 5" xfId="13809"/>
    <cellStyle name="Note 13 2 2 2 6 6" xfId="13810"/>
    <cellStyle name="Note 13 2 2 2 7" xfId="13811"/>
    <cellStyle name="Note 13 2 2 2 7 2" xfId="13812"/>
    <cellStyle name="Note 13 2 2 2 7 2 2" xfId="13813"/>
    <cellStyle name="Note 13 2 2 2 7 2 3" xfId="13814"/>
    <cellStyle name="Note 13 2 2 2 7 2 4" xfId="13815"/>
    <cellStyle name="Note 13 2 2 2 7 3" xfId="13816"/>
    <cellStyle name="Note 13 2 2 2 7 4" xfId="13817"/>
    <cellStyle name="Note 13 2 2 2 7 5" xfId="13818"/>
    <cellStyle name="Note 13 2 2 2 7 6" xfId="13819"/>
    <cellStyle name="Note 13 2 2 2 8" xfId="13820"/>
    <cellStyle name="Note 13 2 2 2 8 2" xfId="13821"/>
    <cellStyle name="Note 13 2 2 2 8 2 2" xfId="13822"/>
    <cellStyle name="Note 13 2 2 2 8 2 3" xfId="13823"/>
    <cellStyle name="Note 13 2 2 2 8 2 4" xfId="13824"/>
    <cellStyle name="Note 13 2 2 2 8 3" xfId="13825"/>
    <cellStyle name="Note 13 2 2 2 8 4" xfId="13826"/>
    <cellStyle name="Note 13 2 2 2 8 5" xfId="13827"/>
    <cellStyle name="Note 13 2 2 2 8 6" xfId="13828"/>
    <cellStyle name="Note 13 2 2 2 9" xfId="13829"/>
    <cellStyle name="Note 13 2 2 2 9 2" xfId="13830"/>
    <cellStyle name="Note 13 2 2 2 9 2 2" xfId="13831"/>
    <cellStyle name="Note 13 2 2 2 9 2 3" xfId="13832"/>
    <cellStyle name="Note 13 2 2 2 9 2 4" xfId="13833"/>
    <cellStyle name="Note 13 2 2 2 9 3" xfId="13834"/>
    <cellStyle name="Note 13 2 2 2 9 4" xfId="13835"/>
    <cellStyle name="Note 13 2 2 2 9 5" xfId="13836"/>
    <cellStyle name="Note 13 2 2 2 9 6" xfId="13837"/>
    <cellStyle name="Note 13 2 2 20" xfId="13838"/>
    <cellStyle name="Note 13 2 2 3" xfId="13839"/>
    <cellStyle name="Note 13 2 2 3 2" xfId="13840"/>
    <cellStyle name="Note 13 2 2 3 2 2" xfId="13841"/>
    <cellStyle name="Note 13 2 2 3 2 3" xfId="13842"/>
    <cellStyle name="Note 13 2 2 3 2 4" xfId="13843"/>
    <cellStyle name="Note 13 2 2 3 3" xfId="13844"/>
    <cellStyle name="Note 13 2 2 3 4" xfId="13845"/>
    <cellStyle name="Note 13 2 2 3 5" xfId="13846"/>
    <cellStyle name="Note 13 2 2 4" xfId="13847"/>
    <cellStyle name="Note 13 2 2 4 2" xfId="13848"/>
    <cellStyle name="Note 13 2 2 4 2 2" xfId="13849"/>
    <cellStyle name="Note 13 2 2 4 2 3" xfId="13850"/>
    <cellStyle name="Note 13 2 2 4 2 4" xfId="13851"/>
    <cellStyle name="Note 13 2 2 4 3" xfId="13852"/>
    <cellStyle name="Note 13 2 2 4 4" xfId="13853"/>
    <cellStyle name="Note 13 2 2 4 5" xfId="13854"/>
    <cellStyle name="Note 13 2 2 5" xfId="13855"/>
    <cellStyle name="Note 13 2 2 5 2" xfId="13856"/>
    <cellStyle name="Note 13 2 2 5 2 2" xfId="13857"/>
    <cellStyle name="Note 13 2 2 5 2 3" xfId="13858"/>
    <cellStyle name="Note 13 2 2 5 2 4" xfId="13859"/>
    <cellStyle name="Note 13 2 2 5 3" xfId="13860"/>
    <cellStyle name="Note 13 2 2 5 4" xfId="13861"/>
    <cellStyle name="Note 13 2 2 5 5" xfId="13862"/>
    <cellStyle name="Note 13 2 2 5 6" xfId="13863"/>
    <cellStyle name="Note 13 2 2 6" xfId="13864"/>
    <cellStyle name="Note 13 2 2 6 2" xfId="13865"/>
    <cellStyle name="Note 13 2 2 6 2 2" xfId="13866"/>
    <cellStyle name="Note 13 2 2 6 2 3" xfId="13867"/>
    <cellStyle name="Note 13 2 2 6 2 4" xfId="13868"/>
    <cellStyle name="Note 13 2 2 6 3" xfId="13869"/>
    <cellStyle name="Note 13 2 2 6 4" xfId="13870"/>
    <cellStyle name="Note 13 2 2 6 5" xfId="13871"/>
    <cellStyle name="Note 13 2 2 6 6" xfId="13872"/>
    <cellStyle name="Note 13 2 2 7" xfId="13873"/>
    <cellStyle name="Note 13 2 2 7 2" xfId="13874"/>
    <cellStyle name="Note 13 2 2 7 2 2" xfId="13875"/>
    <cellStyle name="Note 13 2 2 7 2 3" xfId="13876"/>
    <cellStyle name="Note 13 2 2 7 2 4" xfId="13877"/>
    <cellStyle name="Note 13 2 2 7 3" xfId="13878"/>
    <cellStyle name="Note 13 2 2 7 4" xfId="13879"/>
    <cellStyle name="Note 13 2 2 7 5" xfId="13880"/>
    <cellStyle name="Note 13 2 2 7 6" xfId="13881"/>
    <cellStyle name="Note 13 2 2 8" xfId="13882"/>
    <cellStyle name="Note 13 2 2 8 2" xfId="13883"/>
    <cellStyle name="Note 13 2 2 8 2 2" xfId="13884"/>
    <cellStyle name="Note 13 2 2 8 2 3" xfId="13885"/>
    <cellStyle name="Note 13 2 2 8 2 4" xfId="13886"/>
    <cellStyle name="Note 13 2 2 8 3" xfId="13887"/>
    <cellStyle name="Note 13 2 2 8 4" xfId="13888"/>
    <cellStyle name="Note 13 2 2 8 5" xfId="13889"/>
    <cellStyle name="Note 13 2 2 8 6" xfId="13890"/>
    <cellStyle name="Note 13 2 2 9" xfId="13891"/>
    <cellStyle name="Note 13 2 2 9 2" xfId="13892"/>
    <cellStyle name="Note 13 2 2 9 2 2" xfId="13893"/>
    <cellStyle name="Note 13 2 2 9 2 3" xfId="13894"/>
    <cellStyle name="Note 13 2 2 9 2 4" xfId="13895"/>
    <cellStyle name="Note 13 2 2 9 3" xfId="13896"/>
    <cellStyle name="Note 13 2 2 9 4" xfId="13897"/>
    <cellStyle name="Note 13 2 2 9 5" xfId="13898"/>
    <cellStyle name="Note 13 2 2 9 6" xfId="13899"/>
    <cellStyle name="Note 13 2 20" xfId="13900"/>
    <cellStyle name="Note 13 2 21" xfId="13901"/>
    <cellStyle name="Note 13 2 3" xfId="13902"/>
    <cellStyle name="Note 13 2 3 10" xfId="13903"/>
    <cellStyle name="Note 13 2 3 10 2" xfId="13904"/>
    <cellStyle name="Note 13 2 3 10 2 2" xfId="13905"/>
    <cellStyle name="Note 13 2 3 10 2 3" xfId="13906"/>
    <cellStyle name="Note 13 2 3 10 2 4" xfId="13907"/>
    <cellStyle name="Note 13 2 3 10 3" xfId="13908"/>
    <cellStyle name="Note 13 2 3 10 4" xfId="13909"/>
    <cellStyle name="Note 13 2 3 10 5" xfId="13910"/>
    <cellStyle name="Note 13 2 3 10 6" xfId="13911"/>
    <cellStyle name="Note 13 2 3 11" xfId="13912"/>
    <cellStyle name="Note 13 2 3 11 2" xfId="13913"/>
    <cellStyle name="Note 13 2 3 11 2 2" xfId="13914"/>
    <cellStyle name="Note 13 2 3 11 2 3" xfId="13915"/>
    <cellStyle name="Note 13 2 3 11 2 4" xfId="13916"/>
    <cellStyle name="Note 13 2 3 11 3" xfId="13917"/>
    <cellStyle name="Note 13 2 3 11 4" xfId="13918"/>
    <cellStyle name="Note 13 2 3 11 5" xfId="13919"/>
    <cellStyle name="Note 13 2 3 11 6" xfId="13920"/>
    <cellStyle name="Note 13 2 3 12" xfId="13921"/>
    <cellStyle name="Note 13 2 3 12 2" xfId="13922"/>
    <cellStyle name="Note 13 2 3 12 2 2" xfId="13923"/>
    <cellStyle name="Note 13 2 3 12 2 3" xfId="13924"/>
    <cellStyle name="Note 13 2 3 12 2 4" xfId="13925"/>
    <cellStyle name="Note 13 2 3 12 3" xfId="13926"/>
    <cellStyle name="Note 13 2 3 12 4" xfId="13927"/>
    <cellStyle name="Note 13 2 3 12 5" xfId="13928"/>
    <cellStyle name="Note 13 2 3 12 6" xfId="13929"/>
    <cellStyle name="Note 13 2 3 13" xfId="13930"/>
    <cellStyle name="Note 13 2 3 13 2" xfId="13931"/>
    <cellStyle name="Note 13 2 3 13 2 2" xfId="13932"/>
    <cellStyle name="Note 13 2 3 13 2 3" xfId="13933"/>
    <cellStyle name="Note 13 2 3 13 2 4" xfId="13934"/>
    <cellStyle name="Note 13 2 3 13 3" xfId="13935"/>
    <cellStyle name="Note 13 2 3 13 4" xfId="13936"/>
    <cellStyle name="Note 13 2 3 13 5" xfId="13937"/>
    <cellStyle name="Note 13 2 3 13 6" xfId="13938"/>
    <cellStyle name="Note 13 2 3 14" xfId="13939"/>
    <cellStyle name="Note 13 2 3 14 2" xfId="13940"/>
    <cellStyle name="Note 13 2 3 14 2 2" xfId="13941"/>
    <cellStyle name="Note 13 2 3 14 2 3" xfId="13942"/>
    <cellStyle name="Note 13 2 3 14 2 4" xfId="13943"/>
    <cellStyle name="Note 13 2 3 14 3" xfId="13944"/>
    <cellStyle name="Note 13 2 3 14 4" xfId="13945"/>
    <cellStyle name="Note 13 2 3 14 5" xfId="13946"/>
    <cellStyle name="Note 13 2 3 14 6" xfId="13947"/>
    <cellStyle name="Note 13 2 3 15" xfId="13948"/>
    <cellStyle name="Note 13 2 3 15 2" xfId="13949"/>
    <cellStyle name="Note 13 2 3 15 2 2" xfId="13950"/>
    <cellStyle name="Note 13 2 3 15 2 3" xfId="13951"/>
    <cellStyle name="Note 13 2 3 15 2 4" xfId="13952"/>
    <cellStyle name="Note 13 2 3 15 3" xfId="13953"/>
    <cellStyle name="Note 13 2 3 15 4" xfId="13954"/>
    <cellStyle name="Note 13 2 3 15 5" xfId="13955"/>
    <cellStyle name="Note 13 2 3 15 6" xfId="13956"/>
    <cellStyle name="Note 13 2 3 16" xfId="13957"/>
    <cellStyle name="Note 13 2 3 16 2" xfId="13958"/>
    <cellStyle name="Note 13 2 3 16 2 2" xfId="13959"/>
    <cellStyle name="Note 13 2 3 16 2 3" xfId="13960"/>
    <cellStyle name="Note 13 2 3 16 2 4" xfId="13961"/>
    <cellStyle name="Note 13 2 3 16 3" xfId="13962"/>
    <cellStyle name="Note 13 2 3 16 4" xfId="13963"/>
    <cellStyle name="Note 13 2 3 16 5" xfId="13964"/>
    <cellStyle name="Note 13 2 3 16 6" xfId="13965"/>
    <cellStyle name="Note 13 2 3 17" xfId="13966"/>
    <cellStyle name="Note 13 2 3 17 2" xfId="13967"/>
    <cellStyle name="Note 13 2 3 17 3" xfId="13968"/>
    <cellStyle name="Note 13 2 3 18" xfId="13969"/>
    <cellStyle name="Note 13 2 3 19" xfId="13970"/>
    <cellStyle name="Note 13 2 3 2" xfId="13971"/>
    <cellStyle name="Note 13 2 3 2 2" xfId="13972"/>
    <cellStyle name="Note 13 2 3 2 2 2" xfId="13973"/>
    <cellStyle name="Note 13 2 3 2 2 3" xfId="13974"/>
    <cellStyle name="Note 13 2 3 2 2 4" xfId="13975"/>
    <cellStyle name="Note 13 2 3 2 3" xfId="13976"/>
    <cellStyle name="Note 13 2 3 2 4" xfId="13977"/>
    <cellStyle name="Note 13 2 3 2 5" xfId="13978"/>
    <cellStyle name="Note 13 2 3 3" xfId="13979"/>
    <cellStyle name="Note 13 2 3 3 2" xfId="13980"/>
    <cellStyle name="Note 13 2 3 3 2 2" xfId="13981"/>
    <cellStyle name="Note 13 2 3 3 2 3" xfId="13982"/>
    <cellStyle name="Note 13 2 3 3 2 4" xfId="13983"/>
    <cellStyle name="Note 13 2 3 3 3" xfId="13984"/>
    <cellStyle name="Note 13 2 3 3 4" xfId="13985"/>
    <cellStyle name="Note 13 2 3 3 5" xfId="13986"/>
    <cellStyle name="Note 13 2 3 3 6" xfId="13987"/>
    <cellStyle name="Note 13 2 3 4" xfId="13988"/>
    <cellStyle name="Note 13 2 3 4 2" xfId="13989"/>
    <cellStyle name="Note 13 2 3 4 2 2" xfId="13990"/>
    <cellStyle name="Note 13 2 3 4 2 3" xfId="13991"/>
    <cellStyle name="Note 13 2 3 4 2 4" xfId="13992"/>
    <cellStyle name="Note 13 2 3 4 3" xfId="13993"/>
    <cellStyle name="Note 13 2 3 4 4" xfId="13994"/>
    <cellStyle name="Note 13 2 3 4 5" xfId="13995"/>
    <cellStyle name="Note 13 2 3 4 6" xfId="13996"/>
    <cellStyle name="Note 13 2 3 5" xfId="13997"/>
    <cellStyle name="Note 13 2 3 5 2" xfId="13998"/>
    <cellStyle name="Note 13 2 3 5 2 2" xfId="13999"/>
    <cellStyle name="Note 13 2 3 5 2 3" xfId="14000"/>
    <cellStyle name="Note 13 2 3 5 2 4" xfId="14001"/>
    <cellStyle name="Note 13 2 3 5 3" xfId="14002"/>
    <cellStyle name="Note 13 2 3 5 4" xfId="14003"/>
    <cellStyle name="Note 13 2 3 5 5" xfId="14004"/>
    <cellStyle name="Note 13 2 3 5 6" xfId="14005"/>
    <cellStyle name="Note 13 2 3 6" xfId="14006"/>
    <cellStyle name="Note 13 2 3 6 2" xfId="14007"/>
    <cellStyle name="Note 13 2 3 6 2 2" xfId="14008"/>
    <cellStyle name="Note 13 2 3 6 2 3" xfId="14009"/>
    <cellStyle name="Note 13 2 3 6 2 4" xfId="14010"/>
    <cellStyle name="Note 13 2 3 6 3" xfId="14011"/>
    <cellStyle name="Note 13 2 3 6 4" xfId="14012"/>
    <cellStyle name="Note 13 2 3 6 5" xfId="14013"/>
    <cellStyle name="Note 13 2 3 6 6" xfId="14014"/>
    <cellStyle name="Note 13 2 3 7" xfId="14015"/>
    <cellStyle name="Note 13 2 3 7 2" xfId="14016"/>
    <cellStyle name="Note 13 2 3 7 2 2" xfId="14017"/>
    <cellStyle name="Note 13 2 3 7 2 3" xfId="14018"/>
    <cellStyle name="Note 13 2 3 7 2 4" xfId="14019"/>
    <cellStyle name="Note 13 2 3 7 3" xfId="14020"/>
    <cellStyle name="Note 13 2 3 7 4" xfId="14021"/>
    <cellStyle name="Note 13 2 3 7 5" xfId="14022"/>
    <cellStyle name="Note 13 2 3 7 6" xfId="14023"/>
    <cellStyle name="Note 13 2 3 8" xfId="14024"/>
    <cellStyle name="Note 13 2 3 8 2" xfId="14025"/>
    <cellStyle name="Note 13 2 3 8 2 2" xfId="14026"/>
    <cellStyle name="Note 13 2 3 8 2 3" xfId="14027"/>
    <cellStyle name="Note 13 2 3 8 2 4" xfId="14028"/>
    <cellStyle name="Note 13 2 3 8 3" xfId="14029"/>
    <cellStyle name="Note 13 2 3 8 4" xfId="14030"/>
    <cellStyle name="Note 13 2 3 8 5" xfId="14031"/>
    <cellStyle name="Note 13 2 3 8 6" xfId="14032"/>
    <cellStyle name="Note 13 2 3 9" xfId="14033"/>
    <cellStyle name="Note 13 2 3 9 2" xfId="14034"/>
    <cellStyle name="Note 13 2 3 9 2 2" xfId="14035"/>
    <cellStyle name="Note 13 2 3 9 2 3" xfId="14036"/>
    <cellStyle name="Note 13 2 3 9 2 4" xfId="14037"/>
    <cellStyle name="Note 13 2 3 9 3" xfId="14038"/>
    <cellStyle name="Note 13 2 3 9 4" xfId="14039"/>
    <cellStyle name="Note 13 2 3 9 5" xfId="14040"/>
    <cellStyle name="Note 13 2 3 9 6" xfId="14041"/>
    <cellStyle name="Note 13 2 4" xfId="14042"/>
    <cellStyle name="Note 13 2 4 2" xfId="14043"/>
    <cellStyle name="Note 13 2 4 2 2" xfId="14044"/>
    <cellStyle name="Note 13 2 4 2 3" xfId="14045"/>
    <cellStyle name="Note 13 2 4 2 4" xfId="14046"/>
    <cellStyle name="Note 13 2 4 3" xfId="14047"/>
    <cellStyle name="Note 13 2 4 4" xfId="14048"/>
    <cellStyle name="Note 13 2 4 5" xfId="14049"/>
    <cellStyle name="Note 13 2 5" xfId="14050"/>
    <cellStyle name="Note 13 2 5 2" xfId="14051"/>
    <cellStyle name="Note 13 2 5 2 2" xfId="14052"/>
    <cellStyle name="Note 13 2 5 2 3" xfId="14053"/>
    <cellStyle name="Note 13 2 5 2 4" xfId="14054"/>
    <cellStyle name="Note 13 2 5 3" xfId="14055"/>
    <cellStyle name="Note 13 2 5 4" xfId="14056"/>
    <cellStyle name="Note 13 2 5 5" xfId="14057"/>
    <cellStyle name="Note 13 2 6" xfId="14058"/>
    <cellStyle name="Note 13 2 6 2" xfId="14059"/>
    <cellStyle name="Note 13 2 6 2 2" xfId="14060"/>
    <cellStyle name="Note 13 2 6 2 3" xfId="14061"/>
    <cellStyle name="Note 13 2 6 2 4" xfId="14062"/>
    <cellStyle name="Note 13 2 6 3" xfId="14063"/>
    <cellStyle name="Note 13 2 6 4" xfId="14064"/>
    <cellStyle name="Note 13 2 6 5" xfId="14065"/>
    <cellStyle name="Note 13 2 6 6" xfId="14066"/>
    <cellStyle name="Note 13 2 7" xfId="14067"/>
    <cellStyle name="Note 13 2 7 2" xfId="14068"/>
    <cellStyle name="Note 13 2 7 2 2" xfId="14069"/>
    <cellStyle name="Note 13 2 7 2 3" xfId="14070"/>
    <cellStyle name="Note 13 2 7 2 4" xfId="14071"/>
    <cellStyle name="Note 13 2 7 3" xfId="14072"/>
    <cellStyle name="Note 13 2 7 4" xfId="14073"/>
    <cellStyle name="Note 13 2 7 5" xfId="14074"/>
    <cellStyle name="Note 13 2 7 6" xfId="14075"/>
    <cellStyle name="Note 13 2 8" xfId="14076"/>
    <cellStyle name="Note 13 2 8 2" xfId="14077"/>
    <cellStyle name="Note 13 2 8 2 2" xfId="14078"/>
    <cellStyle name="Note 13 2 8 2 3" xfId="14079"/>
    <cellStyle name="Note 13 2 8 2 4" xfId="14080"/>
    <cellStyle name="Note 13 2 8 3" xfId="14081"/>
    <cellStyle name="Note 13 2 8 4" xfId="14082"/>
    <cellStyle name="Note 13 2 8 5" xfId="14083"/>
    <cellStyle name="Note 13 2 8 6" xfId="14084"/>
    <cellStyle name="Note 13 2 9" xfId="14085"/>
    <cellStyle name="Note 13 2 9 2" xfId="14086"/>
    <cellStyle name="Note 13 2 9 2 2" xfId="14087"/>
    <cellStyle name="Note 13 2 9 2 3" xfId="14088"/>
    <cellStyle name="Note 13 2 9 2 4" xfId="14089"/>
    <cellStyle name="Note 13 2 9 3" xfId="14090"/>
    <cellStyle name="Note 13 2 9 4" xfId="14091"/>
    <cellStyle name="Note 13 2 9 5" xfId="14092"/>
    <cellStyle name="Note 13 2 9 6" xfId="14093"/>
    <cellStyle name="Note 14 2" xfId="14094"/>
    <cellStyle name="Note 14 2 10" xfId="14095"/>
    <cellStyle name="Note 14 2 10 2" xfId="14096"/>
    <cellStyle name="Note 14 2 10 2 2" xfId="14097"/>
    <cellStyle name="Note 14 2 10 2 3" xfId="14098"/>
    <cellStyle name="Note 14 2 10 2 4" xfId="14099"/>
    <cellStyle name="Note 14 2 10 3" xfId="14100"/>
    <cellStyle name="Note 14 2 10 4" xfId="14101"/>
    <cellStyle name="Note 14 2 10 5" xfId="14102"/>
    <cellStyle name="Note 14 2 10 6" xfId="14103"/>
    <cellStyle name="Note 14 2 11" xfId="14104"/>
    <cellStyle name="Note 14 2 11 2" xfId="14105"/>
    <cellStyle name="Note 14 2 11 2 2" xfId="14106"/>
    <cellStyle name="Note 14 2 11 2 3" xfId="14107"/>
    <cellStyle name="Note 14 2 11 2 4" xfId="14108"/>
    <cellStyle name="Note 14 2 11 3" xfId="14109"/>
    <cellStyle name="Note 14 2 11 4" xfId="14110"/>
    <cellStyle name="Note 14 2 11 5" xfId="14111"/>
    <cellStyle name="Note 14 2 11 6" xfId="14112"/>
    <cellStyle name="Note 14 2 12" xfId="14113"/>
    <cellStyle name="Note 14 2 12 2" xfId="14114"/>
    <cellStyle name="Note 14 2 12 2 2" xfId="14115"/>
    <cellStyle name="Note 14 2 12 2 3" xfId="14116"/>
    <cellStyle name="Note 14 2 12 2 4" xfId="14117"/>
    <cellStyle name="Note 14 2 12 3" xfId="14118"/>
    <cellStyle name="Note 14 2 12 4" xfId="14119"/>
    <cellStyle name="Note 14 2 12 5" xfId="14120"/>
    <cellStyle name="Note 14 2 12 6" xfId="14121"/>
    <cellStyle name="Note 14 2 13" xfId="14122"/>
    <cellStyle name="Note 14 2 13 2" xfId="14123"/>
    <cellStyle name="Note 14 2 13 2 2" xfId="14124"/>
    <cellStyle name="Note 14 2 13 2 3" xfId="14125"/>
    <cellStyle name="Note 14 2 13 2 4" xfId="14126"/>
    <cellStyle name="Note 14 2 13 3" xfId="14127"/>
    <cellStyle name="Note 14 2 13 4" xfId="14128"/>
    <cellStyle name="Note 14 2 13 5" xfId="14129"/>
    <cellStyle name="Note 14 2 13 6" xfId="14130"/>
    <cellStyle name="Note 14 2 14" xfId="14131"/>
    <cellStyle name="Note 14 2 14 2" xfId="14132"/>
    <cellStyle name="Note 14 2 14 2 2" xfId="14133"/>
    <cellStyle name="Note 14 2 14 2 3" xfId="14134"/>
    <cellStyle name="Note 14 2 14 2 4" xfId="14135"/>
    <cellStyle name="Note 14 2 14 3" xfId="14136"/>
    <cellStyle name="Note 14 2 14 4" xfId="14137"/>
    <cellStyle name="Note 14 2 14 5" xfId="14138"/>
    <cellStyle name="Note 14 2 14 6" xfId="14139"/>
    <cellStyle name="Note 14 2 15" xfId="14140"/>
    <cellStyle name="Note 14 2 15 2" xfId="14141"/>
    <cellStyle name="Note 14 2 15 2 2" xfId="14142"/>
    <cellStyle name="Note 14 2 15 2 3" xfId="14143"/>
    <cellStyle name="Note 14 2 15 2 4" xfId="14144"/>
    <cellStyle name="Note 14 2 15 3" xfId="14145"/>
    <cellStyle name="Note 14 2 15 4" xfId="14146"/>
    <cellStyle name="Note 14 2 15 5" xfId="14147"/>
    <cellStyle name="Note 14 2 15 6" xfId="14148"/>
    <cellStyle name="Note 14 2 16" xfId="14149"/>
    <cellStyle name="Note 14 2 16 2" xfId="14150"/>
    <cellStyle name="Note 14 2 16 3" xfId="14151"/>
    <cellStyle name="Note 14 2 17" xfId="14152"/>
    <cellStyle name="Note 14 2 18" xfId="14153"/>
    <cellStyle name="Note 14 2 19" xfId="14154"/>
    <cellStyle name="Note 14 2 2" xfId="14155"/>
    <cellStyle name="Note 14 2 2 10" xfId="14156"/>
    <cellStyle name="Note 14 2 2 10 2" xfId="14157"/>
    <cellStyle name="Note 14 2 2 10 2 2" xfId="14158"/>
    <cellStyle name="Note 14 2 2 10 2 3" xfId="14159"/>
    <cellStyle name="Note 14 2 2 10 2 4" xfId="14160"/>
    <cellStyle name="Note 14 2 2 10 3" xfId="14161"/>
    <cellStyle name="Note 14 2 2 10 4" xfId="14162"/>
    <cellStyle name="Note 14 2 2 10 5" xfId="14163"/>
    <cellStyle name="Note 14 2 2 10 6" xfId="14164"/>
    <cellStyle name="Note 14 2 2 11" xfId="14165"/>
    <cellStyle name="Note 14 2 2 11 2" xfId="14166"/>
    <cellStyle name="Note 14 2 2 11 2 2" xfId="14167"/>
    <cellStyle name="Note 14 2 2 11 2 3" xfId="14168"/>
    <cellStyle name="Note 14 2 2 11 2 4" xfId="14169"/>
    <cellStyle name="Note 14 2 2 11 3" xfId="14170"/>
    <cellStyle name="Note 14 2 2 11 4" xfId="14171"/>
    <cellStyle name="Note 14 2 2 11 5" xfId="14172"/>
    <cellStyle name="Note 14 2 2 11 6" xfId="14173"/>
    <cellStyle name="Note 14 2 2 12" xfId="14174"/>
    <cellStyle name="Note 14 2 2 12 2" xfId="14175"/>
    <cellStyle name="Note 14 2 2 12 2 2" xfId="14176"/>
    <cellStyle name="Note 14 2 2 12 2 3" xfId="14177"/>
    <cellStyle name="Note 14 2 2 12 2 4" xfId="14178"/>
    <cellStyle name="Note 14 2 2 12 3" xfId="14179"/>
    <cellStyle name="Note 14 2 2 12 4" xfId="14180"/>
    <cellStyle name="Note 14 2 2 12 5" xfId="14181"/>
    <cellStyle name="Note 14 2 2 12 6" xfId="14182"/>
    <cellStyle name="Note 14 2 2 13" xfId="14183"/>
    <cellStyle name="Note 14 2 2 13 2" xfId="14184"/>
    <cellStyle name="Note 14 2 2 13 2 2" xfId="14185"/>
    <cellStyle name="Note 14 2 2 13 2 3" xfId="14186"/>
    <cellStyle name="Note 14 2 2 13 2 4" xfId="14187"/>
    <cellStyle name="Note 14 2 2 13 3" xfId="14188"/>
    <cellStyle name="Note 14 2 2 13 4" xfId="14189"/>
    <cellStyle name="Note 14 2 2 13 5" xfId="14190"/>
    <cellStyle name="Note 14 2 2 13 6" xfId="14191"/>
    <cellStyle name="Note 14 2 2 14" xfId="14192"/>
    <cellStyle name="Note 14 2 2 14 2" xfId="14193"/>
    <cellStyle name="Note 14 2 2 14 2 2" xfId="14194"/>
    <cellStyle name="Note 14 2 2 14 2 3" xfId="14195"/>
    <cellStyle name="Note 14 2 2 14 2 4" xfId="14196"/>
    <cellStyle name="Note 14 2 2 14 3" xfId="14197"/>
    <cellStyle name="Note 14 2 2 14 4" xfId="14198"/>
    <cellStyle name="Note 14 2 2 14 5" xfId="14199"/>
    <cellStyle name="Note 14 2 2 14 6" xfId="14200"/>
    <cellStyle name="Note 14 2 2 15" xfId="14201"/>
    <cellStyle name="Note 14 2 2 15 2" xfId="14202"/>
    <cellStyle name="Note 14 2 2 15 3" xfId="14203"/>
    <cellStyle name="Note 14 2 2 16" xfId="14204"/>
    <cellStyle name="Note 14 2 2 17" xfId="14205"/>
    <cellStyle name="Note 14 2 2 18" xfId="14206"/>
    <cellStyle name="Note 14 2 2 19" xfId="14207"/>
    <cellStyle name="Note 14 2 2 2" xfId="14208"/>
    <cellStyle name="Note 14 2 2 2 10" xfId="14209"/>
    <cellStyle name="Note 14 2 2 2 10 2" xfId="14210"/>
    <cellStyle name="Note 14 2 2 2 10 2 2" xfId="14211"/>
    <cellStyle name="Note 14 2 2 2 10 2 3" xfId="14212"/>
    <cellStyle name="Note 14 2 2 2 10 2 4" xfId="14213"/>
    <cellStyle name="Note 14 2 2 2 10 3" xfId="14214"/>
    <cellStyle name="Note 14 2 2 2 10 4" xfId="14215"/>
    <cellStyle name="Note 14 2 2 2 10 5" xfId="14216"/>
    <cellStyle name="Note 14 2 2 2 10 6" xfId="14217"/>
    <cellStyle name="Note 14 2 2 2 11" xfId="14218"/>
    <cellStyle name="Note 14 2 2 2 11 2" xfId="14219"/>
    <cellStyle name="Note 14 2 2 2 11 2 2" xfId="14220"/>
    <cellStyle name="Note 14 2 2 2 11 2 3" xfId="14221"/>
    <cellStyle name="Note 14 2 2 2 11 2 4" xfId="14222"/>
    <cellStyle name="Note 14 2 2 2 11 3" xfId="14223"/>
    <cellStyle name="Note 14 2 2 2 11 4" xfId="14224"/>
    <cellStyle name="Note 14 2 2 2 11 5" xfId="14225"/>
    <cellStyle name="Note 14 2 2 2 11 6" xfId="14226"/>
    <cellStyle name="Note 14 2 2 2 12" xfId="14227"/>
    <cellStyle name="Note 14 2 2 2 12 2" xfId="14228"/>
    <cellStyle name="Note 14 2 2 2 12 2 2" xfId="14229"/>
    <cellStyle name="Note 14 2 2 2 12 2 3" xfId="14230"/>
    <cellStyle name="Note 14 2 2 2 12 2 4" xfId="14231"/>
    <cellStyle name="Note 14 2 2 2 12 3" xfId="14232"/>
    <cellStyle name="Note 14 2 2 2 12 4" xfId="14233"/>
    <cellStyle name="Note 14 2 2 2 12 5" xfId="14234"/>
    <cellStyle name="Note 14 2 2 2 12 6" xfId="14235"/>
    <cellStyle name="Note 14 2 2 2 13" xfId="14236"/>
    <cellStyle name="Note 14 2 2 2 13 2" xfId="14237"/>
    <cellStyle name="Note 14 2 2 2 13 2 2" xfId="14238"/>
    <cellStyle name="Note 14 2 2 2 13 2 3" xfId="14239"/>
    <cellStyle name="Note 14 2 2 2 13 2 4" xfId="14240"/>
    <cellStyle name="Note 14 2 2 2 13 3" xfId="14241"/>
    <cellStyle name="Note 14 2 2 2 13 4" xfId="14242"/>
    <cellStyle name="Note 14 2 2 2 13 5" xfId="14243"/>
    <cellStyle name="Note 14 2 2 2 13 6" xfId="14244"/>
    <cellStyle name="Note 14 2 2 2 14" xfId="14245"/>
    <cellStyle name="Note 14 2 2 2 14 2" xfId="14246"/>
    <cellStyle name="Note 14 2 2 2 14 2 2" xfId="14247"/>
    <cellStyle name="Note 14 2 2 2 14 2 3" xfId="14248"/>
    <cellStyle name="Note 14 2 2 2 14 2 4" xfId="14249"/>
    <cellStyle name="Note 14 2 2 2 14 3" xfId="14250"/>
    <cellStyle name="Note 14 2 2 2 14 4" xfId="14251"/>
    <cellStyle name="Note 14 2 2 2 14 5" xfId="14252"/>
    <cellStyle name="Note 14 2 2 2 14 6" xfId="14253"/>
    <cellStyle name="Note 14 2 2 2 15" xfId="14254"/>
    <cellStyle name="Note 14 2 2 2 15 2" xfId="14255"/>
    <cellStyle name="Note 14 2 2 2 15 2 2" xfId="14256"/>
    <cellStyle name="Note 14 2 2 2 15 2 3" xfId="14257"/>
    <cellStyle name="Note 14 2 2 2 15 2 4" xfId="14258"/>
    <cellStyle name="Note 14 2 2 2 15 3" xfId="14259"/>
    <cellStyle name="Note 14 2 2 2 15 4" xfId="14260"/>
    <cellStyle name="Note 14 2 2 2 15 5" xfId="14261"/>
    <cellStyle name="Note 14 2 2 2 15 6" xfId="14262"/>
    <cellStyle name="Note 14 2 2 2 16" xfId="14263"/>
    <cellStyle name="Note 14 2 2 2 16 2" xfId="14264"/>
    <cellStyle name="Note 14 2 2 2 16 2 2" xfId="14265"/>
    <cellStyle name="Note 14 2 2 2 16 2 3" xfId="14266"/>
    <cellStyle name="Note 14 2 2 2 16 2 4" xfId="14267"/>
    <cellStyle name="Note 14 2 2 2 16 3" xfId="14268"/>
    <cellStyle name="Note 14 2 2 2 16 4" xfId="14269"/>
    <cellStyle name="Note 14 2 2 2 16 5" xfId="14270"/>
    <cellStyle name="Note 14 2 2 2 16 6" xfId="14271"/>
    <cellStyle name="Note 14 2 2 2 17" xfId="14272"/>
    <cellStyle name="Note 14 2 2 2 17 2" xfId="14273"/>
    <cellStyle name="Note 14 2 2 2 17 3" xfId="14274"/>
    <cellStyle name="Note 14 2 2 2 18" xfId="14275"/>
    <cellStyle name="Note 14 2 2 2 19" xfId="14276"/>
    <cellStyle name="Note 14 2 2 2 2" xfId="14277"/>
    <cellStyle name="Note 14 2 2 2 2 2" xfId="14278"/>
    <cellStyle name="Note 14 2 2 2 2 2 2" xfId="14279"/>
    <cellStyle name="Note 14 2 2 2 2 2 3" xfId="14280"/>
    <cellStyle name="Note 14 2 2 2 2 2 4" xfId="14281"/>
    <cellStyle name="Note 14 2 2 2 2 3" xfId="14282"/>
    <cellStyle name="Note 14 2 2 2 2 4" xfId="14283"/>
    <cellStyle name="Note 14 2 2 2 2 5" xfId="14284"/>
    <cellStyle name="Note 14 2 2 2 3" xfId="14285"/>
    <cellStyle name="Note 14 2 2 2 3 2" xfId="14286"/>
    <cellStyle name="Note 14 2 2 2 3 2 2" xfId="14287"/>
    <cellStyle name="Note 14 2 2 2 3 2 3" xfId="14288"/>
    <cellStyle name="Note 14 2 2 2 3 2 4" xfId="14289"/>
    <cellStyle name="Note 14 2 2 2 3 3" xfId="14290"/>
    <cellStyle name="Note 14 2 2 2 3 4" xfId="14291"/>
    <cellStyle name="Note 14 2 2 2 3 5" xfId="14292"/>
    <cellStyle name="Note 14 2 2 2 3 6" xfId="14293"/>
    <cellStyle name="Note 14 2 2 2 4" xfId="14294"/>
    <cellStyle name="Note 14 2 2 2 4 2" xfId="14295"/>
    <cellStyle name="Note 14 2 2 2 4 2 2" xfId="14296"/>
    <cellStyle name="Note 14 2 2 2 4 2 3" xfId="14297"/>
    <cellStyle name="Note 14 2 2 2 4 2 4" xfId="14298"/>
    <cellStyle name="Note 14 2 2 2 4 3" xfId="14299"/>
    <cellStyle name="Note 14 2 2 2 4 4" xfId="14300"/>
    <cellStyle name="Note 14 2 2 2 4 5" xfId="14301"/>
    <cellStyle name="Note 14 2 2 2 4 6" xfId="14302"/>
    <cellStyle name="Note 14 2 2 2 5" xfId="14303"/>
    <cellStyle name="Note 14 2 2 2 5 2" xfId="14304"/>
    <cellStyle name="Note 14 2 2 2 5 2 2" xfId="14305"/>
    <cellStyle name="Note 14 2 2 2 5 2 3" xfId="14306"/>
    <cellStyle name="Note 14 2 2 2 5 2 4" xfId="14307"/>
    <cellStyle name="Note 14 2 2 2 5 3" xfId="14308"/>
    <cellStyle name="Note 14 2 2 2 5 4" xfId="14309"/>
    <cellStyle name="Note 14 2 2 2 5 5" xfId="14310"/>
    <cellStyle name="Note 14 2 2 2 5 6" xfId="14311"/>
    <cellStyle name="Note 14 2 2 2 6" xfId="14312"/>
    <cellStyle name="Note 14 2 2 2 6 2" xfId="14313"/>
    <cellStyle name="Note 14 2 2 2 6 2 2" xfId="14314"/>
    <cellStyle name="Note 14 2 2 2 6 2 3" xfId="14315"/>
    <cellStyle name="Note 14 2 2 2 6 2 4" xfId="14316"/>
    <cellStyle name="Note 14 2 2 2 6 3" xfId="14317"/>
    <cellStyle name="Note 14 2 2 2 6 4" xfId="14318"/>
    <cellStyle name="Note 14 2 2 2 6 5" xfId="14319"/>
    <cellStyle name="Note 14 2 2 2 6 6" xfId="14320"/>
    <cellStyle name="Note 14 2 2 2 7" xfId="14321"/>
    <cellStyle name="Note 14 2 2 2 7 2" xfId="14322"/>
    <cellStyle name="Note 14 2 2 2 7 2 2" xfId="14323"/>
    <cellStyle name="Note 14 2 2 2 7 2 3" xfId="14324"/>
    <cellStyle name="Note 14 2 2 2 7 2 4" xfId="14325"/>
    <cellStyle name="Note 14 2 2 2 7 3" xfId="14326"/>
    <cellStyle name="Note 14 2 2 2 7 4" xfId="14327"/>
    <cellStyle name="Note 14 2 2 2 7 5" xfId="14328"/>
    <cellStyle name="Note 14 2 2 2 7 6" xfId="14329"/>
    <cellStyle name="Note 14 2 2 2 8" xfId="14330"/>
    <cellStyle name="Note 14 2 2 2 8 2" xfId="14331"/>
    <cellStyle name="Note 14 2 2 2 8 2 2" xfId="14332"/>
    <cellStyle name="Note 14 2 2 2 8 2 3" xfId="14333"/>
    <cellStyle name="Note 14 2 2 2 8 2 4" xfId="14334"/>
    <cellStyle name="Note 14 2 2 2 8 3" xfId="14335"/>
    <cellStyle name="Note 14 2 2 2 8 4" xfId="14336"/>
    <cellStyle name="Note 14 2 2 2 8 5" xfId="14337"/>
    <cellStyle name="Note 14 2 2 2 8 6" xfId="14338"/>
    <cellStyle name="Note 14 2 2 2 9" xfId="14339"/>
    <cellStyle name="Note 14 2 2 2 9 2" xfId="14340"/>
    <cellStyle name="Note 14 2 2 2 9 2 2" xfId="14341"/>
    <cellStyle name="Note 14 2 2 2 9 2 3" xfId="14342"/>
    <cellStyle name="Note 14 2 2 2 9 2 4" xfId="14343"/>
    <cellStyle name="Note 14 2 2 2 9 3" xfId="14344"/>
    <cellStyle name="Note 14 2 2 2 9 4" xfId="14345"/>
    <cellStyle name="Note 14 2 2 2 9 5" xfId="14346"/>
    <cellStyle name="Note 14 2 2 2 9 6" xfId="14347"/>
    <cellStyle name="Note 14 2 2 20" xfId="14348"/>
    <cellStyle name="Note 14 2 2 3" xfId="14349"/>
    <cellStyle name="Note 14 2 2 3 2" xfId="14350"/>
    <cellStyle name="Note 14 2 2 3 2 2" xfId="14351"/>
    <cellStyle name="Note 14 2 2 3 2 3" xfId="14352"/>
    <cellStyle name="Note 14 2 2 3 2 4" xfId="14353"/>
    <cellStyle name="Note 14 2 2 3 3" xfId="14354"/>
    <cellStyle name="Note 14 2 2 3 4" xfId="14355"/>
    <cellStyle name="Note 14 2 2 3 5" xfId="14356"/>
    <cellStyle name="Note 14 2 2 4" xfId="14357"/>
    <cellStyle name="Note 14 2 2 4 2" xfId="14358"/>
    <cellStyle name="Note 14 2 2 4 2 2" xfId="14359"/>
    <cellStyle name="Note 14 2 2 4 2 3" xfId="14360"/>
    <cellStyle name="Note 14 2 2 4 2 4" xfId="14361"/>
    <cellStyle name="Note 14 2 2 4 3" xfId="14362"/>
    <cellStyle name="Note 14 2 2 4 4" xfId="14363"/>
    <cellStyle name="Note 14 2 2 4 5" xfId="14364"/>
    <cellStyle name="Note 14 2 2 5" xfId="14365"/>
    <cellStyle name="Note 14 2 2 5 2" xfId="14366"/>
    <cellStyle name="Note 14 2 2 5 2 2" xfId="14367"/>
    <cellStyle name="Note 14 2 2 5 2 3" xfId="14368"/>
    <cellStyle name="Note 14 2 2 5 2 4" xfId="14369"/>
    <cellStyle name="Note 14 2 2 5 3" xfId="14370"/>
    <cellStyle name="Note 14 2 2 5 4" xfId="14371"/>
    <cellStyle name="Note 14 2 2 5 5" xfId="14372"/>
    <cellStyle name="Note 14 2 2 5 6" xfId="14373"/>
    <cellStyle name="Note 14 2 2 6" xfId="14374"/>
    <cellStyle name="Note 14 2 2 6 2" xfId="14375"/>
    <cellStyle name="Note 14 2 2 6 2 2" xfId="14376"/>
    <cellStyle name="Note 14 2 2 6 2 3" xfId="14377"/>
    <cellStyle name="Note 14 2 2 6 2 4" xfId="14378"/>
    <cellStyle name="Note 14 2 2 6 3" xfId="14379"/>
    <cellStyle name="Note 14 2 2 6 4" xfId="14380"/>
    <cellStyle name="Note 14 2 2 6 5" xfId="14381"/>
    <cellStyle name="Note 14 2 2 6 6" xfId="14382"/>
    <cellStyle name="Note 14 2 2 7" xfId="14383"/>
    <cellStyle name="Note 14 2 2 7 2" xfId="14384"/>
    <cellStyle name="Note 14 2 2 7 2 2" xfId="14385"/>
    <cellStyle name="Note 14 2 2 7 2 3" xfId="14386"/>
    <cellStyle name="Note 14 2 2 7 2 4" xfId="14387"/>
    <cellStyle name="Note 14 2 2 7 3" xfId="14388"/>
    <cellStyle name="Note 14 2 2 7 4" xfId="14389"/>
    <cellStyle name="Note 14 2 2 7 5" xfId="14390"/>
    <cellStyle name="Note 14 2 2 7 6" xfId="14391"/>
    <cellStyle name="Note 14 2 2 8" xfId="14392"/>
    <cellStyle name="Note 14 2 2 8 2" xfId="14393"/>
    <cellStyle name="Note 14 2 2 8 2 2" xfId="14394"/>
    <cellStyle name="Note 14 2 2 8 2 3" xfId="14395"/>
    <cellStyle name="Note 14 2 2 8 2 4" xfId="14396"/>
    <cellStyle name="Note 14 2 2 8 3" xfId="14397"/>
    <cellStyle name="Note 14 2 2 8 4" xfId="14398"/>
    <cellStyle name="Note 14 2 2 8 5" xfId="14399"/>
    <cellStyle name="Note 14 2 2 8 6" xfId="14400"/>
    <cellStyle name="Note 14 2 2 9" xfId="14401"/>
    <cellStyle name="Note 14 2 2 9 2" xfId="14402"/>
    <cellStyle name="Note 14 2 2 9 2 2" xfId="14403"/>
    <cellStyle name="Note 14 2 2 9 2 3" xfId="14404"/>
    <cellStyle name="Note 14 2 2 9 2 4" xfId="14405"/>
    <cellStyle name="Note 14 2 2 9 3" xfId="14406"/>
    <cellStyle name="Note 14 2 2 9 4" xfId="14407"/>
    <cellStyle name="Note 14 2 2 9 5" xfId="14408"/>
    <cellStyle name="Note 14 2 2 9 6" xfId="14409"/>
    <cellStyle name="Note 14 2 20" xfId="14410"/>
    <cellStyle name="Note 14 2 21" xfId="14411"/>
    <cellStyle name="Note 14 2 3" xfId="14412"/>
    <cellStyle name="Note 14 2 3 10" xfId="14413"/>
    <cellStyle name="Note 14 2 3 10 2" xfId="14414"/>
    <cellStyle name="Note 14 2 3 10 2 2" xfId="14415"/>
    <cellStyle name="Note 14 2 3 10 2 3" xfId="14416"/>
    <cellStyle name="Note 14 2 3 10 2 4" xfId="14417"/>
    <cellStyle name="Note 14 2 3 10 3" xfId="14418"/>
    <cellStyle name="Note 14 2 3 10 4" xfId="14419"/>
    <cellStyle name="Note 14 2 3 10 5" xfId="14420"/>
    <cellStyle name="Note 14 2 3 10 6" xfId="14421"/>
    <cellStyle name="Note 14 2 3 11" xfId="14422"/>
    <cellStyle name="Note 14 2 3 11 2" xfId="14423"/>
    <cellStyle name="Note 14 2 3 11 2 2" xfId="14424"/>
    <cellStyle name="Note 14 2 3 11 2 3" xfId="14425"/>
    <cellStyle name="Note 14 2 3 11 2 4" xfId="14426"/>
    <cellStyle name="Note 14 2 3 11 3" xfId="14427"/>
    <cellStyle name="Note 14 2 3 11 4" xfId="14428"/>
    <cellStyle name="Note 14 2 3 11 5" xfId="14429"/>
    <cellStyle name="Note 14 2 3 11 6" xfId="14430"/>
    <cellStyle name="Note 14 2 3 12" xfId="14431"/>
    <cellStyle name="Note 14 2 3 12 2" xfId="14432"/>
    <cellStyle name="Note 14 2 3 12 2 2" xfId="14433"/>
    <cellStyle name="Note 14 2 3 12 2 3" xfId="14434"/>
    <cellStyle name="Note 14 2 3 12 2 4" xfId="14435"/>
    <cellStyle name="Note 14 2 3 12 3" xfId="14436"/>
    <cellStyle name="Note 14 2 3 12 4" xfId="14437"/>
    <cellStyle name="Note 14 2 3 12 5" xfId="14438"/>
    <cellStyle name="Note 14 2 3 12 6" xfId="14439"/>
    <cellStyle name="Note 14 2 3 13" xfId="14440"/>
    <cellStyle name="Note 14 2 3 13 2" xfId="14441"/>
    <cellStyle name="Note 14 2 3 13 2 2" xfId="14442"/>
    <cellStyle name="Note 14 2 3 13 2 3" xfId="14443"/>
    <cellStyle name="Note 14 2 3 13 2 4" xfId="14444"/>
    <cellStyle name="Note 14 2 3 13 3" xfId="14445"/>
    <cellStyle name="Note 14 2 3 13 4" xfId="14446"/>
    <cellStyle name="Note 14 2 3 13 5" xfId="14447"/>
    <cellStyle name="Note 14 2 3 13 6" xfId="14448"/>
    <cellStyle name="Note 14 2 3 14" xfId="14449"/>
    <cellStyle name="Note 14 2 3 14 2" xfId="14450"/>
    <cellStyle name="Note 14 2 3 14 2 2" xfId="14451"/>
    <cellStyle name="Note 14 2 3 14 2 3" xfId="14452"/>
    <cellStyle name="Note 14 2 3 14 2 4" xfId="14453"/>
    <cellStyle name="Note 14 2 3 14 3" xfId="14454"/>
    <cellStyle name="Note 14 2 3 14 4" xfId="14455"/>
    <cellStyle name="Note 14 2 3 14 5" xfId="14456"/>
    <cellStyle name="Note 14 2 3 14 6" xfId="14457"/>
    <cellStyle name="Note 14 2 3 15" xfId="14458"/>
    <cellStyle name="Note 14 2 3 15 2" xfId="14459"/>
    <cellStyle name="Note 14 2 3 15 2 2" xfId="14460"/>
    <cellStyle name="Note 14 2 3 15 2 3" xfId="14461"/>
    <cellStyle name="Note 14 2 3 15 2 4" xfId="14462"/>
    <cellStyle name="Note 14 2 3 15 3" xfId="14463"/>
    <cellStyle name="Note 14 2 3 15 4" xfId="14464"/>
    <cellStyle name="Note 14 2 3 15 5" xfId="14465"/>
    <cellStyle name="Note 14 2 3 15 6" xfId="14466"/>
    <cellStyle name="Note 14 2 3 16" xfId="14467"/>
    <cellStyle name="Note 14 2 3 16 2" xfId="14468"/>
    <cellStyle name="Note 14 2 3 16 2 2" xfId="14469"/>
    <cellStyle name="Note 14 2 3 16 2 3" xfId="14470"/>
    <cellStyle name="Note 14 2 3 16 2 4" xfId="14471"/>
    <cellStyle name="Note 14 2 3 16 3" xfId="14472"/>
    <cellStyle name="Note 14 2 3 16 4" xfId="14473"/>
    <cellStyle name="Note 14 2 3 16 5" xfId="14474"/>
    <cellStyle name="Note 14 2 3 16 6" xfId="14475"/>
    <cellStyle name="Note 14 2 3 17" xfId="14476"/>
    <cellStyle name="Note 14 2 3 17 2" xfId="14477"/>
    <cellStyle name="Note 14 2 3 17 3" xfId="14478"/>
    <cellStyle name="Note 14 2 3 18" xfId="14479"/>
    <cellStyle name="Note 14 2 3 19" xfId="14480"/>
    <cellStyle name="Note 14 2 3 2" xfId="14481"/>
    <cellStyle name="Note 14 2 3 2 2" xfId="14482"/>
    <cellStyle name="Note 14 2 3 2 2 2" xfId="14483"/>
    <cellStyle name="Note 14 2 3 2 2 3" xfId="14484"/>
    <cellStyle name="Note 14 2 3 2 2 4" xfId="14485"/>
    <cellStyle name="Note 14 2 3 2 3" xfId="14486"/>
    <cellStyle name="Note 14 2 3 2 4" xfId="14487"/>
    <cellStyle name="Note 14 2 3 2 5" xfId="14488"/>
    <cellStyle name="Note 14 2 3 3" xfId="14489"/>
    <cellStyle name="Note 14 2 3 3 2" xfId="14490"/>
    <cellStyle name="Note 14 2 3 3 2 2" xfId="14491"/>
    <cellStyle name="Note 14 2 3 3 2 3" xfId="14492"/>
    <cellStyle name="Note 14 2 3 3 2 4" xfId="14493"/>
    <cellStyle name="Note 14 2 3 3 3" xfId="14494"/>
    <cellStyle name="Note 14 2 3 3 4" xfId="14495"/>
    <cellStyle name="Note 14 2 3 3 5" xfId="14496"/>
    <cellStyle name="Note 14 2 3 3 6" xfId="14497"/>
    <cellStyle name="Note 14 2 3 4" xfId="14498"/>
    <cellStyle name="Note 14 2 3 4 2" xfId="14499"/>
    <cellStyle name="Note 14 2 3 4 2 2" xfId="14500"/>
    <cellStyle name="Note 14 2 3 4 2 3" xfId="14501"/>
    <cellStyle name="Note 14 2 3 4 2 4" xfId="14502"/>
    <cellStyle name="Note 14 2 3 4 3" xfId="14503"/>
    <cellStyle name="Note 14 2 3 4 4" xfId="14504"/>
    <cellStyle name="Note 14 2 3 4 5" xfId="14505"/>
    <cellStyle name="Note 14 2 3 4 6" xfId="14506"/>
    <cellStyle name="Note 14 2 3 5" xfId="14507"/>
    <cellStyle name="Note 14 2 3 5 2" xfId="14508"/>
    <cellStyle name="Note 14 2 3 5 2 2" xfId="14509"/>
    <cellStyle name="Note 14 2 3 5 2 3" xfId="14510"/>
    <cellStyle name="Note 14 2 3 5 2 4" xfId="14511"/>
    <cellStyle name="Note 14 2 3 5 3" xfId="14512"/>
    <cellStyle name="Note 14 2 3 5 4" xfId="14513"/>
    <cellStyle name="Note 14 2 3 5 5" xfId="14514"/>
    <cellStyle name="Note 14 2 3 5 6" xfId="14515"/>
    <cellStyle name="Note 14 2 3 6" xfId="14516"/>
    <cellStyle name="Note 14 2 3 6 2" xfId="14517"/>
    <cellStyle name="Note 14 2 3 6 2 2" xfId="14518"/>
    <cellStyle name="Note 14 2 3 6 2 3" xfId="14519"/>
    <cellStyle name="Note 14 2 3 6 2 4" xfId="14520"/>
    <cellStyle name="Note 14 2 3 6 3" xfId="14521"/>
    <cellStyle name="Note 14 2 3 6 4" xfId="14522"/>
    <cellStyle name="Note 14 2 3 6 5" xfId="14523"/>
    <cellStyle name="Note 14 2 3 6 6" xfId="14524"/>
    <cellStyle name="Note 14 2 3 7" xfId="14525"/>
    <cellStyle name="Note 14 2 3 7 2" xfId="14526"/>
    <cellStyle name="Note 14 2 3 7 2 2" xfId="14527"/>
    <cellStyle name="Note 14 2 3 7 2 3" xfId="14528"/>
    <cellStyle name="Note 14 2 3 7 2 4" xfId="14529"/>
    <cellStyle name="Note 14 2 3 7 3" xfId="14530"/>
    <cellStyle name="Note 14 2 3 7 4" xfId="14531"/>
    <cellStyle name="Note 14 2 3 7 5" xfId="14532"/>
    <cellStyle name="Note 14 2 3 7 6" xfId="14533"/>
    <cellStyle name="Note 14 2 3 8" xfId="14534"/>
    <cellStyle name="Note 14 2 3 8 2" xfId="14535"/>
    <cellStyle name="Note 14 2 3 8 2 2" xfId="14536"/>
    <cellStyle name="Note 14 2 3 8 2 3" xfId="14537"/>
    <cellStyle name="Note 14 2 3 8 2 4" xfId="14538"/>
    <cellStyle name="Note 14 2 3 8 3" xfId="14539"/>
    <cellStyle name="Note 14 2 3 8 4" xfId="14540"/>
    <cellStyle name="Note 14 2 3 8 5" xfId="14541"/>
    <cellStyle name="Note 14 2 3 8 6" xfId="14542"/>
    <cellStyle name="Note 14 2 3 9" xfId="14543"/>
    <cellStyle name="Note 14 2 3 9 2" xfId="14544"/>
    <cellStyle name="Note 14 2 3 9 2 2" xfId="14545"/>
    <cellStyle name="Note 14 2 3 9 2 3" xfId="14546"/>
    <cellStyle name="Note 14 2 3 9 2 4" xfId="14547"/>
    <cellStyle name="Note 14 2 3 9 3" xfId="14548"/>
    <cellStyle name="Note 14 2 3 9 4" xfId="14549"/>
    <cellStyle name="Note 14 2 3 9 5" xfId="14550"/>
    <cellStyle name="Note 14 2 3 9 6" xfId="14551"/>
    <cellStyle name="Note 14 2 4" xfId="14552"/>
    <cellStyle name="Note 14 2 4 2" xfId="14553"/>
    <cellStyle name="Note 14 2 4 2 2" xfId="14554"/>
    <cellStyle name="Note 14 2 4 2 3" xfId="14555"/>
    <cellStyle name="Note 14 2 4 2 4" xfId="14556"/>
    <cellStyle name="Note 14 2 4 3" xfId="14557"/>
    <cellStyle name="Note 14 2 4 4" xfId="14558"/>
    <cellStyle name="Note 14 2 4 5" xfId="14559"/>
    <cellStyle name="Note 14 2 5" xfId="14560"/>
    <cellStyle name="Note 14 2 5 2" xfId="14561"/>
    <cellStyle name="Note 14 2 5 2 2" xfId="14562"/>
    <cellStyle name="Note 14 2 5 2 3" xfId="14563"/>
    <cellStyle name="Note 14 2 5 2 4" xfId="14564"/>
    <cellStyle name="Note 14 2 5 3" xfId="14565"/>
    <cellStyle name="Note 14 2 5 4" xfId="14566"/>
    <cellStyle name="Note 14 2 5 5" xfId="14567"/>
    <cellStyle name="Note 14 2 6" xfId="14568"/>
    <cellStyle name="Note 14 2 6 2" xfId="14569"/>
    <cellStyle name="Note 14 2 6 2 2" xfId="14570"/>
    <cellStyle name="Note 14 2 6 2 3" xfId="14571"/>
    <cellStyle name="Note 14 2 6 2 4" xfId="14572"/>
    <cellStyle name="Note 14 2 6 3" xfId="14573"/>
    <cellStyle name="Note 14 2 6 4" xfId="14574"/>
    <cellStyle name="Note 14 2 6 5" xfId="14575"/>
    <cellStyle name="Note 14 2 6 6" xfId="14576"/>
    <cellStyle name="Note 14 2 7" xfId="14577"/>
    <cellStyle name="Note 14 2 7 2" xfId="14578"/>
    <cellStyle name="Note 14 2 7 2 2" xfId="14579"/>
    <cellStyle name="Note 14 2 7 2 3" xfId="14580"/>
    <cellStyle name="Note 14 2 7 2 4" xfId="14581"/>
    <cellStyle name="Note 14 2 7 3" xfId="14582"/>
    <cellStyle name="Note 14 2 7 4" xfId="14583"/>
    <cellStyle name="Note 14 2 7 5" xfId="14584"/>
    <cellStyle name="Note 14 2 7 6" xfId="14585"/>
    <cellStyle name="Note 14 2 8" xfId="14586"/>
    <cellStyle name="Note 14 2 8 2" xfId="14587"/>
    <cellStyle name="Note 14 2 8 2 2" xfId="14588"/>
    <cellStyle name="Note 14 2 8 2 3" xfId="14589"/>
    <cellStyle name="Note 14 2 8 2 4" xfId="14590"/>
    <cellStyle name="Note 14 2 8 3" xfId="14591"/>
    <cellStyle name="Note 14 2 8 4" xfId="14592"/>
    <cellStyle name="Note 14 2 8 5" xfId="14593"/>
    <cellStyle name="Note 14 2 8 6" xfId="14594"/>
    <cellStyle name="Note 14 2 9" xfId="14595"/>
    <cellStyle name="Note 14 2 9 2" xfId="14596"/>
    <cellStyle name="Note 14 2 9 2 2" xfId="14597"/>
    <cellStyle name="Note 14 2 9 2 3" xfId="14598"/>
    <cellStyle name="Note 14 2 9 2 4" xfId="14599"/>
    <cellStyle name="Note 14 2 9 3" xfId="14600"/>
    <cellStyle name="Note 14 2 9 4" xfId="14601"/>
    <cellStyle name="Note 14 2 9 5" xfId="14602"/>
    <cellStyle name="Note 14 2 9 6" xfId="14603"/>
    <cellStyle name="Note 15 2" xfId="14604"/>
    <cellStyle name="Note 15 2 10" xfId="14605"/>
    <cellStyle name="Note 15 2 10 2" xfId="14606"/>
    <cellStyle name="Note 15 2 10 2 2" xfId="14607"/>
    <cellStyle name="Note 15 2 10 2 3" xfId="14608"/>
    <cellStyle name="Note 15 2 10 2 4" xfId="14609"/>
    <cellStyle name="Note 15 2 10 3" xfId="14610"/>
    <cellStyle name="Note 15 2 10 4" xfId="14611"/>
    <cellStyle name="Note 15 2 10 5" xfId="14612"/>
    <cellStyle name="Note 15 2 10 6" xfId="14613"/>
    <cellStyle name="Note 15 2 11" xfId="14614"/>
    <cellStyle name="Note 15 2 11 2" xfId="14615"/>
    <cellStyle name="Note 15 2 11 2 2" xfId="14616"/>
    <cellStyle name="Note 15 2 11 2 3" xfId="14617"/>
    <cellStyle name="Note 15 2 11 2 4" xfId="14618"/>
    <cellStyle name="Note 15 2 11 3" xfId="14619"/>
    <cellStyle name="Note 15 2 11 4" xfId="14620"/>
    <cellStyle name="Note 15 2 11 5" xfId="14621"/>
    <cellStyle name="Note 15 2 11 6" xfId="14622"/>
    <cellStyle name="Note 15 2 12" xfId="14623"/>
    <cellStyle name="Note 15 2 12 2" xfId="14624"/>
    <cellStyle name="Note 15 2 12 2 2" xfId="14625"/>
    <cellStyle name="Note 15 2 12 2 3" xfId="14626"/>
    <cellStyle name="Note 15 2 12 2 4" xfId="14627"/>
    <cellStyle name="Note 15 2 12 3" xfId="14628"/>
    <cellStyle name="Note 15 2 12 4" xfId="14629"/>
    <cellStyle name="Note 15 2 12 5" xfId="14630"/>
    <cellStyle name="Note 15 2 12 6" xfId="14631"/>
    <cellStyle name="Note 15 2 13" xfId="14632"/>
    <cellStyle name="Note 15 2 13 2" xfId="14633"/>
    <cellStyle name="Note 15 2 13 2 2" xfId="14634"/>
    <cellStyle name="Note 15 2 13 2 3" xfId="14635"/>
    <cellStyle name="Note 15 2 13 2 4" xfId="14636"/>
    <cellStyle name="Note 15 2 13 3" xfId="14637"/>
    <cellStyle name="Note 15 2 13 4" xfId="14638"/>
    <cellStyle name="Note 15 2 13 5" xfId="14639"/>
    <cellStyle name="Note 15 2 13 6" xfId="14640"/>
    <cellStyle name="Note 15 2 14" xfId="14641"/>
    <cellStyle name="Note 15 2 14 2" xfId="14642"/>
    <cellStyle name="Note 15 2 14 2 2" xfId="14643"/>
    <cellStyle name="Note 15 2 14 2 3" xfId="14644"/>
    <cellStyle name="Note 15 2 14 2 4" xfId="14645"/>
    <cellStyle name="Note 15 2 14 3" xfId="14646"/>
    <cellStyle name="Note 15 2 14 4" xfId="14647"/>
    <cellStyle name="Note 15 2 14 5" xfId="14648"/>
    <cellStyle name="Note 15 2 14 6" xfId="14649"/>
    <cellStyle name="Note 15 2 15" xfId="14650"/>
    <cellStyle name="Note 15 2 15 2" xfId="14651"/>
    <cellStyle name="Note 15 2 15 2 2" xfId="14652"/>
    <cellStyle name="Note 15 2 15 2 3" xfId="14653"/>
    <cellStyle name="Note 15 2 15 2 4" xfId="14654"/>
    <cellStyle name="Note 15 2 15 3" xfId="14655"/>
    <cellStyle name="Note 15 2 15 4" xfId="14656"/>
    <cellStyle name="Note 15 2 15 5" xfId="14657"/>
    <cellStyle name="Note 15 2 15 6" xfId="14658"/>
    <cellStyle name="Note 15 2 16" xfId="14659"/>
    <cellStyle name="Note 15 2 16 2" xfId="14660"/>
    <cellStyle name="Note 15 2 16 3" xfId="14661"/>
    <cellStyle name="Note 15 2 17" xfId="14662"/>
    <cellStyle name="Note 15 2 18" xfId="14663"/>
    <cellStyle name="Note 15 2 19" xfId="14664"/>
    <cellStyle name="Note 15 2 2" xfId="14665"/>
    <cellStyle name="Note 15 2 2 10" xfId="14666"/>
    <cellStyle name="Note 15 2 2 10 2" xfId="14667"/>
    <cellStyle name="Note 15 2 2 10 2 2" xfId="14668"/>
    <cellStyle name="Note 15 2 2 10 2 3" xfId="14669"/>
    <cellStyle name="Note 15 2 2 10 2 4" xfId="14670"/>
    <cellStyle name="Note 15 2 2 10 3" xfId="14671"/>
    <cellStyle name="Note 15 2 2 10 4" xfId="14672"/>
    <cellStyle name="Note 15 2 2 10 5" xfId="14673"/>
    <cellStyle name="Note 15 2 2 10 6" xfId="14674"/>
    <cellStyle name="Note 15 2 2 11" xfId="14675"/>
    <cellStyle name="Note 15 2 2 11 2" xfId="14676"/>
    <cellStyle name="Note 15 2 2 11 2 2" xfId="14677"/>
    <cellStyle name="Note 15 2 2 11 2 3" xfId="14678"/>
    <cellStyle name="Note 15 2 2 11 2 4" xfId="14679"/>
    <cellStyle name="Note 15 2 2 11 3" xfId="14680"/>
    <cellStyle name="Note 15 2 2 11 4" xfId="14681"/>
    <cellStyle name="Note 15 2 2 11 5" xfId="14682"/>
    <cellStyle name="Note 15 2 2 11 6" xfId="14683"/>
    <cellStyle name="Note 15 2 2 12" xfId="14684"/>
    <cellStyle name="Note 15 2 2 12 2" xfId="14685"/>
    <cellStyle name="Note 15 2 2 12 2 2" xfId="14686"/>
    <cellStyle name="Note 15 2 2 12 2 3" xfId="14687"/>
    <cellStyle name="Note 15 2 2 12 2 4" xfId="14688"/>
    <cellStyle name="Note 15 2 2 12 3" xfId="14689"/>
    <cellStyle name="Note 15 2 2 12 4" xfId="14690"/>
    <cellStyle name="Note 15 2 2 12 5" xfId="14691"/>
    <cellStyle name="Note 15 2 2 12 6" xfId="14692"/>
    <cellStyle name="Note 15 2 2 13" xfId="14693"/>
    <cellStyle name="Note 15 2 2 13 2" xfId="14694"/>
    <cellStyle name="Note 15 2 2 13 2 2" xfId="14695"/>
    <cellStyle name="Note 15 2 2 13 2 3" xfId="14696"/>
    <cellStyle name="Note 15 2 2 13 2 4" xfId="14697"/>
    <cellStyle name="Note 15 2 2 13 3" xfId="14698"/>
    <cellStyle name="Note 15 2 2 13 4" xfId="14699"/>
    <cellStyle name="Note 15 2 2 13 5" xfId="14700"/>
    <cellStyle name="Note 15 2 2 13 6" xfId="14701"/>
    <cellStyle name="Note 15 2 2 14" xfId="14702"/>
    <cellStyle name="Note 15 2 2 14 2" xfId="14703"/>
    <cellStyle name="Note 15 2 2 14 2 2" xfId="14704"/>
    <cellStyle name="Note 15 2 2 14 2 3" xfId="14705"/>
    <cellStyle name="Note 15 2 2 14 2 4" xfId="14706"/>
    <cellStyle name="Note 15 2 2 14 3" xfId="14707"/>
    <cellStyle name="Note 15 2 2 14 4" xfId="14708"/>
    <cellStyle name="Note 15 2 2 14 5" xfId="14709"/>
    <cellStyle name="Note 15 2 2 14 6" xfId="14710"/>
    <cellStyle name="Note 15 2 2 15" xfId="14711"/>
    <cellStyle name="Note 15 2 2 15 2" xfId="14712"/>
    <cellStyle name="Note 15 2 2 15 3" xfId="14713"/>
    <cellStyle name="Note 15 2 2 16" xfId="14714"/>
    <cellStyle name="Note 15 2 2 17" xfId="14715"/>
    <cellStyle name="Note 15 2 2 18" xfId="14716"/>
    <cellStyle name="Note 15 2 2 19" xfId="14717"/>
    <cellStyle name="Note 15 2 2 2" xfId="14718"/>
    <cellStyle name="Note 15 2 2 2 10" xfId="14719"/>
    <cellStyle name="Note 15 2 2 2 10 2" xfId="14720"/>
    <cellStyle name="Note 15 2 2 2 10 2 2" xfId="14721"/>
    <cellStyle name="Note 15 2 2 2 10 2 3" xfId="14722"/>
    <cellStyle name="Note 15 2 2 2 10 2 4" xfId="14723"/>
    <cellStyle name="Note 15 2 2 2 10 3" xfId="14724"/>
    <cellStyle name="Note 15 2 2 2 10 4" xfId="14725"/>
    <cellStyle name="Note 15 2 2 2 10 5" xfId="14726"/>
    <cellStyle name="Note 15 2 2 2 10 6" xfId="14727"/>
    <cellStyle name="Note 15 2 2 2 11" xfId="14728"/>
    <cellStyle name="Note 15 2 2 2 11 2" xfId="14729"/>
    <cellStyle name="Note 15 2 2 2 11 2 2" xfId="14730"/>
    <cellStyle name="Note 15 2 2 2 11 2 3" xfId="14731"/>
    <cellStyle name="Note 15 2 2 2 11 2 4" xfId="14732"/>
    <cellStyle name="Note 15 2 2 2 11 3" xfId="14733"/>
    <cellStyle name="Note 15 2 2 2 11 4" xfId="14734"/>
    <cellStyle name="Note 15 2 2 2 11 5" xfId="14735"/>
    <cellStyle name="Note 15 2 2 2 11 6" xfId="14736"/>
    <cellStyle name="Note 15 2 2 2 12" xfId="14737"/>
    <cellStyle name="Note 15 2 2 2 12 2" xfId="14738"/>
    <cellStyle name="Note 15 2 2 2 12 2 2" xfId="14739"/>
    <cellStyle name="Note 15 2 2 2 12 2 3" xfId="14740"/>
    <cellStyle name="Note 15 2 2 2 12 2 4" xfId="14741"/>
    <cellStyle name="Note 15 2 2 2 12 3" xfId="14742"/>
    <cellStyle name="Note 15 2 2 2 12 4" xfId="14743"/>
    <cellStyle name="Note 15 2 2 2 12 5" xfId="14744"/>
    <cellStyle name="Note 15 2 2 2 12 6" xfId="14745"/>
    <cellStyle name="Note 15 2 2 2 13" xfId="14746"/>
    <cellStyle name="Note 15 2 2 2 13 2" xfId="14747"/>
    <cellStyle name="Note 15 2 2 2 13 2 2" xfId="14748"/>
    <cellStyle name="Note 15 2 2 2 13 2 3" xfId="14749"/>
    <cellStyle name="Note 15 2 2 2 13 2 4" xfId="14750"/>
    <cellStyle name="Note 15 2 2 2 13 3" xfId="14751"/>
    <cellStyle name="Note 15 2 2 2 13 4" xfId="14752"/>
    <cellStyle name="Note 15 2 2 2 13 5" xfId="14753"/>
    <cellStyle name="Note 15 2 2 2 13 6" xfId="14754"/>
    <cellStyle name="Note 15 2 2 2 14" xfId="14755"/>
    <cellStyle name="Note 15 2 2 2 14 2" xfId="14756"/>
    <cellStyle name="Note 15 2 2 2 14 2 2" xfId="14757"/>
    <cellStyle name="Note 15 2 2 2 14 2 3" xfId="14758"/>
    <cellStyle name="Note 15 2 2 2 14 2 4" xfId="14759"/>
    <cellStyle name="Note 15 2 2 2 14 3" xfId="14760"/>
    <cellStyle name="Note 15 2 2 2 14 4" xfId="14761"/>
    <cellStyle name="Note 15 2 2 2 14 5" xfId="14762"/>
    <cellStyle name="Note 15 2 2 2 14 6" xfId="14763"/>
    <cellStyle name="Note 15 2 2 2 15" xfId="14764"/>
    <cellStyle name="Note 15 2 2 2 15 2" xfId="14765"/>
    <cellStyle name="Note 15 2 2 2 15 2 2" xfId="14766"/>
    <cellStyle name="Note 15 2 2 2 15 2 3" xfId="14767"/>
    <cellStyle name="Note 15 2 2 2 15 2 4" xfId="14768"/>
    <cellStyle name="Note 15 2 2 2 15 3" xfId="14769"/>
    <cellStyle name="Note 15 2 2 2 15 4" xfId="14770"/>
    <cellStyle name="Note 15 2 2 2 15 5" xfId="14771"/>
    <cellStyle name="Note 15 2 2 2 15 6" xfId="14772"/>
    <cellStyle name="Note 15 2 2 2 16" xfId="14773"/>
    <cellStyle name="Note 15 2 2 2 16 2" xfId="14774"/>
    <cellStyle name="Note 15 2 2 2 16 2 2" xfId="14775"/>
    <cellStyle name="Note 15 2 2 2 16 2 3" xfId="14776"/>
    <cellStyle name="Note 15 2 2 2 16 2 4" xfId="14777"/>
    <cellStyle name="Note 15 2 2 2 16 3" xfId="14778"/>
    <cellStyle name="Note 15 2 2 2 16 4" xfId="14779"/>
    <cellStyle name="Note 15 2 2 2 16 5" xfId="14780"/>
    <cellStyle name="Note 15 2 2 2 16 6" xfId="14781"/>
    <cellStyle name="Note 15 2 2 2 17" xfId="14782"/>
    <cellStyle name="Note 15 2 2 2 17 2" xfId="14783"/>
    <cellStyle name="Note 15 2 2 2 17 3" xfId="14784"/>
    <cellStyle name="Note 15 2 2 2 18" xfId="14785"/>
    <cellStyle name="Note 15 2 2 2 19" xfId="14786"/>
    <cellStyle name="Note 15 2 2 2 2" xfId="14787"/>
    <cellStyle name="Note 15 2 2 2 2 2" xfId="14788"/>
    <cellStyle name="Note 15 2 2 2 2 2 2" xfId="14789"/>
    <cellStyle name="Note 15 2 2 2 2 2 3" xfId="14790"/>
    <cellStyle name="Note 15 2 2 2 2 2 4" xfId="14791"/>
    <cellStyle name="Note 15 2 2 2 2 3" xfId="14792"/>
    <cellStyle name="Note 15 2 2 2 2 4" xfId="14793"/>
    <cellStyle name="Note 15 2 2 2 2 5" xfId="14794"/>
    <cellStyle name="Note 15 2 2 2 3" xfId="14795"/>
    <cellStyle name="Note 15 2 2 2 3 2" xfId="14796"/>
    <cellStyle name="Note 15 2 2 2 3 2 2" xfId="14797"/>
    <cellStyle name="Note 15 2 2 2 3 2 3" xfId="14798"/>
    <cellStyle name="Note 15 2 2 2 3 2 4" xfId="14799"/>
    <cellStyle name="Note 15 2 2 2 3 3" xfId="14800"/>
    <cellStyle name="Note 15 2 2 2 3 4" xfId="14801"/>
    <cellStyle name="Note 15 2 2 2 3 5" xfId="14802"/>
    <cellStyle name="Note 15 2 2 2 3 6" xfId="14803"/>
    <cellStyle name="Note 15 2 2 2 4" xfId="14804"/>
    <cellStyle name="Note 15 2 2 2 4 2" xfId="14805"/>
    <cellStyle name="Note 15 2 2 2 4 2 2" xfId="14806"/>
    <cellStyle name="Note 15 2 2 2 4 2 3" xfId="14807"/>
    <cellStyle name="Note 15 2 2 2 4 2 4" xfId="14808"/>
    <cellStyle name="Note 15 2 2 2 4 3" xfId="14809"/>
    <cellStyle name="Note 15 2 2 2 4 4" xfId="14810"/>
    <cellStyle name="Note 15 2 2 2 4 5" xfId="14811"/>
    <cellStyle name="Note 15 2 2 2 4 6" xfId="14812"/>
    <cellStyle name="Note 15 2 2 2 5" xfId="14813"/>
    <cellStyle name="Note 15 2 2 2 5 2" xfId="14814"/>
    <cellStyle name="Note 15 2 2 2 5 2 2" xfId="14815"/>
    <cellStyle name="Note 15 2 2 2 5 2 3" xfId="14816"/>
    <cellStyle name="Note 15 2 2 2 5 2 4" xfId="14817"/>
    <cellStyle name="Note 15 2 2 2 5 3" xfId="14818"/>
    <cellStyle name="Note 15 2 2 2 5 4" xfId="14819"/>
    <cellStyle name="Note 15 2 2 2 5 5" xfId="14820"/>
    <cellStyle name="Note 15 2 2 2 5 6" xfId="14821"/>
    <cellStyle name="Note 15 2 2 2 6" xfId="14822"/>
    <cellStyle name="Note 15 2 2 2 6 2" xfId="14823"/>
    <cellStyle name="Note 15 2 2 2 6 2 2" xfId="14824"/>
    <cellStyle name="Note 15 2 2 2 6 2 3" xfId="14825"/>
    <cellStyle name="Note 15 2 2 2 6 2 4" xfId="14826"/>
    <cellStyle name="Note 15 2 2 2 6 3" xfId="14827"/>
    <cellStyle name="Note 15 2 2 2 6 4" xfId="14828"/>
    <cellStyle name="Note 15 2 2 2 6 5" xfId="14829"/>
    <cellStyle name="Note 15 2 2 2 6 6" xfId="14830"/>
    <cellStyle name="Note 15 2 2 2 7" xfId="14831"/>
    <cellStyle name="Note 15 2 2 2 7 2" xfId="14832"/>
    <cellStyle name="Note 15 2 2 2 7 2 2" xfId="14833"/>
    <cellStyle name="Note 15 2 2 2 7 2 3" xfId="14834"/>
    <cellStyle name="Note 15 2 2 2 7 2 4" xfId="14835"/>
    <cellStyle name="Note 15 2 2 2 7 3" xfId="14836"/>
    <cellStyle name="Note 15 2 2 2 7 4" xfId="14837"/>
    <cellStyle name="Note 15 2 2 2 7 5" xfId="14838"/>
    <cellStyle name="Note 15 2 2 2 7 6" xfId="14839"/>
    <cellStyle name="Note 15 2 2 2 8" xfId="14840"/>
    <cellStyle name="Note 15 2 2 2 8 2" xfId="14841"/>
    <cellStyle name="Note 15 2 2 2 8 2 2" xfId="14842"/>
    <cellStyle name="Note 15 2 2 2 8 2 3" xfId="14843"/>
    <cellStyle name="Note 15 2 2 2 8 2 4" xfId="14844"/>
    <cellStyle name="Note 15 2 2 2 8 3" xfId="14845"/>
    <cellStyle name="Note 15 2 2 2 8 4" xfId="14846"/>
    <cellStyle name="Note 15 2 2 2 8 5" xfId="14847"/>
    <cellStyle name="Note 15 2 2 2 8 6" xfId="14848"/>
    <cellStyle name="Note 15 2 2 2 9" xfId="14849"/>
    <cellStyle name="Note 15 2 2 2 9 2" xfId="14850"/>
    <cellStyle name="Note 15 2 2 2 9 2 2" xfId="14851"/>
    <cellStyle name="Note 15 2 2 2 9 2 3" xfId="14852"/>
    <cellStyle name="Note 15 2 2 2 9 2 4" xfId="14853"/>
    <cellStyle name="Note 15 2 2 2 9 3" xfId="14854"/>
    <cellStyle name="Note 15 2 2 2 9 4" xfId="14855"/>
    <cellStyle name="Note 15 2 2 2 9 5" xfId="14856"/>
    <cellStyle name="Note 15 2 2 2 9 6" xfId="14857"/>
    <cellStyle name="Note 15 2 2 20" xfId="14858"/>
    <cellStyle name="Note 15 2 2 3" xfId="14859"/>
    <cellStyle name="Note 15 2 2 3 2" xfId="14860"/>
    <cellStyle name="Note 15 2 2 3 2 2" xfId="14861"/>
    <cellStyle name="Note 15 2 2 3 2 3" xfId="14862"/>
    <cellStyle name="Note 15 2 2 3 2 4" xfId="14863"/>
    <cellStyle name="Note 15 2 2 3 3" xfId="14864"/>
    <cellStyle name="Note 15 2 2 3 4" xfId="14865"/>
    <cellStyle name="Note 15 2 2 3 5" xfId="14866"/>
    <cellStyle name="Note 15 2 2 4" xfId="14867"/>
    <cellStyle name="Note 15 2 2 4 2" xfId="14868"/>
    <cellStyle name="Note 15 2 2 4 2 2" xfId="14869"/>
    <cellStyle name="Note 15 2 2 4 2 3" xfId="14870"/>
    <cellStyle name="Note 15 2 2 4 2 4" xfId="14871"/>
    <cellStyle name="Note 15 2 2 4 3" xfId="14872"/>
    <cellStyle name="Note 15 2 2 4 4" xfId="14873"/>
    <cellStyle name="Note 15 2 2 4 5" xfId="14874"/>
    <cellStyle name="Note 15 2 2 5" xfId="14875"/>
    <cellStyle name="Note 15 2 2 5 2" xfId="14876"/>
    <cellStyle name="Note 15 2 2 5 2 2" xfId="14877"/>
    <cellStyle name="Note 15 2 2 5 2 3" xfId="14878"/>
    <cellStyle name="Note 15 2 2 5 2 4" xfId="14879"/>
    <cellStyle name="Note 15 2 2 5 3" xfId="14880"/>
    <cellStyle name="Note 15 2 2 5 4" xfId="14881"/>
    <cellStyle name="Note 15 2 2 5 5" xfId="14882"/>
    <cellStyle name="Note 15 2 2 5 6" xfId="14883"/>
    <cellStyle name="Note 15 2 2 6" xfId="14884"/>
    <cellStyle name="Note 15 2 2 6 2" xfId="14885"/>
    <cellStyle name="Note 15 2 2 6 2 2" xfId="14886"/>
    <cellStyle name="Note 15 2 2 6 2 3" xfId="14887"/>
    <cellStyle name="Note 15 2 2 6 2 4" xfId="14888"/>
    <cellStyle name="Note 15 2 2 6 3" xfId="14889"/>
    <cellStyle name="Note 15 2 2 6 4" xfId="14890"/>
    <cellStyle name="Note 15 2 2 6 5" xfId="14891"/>
    <cellStyle name="Note 15 2 2 6 6" xfId="14892"/>
    <cellStyle name="Note 15 2 2 7" xfId="14893"/>
    <cellStyle name="Note 15 2 2 7 2" xfId="14894"/>
    <cellStyle name="Note 15 2 2 7 2 2" xfId="14895"/>
    <cellStyle name="Note 15 2 2 7 2 3" xfId="14896"/>
    <cellStyle name="Note 15 2 2 7 2 4" xfId="14897"/>
    <cellStyle name="Note 15 2 2 7 3" xfId="14898"/>
    <cellStyle name="Note 15 2 2 7 4" xfId="14899"/>
    <cellStyle name="Note 15 2 2 7 5" xfId="14900"/>
    <cellStyle name="Note 15 2 2 7 6" xfId="14901"/>
    <cellStyle name="Note 15 2 2 8" xfId="14902"/>
    <cellStyle name="Note 15 2 2 8 2" xfId="14903"/>
    <cellStyle name="Note 15 2 2 8 2 2" xfId="14904"/>
    <cellStyle name="Note 15 2 2 8 2 3" xfId="14905"/>
    <cellStyle name="Note 15 2 2 8 2 4" xfId="14906"/>
    <cellStyle name="Note 15 2 2 8 3" xfId="14907"/>
    <cellStyle name="Note 15 2 2 8 4" xfId="14908"/>
    <cellStyle name="Note 15 2 2 8 5" xfId="14909"/>
    <cellStyle name="Note 15 2 2 8 6" xfId="14910"/>
    <cellStyle name="Note 15 2 2 9" xfId="14911"/>
    <cellStyle name="Note 15 2 2 9 2" xfId="14912"/>
    <cellStyle name="Note 15 2 2 9 2 2" xfId="14913"/>
    <cellStyle name="Note 15 2 2 9 2 3" xfId="14914"/>
    <cellStyle name="Note 15 2 2 9 2 4" xfId="14915"/>
    <cellStyle name="Note 15 2 2 9 3" xfId="14916"/>
    <cellStyle name="Note 15 2 2 9 4" xfId="14917"/>
    <cellStyle name="Note 15 2 2 9 5" xfId="14918"/>
    <cellStyle name="Note 15 2 2 9 6" xfId="14919"/>
    <cellStyle name="Note 15 2 20" xfId="14920"/>
    <cellStyle name="Note 15 2 21" xfId="14921"/>
    <cellStyle name="Note 15 2 3" xfId="14922"/>
    <cellStyle name="Note 15 2 3 10" xfId="14923"/>
    <cellStyle name="Note 15 2 3 10 2" xfId="14924"/>
    <cellStyle name="Note 15 2 3 10 2 2" xfId="14925"/>
    <cellStyle name="Note 15 2 3 10 2 3" xfId="14926"/>
    <cellStyle name="Note 15 2 3 10 2 4" xfId="14927"/>
    <cellStyle name="Note 15 2 3 10 3" xfId="14928"/>
    <cellStyle name="Note 15 2 3 10 4" xfId="14929"/>
    <cellStyle name="Note 15 2 3 10 5" xfId="14930"/>
    <cellStyle name="Note 15 2 3 10 6" xfId="14931"/>
    <cellStyle name="Note 15 2 3 11" xfId="14932"/>
    <cellStyle name="Note 15 2 3 11 2" xfId="14933"/>
    <cellStyle name="Note 15 2 3 11 2 2" xfId="14934"/>
    <cellStyle name="Note 15 2 3 11 2 3" xfId="14935"/>
    <cellStyle name="Note 15 2 3 11 2 4" xfId="14936"/>
    <cellStyle name="Note 15 2 3 11 3" xfId="14937"/>
    <cellStyle name="Note 15 2 3 11 4" xfId="14938"/>
    <cellStyle name="Note 15 2 3 11 5" xfId="14939"/>
    <cellStyle name="Note 15 2 3 11 6" xfId="14940"/>
    <cellStyle name="Note 15 2 3 12" xfId="14941"/>
    <cellStyle name="Note 15 2 3 12 2" xfId="14942"/>
    <cellStyle name="Note 15 2 3 12 2 2" xfId="14943"/>
    <cellStyle name="Note 15 2 3 12 2 3" xfId="14944"/>
    <cellStyle name="Note 15 2 3 12 2 4" xfId="14945"/>
    <cellStyle name="Note 15 2 3 12 3" xfId="14946"/>
    <cellStyle name="Note 15 2 3 12 4" xfId="14947"/>
    <cellStyle name="Note 15 2 3 12 5" xfId="14948"/>
    <cellStyle name="Note 15 2 3 12 6" xfId="14949"/>
    <cellStyle name="Note 15 2 3 13" xfId="14950"/>
    <cellStyle name="Note 15 2 3 13 2" xfId="14951"/>
    <cellStyle name="Note 15 2 3 13 2 2" xfId="14952"/>
    <cellStyle name="Note 15 2 3 13 2 3" xfId="14953"/>
    <cellStyle name="Note 15 2 3 13 2 4" xfId="14954"/>
    <cellStyle name="Note 15 2 3 13 3" xfId="14955"/>
    <cellStyle name="Note 15 2 3 13 4" xfId="14956"/>
    <cellStyle name="Note 15 2 3 13 5" xfId="14957"/>
    <cellStyle name="Note 15 2 3 13 6" xfId="14958"/>
    <cellStyle name="Note 15 2 3 14" xfId="14959"/>
    <cellStyle name="Note 15 2 3 14 2" xfId="14960"/>
    <cellStyle name="Note 15 2 3 14 2 2" xfId="14961"/>
    <cellStyle name="Note 15 2 3 14 2 3" xfId="14962"/>
    <cellStyle name="Note 15 2 3 14 2 4" xfId="14963"/>
    <cellStyle name="Note 15 2 3 14 3" xfId="14964"/>
    <cellStyle name="Note 15 2 3 14 4" xfId="14965"/>
    <cellStyle name="Note 15 2 3 14 5" xfId="14966"/>
    <cellStyle name="Note 15 2 3 14 6" xfId="14967"/>
    <cellStyle name="Note 15 2 3 15" xfId="14968"/>
    <cellStyle name="Note 15 2 3 15 2" xfId="14969"/>
    <cellStyle name="Note 15 2 3 15 2 2" xfId="14970"/>
    <cellStyle name="Note 15 2 3 15 2 3" xfId="14971"/>
    <cellStyle name="Note 15 2 3 15 2 4" xfId="14972"/>
    <cellStyle name="Note 15 2 3 15 3" xfId="14973"/>
    <cellStyle name="Note 15 2 3 15 4" xfId="14974"/>
    <cellStyle name="Note 15 2 3 15 5" xfId="14975"/>
    <cellStyle name="Note 15 2 3 15 6" xfId="14976"/>
    <cellStyle name="Note 15 2 3 16" xfId="14977"/>
    <cellStyle name="Note 15 2 3 16 2" xfId="14978"/>
    <cellStyle name="Note 15 2 3 16 2 2" xfId="14979"/>
    <cellStyle name="Note 15 2 3 16 2 3" xfId="14980"/>
    <cellStyle name="Note 15 2 3 16 2 4" xfId="14981"/>
    <cellStyle name="Note 15 2 3 16 3" xfId="14982"/>
    <cellStyle name="Note 15 2 3 16 4" xfId="14983"/>
    <cellStyle name="Note 15 2 3 16 5" xfId="14984"/>
    <cellStyle name="Note 15 2 3 16 6" xfId="14985"/>
    <cellStyle name="Note 15 2 3 17" xfId="14986"/>
    <cellStyle name="Note 15 2 3 17 2" xfId="14987"/>
    <cellStyle name="Note 15 2 3 17 3" xfId="14988"/>
    <cellStyle name="Note 15 2 3 18" xfId="14989"/>
    <cellStyle name="Note 15 2 3 19" xfId="14990"/>
    <cellStyle name="Note 15 2 3 2" xfId="14991"/>
    <cellStyle name="Note 15 2 3 2 2" xfId="14992"/>
    <cellStyle name="Note 15 2 3 2 2 2" xfId="14993"/>
    <cellStyle name="Note 15 2 3 2 2 3" xfId="14994"/>
    <cellStyle name="Note 15 2 3 2 2 4" xfId="14995"/>
    <cellStyle name="Note 15 2 3 2 3" xfId="14996"/>
    <cellStyle name="Note 15 2 3 2 4" xfId="14997"/>
    <cellStyle name="Note 15 2 3 2 5" xfId="14998"/>
    <cellStyle name="Note 15 2 3 3" xfId="14999"/>
    <cellStyle name="Note 15 2 3 3 2" xfId="15000"/>
    <cellStyle name="Note 15 2 3 3 2 2" xfId="15001"/>
    <cellStyle name="Note 15 2 3 3 2 3" xfId="15002"/>
    <cellStyle name="Note 15 2 3 3 2 4" xfId="15003"/>
    <cellStyle name="Note 15 2 3 3 3" xfId="15004"/>
    <cellStyle name="Note 15 2 3 3 4" xfId="15005"/>
    <cellStyle name="Note 15 2 3 3 5" xfId="15006"/>
    <cellStyle name="Note 15 2 3 3 6" xfId="15007"/>
    <cellStyle name="Note 15 2 3 4" xfId="15008"/>
    <cellStyle name="Note 15 2 3 4 2" xfId="15009"/>
    <cellStyle name="Note 15 2 3 4 2 2" xfId="15010"/>
    <cellStyle name="Note 15 2 3 4 2 3" xfId="15011"/>
    <cellStyle name="Note 15 2 3 4 2 4" xfId="15012"/>
    <cellStyle name="Note 15 2 3 4 3" xfId="15013"/>
    <cellStyle name="Note 15 2 3 4 4" xfId="15014"/>
    <cellStyle name="Note 15 2 3 4 5" xfId="15015"/>
    <cellStyle name="Note 15 2 3 4 6" xfId="15016"/>
    <cellStyle name="Note 15 2 3 5" xfId="15017"/>
    <cellStyle name="Note 15 2 3 5 2" xfId="15018"/>
    <cellStyle name="Note 15 2 3 5 2 2" xfId="15019"/>
    <cellStyle name="Note 15 2 3 5 2 3" xfId="15020"/>
    <cellStyle name="Note 15 2 3 5 2 4" xfId="15021"/>
    <cellStyle name="Note 15 2 3 5 3" xfId="15022"/>
    <cellStyle name="Note 15 2 3 5 4" xfId="15023"/>
    <cellStyle name="Note 15 2 3 5 5" xfId="15024"/>
    <cellStyle name="Note 15 2 3 5 6" xfId="15025"/>
    <cellStyle name="Note 15 2 3 6" xfId="15026"/>
    <cellStyle name="Note 15 2 3 6 2" xfId="15027"/>
    <cellStyle name="Note 15 2 3 6 2 2" xfId="15028"/>
    <cellStyle name="Note 15 2 3 6 2 3" xfId="15029"/>
    <cellStyle name="Note 15 2 3 6 2 4" xfId="15030"/>
    <cellStyle name="Note 15 2 3 6 3" xfId="15031"/>
    <cellStyle name="Note 15 2 3 6 4" xfId="15032"/>
    <cellStyle name="Note 15 2 3 6 5" xfId="15033"/>
    <cellStyle name="Note 15 2 3 6 6" xfId="15034"/>
    <cellStyle name="Note 15 2 3 7" xfId="15035"/>
    <cellStyle name="Note 15 2 3 7 2" xfId="15036"/>
    <cellStyle name="Note 15 2 3 7 2 2" xfId="15037"/>
    <cellStyle name="Note 15 2 3 7 2 3" xfId="15038"/>
    <cellStyle name="Note 15 2 3 7 2 4" xfId="15039"/>
    <cellStyle name="Note 15 2 3 7 3" xfId="15040"/>
    <cellStyle name="Note 15 2 3 7 4" xfId="15041"/>
    <cellStyle name="Note 15 2 3 7 5" xfId="15042"/>
    <cellStyle name="Note 15 2 3 7 6" xfId="15043"/>
    <cellStyle name="Note 15 2 3 8" xfId="15044"/>
    <cellStyle name="Note 15 2 3 8 2" xfId="15045"/>
    <cellStyle name="Note 15 2 3 8 2 2" xfId="15046"/>
    <cellStyle name="Note 15 2 3 8 2 3" xfId="15047"/>
    <cellStyle name="Note 15 2 3 8 2 4" xfId="15048"/>
    <cellStyle name="Note 15 2 3 8 3" xfId="15049"/>
    <cellStyle name="Note 15 2 3 8 4" xfId="15050"/>
    <cellStyle name="Note 15 2 3 8 5" xfId="15051"/>
    <cellStyle name="Note 15 2 3 8 6" xfId="15052"/>
    <cellStyle name="Note 15 2 3 9" xfId="15053"/>
    <cellStyle name="Note 15 2 3 9 2" xfId="15054"/>
    <cellStyle name="Note 15 2 3 9 2 2" xfId="15055"/>
    <cellStyle name="Note 15 2 3 9 2 3" xfId="15056"/>
    <cellStyle name="Note 15 2 3 9 2 4" xfId="15057"/>
    <cellStyle name="Note 15 2 3 9 3" xfId="15058"/>
    <cellStyle name="Note 15 2 3 9 4" xfId="15059"/>
    <cellStyle name="Note 15 2 3 9 5" xfId="15060"/>
    <cellStyle name="Note 15 2 3 9 6" xfId="15061"/>
    <cellStyle name="Note 15 2 4" xfId="15062"/>
    <cellStyle name="Note 15 2 4 2" xfId="15063"/>
    <cellStyle name="Note 15 2 4 2 2" xfId="15064"/>
    <cellStyle name="Note 15 2 4 2 3" xfId="15065"/>
    <cellStyle name="Note 15 2 4 2 4" xfId="15066"/>
    <cellStyle name="Note 15 2 4 3" xfId="15067"/>
    <cellStyle name="Note 15 2 4 4" xfId="15068"/>
    <cellStyle name="Note 15 2 4 5" xfId="15069"/>
    <cellStyle name="Note 15 2 5" xfId="15070"/>
    <cellStyle name="Note 15 2 5 2" xfId="15071"/>
    <cellStyle name="Note 15 2 5 2 2" xfId="15072"/>
    <cellStyle name="Note 15 2 5 2 3" xfId="15073"/>
    <cellStyle name="Note 15 2 5 2 4" xfId="15074"/>
    <cellStyle name="Note 15 2 5 3" xfId="15075"/>
    <cellStyle name="Note 15 2 5 4" xfId="15076"/>
    <cellStyle name="Note 15 2 5 5" xfId="15077"/>
    <cellStyle name="Note 15 2 6" xfId="15078"/>
    <cellStyle name="Note 15 2 6 2" xfId="15079"/>
    <cellStyle name="Note 15 2 6 2 2" xfId="15080"/>
    <cellStyle name="Note 15 2 6 2 3" xfId="15081"/>
    <cellStyle name="Note 15 2 6 2 4" xfId="15082"/>
    <cellStyle name="Note 15 2 6 3" xfId="15083"/>
    <cellStyle name="Note 15 2 6 4" xfId="15084"/>
    <cellStyle name="Note 15 2 6 5" xfId="15085"/>
    <cellStyle name="Note 15 2 6 6" xfId="15086"/>
    <cellStyle name="Note 15 2 7" xfId="15087"/>
    <cellStyle name="Note 15 2 7 2" xfId="15088"/>
    <cellStyle name="Note 15 2 7 2 2" xfId="15089"/>
    <cellStyle name="Note 15 2 7 2 3" xfId="15090"/>
    <cellStyle name="Note 15 2 7 2 4" xfId="15091"/>
    <cellStyle name="Note 15 2 7 3" xfId="15092"/>
    <cellStyle name="Note 15 2 7 4" xfId="15093"/>
    <cellStyle name="Note 15 2 7 5" xfId="15094"/>
    <cellStyle name="Note 15 2 7 6" xfId="15095"/>
    <cellStyle name="Note 15 2 8" xfId="15096"/>
    <cellStyle name="Note 15 2 8 2" xfId="15097"/>
    <cellStyle name="Note 15 2 8 2 2" xfId="15098"/>
    <cellStyle name="Note 15 2 8 2 3" xfId="15099"/>
    <cellStyle name="Note 15 2 8 2 4" xfId="15100"/>
    <cellStyle name="Note 15 2 8 3" xfId="15101"/>
    <cellStyle name="Note 15 2 8 4" xfId="15102"/>
    <cellStyle name="Note 15 2 8 5" xfId="15103"/>
    <cellStyle name="Note 15 2 8 6" xfId="15104"/>
    <cellStyle name="Note 15 2 9" xfId="15105"/>
    <cellStyle name="Note 15 2 9 2" xfId="15106"/>
    <cellStyle name="Note 15 2 9 2 2" xfId="15107"/>
    <cellStyle name="Note 15 2 9 2 3" xfId="15108"/>
    <cellStyle name="Note 15 2 9 2 4" xfId="15109"/>
    <cellStyle name="Note 15 2 9 3" xfId="15110"/>
    <cellStyle name="Note 15 2 9 4" xfId="15111"/>
    <cellStyle name="Note 15 2 9 5" xfId="15112"/>
    <cellStyle name="Note 15 2 9 6" xfId="15113"/>
    <cellStyle name="Note 2" xfId="15114"/>
    <cellStyle name="Note 2 10" xfId="15115"/>
    <cellStyle name="Note 2 10 10" xfId="15116"/>
    <cellStyle name="Note 2 10 10 2" xfId="15117"/>
    <cellStyle name="Note 2 10 10 2 2" xfId="15118"/>
    <cellStyle name="Note 2 10 10 2 3" xfId="15119"/>
    <cellStyle name="Note 2 10 10 2 4" xfId="15120"/>
    <cellStyle name="Note 2 10 10 3" xfId="15121"/>
    <cellStyle name="Note 2 10 10 4" xfId="15122"/>
    <cellStyle name="Note 2 10 10 5" xfId="15123"/>
    <cellStyle name="Note 2 10 10 6" xfId="15124"/>
    <cellStyle name="Note 2 10 11" xfId="15125"/>
    <cellStyle name="Note 2 10 11 2" xfId="15126"/>
    <cellStyle name="Note 2 10 11 2 2" xfId="15127"/>
    <cellStyle name="Note 2 10 11 2 3" xfId="15128"/>
    <cellStyle name="Note 2 10 11 2 4" xfId="15129"/>
    <cellStyle name="Note 2 10 11 3" xfId="15130"/>
    <cellStyle name="Note 2 10 11 4" xfId="15131"/>
    <cellStyle name="Note 2 10 11 5" xfId="15132"/>
    <cellStyle name="Note 2 10 11 6" xfId="15133"/>
    <cellStyle name="Note 2 10 12" xfId="15134"/>
    <cellStyle name="Note 2 10 12 2" xfId="15135"/>
    <cellStyle name="Note 2 10 12 2 2" xfId="15136"/>
    <cellStyle name="Note 2 10 12 2 3" xfId="15137"/>
    <cellStyle name="Note 2 10 12 2 4" xfId="15138"/>
    <cellStyle name="Note 2 10 12 3" xfId="15139"/>
    <cellStyle name="Note 2 10 12 4" xfId="15140"/>
    <cellStyle name="Note 2 10 12 5" xfId="15141"/>
    <cellStyle name="Note 2 10 12 6" xfId="15142"/>
    <cellStyle name="Note 2 10 13" xfId="15143"/>
    <cellStyle name="Note 2 10 13 2" xfId="15144"/>
    <cellStyle name="Note 2 10 13 2 2" xfId="15145"/>
    <cellStyle name="Note 2 10 13 2 3" xfId="15146"/>
    <cellStyle name="Note 2 10 13 2 4" xfId="15147"/>
    <cellStyle name="Note 2 10 13 3" xfId="15148"/>
    <cellStyle name="Note 2 10 13 4" xfId="15149"/>
    <cellStyle name="Note 2 10 13 5" xfId="15150"/>
    <cellStyle name="Note 2 10 13 6" xfId="15151"/>
    <cellStyle name="Note 2 10 14" xfId="15152"/>
    <cellStyle name="Note 2 10 14 2" xfId="15153"/>
    <cellStyle name="Note 2 10 14 2 2" xfId="15154"/>
    <cellStyle name="Note 2 10 14 2 3" xfId="15155"/>
    <cellStyle name="Note 2 10 14 2 4" xfId="15156"/>
    <cellStyle name="Note 2 10 14 3" xfId="15157"/>
    <cellStyle name="Note 2 10 14 4" xfId="15158"/>
    <cellStyle name="Note 2 10 14 5" xfId="15159"/>
    <cellStyle name="Note 2 10 14 6" xfId="15160"/>
    <cellStyle name="Note 2 10 15" xfId="15161"/>
    <cellStyle name="Note 2 10 15 2" xfId="15162"/>
    <cellStyle name="Note 2 10 15 3" xfId="15163"/>
    <cellStyle name="Note 2 10 16" xfId="15164"/>
    <cellStyle name="Note 2 10 2" xfId="15165"/>
    <cellStyle name="Note 2 10 2 10" xfId="15166"/>
    <cellStyle name="Note 2 10 2 10 2" xfId="15167"/>
    <cellStyle name="Note 2 10 2 10 2 2" xfId="15168"/>
    <cellStyle name="Note 2 10 2 10 2 3" xfId="15169"/>
    <cellStyle name="Note 2 10 2 10 2 4" xfId="15170"/>
    <cellStyle name="Note 2 10 2 10 3" xfId="15171"/>
    <cellStyle name="Note 2 10 2 10 4" xfId="15172"/>
    <cellStyle name="Note 2 10 2 10 5" xfId="15173"/>
    <cellStyle name="Note 2 10 2 10 6" xfId="15174"/>
    <cellStyle name="Note 2 10 2 11" xfId="15175"/>
    <cellStyle name="Note 2 10 2 11 2" xfId="15176"/>
    <cellStyle name="Note 2 10 2 11 2 2" xfId="15177"/>
    <cellStyle name="Note 2 10 2 11 2 3" xfId="15178"/>
    <cellStyle name="Note 2 10 2 11 2 4" xfId="15179"/>
    <cellStyle name="Note 2 10 2 11 3" xfId="15180"/>
    <cellStyle name="Note 2 10 2 11 4" xfId="15181"/>
    <cellStyle name="Note 2 10 2 11 5" xfId="15182"/>
    <cellStyle name="Note 2 10 2 11 6" xfId="15183"/>
    <cellStyle name="Note 2 10 2 12" xfId="15184"/>
    <cellStyle name="Note 2 10 2 12 2" xfId="15185"/>
    <cellStyle name="Note 2 10 2 12 2 2" xfId="15186"/>
    <cellStyle name="Note 2 10 2 12 2 3" xfId="15187"/>
    <cellStyle name="Note 2 10 2 12 2 4" xfId="15188"/>
    <cellStyle name="Note 2 10 2 12 3" xfId="15189"/>
    <cellStyle name="Note 2 10 2 12 4" xfId="15190"/>
    <cellStyle name="Note 2 10 2 12 5" xfId="15191"/>
    <cellStyle name="Note 2 10 2 12 6" xfId="15192"/>
    <cellStyle name="Note 2 10 2 13" xfId="15193"/>
    <cellStyle name="Note 2 10 2 13 2" xfId="15194"/>
    <cellStyle name="Note 2 10 2 13 2 2" xfId="15195"/>
    <cellStyle name="Note 2 10 2 13 2 3" xfId="15196"/>
    <cellStyle name="Note 2 10 2 13 2 4" xfId="15197"/>
    <cellStyle name="Note 2 10 2 13 3" xfId="15198"/>
    <cellStyle name="Note 2 10 2 13 4" xfId="15199"/>
    <cellStyle name="Note 2 10 2 13 5" xfId="15200"/>
    <cellStyle name="Note 2 10 2 13 6" xfId="15201"/>
    <cellStyle name="Note 2 10 2 14" xfId="15202"/>
    <cellStyle name="Note 2 10 2 14 2" xfId="15203"/>
    <cellStyle name="Note 2 10 2 14 2 2" xfId="15204"/>
    <cellStyle name="Note 2 10 2 14 2 3" xfId="15205"/>
    <cellStyle name="Note 2 10 2 14 2 4" xfId="15206"/>
    <cellStyle name="Note 2 10 2 14 3" xfId="15207"/>
    <cellStyle name="Note 2 10 2 14 4" xfId="15208"/>
    <cellStyle name="Note 2 10 2 14 5" xfId="15209"/>
    <cellStyle name="Note 2 10 2 14 6" xfId="15210"/>
    <cellStyle name="Note 2 10 2 15" xfId="15211"/>
    <cellStyle name="Note 2 10 2 15 2" xfId="15212"/>
    <cellStyle name="Note 2 10 2 15 2 2" xfId="15213"/>
    <cellStyle name="Note 2 10 2 15 2 3" xfId="15214"/>
    <cellStyle name="Note 2 10 2 15 2 4" xfId="15215"/>
    <cellStyle name="Note 2 10 2 15 3" xfId="15216"/>
    <cellStyle name="Note 2 10 2 15 4" xfId="15217"/>
    <cellStyle name="Note 2 10 2 15 5" xfId="15218"/>
    <cellStyle name="Note 2 10 2 15 6" xfId="15219"/>
    <cellStyle name="Note 2 10 2 16" xfId="15220"/>
    <cellStyle name="Note 2 10 2 16 2" xfId="15221"/>
    <cellStyle name="Note 2 10 2 16 2 2" xfId="15222"/>
    <cellStyle name="Note 2 10 2 16 2 3" xfId="15223"/>
    <cellStyle name="Note 2 10 2 16 2 4" xfId="15224"/>
    <cellStyle name="Note 2 10 2 16 3" xfId="15225"/>
    <cellStyle name="Note 2 10 2 16 4" xfId="15226"/>
    <cellStyle name="Note 2 10 2 16 5" xfId="15227"/>
    <cellStyle name="Note 2 10 2 16 6" xfId="15228"/>
    <cellStyle name="Note 2 10 2 17" xfId="15229"/>
    <cellStyle name="Note 2 10 2 17 2" xfId="15230"/>
    <cellStyle name="Note 2 10 2 17 3" xfId="15231"/>
    <cellStyle name="Note 2 10 2 18" xfId="15232"/>
    <cellStyle name="Note 2 10 2 19" xfId="15233"/>
    <cellStyle name="Note 2 10 2 2" xfId="15234"/>
    <cellStyle name="Note 2 10 2 2 2" xfId="15235"/>
    <cellStyle name="Note 2 10 2 2 2 2" xfId="15236"/>
    <cellStyle name="Note 2 10 2 2 2 3" xfId="15237"/>
    <cellStyle name="Note 2 10 2 2 2 4" xfId="15238"/>
    <cellStyle name="Note 2 10 2 2 3" xfId="15239"/>
    <cellStyle name="Note 2 10 2 2 4" xfId="15240"/>
    <cellStyle name="Note 2 10 2 2 5" xfId="15241"/>
    <cellStyle name="Note 2 10 2 3" xfId="15242"/>
    <cellStyle name="Note 2 10 2 3 2" xfId="15243"/>
    <cellStyle name="Note 2 10 2 3 2 2" xfId="15244"/>
    <cellStyle name="Note 2 10 2 3 2 3" xfId="15245"/>
    <cellStyle name="Note 2 10 2 3 2 4" xfId="15246"/>
    <cellStyle name="Note 2 10 2 3 3" xfId="15247"/>
    <cellStyle name="Note 2 10 2 3 4" xfId="15248"/>
    <cellStyle name="Note 2 10 2 3 5" xfId="15249"/>
    <cellStyle name="Note 2 10 2 3 6" xfId="15250"/>
    <cellStyle name="Note 2 10 2 4" xfId="15251"/>
    <cellStyle name="Note 2 10 2 4 2" xfId="15252"/>
    <cellStyle name="Note 2 10 2 4 2 2" xfId="15253"/>
    <cellStyle name="Note 2 10 2 4 2 3" xfId="15254"/>
    <cellStyle name="Note 2 10 2 4 2 4" xfId="15255"/>
    <cellStyle name="Note 2 10 2 4 3" xfId="15256"/>
    <cellStyle name="Note 2 10 2 4 4" xfId="15257"/>
    <cellStyle name="Note 2 10 2 4 5" xfId="15258"/>
    <cellStyle name="Note 2 10 2 4 6" xfId="15259"/>
    <cellStyle name="Note 2 10 2 5" xfId="15260"/>
    <cellStyle name="Note 2 10 2 5 2" xfId="15261"/>
    <cellStyle name="Note 2 10 2 5 2 2" xfId="15262"/>
    <cellStyle name="Note 2 10 2 5 2 3" xfId="15263"/>
    <cellStyle name="Note 2 10 2 5 2 4" xfId="15264"/>
    <cellStyle name="Note 2 10 2 5 3" xfId="15265"/>
    <cellStyle name="Note 2 10 2 5 4" xfId="15266"/>
    <cellStyle name="Note 2 10 2 5 5" xfId="15267"/>
    <cellStyle name="Note 2 10 2 5 6" xfId="15268"/>
    <cellStyle name="Note 2 10 2 6" xfId="15269"/>
    <cellStyle name="Note 2 10 2 6 2" xfId="15270"/>
    <cellStyle name="Note 2 10 2 6 2 2" xfId="15271"/>
    <cellStyle name="Note 2 10 2 6 2 3" xfId="15272"/>
    <cellStyle name="Note 2 10 2 6 2 4" xfId="15273"/>
    <cellStyle name="Note 2 10 2 6 3" xfId="15274"/>
    <cellStyle name="Note 2 10 2 6 4" xfId="15275"/>
    <cellStyle name="Note 2 10 2 6 5" xfId="15276"/>
    <cellStyle name="Note 2 10 2 6 6" xfId="15277"/>
    <cellStyle name="Note 2 10 2 7" xfId="15278"/>
    <cellStyle name="Note 2 10 2 7 2" xfId="15279"/>
    <cellStyle name="Note 2 10 2 7 2 2" xfId="15280"/>
    <cellStyle name="Note 2 10 2 7 2 3" xfId="15281"/>
    <cellStyle name="Note 2 10 2 7 2 4" xfId="15282"/>
    <cellStyle name="Note 2 10 2 7 3" xfId="15283"/>
    <cellStyle name="Note 2 10 2 7 4" xfId="15284"/>
    <cellStyle name="Note 2 10 2 7 5" xfId="15285"/>
    <cellStyle name="Note 2 10 2 7 6" xfId="15286"/>
    <cellStyle name="Note 2 10 2 8" xfId="15287"/>
    <cellStyle name="Note 2 10 2 8 2" xfId="15288"/>
    <cellStyle name="Note 2 10 2 8 2 2" xfId="15289"/>
    <cellStyle name="Note 2 10 2 8 2 3" xfId="15290"/>
    <cellStyle name="Note 2 10 2 8 2 4" xfId="15291"/>
    <cellStyle name="Note 2 10 2 8 3" xfId="15292"/>
    <cellStyle name="Note 2 10 2 8 4" xfId="15293"/>
    <cellStyle name="Note 2 10 2 8 5" xfId="15294"/>
    <cellStyle name="Note 2 10 2 8 6" xfId="15295"/>
    <cellStyle name="Note 2 10 2 9" xfId="15296"/>
    <cellStyle name="Note 2 10 2 9 2" xfId="15297"/>
    <cellStyle name="Note 2 10 2 9 2 2" xfId="15298"/>
    <cellStyle name="Note 2 10 2 9 2 3" xfId="15299"/>
    <cellStyle name="Note 2 10 2 9 2 4" xfId="15300"/>
    <cellStyle name="Note 2 10 2 9 3" xfId="15301"/>
    <cellStyle name="Note 2 10 2 9 4" xfId="15302"/>
    <cellStyle name="Note 2 10 2 9 5" xfId="15303"/>
    <cellStyle name="Note 2 10 2 9 6" xfId="15304"/>
    <cellStyle name="Note 2 10 3" xfId="15305"/>
    <cellStyle name="Note 2 10 3 2" xfId="15306"/>
    <cellStyle name="Note 2 10 3 2 2" xfId="15307"/>
    <cellStyle name="Note 2 10 3 2 3" xfId="15308"/>
    <cellStyle name="Note 2 10 3 2 4" xfId="15309"/>
    <cellStyle name="Note 2 10 3 3" xfId="15310"/>
    <cellStyle name="Note 2 10 3 4" xfId="15311"/>
    <cellStyle name="Note 2 10 3 5" xfId="15312"/>
    <cellStyle name="Note 2 10 4" xfId="15313"/>
    <cellStyle name="Note 2 10 4 2" xfId="15314"/>
    <cellStyle name="Note 2 10 4 2 2" xfId="15315"/>
    <cellStyle name="Note 2 10 4 2 3" xfId="15316"/>
    <cellStyle name="Note 2 10 4 2 4" xfId="15317"/>
    <cellStyle name="Note 2 10 4 3" xfId="15318"/>
    <cellStyle name="Note 2 10 4 4" xfId="15319"/>
    <cellStyle name="Note 2 10 4 5" xfId="15320"/>
    <cellStyle name="Note 2 10 5" xfId="15321"/>
    <cellStyle name="Note 2 10 5 2" xfId="15322"/>
    <cellStyle name="Note 2 10 5 2 2" xfId="15323"/>
    <cellStyle name="Note 2 10 5 2 3" xfId="15324"/>
    <cellStyle name="Note 2 10 5 2 4" xfId="15325"/>
    <cellStyle name="Note 2 10 5 3" xfId="15326"/>
    <cellStyle name="Note 2 10 5 4" xfId="15327"/>
    <cellStyle name="Note 2 10 5 5" xfId="15328"/>
    <cellStyle name="Note 2 10 5 6" xfId="15329"/>
    <cellStyle name="Note 2 10 6" xfId="15330"/>
    <cellStyle name="Note 2 10 6 2" xfId="15331"/>
    <cellStyle name="Note 2 10 6 2 2" xfId="15332"/>
    <cellStyle name="Note 2 10 6 2 3" xfId="15333"/>
    <cellStyle name="Note 2 10 6 2 4" xfId="15334"/>
    <cellStyle name="Note 2 10 6 3" xfId="15335"/>
    <cellStyle name="Note 2 10 6 4" xfId="15336"/>
    <cellStyle name="Note 2 10 6 5" xfId="15337"/>
    <cellStyle name="Note 2 10 6 6" xfId="15338"/>
    <cellStyle name="Note 2 10 7" xfId="15339"/>
    <cellStyle name="Note 2 10 7 2" xfId="15340"/>
    <cellStyle name="Note 2 10 7 2 2" xfId="15341"/>
    <cellStyle name="Note 2 10 7 2 3" xfId="15342"/>
    <cellStyle name="Note 2 10 7 2 4" xfId="15343"/>
    <cellStyle name="Note 2 10 7 3" xfId="15344"/>
    <cellStyle name="Note 2 10 7 4" xfId="15345"/>
    <cellStyle name="Note 2 10 7 5" xfId="15346"/>
    <cellStyle name="Note 2 10 7 6" xfId="15347"/>
    <cellStyle name="Note 2 10 8" xfId="15348"/>
    <cellStyle name="Note 2 10 8 2" xfId="15349"/>
    <cellStyle name="Note 2 10 8 2 2" xfId="15350"/>
    <cellStyle name="Note 2 10 8 2 3" xfId="15351"/>
    <cellStyle name="Note 2 10 8 2 4" xfId="15352"/>
    <cellStyle name="Note 2 10 8 3" xfId="15353"/>
    <cellStyle name="Note 2 10 8 4" xfId="15354"/>
    <cellStyle name="Note 2 10 8 5" xfId="15355"/>
    <cellStyle name="Note 2 10 8 6" xfId="15356"/>
    <cellStyle name="Note 2 10 9" xfId="15357"/>
    <cellStyle name="Note 2 10 9 2" xfId="15358"/>
    <cellStyle name="Note 2 10 9 2 2" xfId="15359"/>
    <cellStyle name="Note 2 10 9 2 3" xfId="15360"/>
    <cellStyle name="Note 2 10 9 2 4" xfId="15361"/>
    <cellStyle name="Note 2 10 9 3" xfId="15362"/>
    <cellStyle name="Note 2 10 9 4" xfId="15363"/>
    <cellStyle name="Note 2 10 9 5" xfId="15364"/>
    <cellStyle name="Note 2 10 9 6" xfId="15365"/>
    <cellStyle name="Note 2 11" xfId="15366"/>
    <cellStyle name="Note 2 11 10" xfId="15367"/>
    <cellStyle name="Note 2 11 10 2" xfId="15368"/>
    <cellStyle name="Note 2 11 10 2 2" xfId="15369"/>
    <cellStyle name="Note 2 11 10 2 3" xfId="15370"/>
    <cellStyle name="Note 2 11 10 2 4" xfId="15371"/>
    <cellStyle name="Note 2 11 10 3" xfId="15372"/>
    <cellStyle name="Note 2 11 10 4" xfId="15373"/>
    <cellStyle name="Note 2 11 10 5" xfId="15374"/>
    <cellStyle name="Note 2 11 10 6" xfId="15375"/>
    <cellStyle name="Note 2 11 11" xfId="15376"/>
    <cellStyle name="Note 2 11 11 2" xfId="15377"/>
    <cellStyle name="Note 2 11 11 2 2" xfId="15378"/>
    <cellStyle name="Note 2 11 11 2 3" xfId="15379"/>
    <cellStyle name="Note 2 11 11 2 4" xfId="15380"/>
    <cellStyle name="Note 2 11 11 3" xfId="15381"/>
    <cellStyle name="Note 2 11 11 4" xfId="15382"/>
    <cellStyle name="Note 2 11 11 5" xfId="15383"/>
    <cellStyle name="Note 2 11 11 6" xfId="15384"/>
    <cellStyle name="Note 2 11 12" xfId="15385"/>
    <cellStyle name="Note 2 11 12 2" xfId="15386"/>
    <cellStyle name="Note 2 11 12 2 2" xfId="15387"/>
    <cellStyle name="Note 2 11 12 2 3" xfId="15388"/>
    <cellStyle name="Note 2 11 12 2 4" xfId="15389"/>
    <cellStyle name="Note 2 11 12 3" xfId="15390"/>
    <cellStyle name="Note 2 11 12 4" xfId="15391"/>
    <cellStyle name="Note 2 11 12 5" xfId="15392"/>
    <cellStyle name="Note 2 11 12 6" xfId="15393"/>
    <cellStyle name="Note 2 11 13" xfId="15394"/>
    <cellStyle name="Note 2 11 13 2" xfId="15395"/>
    <cellStyle name="Note 2 11 13 2 2" xfId="15396"/>
    <cellStyle name="Note 2 11 13 2 3" xfId="15397"/>
    <cellStyle name="Note 2 11 13 2 4" xfId="15398"/>
    <cellStyle name="Note 2 11 13 3" xfId="15399"/>
    <cellStyle name="Note 2 11 13 4" xfId="15400"/>
    <cellStyle name="Note 2 11 13 5" xfId="15401"/>
    <cellStyle name="Note 2 11 13 6" xfId="15402"/>
    <cellStyle name="Note 2 11 14" xfId="15403"/>
    <cellStyle name="Note 2 11 14 2" xfId="15404"/>
    <cellStyle name="Note 2 11 14 2 2" xfId="15405"/>
    <cellStyle name="Note 2 11 14 2 3" xfId="15406"/>
    <cellStyle name="Note 2 11 14 2 4" xfId="15407"/>
    <cellStyle name="Note 2 11 14 3" xfId="15408"/>
    <cellStyle name="Note 2 11 14 4" xfId="15409"/>
    <cellStyle name="Note 2 11 14 5" xfId="15410"/>
    <cellStyle name="Note 2 11 14 6" xfId="15411"/>
    <cellStyle name="Note 2 11 15" xfId="15412"/>
    <cellStyle name="Note 2 11 15 2" xfId="15413"/>
    <cellStyle name="Note 2 11 15 3" xfId="15414"/>
    <cellStyle name="Note 2 11 16" xfId="15415"/>
    <cellStyle name="Note 2 11 2" xfId="15416"/>
    <cellStyle name="Note 2 11 2 10" xfId="15417"/>
    <cellStyle name="Note 2 11 2 10 2" xfId="15418"/>
    <cellStyle name="Note 2 11 2 10 2 2" xfId="15419"/>
    <cellStyle name="Note 2 11 2 10 2 3" xfId="15420"/>
    <cellStyle name="Note 2 11 2 10 2 4" xfId="15421"/>
    <cellStyle name="Note 2 11 2 10 3" xfId="15422"/>
    <cellStyle name="Note 2 11 2 10 4" xfId="15423"/>
    <cellStyle name="Note 2 11 2 10 5" xfId="15424"/>
    <cellStyle name="Note 2 11 2 10 6" xfId="15425"/>
    <cellStyle name="Note 2 11 2 11" xfId="15426"/>
    <cellStyle name="Note 2 11 2 11 2" xfId="15427"/>
    <cellStyle name="Note 2 11 2 11 2 2" xfId="15428"/>
    <cellStyle name="Note 2 11 2 11 2 3" xfId="15429"/>
    <cellStyle name="Note 2 11 2 11 2 4" xfId="15430"/>
    <cellStyle name="Note 2 11 2 11 3" xfId="15431"/>
    <cellStyle name="Note 2 11 2 11 4" xfId="15432"/>
    <cellStyle name="Note 2 11 2 11 5" xfId="15433"/>
    <cellStyle name="Note 2 11 2 11 6" xfId="15434"/>
    <cellStyle name="Note 2 11 2 12" xfId="15435"/>
    <cellStyle name="Note 2 11 2 12 2" xfId="15436"/>
    <cellStyle name="Note 2 11 2 12 2 2" xfId="15437"/>
    <cellStyle name="Note 2 11 2 12 2 3" xfId="15438"/>
    <cellStyle name="Note 2 11 2 12 2 4" xfId="15439"/>
    <cellStyle name="Note 2 11 2 12 3" xfId="15440"/>
    <cellStyle name="Note 2 11 2 12 4" xfId="15441"/>
    <cellStyle name="Note 2 11 2 12 5" xfId="15442"/>
    <cellStyle name="Note 2 11 2 12 6" xfId="15443"/>
    <cellStyle name="Note 2 11 2 13" xfId="15444"/>
    <cellStyle name="Note 2 11 2 13 2" xfId="15445"/>
    <cellStyle name="Note 2 11 2 13 2 2" xfId="15446"/>
    <cellStyle name="Note 2 11 2 13 2 3" xfId="15447"/>
    <cellStyle name="Note 2 11 2 13 2 4" xfId="15448"/>
    <cellStyle name="Note 2 11 2 13 3" xfId="15449"/>
    <cellStyle name="Note 2 11 2 13 4" xfId="15450"/>
    <cellStyle name="Note 2 11 2 13 5" xfId="15451"/>
    <cellStyle name="Note 2 11 2 13 6" xfId="15452"/>
    <cellStyle name="Note 2 11 2 14" xfId="15453"/>
    <cellStyle name="Note 2 11 2 14 2" xfId="15454"/>
    <cellStyle name="Note 2 11 2 14 2 2" xfId="15455"/>
    <cellStyle name="Note 2 11 2 14 2 3" xfId="15456"/>
    <cellStyle name="Note 2 11 2 14 2 4" xfId="15457"/>
    <cellStyle name="Note 2 11 2 14 3" xfId="15458"/>
    <cellStyle name="Note 2 11 2 14 4" xfId="15459"/>
    <cellStyle name="Note 2 11 2 14 5" xfId="15460"/>
    <cellStyle name="Note 2 11 2 14 6" xfId="15461"/>
    <cellStyle name="Note 2 11 2 15" xfId="15462"/>
    <cellStyle name="Note 2 11 2 15 2" xfId="15463"/>
    <cellStyle name="Note 2 11 2 15 2 2" xfId="15464"/>
    <cellStyle name="Note 2 11 2 15 2 3" xfId="15465"/>
    <cellStyle name="Note 2 11 2 15 2 4" xfId="15466"/>
    <cellStyle name="Note 2 11 2 15 3" xfId="15467"/>
    <cellStyle name="Note 2 11 2 15 4" xfId="15468"/>
    <cellStyle name="Note 2 11 2 15 5" xfId="15469"/>
    <cellStyle name="Note 2 11 2 15 6" xfId="15470"/>
    <cellStyle name="Note 2 11 2 16" xfId="15471"/>
    <cellStyle name="Note 2 11 2 16 2" xfId="15472"/>
    <cellStyle name="Note 2 11 2 16 2 2" xfId="15473"/>
    <cellStyle name="Note 2 11 2 16 2 3" xfId="15474"/>
    <cellStyle name="Note 2 11 2 16 2 4" xfId="15475"/>
    <cellStyle name="Note 2 11 2 16 3" xfId="15476"/>
    <cellStyle name="Note 2 11 2 16 4" xfId="15477"/>
    <cellStyle name="Note 2 11 2 16 5" xfId="15478"/>
    <cellStyle name="Note 2 11 2 16 6" xfId="15479"/>
    <cellStyle name="Note 2 11 2 17" xfId="15480"/>
    <cellStyle name="Note 2 11 2 17 2" xfId="15481"/>
    <cellStyle name="Note 2 11 2 17 3" xfId="15482"/>
    <cellStyle name="Note 2 11 2 18" xfId="15483"/>
    <cellStyle name="Note 2 11 2 19" xfId="15484"/>
    <cellStyle name="Note 2 11 2 2" xfId="15485"/>
    <cellStyle name="Note 2 11 2 2 2" xfId="15486"/>
    <cellStyle name="Note 2 11 2 2 2 2" xfId="15487"/>
    <cellStyle name="Note 2 11 2 2 2 3" xfId="15488"/>
    <cellStyle name="Note 2 11 2 2 2 4" xfId="15489"/>
    <cellStyle name="Note 2 11 2 2 3" xfId="15490"/>
    <cellStyle name="Note 2 11 2 2 4" xfId="15491"/>
    <cellStyle name="Note 2 11 2 2 5" xfId="15492"/>
    <cellStyle name="Note 2 11 2 3" xfId="15493"/>
    <cellStyle name="Note 2 11 2 3 2" xfId="15494"/>
    <cellStyle name="Note 2 11 2 3 2 2" xfId="15495"/>
    <cellStyle name="Note 2 11 2 3 2 3" xfId="15496"/>
    <cellStyle name="Note 2 11 2 3 2 4" xfId="15497"/>
    <cellStyle name="Note 2 11 2 3 3" xfId="15498"/>
    <cellStyle name="Note 2 11 2 3 4" xfId="15499"/>
    <cellStyle name="Note 2 11 2 3 5" xfId="15500"/>
    <cellStyle name="Note 2 11 2 3 6" xfId="15501"/>
    <cellStyle name="Note 2 11 2 4" xfId="15502"/>
    <cellStyle name="Note 2 11 2 4 2" xfId="15503"/>
    <cellStyle name="Note 2 11 2 4 2 2" xfId="15504"/>
    <cellStyle name="Note 2 11 2 4 2 3" xfId="15505"/>
    <cellStyle name="Note 2 11 2 4 2 4" xfId="15506"/>
    <cellStyle name="Note 2 11 2 4 3" xfId="15507"/>
    <cellStyle name="Note 2 11 2 4 4" xfId="15508"/>
    <cellStyle name="Note 2 11 2 4 5" xfId="15509"/>
    <cellStyle name="Note 2 11 2 4 6" xfId="15510"/>
    <cellStyle name="Note 2 11 2 5" xfId="15511"/>
    <cellStyle name="Note 2 11 2 5 2" xfId="15512"/>
    <cellStyle name="Note 2 11 2 5 2 2" xfId="15513"/>
    <cellStyle name="Note 2 11 2 5 2 3" xfId="15514"/>
    <cellStyle name="Note 2 11 2 5 2 4" xfId="15515"/>
    <cellStyle name="Note 2 11 2 5 3" xfId="15516"/>
    <cellStyle name="Note 2 11 2 5 4" xfId="15517"/>
    <cellStyle name="Note 2 11 2 5 5" xfId="15518"/>
    <cellStyle name="Note 2 11 2 5 6" xfId="15519"/>
    <cellStyle name="Note 2 11 2 6" xfId="15520"/>
    <cellStyle name="Note 2 11 2 6 2" xfId="15521"/>
    <cellStyle name="Note 2 11 2 6 2 2" xfId="15522"/>
    <cellStyle name="Note 2 11 2 6 2 3" xfId="15523"/>
    <cellStyle name="Note 2 11 2 6 2 4" xfId="15524"/>
    <cellStyle name="Note 2 11 2 6 3" xfId="15525"/>
    <cellStyle name="Note 2 11 2 6 4" xfId="15526"/>
    <cellStyle name="Note 2 11 2 6 5" xfId="15527"/>
    <cellStyle name="Note 2 11 2 6 6" xfId="15528"/>
    <cellStyle name="Note 2 11 2 7" xfId="15529"/>
    <cellStyle name="Note 2 11 2 7 2" xfId="15530"/>
    <cellStyle name="Note 2 11 2 7 2 2" xfId="15531"/>
    <cellStyle name="Note 2 11 2 7 2 3" xfId="15532"/>
    <cellStyle name="Note 2 11 2 7 2 4" xfId="15533"/>
    <cellStyle name="Note 2 11 2 7 3" xfId="15534"/>
    <cellStyle name="Note 2 11 2 7 4" xfId="15535"/>
    <cellStyle name="Note 2 11 2 7 5" xfId="15536"/>
    <cellStyle name="Note 2 11 2 7 6" xfId="15537"/>
    <cellStyle name="Note 2 11 2 8" xfId="15538"/>
    <cellStyle name="Note 2 11 2 8 2" xfId="15539"/>
    <cellStyle name="Note 2 11 2 8 2 2" xfId="15540"/>
    <cellStyle name="Note 2 11 2 8 2 3" xfId="15541"/>
    <cellStyle name="Note 2 11 2 8 2 4" xfId="15542"/>
    <cellStyle name="Note 2 11 2 8 3" xfId="15543"/>
    <cellStyle name="Note 2 11 2 8 4" xfId="15544"/>
    <cellStyle name="Note 2 11 2 8 5" xfId="15545"/>
    <cellStyle name="Note 2 11 2 8 6" xfId="15546"/>
    <cellStyle name="Note 2 11 2 9" xfId="15547"/>
    <cellStyle name="Note 2 11 2 9 2" xfId="15548"/>
    <cellStyle name="Note 2 11 2 9 2 2" xfId="15549"/>
    <cellStyle name="Note 2 11 2 9 2 3" xfId="15550"/>
    <cellStyle name="Note 2 11 2 9 2 4" xfId="15551"/>
    <cellStyle name="Note 2 11 2 9 3" xfId="15552"/>
    <cellStyle name="Note 2 11 2 9 4" xfId="15553"/>
    <cellStyle name="Note 2 11 2 9 5" xfId="15554"/>
    <cellStyle name="Note 2 11 2 9 6" xfId="15555"/>
    <cellStyle name="Note 2 11 3" xfId="15556"/>
    <cellStyle name="Note 2 11 3 2" xfId="15557"/>
    <cellStyle name="Note 2 11 3 2 2" xfId="15558"/>
    <cellStyle name="Note 2 11 3 2 3" xfId="15559"/>
    <cellStyle name="Note 2 11 3 2 4" xfId="15560"/>
    <cellStyle name="Note 2 11 3 3" xfId="15561"/>
    <cellStyle name="Note 2 11 3 4" xfId="15562"/>
    <cellStyle name="Note 2 11 3 5" xfId="15563"/>
    <cellStyle name="Note 2 11 4" xfId="15564"/>
    <cellStyle name="Note 2 11 4 2" xfId="15565"/>
    <cellStyle name="Note 2 11 4 2 2" xfId="15566"/>
    <cellStyle name="Note 2 11 4 2 3" xfId="15567"/>
    <cellStyle name="Note 2 11 4 2 4" xfId="15568"/>
    <cellStyle name="Note 2 11 4 3" xfId="15569"/>
    <cellStyle name="Note 2 11 4 4" xfId="15570"/>
    <cellStyle name="Note 2 11 4 5" xfId="15571"/>
    <cellStyle name="Note 2 11 5" xfId="15572"/>
    <cellStyle name="Note 2 11 5 2" xfId="15573"/>
    <cellStyle name="Note 2 11 5 2 2" xfId="15574"/>
    <cellStyle name="Note 2 11 5 2 3" xfId="15575"/>
    <cellStyle name="Note 2 11 5 2 4" xfId="15576"/>
    <cellStyle name="Note 2 11 5 3" xfId="15577"/>
    <cellStyle name="Note 2 11 5 4" xfId="15578"/>
    <cellStyle name="Note 2 11 5 5" xfId="15579"/>
    <cellStyle name="Note 2 11 5 6" xfId="15580"/>
    <cellStyle name="Note 2 11 6" xfId="15581"/>
    <cellStyle name="Note 2 11 6 2" xfId="15582"/>
    <cellStyle name="Note 2 11 6 2 2" xfId="15583"/>
    <cellStyle name="Note 2 11 6 2 3" xfId="15584"/>
    <cellStyle name="Note 2 11 6 2 4" xfId="15585"/>
    <cellStyle name="Note 2 11 6 3" xfId="15586"/>
    <cellStyle name="Note 2 11 6 4" xfId="15587"/>
    <cellStyle name="Note 2 11 6 5" xfId="15588"/>
    <cellStyle name="Note 2 11 6 6" xfId="15589"/>
    <cellStyle name="Note 2 11 7" xfId="15590"/>
    <cellStyle name="Note 2 11 7 2" xfId="15591"/>
    <cellStyle name="Note 2 11 7 2 2" xfId="15592"/>
    <cellStyle name="Note 2 11 7 2 3" xfId="15593"/>
    <cellStyle name="Note 2 11 7 2 4" xfId="15594"/>
    <cellStyle name="Note 2 11 7 3" xfId="15595"/>
    <cellStyle name="Note 2 11 7 4" xfId="15596"/>
    <cellStyle name="Note 2 11 7 5" xfId="15597"/>
    <cellStyle name="Note 2 11 7 6" xfId="15598"/>
    <cellStyle name="Note 2 11 8" xfId="15599"/>
    <cellStyle name="Note 2 11 8 2" xfId="15600"/>
    <cellStyle name="Note 2 11 8 2 2" xfId="15601"/>
    <cellStyle name="Note 2 11 8 2 3" xfId="15602"/>
    <cellStyle name="Note 2 11 8 2 4" xfId="15603"/>
    <cellStyle name="Note 2 11 8 3" xfId="15604"/>
    <cellStyle name="Note 2 11 8 4" xfId="15605"/>
    <cellStyle name="Note 2 11 8 5" xfId="15606"/>
    <cellStyle name="Note 2 11 8 6" xfId="15607"/>
    <cellStyle name="Note 2 11 9" xfId="15608"/>
    <cellStyle name="Note 2 11 9 2" xfId="15609"/>
    <cellStyle name="Note 2 11 9 2 2" xfId="15610"/>
    <cellStyle name="Note 2 11 9 2 3" xfId="15611"/>
    <cellStyle name="Note 2 11 9 2 4" xfId="15612"/>
    <cellStyle name="Note 2 11 9 3" xfId="15613"/>
    <cellStyle name="Note 2 11 9 4" xfId="15614"/>
    <cellStyle name="Note 2 11 9 5" xfId="15615"/>
    <cellStyle name="Note 2 11 9 6" xfId="15616"/>
    <cellStyle name="Note 2 12" xfId="15617"/>
    <cellStyle name="Note 2 12 10" xfId="15618"/>
    <cellStyle name="Note 2 12 10 2" xfId="15619"/>
    <cellStyle name="Note 2 12 10 2 2" xfId="15620"/>
    <cellStyle name="Note 2 12 10 2 3" xfId="15621"/>
    <cellStyle name="Note 2 12 10 2 4" xfId="15622"/>
    <cellStyle name="Note 2 12 10 3" xfId="15623"/>
    <cellStyle name="Note 2 12 10 4" xfId="15624"/>
    <cellStyle name="Note 2 12 10 5" xfId="15625"/>
    <cellStyle name="Note 2 12 10 6" xfId="15626"/>
    <cellStyle name="Note 2 12 11" xfId="15627"/>
    <cellStyle name="Note 2 12 11 2" xfId="15628"/>
    <cellStyle name="Note 2 12 11 2 2" xfId="15629"/>
    <cellStyle name="Note 2 12 11 2 3" xfId="15630"/>
    <cellStyle name="Note 2 12 11 2 4" xfId="15631"/>
    <cellStyle name="Note 2 12 11 3" xfId="15632"/>
    <cellStyle name="Note 2 12 11 4" xfId="15633"/>
    <cellStyle name="Note 2 12 11 5" xfId="15634"/>
    <cellStyle name="Note 2 12 11 6" xfId="15635"/>
    <cellStyle name="Note 2 12 12" xfId="15636"/>
    <cellStyle name="Note 2 12 12 2" xfId="15637"/>
    <cellStyle name="Note 2 12 12 2 2" xfId="15638"/>
    <cellStyle name="Note 2 12 12 2 3" xfId="15639"/>
    <cellStyle name="Note 2 12 12 2 4" xfId="15640"/>
    <cellStyle name="Note 2 12 12 3" xfId="15641"/>
    <cellStyle name="Note 2 12 12 4" xfId="15642"/>
    <cellStyle name="Note 2 12 12 5" xfId="15643"/>
    <cellStyle name="Note 2 12 12 6" xfId="15644"/>
    <cellStyle name="Note 2 12 13" xfId="15645"/>
    <cellStyle name="Note 2 12 13 2" xfId="15646"/>
    <cellStyle name="Note 2 12 13 2 2" xfId="15647"/>
    <cellStyle name="Note 2 12 13 2 3" xfId="15648"/>
    <cellStyle name="Note 2 12 13 2 4" xfId="15649"/>
    <cellStyle name="Note 2 12 13 3" xfId="15650"/>
    <cellStyle name="Note 2 12 13 4" xfId="15651"/>
    <cellStyle name="Note 2 12 13 5" xfId="15652"/>
    <cellStyle name="Note 2 12 13 6" xfId="15653"/>
    <cellStyle name="Note 2 12 14" xfId="15654"/>
    <cellStyle name="Note 2 12 14 2" xfId="15655"/>
    <cellStyle name="Note 2 12 14 2 2" xfId="15656"/>
    <cellStyle name="Note 2 12 14 2 3" xfId="15657"/>
    <cellStyle name="Note 2 12 14 2 4" xfId="15658"/>
    <cellStyle name="Note 2 12 14 3" xfId="15659"/>
    <cellStyle name="Note 2 12 14 4" xfId="15660"/>
    <cellStyle name="Note 2 12 14 5" xfId="15661"/>
    <cellStyle name="Note 2 12 14 6" xfId="15662"/>
    <cellStyle name="Note 2 12 15" xfId="15663"/>
    <cellStyle name="Note 2 12 15 2" xfId="15664"/>
    <cellStyle name="Note 2 12 15 3" xfId="15665"/>
    <cellStyle name="Note 2 12 16" xfId="15666"/>
    <cellStyle name="Note 2 12 2" xfId="15667"/>
    <cellStyle name="Note 2 12 2 10" xfId="15668"/>
    <cellStyle name="Note 2 12 2 10 2" xfId="15669"/>
    <cellStyle name="Note 2 12 2 10 2 2" xfId="15670"/>
    <cellStyle name="Note 2 12 2 10 2 3" xfId="15671"/>
    <cellStyle name="Note 2 12 2 10 2 4" xfId="15672"/>
    <cellStyle name="Note 2 12 2 10 3" xfId="15673"/>
    <cellStyle name="Note 2 12 2 10 4" xfId="15674"/>
    <cellStyle name="Note 2 12 2 10 5" xfId="15675"/>
    <cellStyle name="Note 2 12 2 10 6" xfId="15676"/>
    <cellStyle name="Note 2 12 2 11" xfId="15677"/>
    <cellStyle name="Note 2 12 2 11 2" xfId="15678"/>
    <cellStyle name="Note 2 12 2 11 2 2" xfId="15679"/>
    <cellStyle name="Note 2 12 2 11 2 3" xfId="15680"/>
    <cellStyle name="Note 2 12 2 11 2 4" xfId="15681"/>
    <cellStyle name="Note 2 12 2 11 3" xfId="15682"/>
    <cellStyle name="Note 2 12 2 11 4" xfId="15683"/>
    <cellStyle name="Note 2 12 2 11 5" xfId="15684"/>
    <cellStyle name="Note 2 12 2 11 6" xfId="15685"/>
    <cellStyle name="Note 2 12 2 12" xfId="15686"/>
    <cellStyle name="Note 2 12 2 12 2" xfId="15687"/>
    <cellStyle name="Note 2 12 2 12 2 2" xfId="15688"/>
    <cellStyle name="Note 2 12 2 12 2 3" xfId="15689"/>
    <cellStyle name="Note 2 12 2 12 2 4" xfId="15690"/>
    <cellStyle name="Note 2 12 2 12 3" xfId="15691"/>
    <cellStyle name="Note 2 12 2 12 4" xfId="15692"/>
    <cellStyle name="Note 2 12 2 12 5" xfId="15693"/>
    <cellStyle name="Note 2 12 2 12 6" xfId="15694"/>
    <cellStyle name="Note 2 12 2 13" xfId="15695"/>
    <cellStyle name="Note 2 12 2 13 2" xfId="15696"/>
    <cellStyle name="Note 2 12 2 13 2 2" xfId="15697"/>
    <cellStyle name="Note 2 12 2 13 2 3" xfId="15698"/>
    <cellStyle name="Note 2 12 2 13 2 4" xfId="15699"/>
    <cellStyle name="Note 2 12 2 13 3" xfId="15700"/>
    <cellStyle name="Note 2 12 2 13 4" xfId="15701"/>
    <cellStyle name="Note 2 12 2 13 5" xfId="15702"/>
    <cellStyle name="Note 2 12 2 13 6" xfId="15703"/>
    <cellStyle name="Note 2 12 2 14" xfId="15704"/>
    <cellStyle name="Note 2 12 2 14 2" xfId="15705"/>
    <cellStyle name="Note 2 12 2 14 2 2" xfId="15706"/>
    <cellStyle name="Note 2 12 2 14 2 3" xfId="15707"/>
    <cellStyle name="Note 2 12 2 14 2 4" xfId="15708"/>
    <cellStyle name="Note 2 12 2 14 3" xfId="15709"/>
    <cellStyle name="Note 2 12 2 14 4" xfId="15710"/>
    <cellStyle name="Note 2 12 2 14 5" xfId="15711"/>
    <cellStyle name="Note 2 12 2 14 6" xfId="15712"/>
    <cellStyle name="Note 2 12 2 15" xfId="15713"/>
    <cellStyle name="Note 2 12 2 15 2" xfId="15714"/>
    <cellStyle name="Note 2 12 2 15 2 2" xfId="15715"/>
    <cellStyle name="Note 2 12 2 15 2 3" xfId="15716"/>
    <cellStyle name="Note 2 12 2 15 2 4" xfId="15717"/>
    <cellStyle name="Note 2 12 2 15 3" xfId="15718"/>
    <cellStyle name="Note 2 12 2 15 4" xfId="15719"/>
    <cellStyle name="Note 2 12 2 15 5" xfId="15720"/>
    <cellStyle name="Note 2 12 2 15 6" xfId="15721"/>
    <cellStyle name="Note 2 12 2 16" xfId="15722"/>
    <cellStyle name="Note 2 12 2 16 2" xfId="15723"/>
    <cellStyle name="Note 2 12 2 16 2 2" xfId="15724"/>
    <cellStyle name="Note 2 12 2 16 2 3" xfId="15725"/>
    <cellStyle name="Note 2 12 2 16 2 4" xfId="15726"/>
    <cellStyle name="Note 2 12 2 16 3" xfId="15727"/>
    <cellStyle name="Note 2 12 2 16 4" xfId="15728"/>
    <cellStyle name="Note 2 12 2 16 5" xfId="15729"/>
    <cellStyle name="Note 2 12 2 16 6" xfId="15730"/>
    <cellStyle name="Note 2 12 2 17" xfId="15731"/>
    <cellStyle name="Note 2 12 2 17 2" xfId="15732"/>
    <cellStyle name="Note 2 12 2 17 3" xfId="15733"/>
    <cellStyle name="Note 2 12 2 18" xfId="15734"/>
    <cellStyle name="Note 2 12 2 19" xfId="15735"/>
    <cellStyle name="Note 2 12 2 2" xfId="15736"/>
    <cellStyle name="Note 2 12 2 2 2" xfId="15737"/>
    <cellStyle name="Note 2 12 2 2 2 2" xfId="15738"/>
    <cellStyle name="Note 2 12 2 2 2 3" xfId="15739"/>
    <cellStyle name="Note 2 12 2 2 2 4" xfId="15740"/>
    <cellStyle name="Note 2 12 2 2 3" xfId="15741"/>
    <cellStyle name="Note 2 12 2 2 4" xfId="15742"/>
    <cellStyle name="Note 2 12 2 2 5" xfId="15743"/>
    <cellStyle name="Note 2 12 2 3" xfId="15744"/>
    <cellStyle name="Note 2 12 2 3 2" xfId="15745"/>
    <cellStyle name="Note 2 12 2 3 2 2" xfId="15746"/>
    <cellStyle name="Note 2 12 2 3 2 3" xfId="15747"/>
    <cellStyle name="Note 2 12 2 3 2 4" xfId="15748"/>
    <cellStyle name="Note 2 12 2 3 3" xfId="15749"/>
    <cellStyle name="Note 2 12 2 3 4" xfId="15750"/>
    <cellStyle name="Note 2 12 2 3 5" xfId="15751"/>
    <cellStyle name="Note 2 12 2 3 6" xfId="15752"/>
    <cellStyle name="Note 2 12 2 4" xfId="15753"/>
    <cellStyle name="Note 2 12 2 4 2" xfId="15754"/>
    <cellStyle name="Note 2 12 2 4 2 2" xfId="15755"/>
    <cellStyle name="Note 2 12 2 4 2 3" xfId="15756"/>
    <cellStyle name="Note 2 12 2 4 2 4" xfId="15757"/>
    <cellStyle name="Note 2 12 2 4 3" xfId="15758"/>
    <cellStyle name="Note 2 12 2 4 4" xfId="15759"/>
    <cellStyle name="Note 2 12 2 4 5" xfId="15760"/>
    <cellStyle name="Note 2 12 2 4 6" xfId="15761"/>
    <cellStyle name="Note 2 12 2 5" xfId="15762"/>
    <cellStyle name="Note 2 12 2 5 2" xfId="15763"/>
    <cellStyle name="Note 2 12 2 5 2 2" xfId="15764"/>
    <cellStyle name="Note 2 12 2 5 2 3" xfId="15765"/>
    <cellStyle name="Note 2 12 2 5 2 4" xfId="15766"/>
    <cellStyle name="Note 2 12 2 5 3" xfId="15767"/>
    <cellStyle name="Note 2 12 2 5 4" xfId="15768"/>
    <cellStyle name="Note 2 12 2 5 5" xfId="15769"/>
    <cellStyle name="Note 2 12 2 5 6" xfId="15770"/>
    <cellStyle name="Note 2 12 2 6" xfId="15771"/>
    <cellStyle name="Note 2 12 2 6 2" xfId="15772"/>
    <cellStyle name="Note 2 12 2 6 2 2" xfId="15773"/>
    <cellStyle name="Note 2 12 2 6 2 3" xfId="15774"/>
    <cellStyle name="Note 2 12 2 6 2 4" xfId="15775"/>
    <cellStyle name="Note 2 12 2 6 3" xfId="15776"/>
    <cellStyle name="Note 2 12 2 6 4" xfId="15777"/>
    <cellStyle name="Note 2 12 2 6 5" xfId="15778"/>
    <cellStyle name="Note 2 12 2 6 6" xfId="15779"/>
    <cellStyle name="Note 2 12 2 7" xfId="15780"/>
    <cellStyle name="Note 2 12 2 7 2" xfId="15781"/>
    <cellStyle name="Note 2 12 2 7 2 2" xfId="15782"/>
    <cellStyle name="Note 2 12 2 7 2 3" xfId="15783"/>
    <cellStyle name="Note 2 12 2 7 2 4" xfId="15784"/>
    <cellStyle name="Note 2 12 2 7 3" xfId="15785"/>
    <cellStyle name="Note 2 12 2 7 4" xfId="15786"/>
    <cellStyle name="Note 2 12 2 7 5" xfId="15787"/>
    <cellStyle name="Note 2 12 2 7 6" xfId="15788"/>
    <cellStyle name="Note 2 12 2 8" xfId="15789"/>
    <cellStyle name="Note 2 12 2 8 2" xfId="15790"/>
    <cellStyle name="Note 2 12 2 8 2 2" xfId="15791"/>
    <cellStyle name="Note 2 12 2 8 2 3" xfId="15792"/>
    <cellStyle name="Note 2 12 2 8 2 4" xfId="15793"/>
    <cellStyle name="Note 2 12 2 8 3" xfId="15794"/>
    <cellStyle name="Note 2 12 2 8 4" xfId="15795"/>
    <cellStyle name="Note 2 12 2 8 5" xfId="15796"/>
    <cellStyle name="Note 2 12 2 8 6" xfId="15797"/>
    <cellStyle name="Note 2 12 2 9" xfId="15798"/>
    <cellStyle name="Note 2 12 2 9 2" xfId="15799"/>
    <cellStyle name="Note 2 12 2 9 2 2" xfId="15800"/>
    <cellStyle name="Note 2 12 2 9 2 3" xfId="15801"/>
    <cellStyle name="Note 2 12 2 9 2 4" xfId="15802"/>
    <cellStyle name="Note 2 12 2 9 3" xfId="15803"/>
    <cellStyle name="Note 2 12 2 9 4" xfId="15804"/>
    <cellStyle name="Note 2 12 2 9 5" xfId="15805"/>
    <cellStyle name="Note 2 12 2 9 6" xfId="15806"/>
    <cellStyle name="Note 2 12 3" xfId="15807"/>
    <cellStyle name="Note 2 12 3 2" xfId="15808"/>
    <cellStyle name="Note 2 12 3 2 2" xfId="15809"/>
    <cellStyle name="Note 2 12 3 2 3" xfId="15810"/>
    <cellStyle name="Note 2 12 3 2 4" xfId="15811"/>
    <cellStyle name="Note 2 12 3 3" xfId="15812"/>
    <cellStyle name="Note 2 12 3 4" xfId="15813"/>
    <cellStyle name="Note 2 12 3 5" xfId="15814"/>
    <cellStyle name="Note 2 12 4" xfId="15815"/>
    <cellStyle name="Note 2 12 4 2" xfId="15816"/>
    <cellStyle name="Note 2 12 4 2 2" xfId="15817"/>
    <cellStyle name="Note 2 12 4 2 3" xfId="15818"/>
    <cellStyle name="Note 2 12 4 2 4" xfId="15819"/>
    <cellStyle name="Note 2 12 4 3" xfId="15820"/>
    <cellStyle name="Note 2 12 4 4" xfId="15821"/>
    <cellStyle name="Note 2 12 4 5" xfId="15822"/>
    <cellStyle name="Note 2 12 5" xfId="15823"/>
    <cellStyle name="Note 2 12 5 2" xfId="15824"/>
    <cellStyle name="Note 2 12 5 2 2" xfId="15825"/>
    <cellStyle name="Note 2 12 5 2 3" xfId="15826"/>
    <cellStyle name="Note 2 12 5 2 4" xfId="15827"/>
    <cellStyle name="Note 2 12 5 3" xfId="15828"/>
    <cellStyle name="Note 2 12 5 4" xfId="15829"/>
    <cellStyle name="Note 2 12 5 5" xfId="15830"/>
    <cellStyle name="Note 2 12 5 6" xfId="15831"/>
    <cellStyle name="Note 2 12 6" xfId="15832"/>
    <cellStyle name="Note 2 12 6 2" xfId="15833"/>
    <cellStyle name="Note 2 12 6 2 2" xfId="15834"/>
    <cellStyle name="Note 2 12 6 2 3" xfId="15835"/>
    <cellStyle name="Note 2 12 6 2 4" xfId="15836"/>
    <cellStyle name="Note 2 12 6 3" xfId="15837"/>
    <cellStyle name="Note 2 12 6 4" xfId="15838"/>
    <cellStyle name="Note 2 12 6 5" xfId="15839"/>
    <cellStyle name="Note 2 12 6 6" xfId="15840"/>
    <cellStyle name="Note 2 12 7" xfId="15841"/>
    <cellStyle name="Note 2 12 7 2" xfId="15842"/>
    <cellStyle name="Note 2 12 7 2 2" xfId="15843"/>
    <cellStyle name="Note 2 12 7 2 3" xfId="15844"/>
    <cellStyle name="Note 2 12 7 2 4" xfId="15845"/>
    <cellStyle name="Note 2 12 7 3" xfId="15846"/>
    <cellStyle name="Note 2 12 7 4" xfId="15847"/>
    <cellStyle name="Note 2 12 7 5" xfId="15848"/>
    <cellStyle name="Note 2 12 7 6" xfId="15849"/>
    <cellStyle name="Note 2 12 8" xfId="15850"/>
    <cellStyle name="Note 2 12 8 2" xfId="15851"/>
    <cellStyle name="Note 2 12 8 2 2" xfId="15852"/>
    <cellStyle name="Note 2 12 8 2 3" xfId="15853"/>
    <cellStyle name="Note 2 12 8 2 4" xfId="15854"/>
    <cellStyle name="Note 2 12 8 3" xfId="15855"/>
    <cellStyle name="Note 2 12 8 4" xfId="15856"/>
    <cellStyle name="Note 2 12 8 5" xfId="15857"/>
    <cellStyle name="Note 2 12 8 6" xfId="15858"/>
    <cellStyle name="Note 2 12 9" xfId="15859"/>
    <cellStyle name="Note 2 12 9 2" xfId="15860"/>
    <cellStyle name="Note 2 12 9 2 2" xfId="15861"/>
    <cellStyle name="Note 2 12 9 2 3" xfId="15862"/>
    <cellStyle name="Note 2 12 9 2 4" xfId="15863"/>
    <cellStyle name="Note 2 12 9 3" xfId="15864"/>
    <cellStyle name="Note 2 12 9 4" xfId="15865"/>
    <cellStyle name="Note 2 12 9 5" xfId="15866"/>
    <cellStyle name="Note 2 12 9 6" xfId="15867"/>
    <cellStyle name="Note 2 13" xfId="15868"/>
    <cellStyle name="Note 2 13 10" xfId="15869"/>
    <cellStyle name="Note 2 13 10 2" xfId="15870"/>
    <cellStyle name="Note 2 13 10 2 2" xfId="15871"/>
    <cellStyle name="Note 2 13 10 2 3" xfId="15872"/>
    <cellStyle name="Note 2 13 10 2 4" xfId="15873"/>
    <cellStyle name="Note 2 13 10 3" xfId="15874"/>
    <cellStyle name="Note 2 13 10 4" xfId="15875"/>
    <cellStyle name="Note 2 13 10 5" xfId="15876"/>
    <cellStyle name="Note 2 13 10 6" xfId="15877"/>
    <cellStyle name="Note 2 13 11" xfId="15878"/>
    <cellStyle name="Note 2 13 11 2" xfId="15879"/>
    <cellStyle name="Note 2 13 11 2 2" xfId="15880"/>
    <cellStyle name="Note 2 13 11 2 3" xfId="15881"/>
    <cellStyle name="Note 2 13 11 2 4" xfId="15882"/>
    <cellStyle name="Note 2 13 11 3" xfId="15883"/>
    <cellStyle name="Note 2 13 11 4" xfId="15884"/>
    <cellStyle name="Note 2 13 11 5" xfId="15885"/>
    <cellStyle name="Note 2 13 11 6" xfId="15886"/>
    <cellStyle name="Note 2 13 12" xfId="15887"/>
    <cellStyle name="Note 2 13 12 2" xfId="15888"/>
    <cellStyle name="Note 2 13 12 2 2" xfId="15889"/>
    <cellStyle name="Note 2 13 12 2 3" xfId="15890"/>
    <cellStyle name="Note 2 13 12 2 4" xfId="15891"/>
    <cellStyle name="Note 2 13 12 3" xfId="15892"/>
    <cellStyle name="Note 2 13 12 4" xfId="15893"/>
    <cellStyle name="Note 2 13 12 5" xfId="15894"/>
    <cellStyle name="Note 2 13 12 6" xfId="15895"/>
    <cellStyle name="Note 2 13 13" xfId="15896"/>
    <cellStyle name="Note 2 13 13 2" xfId="15897"/>
    <cellStyle name="Note 2 13 13 2 2" xfId="15898"/>
    <cellStyle name="Note 2 13 13 2 3" xfId="15899"/>
    <cellStyle name="Note 2 13 13 2 4" xfId="15900"/>
    <cellStyle name="Note 2 13 13 3" xfId="15901"/>
    <cellStyle name="Note 2 13 13 4" xfId="15902"/>
    <cellStyle name="Note 2 13 13 5" xfId="15903"/>
    <cellStyle name="Note 2 13 13 6" xfId="15904"/>
    <cellStyle name="Note 2 13 14" xfId="15905"/>
    <cellStyle name="Note 2 13 14 2" xfId="15906"/>
    <cellStyle name="Note 2 13 14 2 2" xfId="15907"/>
    <cellStyle name="Note 2 13 14 2 3" xfId="15908"/>
    <cellStyle name="Note 2 13 14 2 4" xfId="15909"/>
    <cellStyle name="Note 2 13 14 3" xfId="15910"/>
    <cellStyle name="Note 2 13 14 4" xfId="15911"/>
    <cellStyle name="Note 2 13 14 5" xfId="15912"/>
    <cellStyle name="Note 2 13 14 6" xfId="15913"/>
    <cellStyle name="Note 2 13 15" xfId="15914"/>
    <cellStyle name="Note 2 13 15 2" xfId="15915"/>
    <cellStyle name="Note 2 13 15 3" xfId="15916"/>
    <cellStyle name="Note 2 13 16" xfId="15917"/>
    <cellStyle name="Note 2 13 2" xfId="15918"/>
    <cellStyle name="Note 2 13 2 10" xfId="15919"/>
    <cellStyle name="Note 2 13 2 10 2" xfId="15920"/>
    <cellStyle name="Note 2 13 2 10 2 2" xfId="15921"/>
    <cellStyle name="Note 2 13 2 10 2 3" xfId="15922"/>
    <cellStyle name="Note 2 13 2 10 2 4" xfId="15923"/>
    <cellStyle name="Note 2 13 2 10 3" xfId="15924"/>
    <cellStyle name="Note 2 13 2 10 4" xfId="15925"/>
    <cellStyle name="Note 2 13 2 10 5" xfId="15926"/>
    <cellStyle name="Note 2 13 2 10 6" xfId="15927"/>
    <cellStyle name="Note 2 13 2 11" xfId="15928"/>
    <cellStyle name="Note 2 13 2 11 2" xfId="15929"/>
    <cellStyle name="Note 2 13 2 11 2 2" xfId="15930"/>
    <cellStyle name="Note 2 13 2 11 2 3" xfId="15931"/>
    <cellStyle name="Note 2 13 2 11 2 4" xfId="15932"/>
    <cellStyle name="Note 2 13 2 11 3" xfId="15933"/>
    <cellStyle name="Note 2 13 2 11 4" xfId="15934"/>
    <cellStyle name="Note 2 13 2 11 5" xfId="15935"/>
    <cellStyle name="Note 2 13 2 11 6" xfId="15936"/>
    <cellStyle name="Note 2 13 2 12" xfId="15937"/>
    <cellStyle name="Note 2 13 2 12 2" xfId="15938"/>
    <cellStyle name="Note 2 13 2 12 2 2" xfId="15939"/>
    <cellStyle name="Note 2 13 2 12 2 3" xfId="15940"/>
    <cellStyle name="Note 2 13 2 12 2 4" xfId="15941"/>
    <cellStyle name="Note 2 13 2 12 3" xfId="15942"/>
    <cellStyle name="Note 2 13 2 12 4" xfId="15943"/>
    <cellStyle name="Note 2 13 2 12 5" xfId="15944"/>
    <cellStyle name="Note 2 13 2 12 6" xfId="15945"/>
    <cellStyle name="Note 2 13 2 13" xfId="15946"/>
    <cellStyle name="Note 2 13 2 13 2" xfId="15947"/>
    <cellStyle name="Note 2 13 2 13 2 2" xfId="15948"/>
    <cellStyle name="Note 2 13 2 13 2 3" xfId="15949"/>
    <cellStyle name="Note 2 13 2 13 2 4" xfId="15950"/>
    <cellStyle name="Note 2 13 2 13 3" xfId="15951"/>
    <cellStyle name="Note 2 13 2 13 4" xfId="15952"/>
    <cellStyle name="Note 2 13 2 13 5" xfId="15953"/>
    <cellStyle name="Note 2 13 2 13 6" xfId="15954"/>
    <cellStyle name="Note 2 13 2 14" xfId="15955"/>
    <cellStyle name="Note 2 13 2 14 2" xfId="15956"/>
    <cellStyle name="Note 2 13 2 14 2 2" xfId="15957"/>
    <cellStyle name="Note 2 13 2 14 2 3" xfId="15958"/>
    <cellStyle name="Note 2 13 2 14 2 4" xfId="15959"/>
    <cellStyle name="Note 2 13 2 14 3" xfId="15960"/>
    <cellStyle name="Note 2 13 2 14 4" xfId="15961"/>
    <cellStyle name="Note 2 13 2 14 5" xfId="15962"/>
    <cellStyle name="Note 2 13 2 14 6" xfId="15963"/>
    <cellStyle name="Note 2 13 2 15" xfId="15964"/>
    <cellStyle name="Note 2 13 2 15 2" xfId="15965"/>
    <cellStyle name="Note 2 13 2 15 2 2" xfId="15966"/>
    <cellStyle name="Note 2 13 2 15 2 3" xfId="15967"/>
    <cellStyle name="Note 2 13 2 15 2 4" xfId="15968"/>
    <cellStyle name="Note 2 13 2 15 3" xfId="15969"/>
    <cellStyle name="Note 2 13 2 15 4" xfId="15970"/>
    <cellStyle name="Note 2 13 2 15 5" xfId="15971"/>
    <cellStyle name="Note 2 13 2 15 6" xfId="15972"/>
    <cellStyle name="Note 2 13 2 16" xfId="15973"/>
    <cellStyle name="Note 2 13 2 16 2" xfId="15974"/>
    <cellStyle name="Note 2 13 2 16 2 2" xfId="15975"/>
    <cellStyle name="Note 2 13 2 16 2 3" xfId="15976"/>
    <cellStyle name="Note 2 13 2 16 2 4" xfId="15977"/>
    <cellStyle name="Note 2 13 2 16 3" xfId="15978"/>
    <cellStyle name="Note 2 13 2 16 4" xfId="15979"/>
    <cellStyle name="Note 2 13 2 16 5" xfId="15980"/>
    <cellStyle name="Note 2 13 2 16 6" xfId="15981"/>
    <cellStyle name="Note 2 13 2 17" xfId="15982"/>
    <cellStyle name="Note 2 13 2 17 2" xfId="15983"/>
    <cellStyle name="Note 2 13 2 17 3" xfId="15984"/>
    <cellStyle name="Note 2 13 2 18" xfId="15985"/>
    <cellStyle name="Note 2 13 2 19" xfId="15986"/>
    <cellStyle name="Note 2 13 2 2" xfId="15987"/>
    <cellStyle name="Note 2 13 2 2 2" xfId="15988"/>
    <cellStyle name="Note 2 13 2 2 2 2" xfId="15989"/>
    <cellStyle name="Note 2 13 2 2 2 3" xfId="15990"/>
    <cellStyle name="Note 2 13 2 2 2 4" xfId="15991"/>
    <cellStyle name="Note 2 13 2 2 3" xfId="15992"/>
    <cellStyle name="Note 2 13 2 2 4" xfId="15993"/>
    <cellStyle name="Note 2 13 2 2 5" xfId="15994"/>
    <cellStyle name="Note 2 13 2 3" xfId="15995"/>
    <cellStyle name="Note 2 13 2 3 2" xfId="15996"/>
    <cellStyle name="Note 2 13 2 3 2 2" xfId="15997"/>
    <cellStyle name="Note 2 13 2 3 2 3" xfId="15998"/>
    <cellStyle name="Note 2 13 2 3 2 4" xfId="15999"/>
    <cellStyle name="Note 2 13 2 3 3" xfId="16000"/>
    <cellStyle name="Note 2 13 2 3 4" xfId="16001"/>
    <cellStyle name="Note 2 13 2 3 5" xfId="16002"/>
    <cellStyle name="Note 2 13 2 3 6" xfId="16003"/>
    <cellStyle name="Note 2 13 2 4" xfId="16004"/>
    <cellStyle name="Note 2 13 2 4 2" xfId="16005"/>
    <cellStyle name="Note 2 13 2 4 2 2" xfId="16006"/>
    <cellStyle name="Note 2 13 2 4 2 3" xfId="16007"/>
    <cellStyle name="Note 2 13 2 4 2 4" xfId="16008"/>
    <cellStyle name="Note 2 13 2 4 3" xfId="16009"/>
    <cellStyle name="Note 2 13 2 4 4" xfId="16010"/>
    <cellStyle name="Note 2 13 2 4 5" xfId="16011"/>
    <cellStyle name="Note 2 13 2 4 6" xfId="16012"/>
    <cellStyle name="Note 2 13 2 5" xfId="16013"/>
    <cellStyle name="Note 2 13 2 5 2" xfId="16014"/>
    <cellStyle name="Note 2 13 2 5 2 2" xfId="16015"/>
    <cellStyle name="Note 2 13 2 5 2 3" xfId="16016"/>
    <cellStyle name="Note 2 13 2 5 2 4" xfId="16017"/>
    <cellStyle name="Note 2 13 2 5 3" xfId="16018"/>
    <cellStyle name="Note 2 13 2 5 4" xfId="16019"/>
    <cellStyle name="Note 2 13 2 5 5" xfId="16020"/>
    <cellStyle name="Note 2 13 2 5 6" xfId="16021"/>
    <cellStyle name="Note 2 13 2 6" xfId="16022"/>
    <cellStyle name="Note 2 13 2 6 2" xfId="16023"/>
    <cellStyle name="Note 2 13 2 6 2 2" xfId="16024"/>
    <cellStyle name="Note 2 13 2 6 2 3" xfId="16025"/>
    <cellStyle name="Note 2 13 2 6 2 4" xfId="16026"/>
    <cellStyle name="Note 2 13 2 6 3" xfId="16027"/>
    <cellStyle name="Note 2 13 2 6 4" xfId="16028"/>
    <cellStyle name="Note 2 13 2 6 5" xfId="16029"/>
    <cellStyle name="Note 2 13 2 6 6" xfId="16030"/>
    <cellStyle name="Note 2 13 2 7" xfId="16031"/>
    <cellStyle name="Note 2 13 2 7 2" xfId="16032"/>
    <cellStyle name="Note 2 13 2 7 2 2" xfId="16033"/>
    <cellStyle name="Note 2 13 2 7 2 3" xfId="16034"/>
    <cellStyle name="Note 2 13 2 7 2 4" xfId="16035"/>
    <cellStyle name="Note 2 13 2 7 3" xfId="16036"/>
    <cellStyle name="Note 2 13 2 7 4" xfId="16037"/>
    <cellStyle name="Note 2 13 2 7 5" xfId="16038"/>
    <cellStyle name="Note 2 13 2 7 6" xfId="16039"/>
    <cellStyle name="Note 2 13 2 8" xfId="16040"/>
    <cellStyle name="Note 2 13 2 8 2" xfId="16041"/>
    <cellStyle name="Note 2 13 2 8 2 2" xfId="16042"/>
    <cellStyle name="Note 2 13 2 8 2 3" xfId="16043"/>
    <cellStyle name="Note 2 13 2 8 2 4" xfId="16044"/>
    <cellStyle name="Note 2 13 2 8 3" xfId="16045"/>
    <cellStyle name="Note 2 13 2 8 4" xfId="16046"/>
    <cellStyle name="Note 2 13 2 8 5" xfId="16047"/>
    <cellStyle name="Note 2 13 2 8 6" xfId="16048"/>
    <cellStyle name="Note 2 13 2 9" xfId="16049"/>
    <cellStyle name="Note 2 13 2 9 2" xfId="16050"/>
    <cellStyle name="Note 2 13 2 9 2 2" xfId="16051"/>
    <cellStyle name="Note 2 13 2 9 2 3" xfId="16052"/>
    <cellStyle name="Note 2 13 2 9 2 4" xfId="16053"/>
    <cellStyle name="Note 2 13 2 9 3" xfId="16054"/>
    <cellStyle name="Note 2 13 2 9 4" xfId="16055"/>
    <cellStyle name="Note 2 13 2 9 5" xfId="16056"/>
    <cellStyle name="Note 2 13 2 9 6" xfId="16057"/>
    <cellStyle name="Note 2 13 3" xfId="16058"/>
    <cellStyle name="Note 2 13 3 2" xfId="16059"/>
    <cellStyle name="Note 2 13 3 2 2" xfId="16060"/>
    <cellStyle name="Note 2 13 3 2 3" xfId="16061"/>
    <cellStyle name="Note 2 13 3 2 4" xfId="16062"/>
    <cellStyle name="Note 2 13 3 3" xfId="16063"/>
    <cellStyle name="Note 2 13 3 4" xfId="16064"/>
    <cellStyle name="Note 2 13 3 5" xfId="16065"/>
    <cellStyle name="Note 2 13 4" xfId="16066"/>
    <cellStyle name="Note 2 13 4 2" xfId="16067"/>
    <cellStyle name="Note 2 13 4 2 2" xfId="16068"/>
    <cellStyle name="Note 2 13 4 2 3" xfId="16069"/>
    <cellStyle name="Note 2 13 4 2 4" xfId="16070"/>
    <cellStyle name="Note 2 13 4 3" xfId="16071"/>
    <cellStyle name="Note 2 13 4 4" xfId="16072"/>
    <cellStyle name="Note 2 13 4 5" xfId="16073"/>
    <cellStyle name="Note 2 13 5" xfId="16074"/>
    <cellStyle name="Note 2 13 5 2" xfId="16075"/>
    <cellStyle name="Note 2 13 5 2 2" xfId="16076"/>
    <cellStyle name="Note 2 13 5 2 3" xfId="16077"/>
    <cellStyle name="Note 2 13 5 2 4" xfId="16078"/>
    <cellStyle name="Note 2 13 5 3" xfId="16079"/>
    <cellStyle name="Note 2 13 5 4" xfId="16080"/>
    <cellStyle name="Note 2 13 5 5" xfId="16081"/>
    <cellStyle name="Note 2 13 5 6" xfId="16082"/>
    <cellStyle name="Note 2 13 6" xfId="16083"/>
    <cellStyle name="Note 2 13 6 2" xfId="16084"/>
    <cellStyle name="Note 2 13 6 2 2" xfId="16085"/>
    <cellStyle name="Note 2 13 6 2 3" xfId="16086"/>
    <cellStyle name="Note 2 13 6 2 4" xfId="16087"/>
    <cellStyle name="Note 2 13 6 3" xfId="16088"/>
    <cellStyle name="Note 2 13 6 4" xfId="16089"/>
    <cellStyle name="Note 2 13 6 5" xfId="16090"/>
    <cellStyle name="Note 2 13 6 6" xfId="16091"/>
    <cellStyle name="Note 2 13 7" xfId="16092"/>
    <cellStyle name="Note 2 13 7 2" xfId="16093"/>
    <cellStyle name="Note 2 13 7 2 2" xfId="16094"/>
    <cellStyle name="Note 2 13 7 2 3" xfId="16095"/>
    <cellStyle name="Note 2 13 7 2 4" xfId="16096"/>
    <cellStyle name="Note 2 13 7 3" xfId="16097"/>
    <cellStyle name="Note 2 13 7 4" xfId="16098"/>
    <cellStyle name="Note 2 13 7 5" xfId="16099"/>
    <cellStyle name="Note 2 13 7 6" xfId="16100"/>
    <cellStyle name="Note 2 13 8" xfId="16101"/>
    <cellStyle name="Note 2 13 8 2" xfId="16102"/>
    <cellStyle name="Note 2 13 8 2 2" xfId="16103"/>
    <cellStyle name="Note 2 13 8 2 3" xfId="16104"/>
    <cellStyle name="Note 2 13 8 2 4" xfId="16105"/>
    <cellStyle name="Note 2 13 8 3" xfId="16106"/>
    <cellStyle name="Note 2 13 8 4" xfId="16107"/>
    <cellStyle name="Note 2 13 8 5" xfId="16108"/>
    <cellStyle name="Note 2 13 8 6" xfId="16109"/>
    <cellStyle name="Note 2 13 9" xfId="16110"/>
    <cellStyle name="Note 2 13 9 2" xfId="16111"/>
    <cellStyle name="Note 2 13 9 2 2" xfId="16112"/>
    <cellStyle name="Note 2 13 9 2 3" xfId="16113"/>
    <cellStyle name="Note 2 13 9 2 4" xfId="16114"/>
    <cellStyle name="Note 2 13 9 3" xfId="16115"/>
    <cellStyle name="Note 2 13 9 4" xfId="16116"/>
    <cellStyle name="Note 2 13 9 5" xfId="16117"/>
    <cellStyle name="Note 2 13 9 6" xfId="16118"/>
    <cellStyle name="Note 2 14" xfId="16119"/>
    <cellStyle name="Note 2 14 10" xfId="16120"/>
    <cellStyle name="Note 2 14 10 2" xfId="16121"/>
    <cellStyle name="Note 2 14 10 2 2" xfId="16122"/>
    <cellStyle name="Note 2 14 10 2 3" xfId="16123"/>
    <cellStyle name="Note 2 14 10 2 4" xfId="16124"/>
    <cellStyle name="Note 2 14 10 3" xfId="16125"/>
    <cellStyle name="Note 2 14 10 4" xfId="16126"/>
    <cellStyle name="Note 2 14 10 5" xfId="16127"/>
    <cellStyle name="Note 2 14 10 6" xfId="16128"/>
    <cellStyle name="Note 2 14 11" xfId="16129"/>
    <cellStyle name="Note 2 14 11 2" xfId="16130"/>
    <cellStyle name="Note 2 14 11 2 2" xfId="16131"/>
    <cellStyle name="Note 2 14 11 2 3" xfId="16132"/>
    <cellStyle name="Note 2 14 11 2 4" xfId="16133"/>
    <cellStyle name="Note 2 14 11 3" xfId="16134"/>
    <cellStyle name="Note 2 14 11 4" xfId="16135"/>
    <cellStyle name="Note 2 14 11 5" xfId="16136"/>
    <cellStyle name="Note 2 14 11 6" xfId="16137"/>
    <cellStyle name="Note 2 14 12" xfId="16138"/>
    <cellStyle name="Note 2 14 12 2" xfId="16139"/>
    <cellStyle name="Note 2 14 12 2 2" xfId="16140"/>
    <cellStyle name="Note 2 14 12 2 3" xfId="16141"/>
    <cellStyle name="Note 2 14 12 2 4" xfId="16142"/>
    <cellStyle name="Note 2 14 12 3" xfId="16143"/>
    <cellStyle name="Note 2 14 12 4" xfId="16144"/>
    <cellStyle name="Note 2 14 12 5" xfId="16145"/>
    <cellStyle name="Note 2 14 12 6" xfId="16146"/>
    <cellStyle name="Note 2 14 13" xfId="16147"/>
    <cellStyle name="Note 2 14 13 2" xfId="16148"/>
    <cellStyle name="Note 2 14 13 2 2" xfId="16149"/>
    <cellStyle name="Note 2 14 13 2 3" xfId="16150"/>
    <cellStyle name="Note 2 14 13 2 4" xfId="16151"/>
    <cellStyle name="Note 2 14 13 3" xfId="16152"/>
    <cellStyle name="Note 2 14 13 4" xfId="16153"/>
    <cellStyle name="Note 2 14 13 5" xfId="16154"/>
    <cellStyle name="Note 2 14 13 6" xfId="16155"/>
    <cellStyle name="Note 2 14 14" xfId="16156"/>
    <cellStyle name="Note 2 14 14 2" xfId="16157"/>
    <cellStyle name="Note 2 14 14 2 2" xfId="16158"/>
    <cellStyle name="Note 2 14 14 2 3" xfId="16159"/>
    <cellStyle name="Note 2 14 14 2 4" xfId="16160"/>
    <cellStyle name="Note 2 14 14 3" xfId="16161"/>
    <cellStyle name="Note 2 14 14 4" xfId="16162"/>
    <cellStyle name="Note 2 14 14 5" xfId="16163"/>
    <cellStyle name="Note 2 14 14 6" xfId="16164"/>
    <cellStyle name="Note 2 14 15" xfId="16165"/>
    <cellStyle name="Note 2 14 15 2" xfId="16166"/>
    <cellStyle name="Note 2 14 15 3" xfId="16167"/>
    <cellStyle name="Note 2 14 16" xfId="16168"/>
    <cellStyle name="Note 2 14 2" xfId="16169"/>
    <cellStyle name="Note 2 14 2 10" xfId="16170"/>
    <cellStyle name="Note 2 14 2 10 2" xfId="16171"/>
    <cellStyle name="Note 2 14 2 10 2 2" xfId="16172"/>
    <cellStyle name="Note 2 14 2 10 2 3" xfId="16173"/>
    <cellStyle name="Note 2 14 2 10 2 4" xfId="16174"/>
    <cellStyle name="Note 2 14 2 10 3" xfId="16175"/>
    <cellStyle name="Note 2 14 2 10 4" xfId="16176"/>
    <cellStyle name="Note 2 14 2 10 5" xfId="16177"/>
    <cellStyle name="Note 2 14 2 10 6" xfId="16178"/>
    <cellStyle name="Note 2 14 2 11" xfId="16179"/>
    <cellStyle name="Note 2 14 2 11 2" xfId="16180"/>
    <cellStyle name="Note 2 14 2 11 2 2" xfId="16181"/>
    <cellStyle name="Note 2 14 2 11 2 3" xfId="16182"/>
    <cellStyle name="Note 2 14 2 11 2 4" xfId="16183"/>
    <cellStyle name="Note 2 14 2 11 3" xfId="16184"/>
    <cellStyle name="Note 2 14 2 11 4" xfId="16185"/>
    <cellStyle name="Note 2 14 2 11 5" xfId="16186"/>
    <cellStyle name="Note 2 14 2 11 6" xfId="16187"/>
    <cellStyle name="Note 2 14 2 12" xfId="16188"/>
    <cellStyle name="Note 2 14 2 12 2" xfId="16189"/>
    <cellStyle name="Note 2 14 2 12 2 2" xfId="16190"/>
    <cellStyle name="Note 2 14 2 12 2 3" xfId="16191"/>
    <cellStyle name="Note 2 14 2 12 2 4" xfId="16192"/>
    <cellStyle name="Note 2 14 2 12 3" xfId="16193"/>
    <cellStyle name="Note 2 14 2 12 4" xfId="16194"/>
    <cellStyle name="Note 2 14 2 12 5" xfId="16195"/>
    <cellStyle name="Note 2 14 2 12 6" xfId="16196"/>
    <cellStyle name="Note 2 14 2 13" xfId="16197"/>
    <cellStyle name="Note 2 14 2 13 2" xfId="16198"/>
    <cellStyle name="Note 2 14 2 13 2 2" xfId="16199"/>
    <cellStyle name="Note 2 14 2 13 2 3" xfId="16200"/>
    <cellStyle name="Note 2 14 2 13 2 4" xfId="16201"/>
    <cellStyle name="Note 2 14 2 13 3" xfId="16202"/>
    <cellStyle name="Note 2 14 2 13 4" xfId="16203"/>
    <cellStyle name="Note 2 14 2 13 5" xfId="16204"/>
    <cellStyle name="Note 2 14 2 13 6" xfId="16205"/>
    <cellStyle name="Note 2 14 2 14" xfId="16206"/>
    <cellStyle name="Note 2 14 2 14 2" xfId="16207"/>
    <cellStyle name="Note 2 14 2 14 2 2" xfId="16208"/>
    <cellStyle name="Note 2 14 2 14 2 3" xfId="16209"/>
    <cellStyle name="Note 2 14 2 14 2 4" xfId="16210"/>
    <cellStyle name="Note 2 14 2 14 3" xfId="16211"/>
    <cellStyle name="Note 2 14 2 14 4" xfId="16212"/>
    <cellStyle name="Note 2 14 2 14 5" xfId="16213"/>
    <cellStyle name="Note 2 14 2 14 6" xfId="16214"/>
    <cellStyle name="Note 2 14 2 15" xfId="16215"/>
    <cellStyle name="Note 2 14 2 15 2" xfId="16216"/>
    <cellStyle name="Note 2 14 2 15 2 2" xfId="16217"/>
    <cellStyle name="Note 2 14 2 15 2 3" xfId="16218"/>
    <cellStyle name="Note 2 14 2 15 2 4" xfId="16219"/>
    <cellStyle name="Note 2 14 2 15 3" xfId="16220"/>
    <cellStyle name="Note 2 14 2 15 4" xfId="16221"/>
    <cellStyle name="Note 2 14 2 15 5" xfId="16222"/>
    <cellStyle name="Note 2 14 2 15 6" xfId="16223"/>
    <cellStyle name="Note 2 14 2 16" xfId="16224"/>
    <cellStyle name="Note 2 14 2 16 2" xfId="16225"/>
    <cellStyle name="Note 2 14 2 16 2 2" xfId="16226"/>
    <cellStyle name="Note 2 14 2 16 2 3" xfId="16227"/>
    <cellStyle name="Note 2 14 2 16 2 4" xfId="16228"/>
    <cellStyle name="Note 2 14 2 16 3" xfId="16229"/>
    <cellStyle name="Note 2 14 2 16 4" xfId="16230"/>
    <cellStyle name="Note 2 14 2 16 5" xfId="16231"/>
    <cellStyle name="Note 2 14 2 16 6" xfId="16232"/>
    <cellStyle name="Note 2 14 2 17" xfId="16233"/>
    <cellStyle name="Note 2 14 2 17 2" xfId="16234"/>
    <cellStyle name="Note 2 14 2 17 3" xfId="16235"/>
    <cellStyle name="Note 2 14 2 18" xfId="16236"/>
    <cellStyle name="Note 2 14 2 19" xfId="16237"/>
    <cellStyle name="Note 2 14 2 2" xfId="16238"/>
    <cellStyle name="Note 2 14 2 2 2" xfId="16239"/>
    <cellStyle name="Note 2 14 2 2 2 2" xfId="16240"/>
    <cellStyle name="Note 2 14 2 2 2 3" xfId="16241"/>
    <cellStyle name="Note 2 14 2 2 2 4" xfId="16242"/>
    <cellStyle name="Note 2 14 2 2 3" xfId="16243"/>
    <cellStyle name="Note 2 14 2 2 4" xfId="16244"/>
    <cellStyle name="Note 2 14 2 2 5" xfId="16245"/>
    <cellStyle name="Note 2 14 2 3" xfId="16246"/>
    <cellStyle name="Note 2 14 2 3 2" xfId="16247"/>
    <cellStyle name="Note 2 14 2 3 2 2" xfId="16248"/>
    <cellStyle name="Note 2 14 2 3 2 3" xfId="16249"/>
    <cellStyle name="Note 2 14 2 3 2 4" xfId="16250"/>
    <cellStyle name="Note 2 14 2 3 3" xfId="16251"/>
    <cellStyle name="Note 2 14 2 3 4" xfId="16252"/>
    <cellStyle name="Note 2 14 2 3 5" xfId="16253"/>
    <cellStyle name="Note 2 14 2 3 6" xfId="16254"/>
    <cellStyle name="Note 2 14 2 4" xfId="16255"/>
    <cellStyle name="Note 2 14 2 4 2" xfId="16256"/>
    <cellStyle name="Note 2 14 2 4 2 2" xfId="16257"/>
    <cellStyle name="Note 2 14 2 4 2 3" xfId="16258"/>
    <cellStyle name="Note 2 14 2 4 2 4" xfId="16259"/>
    <cellStyle name="Note 2 14 2 4 3" xfId="16260"/>
    <cellStyle name="Note 2 14 2 4 4" xfId="16261"/>
    <cellStyle name="Note 2 14 2 4 5" xfId="16262"/>
    <cellStyle name="Note 2 14 2 4 6" xfId="16263"/>
    <cellStyle name="Note 2 14 2 5" xfId="16264"/>
    <cellStyle name="Note 2 14 2 5 2" xfId="16265"/>
    <cellStyle name="Note 2 14 2 5 2 2" xfId="16266"/>
    <cellStyle name="Note 2 14 2 5 2 3" xfId="16267"/>
    <cellStyle name="Note 2 14 2 5 2 4" xfId="16268"/>
    <cellStyle name="Note 2 14 2 5 3" xfId="16269"/>
    <cellStyle name="Note 2 14 2 5 4" xfId="16270"/>
    <cellStyle name="Note 2 14 2 5 5" xfId="16271"/>
    <cellStyle name="Note 2 14 2 5 6" xfId="16272"/>
    <cellStyle name="Note 2 14 2 6" xfId="16273"/>
    <cellStyle name="Note 2 14 2 6 2" xfId="16274"/>
    <cellStyle name="Note 2 14 2 6 2 2" xfId="16275"/>
    <cellStyle name="Note 2 14 2 6 2 3" xfId="16276"/>
    <cellStyle name="Note 2 14 2 6 2 4" xfId="16277"/>
    <cellStyle name="Note 2 14 2 6 3" xfId="16278"/>
    <cellStyle name="Note 2 14 2 6 4" xfId="16279"/>
    <cellStyle name="Note 2 14 2 6 5" xfId="16280"/>
    <cellStyle name="Note 2 14 2 6 6" xfId="16281"/>
    <cellStyle name="Note 2 14 2 7" xfId="16282"/>
    <cellStyle name="Note 2 14 2 7 2" xfId="16283"/>
    <cellStyle name="Note 2 14 2 7 2 2" xfId="16284"/>
    <cellStyle name="Note 2 14 2 7 2 3" xfId="16285"/>
    <cellStyle name="Note 2 14 2 7 2 4" xfId="16286"/>
    <cellStyle name="Note 2 14 2 7 3" xfId="16287"/>
    <cellStyle name="Note 2 14 2 7 4" xfId="16288"/>
    <cellStyle name="Note 2 14 2 7 5" xfId="16289"/>
    <cellStyle name="Note 2 14 2 7 6" xfId="16290"/>
    <cellStyle name="Note 2 14 2 8" xfId="16291"/>
    <cellStyle name="Note 2 14 2 8 2" xfId="16292"/>
    <cellStyle name="Note 2 14 2 8 2 2" xfId="16293"/>
    <cellStyle name="Note 2 14 2 8 2 3" xfId="16294"/>
    <cellStyle name="Note 2 14 2 8 2 4" xfId="16295"/>
    <cellStyle name="Note 2 14 2 8 3" xfId="16296"/>
    <cellStyle name="Note 2 14 2 8 4" xfId="16297"/>
    <cellStyle name="Note 2 14 2 8 5" xfId="16298"/>
    <cellStyle name="Note 2 14 2 8 6" xfId="16299"/>
    <cellStyle name="Note 2 14 2 9" xfId="16300"/>
    <cellStyle name="Note 2 14 2 9 2" xfId="16301"/>
    <cellStyle name="Note 2 14 2 9 2 2" xfId="16302"/>
    <cellStyle name="Note 2 14 2 9 2 3" xfId="16303"/>
    <cellStyle name="Note 2 14 2 9 2 4" xfId="16304"/>
    <cellStyle name="Note 2 14 2 9 3" xfId="16305"/>
    <cellStyle name="Note 2 14 2 9 4" xfId="16306"/>
    <cellStyle name="Note 2 14 2 9 5" xfId="16307"/>
    <cellStyle name="Note 2 14 2 9 6" xfId="16308"/>
    <cellStyle name="Note 2 14 3" xfId="16309"/>
    <cellStyle name="Note 2 14 3 2" xfId="16310"/>
    <cellStyle name="Note 2 14 3 2 2" xfId="16311"/>
    <cellStyle name="Note 2 14 3 2 3" xfId="16312"/>
    <cellStyle name="Note 2 14 3 2 4" xfId="16313"/>
    <cellStyle name="Note 2 14 3 3" xfId="16314"/>
    <cellStyle name="Note 2 14 3 4" xfId="16315"/>
    <cellStyle name="Note 2 14 3 5" xfId="16316"/>
    <cellStyle name="Note 2 14 4" xfId="16317"/>
    <cellStyle name="Note 2 14 4 2" xfId="16318"/>
    <cellStyle name="Note 2 14 4 2 2" xfId="16319"/>
    <cellStyle name="Note 2 14 4 2 3" xfId="16320"/>
    <cellStyle name="Note 2 14 4 2 4" xfId="16321"/>
    <cellStyle name="Note 2 14 4 3" xfId="16322"/>
    <cellStyle name="Note 2 14 4 4" xfId="16323"/>
    <cellStyle name="Note 2 14 4 5" xfId="16324"/>
    <cellStyle name="Note 2 14 5" xfId="16325"/>
    <cellStyle name="Note 2 14 5 2" xfId="16326"/>
    <cellStyle name="Note 2 14 5 2 2" xfId="16327"/>
    <cellStyle name="Note 2 14 5 2 3" xfId="16328"/>
    <cellStyle name="Note 2 14 5 2 4" xfId="16329"/>
    <cellStyle name="Note 2 14 5 3" xfId="16330"/>
    <cellStyle name="Note 2 14 5 4" xfId="16331"/>
    <cellStyle name="Note 2 14 5 5" xfId="16332"/>
    <cellStyle name="Note 2 14 5 6" xfId="16333"/>
    <cellStyle name="Note 2 14 6" xfId="16334"/>
    <cellStyle name="Note 2 14 6 2" xfId="16335"/>
    <cellStyle name="Note 2 14 6 2 2" xfId="16336"/>
    <cellStyle name="Note 2 14 6 2 3" xfId="16337"/>
    <cellStyle name="Note 2 14 6 2 4" xfId="16338"/>
    <cellStyle name="Note 2 14 6 3" xfId="16339"/>
    <cellStyle name="Note 2 14 6 4" xfId="16340"/>
    <cellStyle name="Note 2 14 6 5" xfId="16341"/>
    <cellStyle name="Note 2 14 6 6" xfId="16342"/>
    <cellStyle name="Note 2 14 7" xfId="16343"/>
    <cellStyle name="Note 2 14 7 2" xfId="16344"/>
    <cellStyle name="Note 2 14 7 2 2" xfId="16345"/>
    <cellStyle name="Note 2 14 7 2 3" xfId="16346"/>
    <cellStyle name="Note 2 14 7 2 4" xfId="16347"/>
    <cellStyle name="Note 2 14 7 3" xfId="16348"/>
    <cellStyle name="Note 2 14 7 4" xfId="16349"/>
    <cellStyle name="Note 2 14 7 5" xfId="16350"/>
    <cellStyle name="Note 2 14 7 6" xfId="16351"/>
    <cellStyle name="Note 2 14 8" xfId="16352"/>
    <cellStyle name="Note 2 14 8 2" xfId="16353"/>
    <cellStyle name="Note 2 14 8 2 2" xfId="16354"/>
    <cellStyle name="Note 2 14 8 2 3" xfId="16355"/>
    <cellStyle name="Note 2 14 8 2 4" xfId="16356"/>
    <cellStyle name="Note 2 14 8 3" xfId="16357"/>
    <cellStyle name="Note 2 14 8 4" xfId="16358"/>
    <cellStyle name="Note 2 14 8 5" xfId="16359"/>
    <cellStyle name="Note 2 14 8 6" xfId="16360"/>
    <cellStyle name="Note 2 14 9" xfId="16361"/>
    <cellStyle name="Note 2 14 9 2" xfId="16362"/>
    <cellStyle name="Note 2 14 9 2 2" xfId="16363"/>
    <cellStyle name="Note 2 14 9 2 3" xfId="16364"/>
    <cellStyle name="Note 2 14 9 2 4" xfId="16365"/>
    <cellStyle name="Note 2 14 9 3" xfId="16366"/>
    <cellStyle name="Note 2 14 9 4" xfId="16367"/>
    <cellStyle name="Note 2 14 9 5" xfId="16368"/>
    <cellStyle name="Note 2 14 9 6" xfId="16369"/>
    <cellStyle name="Note 2 15" xfId="16370"/>
    <cellStyle name="Note 2 15 10" xfId="16371"/>
    <cellStyle name="Note 2 15 10 2" xfId="16372"/>
    <cellStyle name="Note 2 15 10 2 2" xfId="16373"/>
    <cellStyle name="Note 2 15 10 2 3" xfId="16374"/>
    <cellStyle name="Note 2 15 10 2 4" xfId="16375"/>
    <cellStyle name="Note 2 15 10 3" xfId="16376"/>
    <cellStyle name="Note 2 15 10 4" xfId="16377"/>
    <cellStyle name="Note 2 15 10 5" xfId="16378"/>
    <cellStyle name="Note 2 15 10 6" xfId="16379"/>
    <cellStyle name="Note 2 15 11" xfId="16380"/>
    <cellStyle name="Note 2 15 11 2" xfId="16381"/>
    <cellStyle name="Note 2 15 11 2 2" xfId="16382"/>
    <cellStyle name="Note 2 15 11 2 3" xfId="16383"/>
    <cellStyle name="Note 2 15 11 2 4" xfId="16384"/>
    <cellStyle name="Note 2 15 11 3" xfId="16385"/>
    <cellStyle name="Note 2 15 11 4" xfId="16386"/>
    <cellStyle name="Note 2 15 11 5" xfId="16387"/>
    <cellStyle name="Note 2 15 11 6" xfId="16388"/>
    <cellStyle name="Note 2 15 12" xfId="16389"/>
    <cellStyle name="Note 2 15 12 2" xfId="16390"/>
    <cellStyle name="Note 2 15 12 2 2" xfId="16391"/>
    <cellStyle name="Note 2 15 12 2 3" xfId="16392"/>
    <cellStyle name="Note 2 15 12 2 4" xfId="16393"/>
    <cellStyle name="Note 2 15 12 3" xfId="16394"/>
    <cellStyle name="Note 2 15 12 4" xfId="16395"/>
    <cellStyle name="Note 2 15 12 5" xfId="16396"/>
    <cellStyle name="Note 2 15 12 6" xfId="16397"/>
    <cellStyle name="Note 2 15 13" xfId="16398"/>
    <cellStyle name="Note 2 15 13 2" xfId="16399"/>
    <cellStyle name="Note 2 15 13 2 2" xfId="16400"/>
    <cellStyle name="Note 2 15 13 2 3" xfId="16401"/>
    <cellStyle name="Note 2 15 13 2 4" xfId="16402"/>
    <cellStyle name="Note 2 15 13 3" xfId="16403"/>
    <cellStyle name="Note 2 15 13 4" xfId="16404"/>
    <cellStyle name="Note 2 15 13 5" xfId="16405"/>
    <cellStyle name="Note 2 15 13 6" xfId="16406"/>
    <cellStyle name="Note 2 15 14" xfId="16407"/>
    <cellStyle name="Note 2 15 14 2" xfId="16408"/>
    <cellStyle name="Note 2 15 14 2 2" xfId="16409"/>
    <cellStyle name="Note 2 15 14 2 3" xfId="16410"/>
    <cellStyle name="Note 2 15 14 2 4" xfId="16411"/>
    <cellStyle name="Note 2 15 14 3" xfId="16412"/>
    <cellStyle name="Note 2 15 14 4" xfId="16413"/>
    <cellStyle name="Note 2 15 14 5" xfId="16414"/>
    <cellStyle name="Note 2 15 14 6" xfId="16415"/>
    <cellStyle name="Note 2 15 15" xfId="16416"/>
    <cellStyle name="Note 2 15 15 2" xfId="16417"/>
    <cellStyle name="Note 2 15 15 3" xfId="16418"/>
    <cellStyle name="Note 2 15 16" xfId="16419"/>
    <cellStyle name="Note 2 15 2" xfId="16420"/>
    <cellStyle name="Note 2 15 2 10" xfId="16421"/>
    <cellStyle name="Note 2 15 2 10 2" xfId="16422"/>
    <cellStyle name="Note 2 15 2 10 2 2" xfId="16423"/>
    <cellStyle name="Note 2 15 2 10 2 3" xfId="16424"/>
    <cellStyle name="Note 2 15 2 10 2 4" xfId="16425"/>
    <cellStyle name="Note 2 15 2 10 3" xfId="16426"/>
    <cellStyle name="Note 2 15 2 10 4" xfId="16427"/>
    <cellStyle name="Note 2 15 2 10 5" xfId="16428"/>
    <cellStyle name="Note 2 15 2 10 6" xfId="16429"/>
    <cellStyle name="Note 2 15 2 11" xfId="16430"/>
    <cellStyle name="Note 2 15 2 11 2" xfId="16431"/>
    <cellStyle name="Note 2 15 2 11 2 2" xfId="16432"/>
    <cellStyle name="Note 2 15 2 11 2 3" xfId="16433"/>
    <cellStyle name="Note 2 15 2 11 2 4" xfId="16434"/>
    <cellStyle name="Note 2 15 2 11 3" xfId="16435"/>
    <cellStyle name="Note 2 15 2 11 4" xfId="16436"/>
    <cellStyle name="Note 2 15 2 11 5" xfId="16437"/>
    <cellStyle name="Note 2 15 2 11 6" xfId="16438"/>
    <cellStyle name="Note 2 15 2 12" xfId="16439"/>
    <cellStyle name="Note 2 15 2 12 2" xfId="16440"/>
    <cellStyle name="Note 2 15 2 12 2 2" xfId="16441"/>
    <cellStyle name="Note 2 15 2 12 2 3" xfId="16442"/>
    <cellStyle name="Note 2 15 2 12 2 4" xfId="16443"/>
    <cellStyle name="Note 2 15 2 12 3" xfId="16444"/>
    <cellStyle name="Note 2 15 2 12 4" xfId="16445"/>
    <cellStyle name="Note 2 15 2 12 5" xfId="16446"/>
    <cellStyle name="Note 2 15 2 12 6" xfId="16447"/>
    <cellStyle name="Note 2 15 2 13" xfId="16448"/>
    <cellStyle name="Note 2 15 2 13 2" xfId="16449"/>
    <cellStyle name="Note 2 15 2 13 2 2" xfId="16450"/>
    <cellStyle name="Note 2 15 2 13 2 3" xfId="16451"/>
    <cellStyle name="Note 2 15 2 13 2 4" xfId="16452"/>
    <cellStyle name="Note 2 15 2 13 3" xfId="16453"/>
    <cellStyle name="Note 2 15 2 13 4" xfId="16454"/>
    <cellStyle name="Note 2 15 2 13 5" xfId="16455"/>
    <cellStyle name="Note 2 15 2 13 6" xfId="16456"/>
    <cellStyle name="Note 2 15 2 14" xfId="16457"/>
    <cellStyle name="Note 2 15 2 14 2" xfId="16458"/>
    <cellStyle name="Note 2 15 2 14 2 2" xfId="16459"/>
    <cellStyle name="Note 2 15 2 14 2 3" xfId="16460"/>
    <cellStyle name="Note 2 15 2 14 2 4" xfId="16461"/>
    <cellStyle name="Note 2 15 2 14 3" xfId="16462"/>
    <cellStyle name="Note 2 15 2 14 4" xfId="16463"/>
    <cellStyle name="Note 2 15 2 14 5" xfId="16464"/>
    <cellStyle name="Note 2 15 2 14 6" xfId="16465"/>
    <cellStyle name="Note 2 15 2 15" xfId="16466"/>
    <cellStyle name="Note 2 15 2 15 2" xfId="16467"/>
    <cellStyle name="Note 2 15 2 15 2 2" xfId="16468"/>
    <cellStyle name="Note 2 15 2 15 2 3" xfId="16469"/>
    <cellStyle name="Note 2 15 2 15 2 4" xfId="16470"/>
    <cellStyle name="Note 2 15 2 15 3" xfId="16471"/>
    <cellStyle name="Note 2 15 2 15 4" xfId="16472"/>
    <cellStyle name="Note 2 15 2 15 5" xfId="16473"/>
    <cellStyle name="Note 2 15 2 15 6" xfId="16474"/>
    <cellStyle name="Note 2 15 2 16" xfId="16475"/>
    <cellStyle name="Note 2 15 2 16 2" xfId="16476"/>
    <cellStyle name="Note 2 15 2 16 2 2" xfId="16477"/>
    <cellStyle name="Note 2 15 2 16 2 3" xfId="16478"/>
    <cellStyle name="Note 2 15 2 16 2 4" xfId="16479"/>
    <cellStyle name="Note 2 15 2 16 3" xfId="16480"/>
    <cellStyle name="Note 2 15 2 16 4" xfId="16481"/>
    <cellStyle name="Note 2 15 2 16 5" xfId="16482"/>
    <cellStyle name="Note 2 15 2 16 6" xfId="16483"/>
    <cellStyle name="Note 2 15 2 17" xfId="16484"/>
    <cellStyle name="Note 2 15 2 17 2" xfId="16485"/>
    <cellStyle name="Note 2 15 2 17 3" xfId="16486"/>
    <cellStyle name="Note 2 15 2 18" xfId="16487"/>
    <cellStyle name="Note 2 15 2 19" xfId="16488"/>
    <cellStyle name="Note 2 15 2 2" xfId="16489"/>
    <cellStyle name="Note 2 15 2 2 2" xfId="16490"/>
    <cellStyle name="Note 2 15 2 2 2 2" xfId="16491"/>
    <cellStyle name="Note 2 15 2 2 2 3" xfId="16492"/>
    <cellStyle name="Note 2 15 2 2 2 4" xfId="16493"/>
    <cellStyle name="Note 2 15 2 2 3" xfId="16494"/>
    <cellStyle name="Note 2 15 2 2 4" xfId="16495"/>
    <cellStyle name="Note 2 15 2 2 5" xfId="16496"/>
    <cellStyle name="Note 2 15 2 3" xfId="16497"/>
    <cellStyle name="Note 2 15 2 3 2" xfId="16498"/>
    <cellStyle name="Note 2 15 2 3 2 2" xfId="16499"/>
    <cellStyle name="Note 2 15 2 3 2 3" xfId="16500"/>
    <cellStyle name="Note 2 15 2 3 2 4" xfId="16501"/>
    <cellStyle name="Note 2 15 2 3 3" xfId="16502"/>
    <cellStyle name="Note 2 15 2 3 4" xfId="16503"/>
    <cellStyle name="Note 2 15 2 3 5" xfId="16504"/>
    <cellStyle name="Note 2 15 2 3 6" xfId="16505"/>
    <cellStyle name="Note 2 15 2 4" xfId="16506"/>
    <cellStyle name="Note 2 15 2 4 2" xfId="16507"/>
    <cellStyle name="Note 2 15 2 4 2 2" xfId="16508"/>
    <cellStyle name="Note 2 15 2 4 2 3" xfId="16509"/>
    <cellStyle name="Note 2 15 2 4 2 4" xfId="16510"/>
    <cellStyle name="Note 2 15 2 4 3" xfId="16511"/>
    <cellStyle name="Note 2 15 2 4 4" xfId="16512"/>
    <cellStyle name="Note 2 15 2 4 5" xfId="16513"/>
    <cellStyle name="Note 2 15 2 4 6" xfId="16514"/>
    <cellStyle name="Note 2 15 2 5" xfId="16515"/>
    <cellStyle name="Note 2 15 2 5 2" xfId="16516"/>
    <cellStyle name="Note 2 15 2 5 2 2" xfId="16517"/>
    <cellStyle name="Note 2 15 2 5 2 3" xfId="16518"/>
    <cellStyle name="Note 2 15 2 5 2 4" xfId="16519"/>
    <cellStyle name="Note 2 15 2 5 3" xfId="16520"/>
    <cellStyle name="Note 2 15 2 5 4" xfId="16521"/>
    <cellStyle name="Note 2 15 2 5 5" xfId="16522"/>
    <cellStyle name="Note 2 15 2 5 6" xfId="16523"/>
    <cellStyle name="Note 2 15 2 6" xfId="16524"/>
    <cellStyle name="Note 2 15 2 6 2" xfId="16525"/>
    <cellStyle name="Note 2 15 2 6 2 2" xfId="16526"/>
    <cellStyle name="Note 2 15 2 6 2 3" xfId="16527"/>
    <cellStyle name="Note 2 15 2 6 2 4" xfId="16528"/>
    <cellStyle name="Note 2 15 2 6 3" xfId="16529"/>
    <cellStyle name="Note 2 15 2 6 4" xfId="16530"/>
    <cellStyle name="Note 2 15 2 6 5" xfId="16531"/>
    <cellStyle name="Note 2 15 2 6 6" xfId="16532"/>
    <cellStyle name="Note 2 15 2 7" xfId="16533"/>
    <cellStyle name="Note 2 15 2 7 2" xfId="16534"/>
    <cellStyle name="Note 2 15 2 7 2 2" xfId="16535"/>
    <cellStyle name="Note 2 15 2 7 2 3" xfId="16536"/>
    <cellStyle name="Note 2 15 2 7 2 4" xfId="16537"/>
    <cellStyle name="Note 2 15 2 7 3" xfId="16538"/>
    <cellStyle name="Note 2 15 2 7 4" xfId="16539"/>
    <cellStyle name="Note 2 15 2 7 5" xfId="16540"/>
    <cellStyle name="Note 2 15 2 7 6" xfId="16541"/>
    <cellStyle name="Note 2 15 2 8" xfId="16542"/>
    <cellStyle name="Note 2 15 2 8 2" xfId="16543"/>
    <cellStyle name="Note 2 15 2 8 2 2" xfId="16544"/>
    <cellStyle name="Note 2 15 2 8 2 3" xfId="16545"/>
    <cellStyle name="Note 2 15 2 8 2 4" xfId="16546"/>
    <cellStyle name="Note 2 15 2 8 3" xfId="16547"/>
    <cellStyle name="Note 2 15 2 8 4" xfId="16548"/>
    <cellStyle name="Note 2 15 2 8 5" xfId="16549"/>
    <cellStyle name="Note 2 15 2 8 6" xfId="16550"/>
    <cellStyle name="Note 2 15 2 9" xfId="16551"/>
    <cellStyle name="Note 2 15 2 9 2" xfId="16552"/>
    <cellStyle name="Note 2 15 2 9 2 2" xfId="16553"/>
    <cellStyle name="Note 2 15 2 9 2 3" xfId="16554"/>
    <cellStyle name="Note 2 15 2 9 2 4" xfId="16555"/>
    <cellStyle name="Note 2 15 2 9 3" xfId="16556"/>
    <cellStyle name="Note 2 15 2 9 4" xfId="16557"/>
    <cellStyle name="Note 2 15 2 9 5" xfId="16558"/>
    <cellStyle name="Note 2 15 2 9 6" xfId="16559"/>
    <cellStyle name="Note 2 15 3" xfId="16560"/>
    <cellStyle name="Note 2 15 3 2" xfId="16561"/>
    <cellStyle name="Note 2 15 3 2 2" xfId="16562"/>
    <cellStyle name="Note 2 15 3 2 3" xfId="16563"/>
    <cellStyle name="Note 2 15 3 2 4" xfId="16564"/>
    <cellStyle name="Note 2 15 3 3" xfId="16565"/>
    <cellStyle name="Note 2 15 3 4" xfId="16566"/>
    <cellStyle name="Note 2 15 3 5" xfId="16567"/>
    <cellStyle name="Note 2 15 4" xfId="16568"/>
    <cellStyle name="Note 2 15 4 2" xfId="16569"/>
    <cellStyle name="Note 2 15 4 2 2" xfId="16570"/>
    <cellStyle name="Note 2 15 4 2 3" xfId="16571"/>
    <cellStyle name="Note 2 15 4 2 4" xfId="16572"/>
    <cellStyle name="Note 2 15 4 3" xfId="16573"/>
    <cellStyle name="Note 2 15 4 4" xfId="16574"/>
    <cellStyle name="Note 2 15 4 5" xfId="16575"/>
    <cellStyle name="Note 2 15 5" xfId="16576"/>
    <cellStyle name="Note 2 15 5 2" xfId="16577"/>
    <cellStyle name="Note 2 15 5 2 2" xfId="16578"/>
    <cellStyle name="Note 2 15 5 2 3" xfId="16579"/>
    <cellStyle name="Note 2 15 5 2 4" xfId="16580"/>
    <cellStyle name="Note 2 15 5 3" xfId="16581"/>
    <cellStyle name="Note 2 15 5 4" xfId="16582"/>
    <cellStyle name="Note 2 15 5 5" xfId="16583"/>
    <cellStyle name="Note 2 15 5 6" xfId="16584"/>
    <cellStyle name="Note 2 15 6" xfId="16585"/>
    <cellStyle name="Note 2 15 6 2" xfId="16586"/>
    <cellStyle name="Note 2 15 6 2 2" xfId="16587"/>
    <cellStyle name="Note 2 15 6 2 3" xfId="16588"/>
    <cellStyle name="Note 2 15 6 2 4" xfId="16589"/>
    <cellStyle name="Note 2 15 6 3" xfId="16590"/>
    <cellStyle name="Note 2 15 6 4" xfId="16591"/>
    <cellStyle name="Note 2 15 6 5" xfId="16592"/>
    <cellStyle name="Note 2 15 6 6" xfId="16593"/>
    <cellStyle name="Note 2 15 7" xfId="16594"/>
    <cellStyle name="Note 2 15 7 2" xfId="16595"/>
    <cellStyle name="Note 2 15 7 2 2" xfId="16596"/>
    <cellStyle name="Note 2 15 7 2 3" xfId="16597"/>
    <cellStyle name="Note 2 15 7 2 4" xfId="16598"/>
    <cellStyle name="Note 2 15 7 3" xfId="16599"/>
    <cellStyle name="Note 2 15 7 4" xfId="16600"/>
    <cellStyle name="Note 2 15 7 5" xfId="16601"/>
    <cellStyle name="Note 2 15 7 6" xfId="16602"/>
    <cellStyle name="Note 2 15 8" xfId="16603"/>
    <cellStyle name="Note 2 15 8 2" xfId="16604"/>
    <cellStyle name="Note 2 15 8 2 2" xfId="16605"/>
    <cellStyle name="Note 2 15 8 2 3" xfId="16606"/>
    <cellStyle name="Note 2 15 8 2 4" xfId="16607"/>
    <cellStyle name="Note 2 15 8 3" xfId="16608"/>
    <cellStyle name="Note 2 15 8 4" xfId="16609"/>
    <cellStyle name="Note 2 15 8 5" xfId="16610"/>
    <cellStyle name="Note 2 15 8 6" xfId="16611"/>
    <cellStyle name="Note 2 15 9" xfId="16612"/>
    <cellStyle name="Note 2 15 9 2" xfId="16613"/>
    <cellStyle name="Note 2 15 9 2 2" xfId="16614"/>
    <cellStyle name="Note 2 15 9 2 3" xfId="16615"/>
    <cellStyle name="Note 2 15 9 2 4" xfId="16616"/>
    <cellStyle name="Note 2 15 9 3" xfId="16617"/>
    <cellStyle name="Note 2 15 9 4" xfId="16618"/>
    <cellStyle name="Note 2 15 9 5" xfId="16619"/>
    <cellStyle name="Note 2 15 9 6" xfId="16620"/>
    <cellStyle name="Note 2 16" xfId="16621"/>
    <cellStyle name="Note 2 16 10" xfId="16622"/>
    <cellStyle name="Note 2 16 10 2" xfId="16623"/>
    <cellStyle name="Note 2 16 10 2 2" xfId="16624"/>
    <cellStyle name="Note 2 16 10 2 3" xfId="16625"/>
    <cellStyle name="Note 2 16 10 2 4" xfId="16626"/>
    <cellStyle name="Note 2 16 10 3" xfId="16627"/>
    <cellStyle name="Note 2 16 10 4" xfId="16628"/>
    <cellStyle name="Note 2 16 10 5" xfId="16629"/>
    <cellStyle name="Note 2 16 10 6" xfId="16630"/>
    <cellStyle name="Note 2 16 11" xfId="16631"/>
    <cellStyle name="Note 2 16 11 2" xfId="16632"/>
    <cellStyle name="Note 2 16 11 2 2" xfId="16633"/>
    <cellStyle name="Note 2 16 11 2 3" xfId="16634"/>
    <cellStyle name="Note 2 16 11 2 4" xfId="16635"/>
    <cellStyle name="Note 2 16 11 3" xfId="16636"/>
    <cellStyle name="Note 2 16 11 4" xfId="16637"/>
    <cellStyle name="Note 2 16 11 5" xfId="16638"/>
    <cellStyle name="Note 2 16 11 6" xfId="16639"/>
    <cellStyle name="Note 2 16 12" xfId="16640"/>
    <cellStyle name="Note 2 16 12 2" xfId="16641"/>
    <cellStyle name="Note 2 16 12 2 2" xfId="16642"/>
    <cellStyle name="Note 2 16 12 2 3" xfId="16643"/>
    <cellStyle name="Note 2 16 12 2 4" xfId="16644"/>
    <cellStyle name="Note 2 16 12 3" xfId="16645"/>
    <cellStyle name="Note 2 16 12 4" xfId="16646"/>
    <cellStyle name="Note 2 16 12 5" xfId="16647"/>
    <cellStyle name="Note 2 16 12 6" xfId="16648"/>
    <cellStyle name="Note 2 16 13" xfId="16649"/>
    <cellStyle name="Note 2 16 13 2" xfId="16650"/>
    <cellStyle name="Note 2 16 13 2 2" xfId="16651"/>
    <cellStyle name="Note 2 16 13 2 3" xfId="16652"/>
    <cellStyle name="Note 2 16 13 2 4" xfId="16653"/>
    <cellStyle name="Note 2 16 13 3" xfId="16654"/>
    <cellStyle name="Note 2 16 13 4" xfId="16655"/>
    <cellStyle name="Note 2 16 13 5" xfId="16656"/>
    <cellStyle name="Note 2 16 13 6" xfId="16657"/>
    <cellStyle name="Note 2 16 14" xfId="16658"/>
    <cellStyle name="Note 2 16 14 2" xfId="16659"/>
    <cellStyle name="Note 2 16 14 2 2" xfId="16660"/>
    <cellStyle name="Note 2 16 14 2 3" xfId="16661"/>
    <cellStyle name="Note 2 16 14 2 4" xfId="16662"/>
    <cellStyle name="Note 2 16 14 3" xfId="16663"/>
    <cellStyle name="Note 2 16 14 4" xfId="16664"/>
    <cellStyle name="Note 2 16 14 5" xfId="16665"/>
    <cellStyle name="Note 2 16 14 6" xfId="16666"/>
    <cellStyle name="Note 2 16 15" xfId="16667"/>
    <cellStyle name="Note 2 16 15 2" xfId="16668"/>
    <cellStyle name="Note 2 16 15 3" xfId="16669"/>
    <cellStyle name="Note 2 16 16" xfId="16670"/>
    <cellStyle name="Note 2 16 2" xfId="16671"/>
    <cellStyle name="Note 2 16 2 10" xfId="16672"/>
    <cellStyle name="Note 2 16 2 10 2" xfId="16673"/>
    <cellStyle name="Note 2 16 2 10 2 2" xfId="16674"/>
    <cellStyle name="Note 2 16 2 10 2 3" xfId="16675"/>
    <cellStyle name="Note 2 16 2 10 2 4" xfId="16676"/>
    <cellStyle name="Note 2 16 2 10 3" xfId="16677"/>
    <cellStyle name="Note 2 16 2 10 4" xfId="16678"/>
    <cellStyle name="Note 2 16 2 10 5" xfId="16679"/>
    <cellStyle name="Note 2 16 2 10 6" xfId="16680"/>
    <cellStyle name="Note 2 16 2 11" xfId="16681"/>
    <cellStyle name="Note 2 16 2 11 2" xfId="16682"/>
    <cellStyle name="Note 2 16 2 11 2 2" xfId="16683"/>
    <cellStyle name="Note 2 16 2 11 2 3" xfId="16684"/>
    <cellStyle name="Note 2 16 2 11 2 4" xfId="16685"/>
    <cellStyle name="Note 2 16 2 11 3" xfId="16686"/>
    <cellStyle name="Note 2 16 2 11 4" xfId="16687"/>
    <cellStyle name="Note 2 16 2 11 5" xfId="16688"/>
    <cellStyle name="Note 2 16 2 11 6" xfId="16689"/>
    <cellStyle name="Note 2 16 2 12" xfId="16690"/>
    <cellStyle name="Note 2 16 2 12 2" xfId="16691"/>
    <cellStyle name="Note 2 16 2 12 2 2" xfId="16692"/>
    <cellStyle name="Note 2 16 2 12 2 3" xfId="16693"/>
    <cellStyle name="Note 2 16 2 12 2 4" xfId="16694"/>
    <cellStyle name="Note 2 16 2 12 3" xfId="16695"/>
    <cellStyle name="Note 2 16 2 12 4" xfId="16696"/>
    <cellStyle name="Note 2 16 2 12 5" xfId="16697"/>
    <cellStyle name="Note 2 16 2 12 6" xfId="16698"/>
    <cellStyle name="Note 2 16 2 13" xfId="16699"/>
    <cellStyle name="Note 2 16 2 13 2" xfId="16700"/>
    <cellStyle name="Note 2 16 2 13 2 2" xfId="16701"/>
    <cellStyle name="Note 2 16 2 13 2 3" xfId="16702"/>
    <cellStyle name="Note 2 16 2 13 2 4" xfId="16703"/>
    <cellStyle name="Note 2 16 2 13 3" xfId="16704"/>
    <cellStyle name="Note 2 16 2 13 4" xfId="16705"/>
    <cellStyle name="Note 2 16 2 13 5" xfId="16706"/>
    <cellStyle name="Note 2 16 2 13 6" xfId="16707"/>
    <cellStyle name="Note 2 16 2 14" xfId="16708"/>
    <cellStyle name="Note 2 16 2 14 2" xfId="16709"/>
    <cellStyle name="Note 2 16 2 14 2 2" xfId="16710"/>
    <cellStyle name="Note 2 16 2 14 2 3" xfId="16711"/>
    <cellStyle name="Note 2 16 2 14 2 4" xfId="16712"/>
    <cellStyle name="Note 2 16 2 14 3" xfId="16713"/>
    <cellStyle name="Note 2 16 2 14 4" xfId="16714"/>
    <cellStyle name="Note 2 16 2 14 5" xfId="16715"/>
    <cellStyle name="Note 2 16 2 14 6" xfId="16716"/>
    <cellStyle name="Note 2 16 2 15" xfId="16717"/>
    <cellStyle name="Note 2 16 2 15 2" xfId="16718"/>
    <cellStyle name="Note 2 16 2 15 2 2" xfId="16719"/>
    <cellStyle name="Note 2 16 2 15 2 3" xfId="16720"/>
    <cellStyle name="Note 2 16 2 15 2 4" xfId="16721"/>
    <cellStyle name="Note 2 16 2 15 3" xfId="16722"/>
    <cellStyle name="Note 2 16 2 15 4" xfId="16723"/>
    <cellStyle name="Note 2 16 2 15 5" xfId="16724"/>
    <cellStyle name="Note 2 16 2 15 6" xfId="16725"/>
    <cellStyle name="Note 2 16 2 16" xfId="16726"/>
    <cellStyle name="Note 2 16 2 16 2" xfId="16727"/>
    <cellStyle name="Note 2 16 2 16 2 2" xfId="16728"/>
    <cellStyle name="Note 2 16 2 16 2 3" xfId="16729"/>
    <cellStyle name="Note 2 16 2 16 2 4" xfId="16730"/>
    <cellStyle name="Note 2 16 2 16 3" xfId="16731"/>
    <cellStyle name="Note 2 16 2 16 4" xfId="16732"/>
    <cellStyle name="Note 2 16 2 16 5" xfId="16733"/>
    <cellStyle name="Note 2 16 2 16 6" xfId="16734"/>
    <cellStyle name="Note 2 16 2 17" xfId="16735"/>
    <cellStyle name="Note 2 16 2 17 2" xfId="16736"/>
    <cellStyle name="Note 2 16 2 17 3" xfId="16737"/>
    <cellStyle name="Note 2 16 2 18" xfId="16738"/>
    <cellStyle name="Note 2 16 2 19" xfId="16739"/>
    <cellStyle name="Note 2 16 2 2" xfId="16740"/>
    <cellStyle name="Note 2 16 2 2 2" xfId="16741"/>
    <cellStyle name="Note 2 16 2 2 2 2" xfId="16742"/>
    <cellStyle name="Note 2 16 2 2 2 3" xfId="16743"/>
    <cellStyle name="Note 2 16 2 2 2 4" xfId="16744"/>
    <cellStyle name="Note 2 16 2 2 3" xfId="16745"/>
    <cellStyle name="Note 2 16 2 2 4" xfId="16746"/>
    <cellStyle name="Note 2 16 2 2 5" xfId="16747"/>
    <cellStyle name="Note 2 16 2 3" xfId="16748"/>
    <cellStyle name="Note 2 16 2 3 2" xfId="16749"/>
    <cellStyle name="Note 2 16 2 3 2 2" xfId="16750"/>
    <cellStyle name="Note 2 16 2 3 2 3" xfId="16751"/>
    <cellStyle name="Note 2 16 2 3 2 4" xfId="16752"/>
    <cellStyle name="Note 2 16 2 3 3" xfId="16753"/>
    <cellStyle name="Note 2 16 2 3 4" xfId="16754"/>
    <cellStyle name="Note 2 16 2 3 5" xfId="16755"/>
    <cellStyle name="Note 2 16 2 3 6" xfId="16756"/>
    <cellStyle name="Note 2 16 2 4" xfId="16757"/>
    <cellStyle name="Note 2 16 2 4 2" xfId="16758"/>
    <cellStyle name="Note 2 16 2 4 2 2" xfId="16759"/>
    <cellStyle name="Note 2 16 2 4 2 3" xfId="16760"/>
    <cellStyle name="Note 2 16 2 4 2 4" xfId="16761"/>
    <cellStyle name="Note 2 16 2 4 3" xfId="16762"/>
    <cellStyle name="Note 2 16 2 4 4" xfId="16763"/>
    <cellStyle name="Note 2 16 2 4 5" xfId="16764"/>
    <cellStyle name="Note 2 16 2 4 6" xfId="16765"/>
    <cellStyle name="Note 2 16 2 5" xfId="16766"/>
    <cellStyle name="Note 2 16 2 5 2" xfId="16767"/>
    <cellStyle name="Note 2 16 2 5 2 2" xfId="16768"/>
    <cellStyle name="Note 2 16 2 5 2 3" xfId="16769"/>
    <cellStyle name="Note 2 16 2 5 2 4" xfId="16770"/>
    <cellStyle name="Note 2 16 2 5 3" xfId="16771"/>
    <cellStyle name="Note 2 16 2 5 4" xfId="16772"/>
    <cellStyle name="Note 2 16 2 5 5" xfId="16773"/>
    <cellStyle name="Note 2 16 2 5 6" xfId="16774"/>
    <cellStyle name="Note 2 16 2 6" xfId="16775"/>
    <cellStyle name="Note 2 16 2 6 2" xfId="16776"/>
    <cellStyle name="Note 2 16 2 6 2 2" xfId="16777"/>
    <cellStyle name="Note 2 16 2 6 2 3" xfId="16778"/>
    <cellStyle name="Note 2 16 2 6 2 4" xfId="16779"/>
    <cellStyle name="Note 2 16 2 6 3" xfId="16780"/>
    <cellStyle name="Note 2 16 2 6 4" xfId="16781"/>
    <cellStyle name="Note 2 16 2 6 5" xfId="16782"/>
    <cellStyle name="Note 2 16 2 6 6" xfId="16783"/>
    <cellStyle name="Note 2 16 2 7" xfId="16784"/>
    <cellStyle name="Note 2 16 2 7 2" xfId="16785"/>
    <cellStyle name="Note 2 16 2 7 2 2" xfId="16786"/>
    <cellStyle name="Note 2 16 2 7 2 3" xfId="16787"/>
    <cellStyle name="Note 2 16 2 7 2 4" xfId="16788"/>
    <cellStyle name="Note 2 16 2 7 3" xfId="16789"/>
    <cellStyle name="Note 2 16 2 7 4" xfId="16790"/>
    <cellStyle name="Note 2 16 2 7 5" xfId="16791"/>
    <cellStyle name="Note 2 16 2 7 6" xfId="16792"/>
    <cellStyle name="Note 2 16 2 8" xfId="16793"/>
    <cellStyle name="Note 2 16 2 8 2" xfId="16794"/>
    <cellStyle name="Note 2 16 2 8 2 2" xfId="16795"/>
    <cellStyle name="Note 2 16 2 8 2 3" xfId="16796"/>
    <cellStyle name="Note 2 16 2 8 2 4" xfId="16797"/>
    <cellStyle name="Note 2 16 2 8 3" xfId="16798"/>
    <cellStyle name="Note 2 16 2 8 4" xfId="16799"/>
    <cellStyle name="Note 2 16 2 8 5" xfId="16800"/>
    <cellStyle name="Note 2 16 2 8 6" xfId="16801"/>
    <cellStyle name="Note 2 16 2 9" xfId="16802"/>
    <cellStyle name="Note 2 16 2 9 2" xfId="16803"/>
    <cellStyle name="Note 2 16 2 9 2 2" xfId="16804"/>
    <cellStyle name="Note 2 16 2 9 2 3" xfId="16805"/>
    <cellStyle name="Note 2 16 2 9 2 4" xfId="16806"/>
    <cellStyle name="Note 2 16 2 9 3" xfId="16807"/>
    <cellStyle name="Note 2 16 2 9 4" xfId="16808"/>
    <cellStyle name="Note 2 16 2 9 5" xfId="16809"/>
    <cellStyle name="Note 2 16 2 9 6" xfId="16810"/>
    <cellStyle name="Note 2 16 3" xfId="16811"/>
    <cellStyle name="Note 2 16 3 2" xfId="16812"/>
    <cellStyle name="Note 2 16 3 2 2" xfId="16813"/>
    <cellStyle name="Note 2 16 3 2 3" xfId="16814"/>
    <cellStyle name="Note 2 16 3 2 4" xfId="16815"/>
    <cellStyle name="Note 2 16 3 3" xfId="16816"/>
    <cellStyle name="Note 2 16 3 4" xfId="16817"/>
    <cellStyle name="Note 2 16 3 5" xfId="16818"/>
    <cellStyle name="Note 2 16 4" xfId="16819"/>
    <cellStyle name="Note 2 16 4 2" xfId="16820"/>
    <cellStyle name="Note 2 16 4 2 2" xfId="16821"/>
    <cellStyle name="Note 2 16 4 2 3" xfId="16822"/>
    <cellStyle name="Note 2 16 4 2 4" xfId="16823"/>
    <cellStyle name="Note 2 16 4 3" xfId="16824"/>
    <cellStyle name="Note 2 16 4 4" xfId="16825"/>
    <cellStyle name="Note 2 16 4 5" xfId="16826"/>
    <cellStyle name="Note 2 16 5" xfId="16827"/>
    <cellStyle name="Note 2 16 5 2" xfId="16828"/>
    <cellStyle name="Note 2 16 5 2 2" xfId="16829"/>
    <cellStyle name="Note 2 16 5 2 3" xfId="16830"/>
    <cellStyle name="Note 2 16 5 2 4" xfId="16831"/>
    <cellStyle name="Note 2 16 5 3" xfId="16832"/>
    <cellStyle name="Note 2 16 5 4" xfId="16833"/>
    <cellStyle name="Note 2 16 5 5" xfId="16834"/>
    <cellStyle name="Note 2 16 5 6" xfId="16835"/>
    <cellStyle name="Note 2 16 6" xfId="16836"/>
    <cellStyle name="Note 2 16 6 2" xfId="16837"/>
    <cellStyle name="Note 2 16 6 2 2" xfId="16838"/>
    <cellStyle name="Note 2 16 6 2 3" xfId="16839"/>
    <cellStyle name="Note 2 16 6 2 4" xfId="16840"/>
    <cellStyle name="Note 2 16 6 3" xfId="16841"/>
    <cellStyle name="Note 2 16 6 4" xfId="16842"/>
    <cellStyle name="Note 2 16 6 5" xfId="16843"/>
    <cellStyle name="Note 2 16 6 6" xfId="16844"/>
    <cellStyle name="Note 2 16 7" xfId="16845"/>
    <cellStyle name="Note 2 16 7 2" xfId="16846"/>
    <cellStyle name="Note 2 16 7 2 2" xfId="16847"/>
    <cellStyle name="Note 2 16 7 2 3" xfId="16848"/>
    <cellStyle name="Note 2 16 7 2 4" xfId="16849"/>
    <cellStyle name="Note 2 16 7 3" xfId="16850"/>
    <cellStyle name="Note 2 16 7 4" xfId="16851"/>
    <cellStyle name="Note 2 16 7 5" xfId="16852"/>
    <cellStyle name="Note 2 16 7 6" xfId="16853"/>
    <cellStyle name="Note 2 16 8" xfId="16854"/>
    <cellStyle name="Note 2 16 8 2" xfId="16855"/>
    <cellStyle name="Note 2 16 8 2 2" xfId="16856"/>
    <cellStyle name="Note 2 16 8 2 3" xfId="16857"/>
    <cellStyle name="Note 2 16 8 2 4" xfId="16858"/>
    <cellStyle name="Note 2 16 8 3" xfId="16859"/>
    <cellStyle name="Note 2 16 8 4" xfId="16860"/>
    <cellStyle name="Note 2 16 8 5" xfId="16861"/>
    <cellStyle name="Note 2 16 8 6" xfId="16862"/>
    <cellStyle name="Note 2 16 9" xfId="16863"/>
    <cellStyle name="Note 2 16 9 2" xfId="16864"/>
    <cellStyle name="Note 2 16 9 2 2" xfId="16865"/>
    <cellStyle name="Note 2 16 9 2 3" xfId="16866"/>
    <cellStyle name="Note 2 16 9 2 4" xfId="16867"/>
    <cellStyle name="Note 2 16 9 3" xfId="16868"/>
    <cellStyle name="Note 2 16 9 4" xfId="16869"/>
    <cellStyle name="Note 2 16 9 5" xfId="16870"/>
    <cellStyle name="Note 2 16 9 6" xfId="16871"/>
    <cellStyle name="Note 2 17" xfId="16872"/>
    <cellStyle name="Note 2 17 10" xfId="16873"/>
    <cellStyle name="Note 2 17 10 2" xfId="16874"/>
    <cellStyle name="Note 2 17 10 2 2" xfId="16875"/>
    <cellStyle name="Note 2 17 10 2 3" xfId="16876"/>
    <cellStyle name="Note 2 17 10 2 4" xfId="16877"/>
    <cellStyle name="Note 2 17 10 3" xfId="16878"/>
    <cellStyle name="Note 2 17 10 4" xfId="16879"/>
    <cellStyle name="Note 2 17 10 5" xfId="16880"/>
    <cellStyle name="Note 2 17 10 6" xfId="16881"/>
    <cellStyle name="Note 2 17 11" xfId="16882"/>
    <cellStyle name="Note 2 17 11 2" xfId="16883"/>
    <cellStyle name="Note 2 17 11 2 2" xfId="16884"/>
    <cellStyle name="Note 2 17 11 2 3" xfId="16885"/>
    <cellStyle name="Note 2 17 11 2 4" xfId="16886"/>
    <cellStyle name="Note 2 17 11 3" xfId="16887"/>
    <cellStyle name="Note 2 17 11 4" xfId="16888"/>
    <cellStyle name="Note 2 17 11 5" xfId="16889"/>
    <cellStyle name="Note 2 17 11 6" xfId="16890"/>
    <cellStyle name="Note 2 17 12" xfId="16891"/>
    <cellStyle name="Note 2 17 12 2" xfId="16892"/>
    <cellStyle name="Note 2 17 12 2 2" xfId="16893"/>
    <cellStyle name="Note 2 17 12 2 3" xfId="16894"/>
    <cellStyle name="Note 2 17 12 2 4" xfId="16895"/>
    <cellStyle name="Note 2 17 12 3" xfId="16896"/>
    <cellStyle name="Note 2 17 12 4" xfId="16897"/>
    <cellStyle name="Note 2 17 12 5" xfId="16898"/>
    <cellStyle name="Note 2 17 12 6" xfId="16899"/>
    <cellStyle name="Note 2 17 13" xfId="16900"/>
    <cellStyle name="Note 2 17 13 2" xfId="16901"/>
    <cellStyle name="Note 2 17 13 2 2" xfId="16902"/>
    <cellStyle name="Note 2 17 13 2 3" xfId="16903"/>
    <cellStyle name="Note 2 17 13 2 4" xfId="16904"/>
    <cellStyle name="Note 2 17 13 3" xfId="16905"/>
    <cellStyle name="Note 2 17 13 4" xfId="16906"/>
    <cellStyle name="Note 2 17 13 5" xfId="16907"/>
    <cellStyle name="Note 2 17 13 6" xfId="16908"/>
    <cellStyle name="Note 2 17 14" xfId="16909"/>
    <cellStyle name="Note 2 17 14 2" xfId="16910"/>
    <cellStyle name="Note 2 17 14 2 2" xfId="16911"/>
    <cellStyle name="Note 2 17 14 2 3" xfId="16912"/>
    <cellStyle name="Note 2 17 14 2 4" xfId="16913"/>
    <cellStyle name="Note 2 17 14 3" xfId="16914"/>
    <cellStyle name="Note 2 17 14 4" xfId="16915"/>
    <cellStyle name="Note 2 17 14 5" xfId="16916"/>
    <cellStyle name="Note 2 17 14 6" xfId="16917"/>
    <cellStyle name="Note 2 17 15" xfId="16918"/>
    <cellStyle name="Note 2 17 15 2" xfId="16919"/>
    <cellStyle name="Note 2 17 15 3" xfId="16920"/>
    <cellStyle name="Note 2 17 16" xfId="16921"/>
    <cellStyle name="Note 2 17 2" xfId="16922"/>
    <cellStyle name="Note 2 17 2 10" xfId="16923"/>
    <cellStyle name="Note 2 17 2 10 2" xfId="16924"/>
    <cellStyle name="Note 2 17 2 10 2 2" xfId="16925"/>
    <cellStyle name="Note 2 17 2 10 2 3" xfId="16926"/>
    <cellStyle name="Note 2 17 2 10 2 4" xfId="16927"/>
    <cellStyle name="Note 2 17 2 10 3" xfId="16928"/>
    <cellStyle name="Note 2 17 2 10 4" xfId="16929"/>
    <cellStyle name="Note 2 17 2 10 5" xfId="16930"/>
    <cellStyle name="Note 2 17 2 10 6" xfId="16931"/>
    <cellStyle name="Note 2 17 2 11" xfId="16932"/>
    <cellStyle name="Note 2 17 2 11 2" xfId="16933"/>
    <cellStyle name="Note 2 17 2 11 2 2" xfId="16934"/>
    <cellStyle name="Note 2 17 2 11 2 3" xfId="16935"/>
    <cellStyle name="Note 2 17 2 11 2 4" xfId="16936"/>
    <cellStyle name="Note 2 17 2 11 3" xfId="16937"/>
    <cellStyle name="Note 2 17 2 11 4" xfId="16938"/>
    <cellStyle name="Note 2 17 2 11 5" xfId="16939"/>
    <cellStyle name="Note 2 17 2 11 6" xfId="16940"/>
    <cellStyle name="Note 2 17 2 12" xfId="16941"/>
    <cellStyle name="Note 2 17 2 12 2" xfId="16942"/>
    <cellStyle name="Note 2 17 2 12 2 2" xfId="16943"/>
    <cellStyle name="Note 2 17 2 12 2 3" xfId="16944"/>
    <cellStyle name="Note 2 17 2 12 2 4" xfId="16945"/>
    <cellStyle name="Note 2 17 2 12 3" xfId="16946"/>
    <cellStyle name="Note 2 17 2 12 4" xfId="16947"/>
    <cellStyle name="Note 2 17 2 12 5" xfId="16948"/>
    <cellStyle name="Note 2 17 2 12 6" xfId="16949"/>
    <cellStyle name="Note 2 17 2 13" xfId="16950"/>
    <cellStyle name="Note 2 17 2 13 2" xfId="16951"/>
    <cellStyle name="Note 2 17 2 13 2 2" xfId="16952"/>
    <cellStyle name="Note 2 17 2 13 2 3" xfId="16953"/>
    <cellStyle name="Note 2 17 2 13 2 4" xfId="16954"/>
    <cellStyle name="Note 2 17 2 13 3" xfId="16955"/>
    <cellStyle name="Note 2 17 2 13 4" xfId="16956"/>
    <cellStyle name="Note 2 17 2 13 5" xfId="16957"/>
    <cellStyle name="Note 2 17 2 13 6" xfId="16958"/>
    <cellStyle name="Note 2 17 2 14" xfId="16959"/>
    <cellStyle name="Note 2 17 2 14 2" xfId="16960"/>
    <cellStyle name="Note 2 17 2 14 2 2" xfId="16961"/>
    <cellStyle name="Note 2 17 2 14 2 3" xfId="16962"/>
    <cellStyle name="Note 2 17 2 14 2 4" xfId="16963"/>
    <cellStyle name="Note 2 17 2 14 3" xfId="16964"/>
    <cellStyle name="Note 2 17 2 14 4" xfId="16965"/>
    <cellStyle name="Note 2 17 2 14 5" xfId="16966"/>
    <cellStyle name="Note 2 17 2 14 6" xfId="16967"/>
    <cellStyle name="Note 2 17 2 15" xfId="16968"/>
    <cellStyle name="Note 2 17 2 15 2" xfId="16969"/>
    <cellStyle name="Note 2 17 2 15 2 2" xfId="16970"/>
    <cellStyle name="Note 2 17 2 15 2 3" xfId="16971"/>
    <cellStyle name="Note 2 17 2 15 2 4" xfId="16972"/>
    <cellStyle name="Note 2 17 2 15 3" xfId="16973"/>
    <cellStyle name="Note 2 17 2 15 4" xfId="16974"/>
    <cellStyle name="Note 2 17 2 15 5" xfId="16975"/>
    <cellStyle name="Note 2 17 2 15 6" xfId="16976"/>
    <cellStyle name="Note 2 17 2 16" xfId="16977"/>
    <cellStyle name="Note 2 17 2 16 2" xfId="16978"/>
    <cellStyle name="Note 2 17 2 16 2 2" xfId="16979"/>
    <cellStyle name="Note 2 17 2 16 2 3" xfId="16980"/>
    <cellStyle name="Note 2 17 2 16 2 4" xfId="16981"/>
    <cellStyle name="Note 2 17 2 16 3" xfId="16982"/>
    <cellStyle name="Note 2 17 2 16 4" xfId="16983"/>
    <cellStyle name="Note 2 17 2 16 5" xfId="16984"/>
    <cellStyle name="Note 2 17 2 16 6" xfId="16985"/>
    <cellStyle name="Note 2 17 2 17" xfId="16986"/>
    <cellStyle name="Note 2 17 2 17 2" xfId="16987"/>
    <cellStyle name="Note 2 17 2 17 3" xfId="16988"/>
    <cellStyle name="Note 2 17 2 18" xfId="16989"/>
    <cellStyle name="Note 2 17 2 19" xfId="16990"/>
    <cellStyle name="Note 2 17 2 2" xfId="16991"/>
    <cellStyle name="Note 2 17 2 2 2" xfId="16992"/>
    <cellStyle name="Note 2 17 2 2 2 2" xfId="16993"/>
    <cellStyle name="Note 2 17 2 2 2 3" xfId="16994"/>
    <cellStyle name="Note 2 17 2 2 2 4" xfId="16995"/>
    <cellStyle name="Note 2 17 2 2 3" xfId="16996"/>
    <cellStyle name="Note 2 17 2 2 4" xfId="16997"/>
    <cellStyle name="Note 2 17 2 2 5" xfId="16998"/>
    <cellStyle name="Note 2 17 2 3" xfId="16999"/>
    <cellStyle name="Note 2 17 2 3 2" xfId="17000"/>
    <cellStyle name="Note 2 17 2 3 2 2" xfId="17001"/>
    <cellStyle name="Note 2 17 2 3 2 3" xfId="17002"/>
    <cellStyle name="Note 2 17 2 3 2 4" xfId="17003"/>
    <cellStyle name="Note 2 17 2 3 3" xfId="17004"/>
    <cellStyle name="Note 2 17 2 3 4" xfId="17005"/>
    <cellStyle name="Note 2 17 2 3 5" xfId="17006"/>
    <cellStyle name="Note 2 17 2 3 6" xfId="17007"/>
    <cellStyle name="Note 2 17 2 4" xfId="17008"/>
    <cellStyle name="Note 2 17 2 4 2" xfId="17009"/>
    <cellStyle name="Note 2 17 2 4 2 2" xfId="17010"/>
    <cellStyle name="Note 2 17 2 4 2 3" xfId="17011"/>
    <cellStyle name="Note 2 17 2 4 2 4" xfId="17012"/>
    <cellStyle name="Note 2 17 2 4 3" xfId="17013"/>
    <cellStyle name="Note 2 17 2 4 4" xfId="17014"/>
    <cellStyle name="Note 2 17 2 4 5" xfId="17015"/>
    <cellStyle name="Note 2 17 2 4 6" xfId="17016"/>
    <cellStyle name="Note 2 17 2 5" xfId="17017"/>
    <cellStyle name="Note 2 17 2 5 2" xfId="17018"/>
    <cellStyle name="Note 2 17 2 5 2 2" xfId="17019"/>
    <cellStyle name="Note 2 17 2 5 2 3" xfId="17020"/>
    <cellStyle name="Note 2 17 2 5 2 4" xfId="17021"/>
    <cellStyle name="Note 2 17 2 5 3" xfId="17022"/>
    <cellStyle name="Note 2 17 2 5 4" xfId="17023"/>
    <cellStyle name="Note 2 17 2 5 5" xfId="17024"/>
    <cellStyle name="Note 2 17 2 5 6" xfId="17025"/>
    <cellStyle name="Note 2 17 2 6" xfId="17026"/>
    <cellStyle name="Note 2 17 2 6 2" xfId="17027"/>
    <cellStyle name="Note 2 17 2 6 2 2" xfId="17028"/>
    <cellStyle name="Note 2 17 2 6 2 3" xfId="17029"/>
    <cellStyle name="Note 2 17 2 6 2 4" xfId="17030"/>
    <cellStyle name="Note 2 17 2 6 3" xfId="17031"/>
    <cellStyle name="Note 2 17 2 6 4" xfId="17032"/>
    <cellStyle name="Note 2 17 2 6 5" xfId="17033"/>
    <cellStyle name="Note 2 17 2 6 6" xfId="17034"/>
    <cellStyle name="Note 2 17 2 7" xfId="17035"/>
    <cellStyle name="Note 2 17 2 7 2" xfId="17036"/>
    <cellStyle name="Note 2 17 2 7 2 2" xfId="17037"/>
    <cellStyle name="Note 2 17 2 7 2 3" xfId="17038"/>
    <cellStyle name="Note 2 17 2 7 2 4" xfId="17039"/>
    <cellStyle name="Note 2 17 2 7 3" xfId="17040"/>
    <cellStyle name="Note 2 17 2 7 4" xfId="17041"/>
    <cellStyle name="Note 2 17 2 7 5" xfId="17042"/>
    <cellStyle name="Note 2 17 2 7 6" xfId="17043"/>
    <cellStyle name="Note 2 17 2 8" xfId="17044"/>
    <cellStyle name="Note 2 17 2 8 2" xfId="17045"/>
    <cellStyle name="Note 2 17 2 8 2 2" xfId="17046"/>
    <cellStyle name="Note 2 17 2 8 2 3" xfId="17047"/>
    <cellStyle name="Note 2 17 2 8 2 4" xfId="17048"/>
    <cellStyle name="Note 2 17 2 8 3" xfId="17049"/>
    <cellStyle name="Note 2 17 2 8 4" xfId="17050"/>
    <cellStyle name="Note 2 17 2 8 5" xfId="17051"/>
    <cellStyle name="Note 2 17 2 8 6" xfId="17052"/>
    <cellStyle name="Note 2 17 2 9" xfId="17053"/>
    <cellStyle name="Note 2 17 2 9 2" xfId="17054"/>
    <cellStyle name="Note 2 17 2 9 2 2" xfId="17055"/>
    <cellStyle name="Note 2 17 2 9 2 3" xfId="17056"/>
    <cellStyle name="Note 2 17 2 9 2 4" xfId="17057"/>
    <cellStyle name="Note 2 17 2 9 3" xfId="17058"/>
    <cellStyle name="Note 2 17 2 9 4" xfId="17059"/>
    <cellStyle name="Note 2 17 2 9 5" xfId="17060"/>
    <cellStyle name="Note 2 17 2 9 6" xfId="17061"/>
    <cellStyle name="Note 2 17 3" xfId="17062"/>
    <cellStyle name="Note 2 17 3 2" xfId="17063"/>
    <cellStyle name="Note 2 17 3 2 2" xfId="17064"/>
    <cellStyle name="Note 2 17 3 2 3" xfId="17065"/>
    <cellStyle name="Note 2 17 3 2 4" xfId="17066"/>
    <cellStyle name="Note 2 17 3 3" xfId="17067"/>
    <cellStyle name="Note 2 17 3 4" xfId="17068"/>
    <cellStyle name="Note 2 17 3 5" xfId="17069"/>
    <cellStyle name="Note 2 17 4" xfId="17070"/>
    <cellStyle name="Note 2 17 4 2" xfId="17071"/>
    <cellStyle name="Note 2 17 4 2 2" xfId="17072"/>
    <cellStyle name="Note 2 17 4 2 3" xfId="17073"/>
    <cellStyle name="Note 2 17 4 2 4" xfId="17074"/>
    <cellStyle name="Note 2 17 4 3" xfId="17075"/>
    <cellStyle name="Note 2 17 4 4" xfId="17076"/>
    <cellStyle name="Note 2 17 4 5" xfId="17077"/>
    <cellStyle name="Note 2 17 5" xfId="17078"/>
    <cellStyle name="Note 2 17 5 2" xfId="17079"/>
    <cellStyle name="Note 2 17 5 2 2" xfId="17080"/>
    <cellStyle name="Note 2 17 5 2 3" xfId="17081"/>
    <cellStyle name="Note 2 17 5 2 4" xfId="17082"/>
    <cellStyle name="Note 2 17 5 3" xfId="17083"/>
    <cellStyle name="Note 2 17 5 4" xfId="17084"/>
    <cellStyle name="Note 2 17 5 5" xfId="17085"/>
    <cellStyle name="Note 2 17 5 6" xfId="17086"/>
    <cellStyle name="Note 2 17 6" xfId="17087"/>
    <cellStyle name="Note 2 17 6 2" xfId="17088"/>
    <cellStyle name="Note 2 17 6 2 2" xfId="17089"/>
    <cellStyle name="Note 2 17 6 2 3" xfId="17090"/>
    <cellStyle name="Note 2 17 6 2 4" xfId="17091"/>
    <cellStyle name="Note 2 17 6 3" xfId="17092"/>
    <cellStyle name="Note 2 17 6 4" xfId="17093"/>
    <cellStyle name="Note 2 17 6 5" xfId="17094"/>
    <cellStyle name="Note 2 17 6 6" xfId="17095"/>
    <cellStyle name="Note 2 17 7" xfId="17096"/>
    <cellStyle name="Note 2 17 7 2" xfId="17097"/>
    <cellStyle name="Note 2 17 7 2 2" xfId="17098"/>
    <cellStyle name="Note 2 17 7 2 3" xfId="17099"/>
    <cellStyle name="Note 2 17 7 2 4" xfId="17100"/>
    <cellStyle name="Note 2 17 7 3" xfId="17101"/>
    <cellStyle name="Note 2 17 7 4" xfId="17102"/>
    <cellStyle name="Note 2 17 7 5" xfId="17103"/>
    <cellStyle name="Note 2 17 7 6" xfId="17104"/>
    <cellStyle name="Note 2 17 8" xfId="17105"/>
    <cellStyle name="Note 2 17 8 2" xfId="17106"/>
    <cellStyle name="Note 2 17 8 2 2" xfId="17107"/>
    <cellStyle name="Note 2 17 8 2 3" xfId="17108"/>
    <cellStyle name="Note 2 17 8 2 4" xfId="17109"/>
    <cellStyle name="Note 2 17 8 3" xfId="17110"/>
    <cellStyle name="Note 2 17 8 4" xfId="17111"/>
    <cellStyle name="Note 2 17 8 5" xfId="17112"/>
    <cellStyle name="Note 2 17 8 6" xfId="17113"/>
    <cellStyle name="Note 2 17 9" xfId="17114"/>
    <cellStyle name="Note 2 17 9 2" xfId="17115"/>
    <cellStyle name="Note 2 17 9 2 2" xfId="17116"/>
    <cellStyle name="Note 2 17 9 2 3" xfId="17117"/>
    <cellStyle name="Note 2 17 9 2 4" xfId="17118"/>
    <cellStyle name="Note 2 17 9 3" xfId="17119"/>
    <cellStyle name="Note 2 17 9 4" xfId="17120"/>
    <cellStyle name="Note 2 17 9 5" xfId="17121"/>
    <cellStyle name="Note 2 17 9 6" xfId="17122"/>
    <cellStyle name="Note 2 18" xfId="17123"/>
    <cellStyle name="Note 2 18 2" xfId="17124"/>
    <cellStyle name="Note 2 2" xfId="17125"/>
    <cellStyle name="Note 2 2 10" xfId="17126"/>
    <cellStyle name="Note 2 2 10 2" xfId="17127"/>
    <cellStyle name="Note 2 2 10 2 2" xfId="17128"/>
    <cellStyle name="Note 2 2 10 2 3" xfId="17129"/>
    <cellStyle name="Note 2 2 10 2 4" xfId="17130"/>
    <cellStyle name="Note 2 2 10 3" xfId="17131"/>
    <cellStyle name="Note 2 2 10 4" xfId="17132"/>
    <cellStyle name="Note 2 2 10 5" xfId="17133"/>
    <cellStyle name="Note 2 2 10 6" xfId="17134"/>
    <cellStyle name="Note 2 2 11" xfId="17135"/>
    <cellStyle name="Note 2 2 11 2" xfId="17136"/>
    <cellStyle name="Note 2 2 11 2 2" xfId="17137"/>
    <cellStyle name="Note 2 2 11 2 3" xfId="17138"/>
    <cellStyle name="Note 2 2 11 2 4" xfId="17139"/>
    <cellStyle name="Note 2 2 11 3" xfId="17140"/>
    <cellStyle name="Note 2 2 11 4" xfId="17141"/>
    <cellStyle name="Note 2 2 11 5" xfId="17142"/>
    <cellStyle name="Note 2 2 11 6" xfId="17143"/>
    <cellStyle name="Note 2 2 12" xfId="17144"/>
    <cellStyle name="Note 2 2 12 2" xfId="17145"/>
    <cellStyle name="Note 2 2 12 2 2" xfId="17146"/>
    <cellStyle name="Note 2 2 12 2 3" xfId="17147"/>
    <cellStyle name="Note 2 2 12 2 4" xfId="17148"/>
    <cellStyle name="Note 2 2 12 3" xfId="17149"/>
    <cellStyle name="Note 2 2 12 4" xfId="17150"/>
    <cellStyle name="Note 2 2 12 5" xfId="17151"/>
    <cellStyle name="Note 2 2 12 6" xfId="17152"/>
    <cellStyle name="Note 2 2 13" xfId="17153"/>
    <cellStyle name="Note 2 2 13 2" xfId="17154"/>
    <cellStyle name="Note 2 2 13 2 2" xfId="17155"/>
    <cellStyle name="Note 2 2 13 2 3" xfId="17156"/>
    <cellStyle name="Note 2 2 13 2 4" xfId="17157"/>
    <cellStyle name="Note 2 2 13 3" xfId="17158"/>
    <cellStyle name="Note 2 2 13 4" xfId="17159"/>
    <cellStyle name="Note 2 2 13 5" xfId="17160"/>
    <cellStyle name="Note 2 2 13 6" xfId="17161"/>
    <cellStyle name="Note 2 2 14" xfId="17162"/>
    <cellStyle name="Note 2 2 14 2" xfId="17163"/>
    <cellStyle name="Note 2 2 14 2 2" xfId="17164"/>
    <cellStyle name="Note 2 2 14 2 3" xfId="17165"/>
    <cellStyle name="Note 2 2 14 2 4" xfId="17166"/>
    <cellStyle name="Note 2 2 14 3" xfId="17167"/>
    <cellStyle name="Note 2 2 14 4" xfId="17168"/>
    <cellStyle name="Note 2 2 14 5" xfId="17169"/>
    <cellStyle name="Note 2 2 14 6" xfId="17170"/>
    <cellStyle name="Note 2 2 15" xfId="17171"/>
    <cellStyle name="Note 2 2 15 2" xfId="17172"/>
    <cellStyle name="Note 2 2 15 2 2" xfId="17173"/>
    <cellStyle name="Note 2 2 15 2 3" xfId="17174"/>
    <cellStyle name="Note 2 2 15 2 4" xfId="17175"/>
    <cellStyle name="Note 2 2 15 3" xfId="17176"/>
    <cellStyle name="Note 2 2 15 4" xfId="17177"/>
    <cellStyle name="Note 2 2 15 5" xfId="17178"/>
    <cellStyle name="Note 2 2 15 6" xfId="17179"/>
    <cellStyle name="Note 2 2 16" xfId="17180"/>
    <cellStyle name="Note 2 2 16 2" xfId="17181"/>
    <cellStyle name="Note 2 2 16 3" xfId="17182"/>
    <cellStyle name="Note 2 2 17" xfId="17183"/>
    <cellStyle name="Note 2 2 18" xfId="17184"/>
    <cellStyle name="Note 2 2 19" xfId="17185"/>
    <cellStyle name="Note 2 2 2" xfId="17186"/>
    <cellStyle name="Note 2 2 2 10" xfId="17187"/>
    <cellStyle name="Note 2 2 2 10 2" xfId="17188"/>
    <cellStyle name="Note 2 2 2 10 2 2" xfId="17189"/>
    <cellStyle name="Note 2 2 2 10 2 3" xfId="17190"/>
    <cellStyle name="Note 2 2 2 10 2 4" xfId="17191"/>
    <cellStyle name="Note 2 2 2 10 3" xfId="17192"/>
    <cellStyle name="Note 2 2 2 10 4" xfId="17193"/>
    <cellStyle name="Note 2 2 2 10 5" xfId="17194"/>
    <cellStyle name="Note 2 2 2 10 6" xfId="17195"/>
    <cellStyle name="Note 2 2 2 11" xfId="17196"/>
    <cellStyle name="Note 2 2 2 11 2" xfId="17197"/>
    <cellStyle name="Note 2 2 2 11 2 2" xfId="17198"/>
    <cellStyle name="Note 2 2 2 11 2 3" xfId="17199"/>
    <cellStyle name="Note 2 2 2 11 2 4" xfId="17200"/>
    <cellStyle name="Note 2 2 2 11 3" xfId="17201"/>
    <cellStyle name="Note 2 2 2 11 4" xfId="17202"/>
    <cellStyle name="Note 2 2 2 11 5" xfId="17203"/>
    <cellStyle name="Note 2 2 2 11 6" xfId="17204"/>
    <cellStyle name="Note 2 2 2 12" xfId="17205"/>
    <cellStyle name="Note 2 2 2 12 2" xfId="17206"/>
    <cellStyle name="Note 2 2 2 12 2 2" xfId="17207"/>
    <cellStyle name="Note 2 2 2 12 2 3" xfId="17208"/>
    <cellStyle name="Note 2 2 2 12 2 4" xfId="17209"/>
    <cellStyle name="Note 2 2 2 12 3" xfId="17210"/>
    <cellStyle name="Note 2 2 2 12 4" xfId="17211"/>
    <cellStyle name="Note 2 2 2 12 5" xfId="17212"/>
    <cellStyle name="Note 2 2 2 12 6" xfId="17213"/>
    <cellStyle name="Note 2 2 2 13" xfId="17214"/>
    <cellStyle name="Note 2 2 2 13 2" xfId="17215"/>
    <cellStyle name="Note 2 2 2 13 2 2" xfId="17216"/>
    <cellStyle name="Note 2 2 2 13 2 3" xfId="17217"/>
    <cellStyle name="Note 2 2 2 13 2 4" xfId="17218"/>
    <cellStyle name="Note 2 2 2 13 3" xfId="17219"/>
    <cellStyle name="Note 2 2 2 13 4" xfId="17220"/>
    <cellStyle name="Note 2 2 2 13 5" xfId="17221"/>
    <cellStyle name="Note 2 2 2 13 6" xfId="17222"/>
    <cellStyle name="Note 2 2 2 14" xfId="17223"/>
    <cellStyle name="Note 2 2 2 14 2" xfId="17224"/>
    <cellStyle name="Note 2 2 2 14 2 2" xfId="17225"/>
    <cellStyle name="Note 2 2 2 14 2 3" xfId="17226"/>
    <cellStyle name="Note 2 2 2 14 2 4" xfId="17227"/>
    <cellStyle name="Note 2 2 2 14 3" xfId="17228"/>
    <cellStyle name="Note 2 2 2 14 4" xfId="17229"/>
    <cellStyle name="Note 2 2 2 14 5" xfId="17230"/>
    <cellStyle name="Note 2 2 2 14 6" xfId="17231"/>
    <cellStyle name="Note 2 2 2 15" xfId="17232"/>
    <cellStyle name="Note 2 2 2 15 2" xfId="17233"/>
    <cellStyle name="Note 2 2 2 15 3" xfId="17234"/>
    <cellStyle name="Note 2 2 2 16" xfId="17235"/>
    <cellStyle name="Note 2 2 2 17" xfId="17236"/>
    <cellStyle name="Note 2 2 2 18" xfId="17237"/>
    <cellStyle name="Note 2 2 2 19" xfId="17238"/>
    <cellStyle name="Note 2 2 2 2" xfId="17239"/>
    <cellStyle name="Note 2 2 2 2 10" xfId="17240"/>
    <cellStyle name="Note 2 2 2 2 10 2" xfId="17241"/>
    <cellStyle name="Note 2 2 2 2 10 2 2" xfId="17242"/>
    <cellStyle name="Note 2 2 2 2 10 2 3" xfId="17243"/>
    <cellStyle name="Note 2 2 2 2 10 2 4" xfId="17244"/>
    <cellStyle name="Note 2 2 2 2 10 3" xfId="17245"/>
    <cellStyle name="Note 2 2 2 2 10 4" xfId="17246"/>
    <cellStyle name="Note 2 2 2 2 10 5" xfId="17247"/>
    <cellStyle name="Note 2 2 2 2 10 6" xfId="17248"/>
    <cellStyle name="Note 2 2 2 2 11" xfId="17249"/>
    <cellStyle name="Note 2 2 2 2 11 2" xfId="17250"/>
    <cellStyle name="Note 2 2 2 2 11 2 2" xfId="17251"/>
    <cellStyle name="Note 2 2 2 2 11 2 3" xfId="17252"/>
    <cellStyle name="Note 2 2 2 2 11 2 4" xfId="17253"/>
    <cellStyle name="Note 2 2 2 2 11 3" xfId="17254"/>
    <cellStyle name="Note 2 2 2 2 11 4" xfId="17255"/>
    <cellStyle name="Note 2 2 2 2 11 5" xfId="17256"/>
    <cellStyle name="Note 2 2 2 2 11 6" xfId="17257"/>
    <cellStyle name="Note 2 2 2 2 12" xfId="17258"/>
    <cellStyle name="Note 2 2 2 2 12 2" xfId="17259"/>
    <cellStyle name="Note 2 2 2 2 12 2 2" xfId="17260"/>
    <cellStyle name="Note 2 2 2 2 12 2 3" xfId="17261"/>
    <cellStyle name="Note 2 2 2 2 12 2 4" xfId="17262"/>
    <cellStyle name="Note 2 2 2 2 12 3" xfId="17263"/>
    <cellStyle name="Note 2 2 2 2 12 4" xfId="17264"/>
    <cellStyle name="Note 2 2 2 2 12 5" xfId="17265"/>
    <cellStyle name="Note 2 2 2 2 12 6" xfId="17266"/>
    <cellStyle name="Note 2 2 2 2 13" xfId="17267"/>
    <cellStyle name="Note 2 2 2 2 13 2" xfId="17268"/>
    <cellStyle name="Note 2 2 2 2 13 2 2" xfId="17269"/>
    <cellStyle name="Note 2 2 2 2 13 2 3" xfId="17270"/>
    <cellStyle name="Note 2 2 2 2 13 2 4" xfId="17271"/>
    <cellStyle name="Note 2 2 2 2 13 3" xfId="17272"/>
    <cellStyle name="Note 2 2 2 2 13 4" xfId="17273"/>
    <cellStyle name="Note 2 2 2 2 13 5" xfId="17274"/>
    <cellStyle name="Note 2 2 2 2 13 6" xfId="17275"/>
    <cellStyle name="Note 2 2 2 2 14" xfId="17276"/>
    <cellStyle name="Note 2 2 2 2 14 2" xfId="17277"/>
    <cellStyle name="Note 2 2 2 2 14 2 2" xfId="17278"/>
    <cellStyle name="Note 2 2 2 2 14 2 3" xfId="17279"/>
    <cellStyle name="Note 2 2 2 2 14 2 4" xfId="17280"/>
    <cellStyle name="Note 2 2 2 2 14 3" xfId="17281"/>
    <cellStyle name="Note 2 2 2 2 14 4" xfId="17282"/>
    <cellStyle name="Note 2 2 2 2 14 5" xfId="17283"/>
    <cellStyle name="Note 2 2 2 2 14 6" xfId="17284"/>
    <cellStyle name="Note 2 2 2 2 15" xfId="17285"/>
    <cellStyle name="Note 2 2 2 2 15 2" xfId="17286"/>
    <cellStyle name="Note 2 2 2 2 15 2 2" xfId="17287"/>
    <cellStyle name="Note 2 2 2 2 15 2 3" xfId="17288"/>
    <cellStyle name="Note 2 2 2 2 15 2 4" xfId="17289"/>
    <cellStyle name="Note 2 2 2 2 15 3" xfId="17290"/>
    <cellStyle name="Note 2 2 2 2 15 4" xfId="17291"/>
    <cellStyle name="Note 2 2 2 2 15 5" xfId="17292"/>
    <cellStyle name="Note 2 2 2 2 15 6" xfId="17293"/>
    <cellStyle name="Note 2 2 2 2 16" xfId="17294"/>
    <cellStyle name="Note 2 2 2 2 16 2" xfId="17295"/>
    <cellStyle name="Note 2 2 2 2 16 2 2" xfId="17296"/>
    <cellStyle name="Note 2 2 2 2 16 2 3" xfId="17297"/>
    <cellStyle name="Note 2 2 2 2 16 2 4" xfId="17298"/>
    <cellStyle name="Note 2 2 2 2 16 3" xfId="17299"/>
    <cellStyle name="Note 2 2 2 2 16 4" xfId="17300"/>
    <cellStyle name="Note 2 2 2 2 16 5" xfId="17301"/>
    <cellStyle name="Note 2 2 2 2 16 6" xfId="17302"/>
    <cellStyle name="Note 2 2 2 2 17" xfId="17303"/>
    <cellStyle name="Note 2 2 2 2 17 2" xfId="17304"/>
    <cellStyle name="Note 2 2 2 2 17 3" xfId="17305"/>
    <cellStyle name="Note 2 2 2 2 18" xfId="17306"/>
    <cellStyle name="Note 2 2 2 2 19" xfId="17307"/>
    <cellStyle name="Note 2 2 2 2 2" xfId="17308"/>
    <cellStyle name="Note 2 2 2 2 2 2" xfId="17309"/>
    <cellStyle name="Note 2 2 2 2 2 2 2" xfId="17310"/>
    <cellStyle name="Note 2 2 2 2 2 2 3" xfId="17311"/>
    <cellStyle name="Note 2 2 2 2 2 2 4" xfId="17312"/>
    <cellStyle name="Note 2 2 2 2 2 3" xfId="17313"/>
    <cellStyle name="Note 2 2 2 2 2 4" xfId="17314"/>
    <cellStyle name="Note 2 2 2 2 2 5" xfId="17315"/>
    <cellStyle name="Note 2 2 2 2 3" xfId="17316"/>
    <cellStyle name="Note 2 2 2 2 3 2" xfId="17317"/>
    <cellStyle name="Note 2 2 2 2 3 2 2" xfId="17318"/>
    <cellStyle name="Note 2 2 2 2 3 2 3" xfId="17319"/>
    <cellStyle name="Note 2 2 2 2 3 2 4" xfId="17320"/>
    <cellStyle name="Note 2 2 2 2 3 3" xfId="17321"/>
    <cellStyle name="Note 2 2 2 2 3 4" xfId="17322"/>
    <cellStyle name="Note 2 2 2 2 3 5" xfId="17323"/>
    <cellStyle name="Note 2 2 2 2 3 6" xfId="17324"/>
    <cellStyle name="Note 2 2 2 2 4" xfId="17325"/>
    <cellStyle name="Note 2 2 2 2 4 2" xfId="17326"/>
    <cellStyle name="Note 2 2 2 2 4 2 2" xfId="17327"/>
    <cellStyle name="Note 2 2 2 2 4 2 3" xfId="17328"/>
    <cellStyle name="Note 2 2 2 2 4 2 4" xfId="17329"/>
    <cellStyle name="Note 2 2 2 2 4 3" xfId="17330"/>
    <cellStyle name="Note 2 2 2 2 4 4" xfId="17331"/>
    <cellStyle name="Note 2 2 2 2 4 5" xfId="17332"/>
    <cellStyle name="Note 2 2 2 2 4 6" xfId="17333"/>
    <cellStyle name="Note 2 2 2 2 5" xfId="17334"/>
    <cellStyle name="Note 2 2 2 2 5 2" xfId="17335"/>
    <cellStyle name="Note 2 2 2 2 5 2 2" xfId="17336"/>
    <cellStyle name="Note 2 2 2 2 5 2 3" xfId="17337"/>
    <cellStyle name="Note 2 2 2 2 5 2 4" xfId="17338"/>
    <cellStyle name="Note 2 2 2 2 5 3" xfId="17339"/>
    <cellStyle name="Note 2 2 2 2 5 4" xfId="17340"/>
    <cellStyle name="Note 2 2 2 2 5 5" xfId="17341"/>
    <cellStyle name="Note 2 2 2 2 5 6" xfId="17342"/>
    <cellStyle name="Note 2 2 2 2 6" xfId="17343"/>
    <cellStyle name="Note 2 2 2 2 6 2" xfId="17344"/>
    <cellStyle name="Note 2 2 2 2 6 2 2" xfId="17345"/>
    <cellStyle name="Note 2 2 2 2 6 2 3" xfId="17346"/>
    <cellStyle name="Note 2 2 2 2 6 2 4" xfId="17347"/>
    <cellStyle name="Note 2 2 2 2 6 3" xfId="17348"/>
    <cellStyle name="Note 2 2 2 2 6 4" xfId="17349"/>
    <cellStyle name="Note 2 2 2 2 6 5" xfId="17350"/>
    <cellStyle name="Note 2 2 2 2 6 6" xfId="17351"/>
    <cellStyle name="Note 2 2 2 2 7" xfId="17352"/>
    <cellStyle name="Note 2 2 2 2 7 2" xfId="17353"/>
    <cellStyle name="Note 2 2 2 2 7 2 2" xfId="17354"/>
    <cellStyle name="Note 2 2 2 2 7 2 3" xfId="17355"/>
    <cellStyle name="Note 2 2 2 2 7 2 4" xfId="17356"/>
    <cellStyle name="Note 2 2 2 2 7 3" xfId="17357"/>
    <cellStyle name="Note 2 2 2 2 7 4" xfId="17358"/>
    <cellStyle name="Note 2 2 2 2 7 5" xfId="17359"/>
    <cellStyle name="Note 2 2 2 2 7 6" xfId="17360"/>
    <cellStyle name="Note 2 2 2 2 8" xfId="17361"/>
    <cellStyle name="Note 2 2 2 2 8 2" xfId="17362"/>
    <cellStyle name="Note 2 2 2 2 8 2 2" xfId="17363"/>
    <cellStyle name="Note 2 2 2 2 8 2 3" xfId="17364"/>
    <cellStyle name="Note 2 2 2 2 8 2 4" xfId="17365"/>
    <cellStyle name="Note 2 2 2 2 8 3" xfId="17366"/>
    <cellStyle name="Note 2 2 2 2 8 4" xfId="17367"/>
    <cellStyle name="Note 2 2 2 2 8 5" xfId="17368"/>
    <cellStyle name="Note 2 2 2 2 8 6" xfId="17369"/>
    <cellStyle name="Note 2 2 2 2 9" xfId="17370"/>
    <cellStyle name="Note 2 2 2 2 9 2" xfId="17371"/>
    <cellStyle name="Note 2 2 2 2 9 2 2" xfId="17372"/>
    <cellStyle name="Note 2 2 2 2 9 2 3" xfId="17373"/>
    <cellStyle name="Note 2 2 2 2 9 2 4" xfId="17374"/>
    <cellStyle name="Note 2 2 2 2 9 3" xfId="17375"/>
    <cellStyle name="Note 2 2 2 2 9 4" xfId="17376"/>
    <cellStyle name="Note 2 2 2 2 9 5" xfId="17377"/>
    <cellStyle name="Note 2 2 2 2 9 6" xfId="17378"/>
    <cellStyle name="Note 2 2 2 20" xfId="17379"/>
    <cellStyle name="Note 2 2 2 3" xfId="17380"/>
    <cellStyle name="Note 2 2 2 3 2" xfId="17381"/>
    <cellStyle name="Note 2 2 2 3 2 2" xfId="17382"/>
    <cellStyle name="Note 2 2 2 3 2 3" xfId="17383"/>
    <cellStyle name="Note 2 2 2 3 2 4" xfId="17384"/>
    <cellStyle name="Note 2 2 2 3 3" xfId="17385"/>
    <cellStyle name="Note 2 2 2 3 4" xfId="17386"/>
    <cellStyle name="Note 2 2 2 3 5" xfId="17387"/>
    <cellStyle name="Note 2 2 2 4" xfId="17388"/>
    <cellStyle name="Note 2 2 2 4 2" xfId="17389"/>
    <cellStyle name="Note 2 2 2 4 2 2" xfId="17390"/>
    <cellStyle name="Note 2 2 2 4 2 3" xfId="17391"/>
    <cellStyle name="Note 2 2 2 4 2 4" xfId="17392"/>
    <cellStyle name="Note 2 2 2 4 3" xfId="17393"/>
    <cellStyle name="Note 2 2 2 4 4" xfId="17394"/>
    <cellStyle name="Note 2 2 2 4 5" xfId="17395"/>
    <cellStyle name="Note 2 2 2 5" xfId="17396"/>
    <cellStyle name="Note 2 2 2 5 2" xfId="17397"/>
    <cellStyle name="Note 2 2 2 5 2 2" xfId="17398"/>
    <cellStyle name="Note 2 2 2 5 2 3" xfId="17399"/>
    <cellStyle name="Note 2 2 2 5 2 4" xfId="17400"/>
    <cellStyle name="Note 2 2 2 5 3" xfId="17401"/>
    <cellStyle name="Note 2 2 2 5 4" xfId="17402"/>
    <cellStyle name="Note 2 2 2 5 5" xfId="17403"/>
    <cellStyle name="Note 2 2 2 5 6" xfId="17404"/>
    <cellStyle name="Note 2 2 2 6" xfId="17405"/>
    <cellStyle name="Note 2 2 2 6 2" xfId="17406"/>
    <cellStyle name="Note 2 2 2 6 2 2" xfId="17407"/>
    <cellStyle name="Note 2 2 2 6 2 3" xfId="17408"/>
    <cellStyle name="Note 2 2 2 6 2 4" xfId="17409"/>
    <cellStyle name="Note 2 2 2 6 3" xfId="17410"/>
    <cellStyle name="Note 2 2 2 6 4" xfId="17411"/>
    <cellStyle name="Note 2 2 2 6 5" xfId="17412"/>
    <cellStyle name="Note 2 2 2 6 6" xfId="17413"/>
    <cellStyle name="Note 2 2 2 7" xfId="17414"/>
    <cellStyle name="Note 2 2 2 7 2" xfId="17415"/>
    <cellStyle name="Note 2 2 2 7 2 2" xfId="17416"/>
    <cellStyle name="Note 2 2 2 7 2 3" xfId="17417"/>
    <cellStyle name="Note 2 2 2 7 2 4" xfId="17418"/>
    <cellStyle name="Note 2 2 2 7 3" xfId="17419"/>
    <cellStyle name="Note 2 2 2 7 4" xfId="17420"/>
    <cellStyle name="Note 2 2 2 7 5" xfId="17421"/>
    <cellStyle name="Note 2 2 2 7 6" xfId="17422"/>
    <cellStyle name="Note 2 2 2 8" xfId="17423"/>
    <cellStyle name="Note 2 2 2 8 2" xfId="17424"/>
    <cellStyle name="Note 2 2 2 8 2 2" xfId="17425"/>
    <cellStyle name="Note 2 2 2 8 2 3" xfId="17426"/>
    <cellStyle name="Note 2 2 2 8 2 4" xfId="17427"/>
    <cellStyle name="Note 2 2 2 8 3" xfId="17428"/>
    <cellStyle name="Note 2 2 2 8 4" xfId="17429"/>
    <cellStyle name="Note 2 2 2 8 5" xfId="17430"/>
    <cellStyle name="Note 2 2 2 8 6" xfId="17431"/>
    <cellStyle name="Note 2 2 2 9" xfId="17432"/>
    <cellStyle name="Note 2 2 2 9 2" xfId="17433"/>
    <cellStyle name="Note 2 2 2 9 2 2" xfId="17434"/>
    <cellStyle name="Note 2 2 2 9 2 3" xfId="17435"/>
    <cellStyle name="Note 2 2 2 9 2 4" xfId="17436"/>
    <cellStyle name="Note 2 2 2 9 3" xfId="17437"/>
    <cellStyle name="Note 2 2 2 9 4" xfId="17438"/>
    <cellStyle name="Note 2 2 2 9 5" xfId="17439"/>
    <cellStyle name="Note 2 2 2 9 6" xfId="17440"/>
    <cellStyle name="Note 2 2 20" xfId="17441"/>
    <cellStyle name="Note 2 2 21" xfId="17442"/>
    <cellStyle name="Note 2 2 22" xfId="17443"/>
    <cellStyle name="Note 2 2 3" xfId="17444"/>
    <cellStyle name="Note 2 2 3 10" xfId="17445"/>
    <cellStyle name="Note 2 2 3 10 2" xfId="17446"/>
    <cellStyle name="Note 2 2 3 10 2 2" xfId="17447"/>
    <cellStyle name="Note 2 2 3 10 2 3" xfId="17448"/>
    <cellStyle name="Note 2 2 3 10 2 4" xfId="17449"/>
    <cellStyle name="Note 2 2 3 10 3" xfId="17450"/>
    <cellStyle name="Note 2 2 3 10 4" xfId="17451"/>
    <cellStyle name="Note 2 2 3 10 5" xfId="17452"/>
    <cellStyle name="Note 2 2 3 10 6" xfId="17453"/>
    <cellStyle name="Note 2 2 3 11" xfId="17454"/>
    <cellStyle name="Note 2 2 3 11 2" xfId="17455"/>
    <cellStyle name="Note 2 2 3 11 2 2" xfId="17456"/>
    <cellStyle name="Note 2 2 3 11 2 3" xfId="17457"/>
    <cellStyle name="Note 2 2 3 11 2 4" xfId="17458"/>
    <cellStyle name="Note 2 2 3 11 3" xfId="17459"/>
    <cellStyle name="Note 2 2 3 11 4" xfId="17460"/>
    <cellStyle name="Note 2 2 3 11 5" xfId="17461"/>
    <cellStyle name="Note 2 2 3 11 6" xfId="17462"/>
    <cellStyle name="Note 2 2 3 12" xfId="17463"/>
    <cellStyle name="Note 2 2 3 12 2" xfId="17464"/>
    <cellStyle name="Note 2 2 3 12 2 2" xfId="17465"/>
    <cellStyle name="Note 2 2 3 12 2 3" xfId="17466"/>
    <cellStyle name="Note 2 2 3 12 2 4" xfId="17467"/>
    <cellStyle name="Note 2 2 3 12 3" xfId="17468"/>
    <cellStyle name="Note 2 2 3 12 4" xfId="17469"/>
    <cellStyle name="Note 2 2 3 12 5" xfId="17470"/>
    <cellStyle name="Note 2 2 3 12 6" xfId="17471"/>
    <cellStyle name="Note 2 2 3 13" xfId="17472"/>
    <cellStyle name="Note 2 2 3 13 2" xfId="17473"/>
    <cellStyle name="Note 2 2 3 13 2 2" xfId="17474"/>
    <cellStyle name="Note 2 2 3 13 2 3" xfId="17475"/>
    <cellStyle name="Note 2 2 3 13 2 4" xfId="17476"/>
    <cellStyle name="Note 2 2 3 13 3" xfId="17477"/>
    <cellStyle name="Note 2 2 3 13 4" xfId="17478"/>
    <cellStyle name="Note 2 2 3 13 5" xfId="17479"/>
    <cellStyle name="Note 2 2 3 13 6" xfId="17480"/>
    <cellStyle name="Note 2 2 3 14" xfId="17481"/>
    <cellStyle name="Note 2 2 3 14 2" xfId="17482"/>
    <cellStyle name="Note 2 2 3 14 2 2" xfId="17483"/>
    <cellStyle name="Note 2 2 3 14 2 3" xfId="17484"/>
    <cellStyle name="Note 2 2 3 14 2 4" xfId="17485"/>
    <cellStyle name="Note 2 2 3 14 3" xfId="17486"/>
    <cellStyle name="Note 2 2 3 14 4" xfId="17487"/>
    <cellStyle name="Note 2 2 3 14 5" xfId="17488"/>
    <cellStyle name="Note 2 2 3 14 6" xfId="17489"/>
    <cellStyle name="Note 2 2 3 15" xfId="17490"/>
    <cellStyle name="Note 2 2 3 15 2" xfId="17491"/>
    <cellStyle name="Note 2 2 3 15 2 2" xfId="17492"/>
    <cellStyle name="Note 2 2 3 15 2 3" xfId="17493"/>
    <cellStyle name="Note 2 2 3 15 2 4" xfId="17494"/>
    <cellStyle name="Note 2 2 3 15 3" xfId="17495"/>
    <cellStyle name="Note 2 2 3 15 4" xfId="17496"/>
    <cellStyle name="Note 2 2 3 15 5" xfId="17497"/>
    <cellStyle name="Note 2 2 3 15 6" xfId="17498"/>
    <cellStyle name="Note 2 2 3 16" xfId="17499"/>
    <cellStyle name="Note 2 2 3 16 2" xfId="17500"/>
    <cellStyle name="Note 2 2 3 16 2 2" xfId="17501"/>
    <cellStyle name="Note 2 2 3 16 2 3" xfId="17502"/>
    <cellStyle name="Note 2 2 3 16 2 4" xfId="17503"/>
    <cellStyle name="Note 2 2 3 16 3" xfId="17504"/>
    <cellStyle name="Note 2 2 3 16 4" xfId="17505"/>
    <cellStyle name="Note 2 2 3 16 5" xfId="17506"/>
    <cellStyle name="Note 2 2 3 16 6" xfId="17507"/>
    <cellStyle name="Note 2 2 3 17" xfId="17508"/>
    <cellStyle name="Note 2 2 3 17 2" xfId="17509"/>
    <cellStyle name="Note 2 2 3 17 3" xfId="17510"/>
    <cellStyle name="Note 2 2 3 18" xfId="17511"/>
    <cellStyle name="Note 2 2 3 19" xfId="17512"/>
    <cellStyle name="Note 2 2 3 2" xfId="17513"/>
    <cellStyle name="Note 2 2 3 2 2" xfId="17514"/>
    <cellStyle name="Note 2 2 3 2 2 2" xfId="17515"/>
    <cellStyle name="Note 2 2 3 2 2 3" xfId="17516"/>
    <cellStyle name="Note 2 2 3 2 2 4" xfId="17517"/>
    <cellStyle name="Note 2 2 3 2 3" xfId="17518"/>
    <cellStyle name="Note 2 2 3 2 4" xfId="17519"/>
    <cellStyle name="Note 2 2 3 2 5" xfId="17520"/>
    <cellStyle name="Note 2 2 3 3" xfId="17521"/>
    <cellStyle name="Note 2 2 3 3 2" xfId="17522"/>
    <cellStyle name="Note 2 2 3 3 2 2" xfId="17523"/>
    <cellStyle name="Note 2 2 3 3 2 3" xfId="17524"/>
    <cellStyle name="Note 2 2 3 3 2 4" xfId="17525"/>
    <cellStyle name="Note 2 2 3 3 3" xfId="17526"/>
    <cellStyle name="Note 2 2 3 3 4" xfId="17527"/>
    <cellStyle name="Note 2 2 3 3 5" xfId="17528"/>
    <cellStyle name="Note 2 2 3 3 6" xfId="17529"/>
    <cellStyle name="Note 2 2 3 4" xfId="17530"/>
    <cellStyle name="Note 2 2 3 4 2" xfId="17531"/>
    <cellStyle name="Note 2 2 3 4 2 2" xfId="17532"/>
    <cellStyle name="Note 2 2 3 4 2 3" xfId="17533"/>
    <cellStyle name="Note 2 2 3 4 2 4" xfId="17534"/>
    <cellStyle name="Note 2 2 3 4 3" xfId="17535"/>
    <cellStyle name="Note 2 2 3 4 4" xfId="17536"/>
    <cellStyle name="Note 2 2 3 4 5" xfId="17537"/>
    <cellStyle name="Note 2 2 3 4 6" xfId="17538"/>
    <cellStyle name="Note 2 2 3 5" xfId="17539"/>
    <cellStyle name="Note 2 2 3 5 2" xfId="17540"/>
    <cellStyle name="Note 2 2 3 5 2 2" xfId="17541"/>
    <cellStyle name="Note 2 2 3 5 2 3" xfId="17542"/>
    <cellStyle name="Note 2 2 3 5 2 4" xfId="17543"/>
    <cellStyle name="Note 2 2 3 5 3" xfId="17544"/>
    <cellStyle name="Note 2 2 3 5 4" xfId="17545"/>
    <cellStyle name="Note 2 2 3 5 5" xfId="17546"/>
    <cellStyle name="Note 2 2 3 5 6" xfId="17547"/>
    <cellStyle name="Note 2 2 3 6" xfId="17548"/>
    <cellStyle name="Note 2 2 3 6 2" xfId="17549"/>
    <cellStyle name="Note 2 2 3 6 2 2" xfId="17550"/>
    <cellStyle name="Note 2 2 3 6 2 3" xfId="17551"/>
    <cellStyle name="Note 2 2 3 6 2 4" xfId="17552"/>
    <cellStyle name="Note 2 2 3 6 3" xfId="17553"/>
    <cellStyle name="Note 2 2 3 6 4" xfId="17554"/>
    <cellStyle name="Note 2 2 3 6 5" xfId="17555"/>
    <cellStyle name="Note 2 2 3 6 6" xfId="17556"/>
    <cellStyle name="Note 2 2 3 7" xfId="17557"/>
    <cellStyle name="Note 2 2 3 7 2" xfId="17558"/>
    <cellStyle name="Note 2 2 3 7 2 2" xfId="17559"/>
    <cellStyle name="Note 2 2 3 7 2 3" xfId="17560"/>
    <cellStyle name="Note 2 2 3 7 2 4" xfId="17561"/>
    <cellStyle name="Note 2 2 3 7 3" xfId="17562"/>
    <cellStyle name="Note 2 2 3 7 4" xfId="17563"/>
    <cellStyle name="Note 2 2 3 7 5" xfId="17564"/>
    <cellStyle name="Note 2 2 3 7 6" xfId="17565"/>
    <cellStyle name="Note 2 2 3 8" xfId="17566"/>
    <cellStyle name="Note 2 2 3 8 2" xfId="17567"/>
    <cellStyle name="Note 2 2 3 8 2 2" xfId="17568"/>
    <cellStyle name="Note 2 2 3 8 2 3" xfId="17569"/>
    <cellStyle name="Note 2 2 3 8 2 4" xfId="17570"/>
    <cellStyle name="Note 2 2 3 8 3" xfId="17571"/>
    <cellStyle name="Note 2 2 3 8 4" xfId="17572"/>
    <cellStyle name="Note 2 2 3 8 5" xfId="17573"/>
    <cellStyle name="Note 2 2 3 8 6" xfId="17574"/>
    <cellStyle name="Note 2 2 3 9" xfId="17575"/>
    <cellStyle name="Note 2 2 3 9 2" xfId="17576"/>
    <cellStyle name="Note 2 2 3 9 2 2" xfId="17577"/>
    <cellStyle name="Note 2 2 3 9 2 3" xfId="17578"/>
    <cellStyle name="Note 2 2 3 9 2 4" xfId="17579"/>
    <cellStyle name="Note 2 2 3 9 3" xfId="17580"/>
    <cellStyle name="Note 2 2 3 9 4" xfId="17581"/>
    <cellStyle name="Note 2 2 3 9 5" xfId="17582"/>
    <cellStyle name="Note 2 2 3 9 6" xfId="17583"/>
    <cellStyle name="Note 2 2 4" xfId="17584"/>
    <cellStyle name="Note 2 2 4 2" xfId="17585"/>
    <cellStyle name="Note 2 2 4 2 2" xfId="17586"/>
    <cellStyle name="Note 2 2 4 2 3" xfId="17587"/>
    <cellStyle name="Note 2 2 4 2 4" xfId="17588"/>
    <cellStyle name="Note 2 2 4 3" xfId="17589"/>
    <cellStyle name="Note 2 2 4 4" xfId="17590"/>
    <cellStyle name="Note 2 2 4 5" xfId="17591"/>
    <cellStyle name="Note 2 2 5" xfId="17592"/>
    <cellStyle name="Note 2 2 5 2" xfId="17593"/>
    <cellStyle name="Note 2 2 5 2 2" xfId="17594"/>
    <cellStyle name="Note 2 2 5 2 3" xfId="17595"/>
    <cellStyle name="Note 2 2 5 2 4" xfId="17596"/>
    <cellStyle name="Note 2 2 5 3" xfId="17597"/>
    <cellStyle name="Note 2 2 5 4" xfId="17598"/>
    <cellStyle name="Note 2 2 5 5" xfId="17599"/>
    <cellStyle name="Note 2 2 6" xfId="17600"/>
    <cellStyle name="Note 2 2 6 2" xfId="17601"/>
    <cellStyle name="Note 2 2 6 2 2" xfId="17602"/>
    <cellStyle name="Note 2 2 6 2 3" xfId="17603"/>
    <cellStyle name="Note 2 2 6 2 4" xfId="17604"/>
    <cellStyle name="Note 2 2 6 3" xfId="17605"/>
    <cellStyle name="Note 2 2 6 4" xfId="17606"/>
    <cellStyle name="Note 2 2 6 5" xfId="17607"/>
    <cellStyle name="Note 2 2 6 6" xfId="17608"/>
    <cellStyle name="Note 2 2 7" xfId="17609"/>
    <cellStyle name="Note 2 2 7 2" xfId="17610"/>
    <cellStyle name="Note 2 2 7 2 2" xfId="17611"/>
    <cellStyle name="Note 2 2 7 2 3" xfId="17612"/>
    <cellStyle name="Note 2 2 7 2 4" xfId="17613"/>
    <cellStyle name="Note 2 2 7 3" xfId="17614"/>
    <cellStyle name="Note 2 2 7 4" xfId="17615"/>
    <cellStyle name="Note 2 2 7 5" xfId="17616"/>
    <cellStyle name="Note 2 2 7 6" xfId="17617"/>
    <cellStyle name="Note 2 2 8" xfId="17618"/>
    <cellStyle name="Note 2 2 8 2" xfId="17619"/>
    <cellStyle name="Note 2 2 8 2 2" xfId="17620"/>
    <cellStyle name="Note 2 2 8 2 3" xfId="17621"/>
    <cellStyle name="Note 2 2 8 2 4" xfId="17622"/>
    <cellStyle name="Note 2 2 8 3" xfId="17623"/>
    <cellStyle name="Note 2 2 8 4" xfId="17624"/>
    <cellStyle name="Note 2 2 8 5" xfId="17625"/>
    <cellStyle name="Note 2 2 8 6" xfId="17626"/>
    <cellStyle name="Note 2 2 9" xfId="17627"/>
    <cellStyle name="Note 2 2 9 2" xfId="17628"/>
    <cellStyle name="Note 2 2 9 2 2" xfId="17629"/>
    <cellStyle name="Note 2 2 9 2 3" xfId="17630"/>
    <cellStyle name="Note 2 2 9 2 4" xfId="17631"/>
    <cellStyle name="Note 2 2 9 3" xfId="17632"/>
    <cellStyle name="Note 2 2 9 4" xfId="17633"/>
    <cellStyle name="Note 2 2 9 5" xfId="17634"/>
    <cellStyle name="Note 2 2 9 6" xfId="17635"/>
    <cellStyle name="Note 2 3" xfId="17636"/>
    <cellStyle name="Note 2 3 10" xfId="17637"/>
    <cellStyle name="Note 2 3 10 2" xfId="17638"/>
    <cellStyle name="Note 2 3 10 2 2" xfId="17639"/>
    <cellStyle name="Note 2 3 10 2 3" xfId="17640"/>
    <cellStyle name="Note 2 3 10 2 4" xfId="17641"/>
    <cellStyle name="Note 2 3 10 3" xfId="17642"/>
    <cellStyle name="Note 2 3 10 4" xfId="17643"/>
    <cellStyle name="Note 2 3 10 5" xfId="17644"/>
    <cellStyle name="Note 2 3 10 6" xfId="17645"/>
    <cellStyle name="Note 2 3 11" xfId="17646"/>
    <cellStyle name="Note 2 3 11 2" xfId="17647"/>
    <cellStyle name="Note 2 3 11 2 2" xfId="17648"/>
    <cellStyle name="Note 2 3 11 2 3" xfId="17649"/>
    <cellStyle name="Note 2 3 11 2 4" xfId="17650"/>
    <cellStyle name="Note 2 3 11 3" xfId="17651"/>
    <cellStyle name="Note 2 3 11 4" xfId="17652"/>
    <cellStyle name="Note 2 3 11 5" xfId="17653"/>
    <cellStyle name="Note 2 3 11 6" xfId="17654"/>
    <cellStyle name="Note 2 3 12" xfId="17655"/>
    <cellStyle name="Note 2 3 12 2" xfId="17656"/>
    <cellStyle name="Note 2 3 12 2 2" xfId="17657"/>
    <cellStyle name="Note 2 3 12 2 3" xfId="17658"/>
    <cellStyle name="Note 2 3 12 2 4" xfId="17659"/>
    <cellStyle name="Note 2 3 12 3" xfId="17660"/>
    <cellStyle name="Note 2 3 12 4" xfId="17661"/>
    <cellStyle name="Note 2 3 12 5" xfId="17662"/>
    <cellStyle name="Note 2 3 12 6" xfId="17663"/>
    <cellStyle name="Note 2 3 13" xfId="17664"/>
    <cellStyle name="Note 2 3 13 2" xfId="17665"/>
    <cellStyle name="Note 2 3 13 2 2" xfId="17666"/>
    <cellStyle name="Note 2 3 13 2 3" xfId="17667"/>
    <cellStyle name="Note 2 3 13 2 4" xfId="17668"/>
    <cellStyle name="Note 2 3 13 3" xfId="17669"/>
    <cellStyle name="Note 2 3 13 4" xfId="17670"/>
    <cellStyle name="Note 2 3 13 5" xfId="17671"/>
    <cellStyle name="Note 2 3 13 6" xfId="17672"/>
    <cellStyle name="Note 2 3 14" xfId="17673"/>
    <cellStyle name="Note 2 3 14 2" xfId="17674"/>
    <cellStyle name="Note 2 3 14 2 2" xfId="17675"/>
    <cellStyle name="Note 2 3 14 2 3" xfId="17676"/>
    <cellStyle name="Note 2 3 14 2 4" xfId="17677"/>
    <cellStyle name="Note 2 3 14 3" xfId="17678"/>
    <cellStyle name="Note 2 3 14 4" xfId="17679"/>
    <cellStyle name="Note 2 3 14 5" xfId="17680"/>
    <cellStyle name="Note 2 3 14 6" xfId="17681"/>
    <cellStyle name="Note 2 3 15" xfId="17682"/>
    <cellStyle name="Note 2 3 15 2" xfId="17683"/>
    <cellStyle name="Note 2 3 15 2 2" xfId="17684"/>
    <cellStyle name="Note 2 3 15 2 3" xfId="17685"/>
    <cellStyle name="Note 2 3 15 2 4" xfId="17686"/>
    <cellStyle name="Note 2 3 15 3" xfId="17687"/>
    <cellStyle name="Note 2 3 15 4" xfId="17688"/>
    <cellStyle name="Note 2 3 15 5" xfId="17689"/>
    <cellStyle name="Note 2 3 15 6" xfId="17690"/>
    <cellStyle name="Note 2 3 16" xfId="17691"/>
    <cellStyle name="Note 2 3 16 2" xfId="17692"/>
    <cellStyle name="Note 2 3 16 3" xfId="17693"/>
    <cellStyle name="Note 2 3 17" xfId="17694"/>
    <cellStyle name="Note 2 3 18" xfId="17695"/>
    <cellStyle name="Note 2 3 19" xfId="17696"/>
    <cellStyle name="Note 2 3 2" xfId="17697"/>
    <cellStyle name="Note 2 3 2 10" xfId="17698"/>
    <cellStyle name="Note 2 3 2 10 2" xfId="17699"/>
    <cellStyle name="Note 2 3 2 10 2 2" xfId="17700"/>
    <cellStyle name="Note 2 3 2 10 2 3" xfId="17701"/>
    <cellStyle name="Note 2 3 2 10 2 4" xfId="17702"/>
    <cellStyle name="Note 2 3 2 10 3" xfId="17703"/>
    <cellStyle name="Note 2 3 2 10 4" xfId="17704"/>
    <cellStyle name="Note 2 3 2 10 5" xfId="17705"/>
    <cellStyle name="Note 2 3 2 10 6" xfId="17706"/>
    <cellStyle name="Note 2 3 2 11" xfId="17707"/>
    <cellStyle name="Note 2 3 2 11 2" xfId="17708"/>
    <cellStyle name="Note 2 3 2 11 2 2" xfId="17709"/>
    <cellStyle name="Note 2 3 2 11 2 3" xfId="17710"/>
    <cellStyle name="Note 2 3 2 11 2 4" xfId="17711"/>
    <cellStyle name="Note 2 3 2 11 3" xfId="17712"/>
    <cellStyle name="Note 2 3 2 11 4" xfId="17713"/>
    <cellStyle name="Note 2 3 2 11 5" xfId="17714"/>
    <cellStyle name="Note 2 3 2 11 6" xfId="17715"/>
    <cellStyle name="Note 2 3 2 12" xfId="17716"/>
    <cellStyle name="Note 2 3 2 12 2" xfId="17717"/>
    <cellStyle name="Note 2 3 2 12 2 2" xfId="17718"/>
    <cellStyle name="Note 2 3 2 12 2 3" xfId="17719"/>
    <cellStyle name="Note 2 3 2 12 2 4" xfId="17720"/>
    <cellStyle name="Note 2 3 2 12 3" xfId="17721"/>
    <cellStyle name="Note 2 3 2 12 4" xfId="17722"/>
    <cellStyle name="Note 2 3 2 12 5" xfId="17723"/>
    <cellStyle name="Note 2 3 2 12 6" xfId="17724"/>
    <cellStyle name="Note 2 3 2 13" xfId="17725"/>
    <cellStyle name="Note 2 3 2 13 2" xfId="17726"/>
    <cellStyle name="Note 2 3 2 13 2 2" xfId="17727"/>
    <cellStyle name="Note 2 3 2 13 2 3" xfId="17728"/>
    <cellStyle name="Note 2 3 2 13 2 4" xfId="17729"/>
    <cellStyle name="Note 2 3 2 13 3" xfId="17730"/>
    <cellStyle name="Note 2 3 2 13 4" xfId="17731"/>
    <cellStyle name="Note 2 3 2 13 5" xfId="17732"/>
    <cellStyle name="Note 2 3 2 13 6" xfId="17733"/>
    <cellStyle name="Note 2 3 2 14" xfId="17734"/>
    <cellStyle name="Note 2 3 2 14 2" xfId="17735"/>
    <cellStyle name="Note 2 3 2 14 2 2" xfId="17736"/>
    <cellStyle name="Note 2 3 2 14 2 3" xfId="17737"/>
    <cellStyle name="Note 2 3 2 14 2 4" xfId="17738"/>
    <cellStyle name="Note 2 3 2 14 3" xfId="17739"/>
    <cellStyle name="Note 2 3 2 14 4" xfId="17740"/>
    <cellStyle name="Note 2 3 2 14 5" xfId="17741"/>
    <cellStyle name="Note 2 3 2 14 6" xfId="17742"/>
    <cellStyle name="Note 2 3 2 15" xfId="17743"/>
    <cellStyle name="Note 2 3 2 15 2" xfId="17744"/>
    <cellStyle name="Note 2 3 2 15 3" xfId="17745"/>
    <cellStyle name="Note 2 3 2 16" xfId="17746"/>
    <cellStyle name="Note 2 3 2 17" xfId="17747"/>
    <cellStyle name="Note 2 3 2 18" xfId="17748"/>
    <cellStyle name="Note 2 3 2 19" xfId="17749"/>
    <cellStyle name="Note 2 3 2 2" xfId="17750"/>
    <cellStyle name="Note 2 3 2 2 10" xfId="17751"/>
    <cellStyle name="Note 2 3 2 2 10 2" xfId="17752"/>
    <cellStyle name="Note 2 3 2 2 10 2 2" xfId="17753"/>
    <cellStyle name="Note 2 3 2 2 10 2 3" xfId="17754"/>
    <cellStyle name="Note 2 3 2 2 10 2 4" xfId="17755"/>
    <cellStyle name="Note 2 3 2 2 10 3" xfId="17756"/>
    <cellStyle name="Note 2 3 2 2 10 4" xfId="17757"/>
    <cellStyle name="Note 2 3 2 2 10 5" xfId="17758"/>
    <cellStyle name="Note 2 3 2 2 10 6" xfId="17759"/>
    <cellStyle name="Note 2 3 2 2 11" xfId="17760"/>
    <cellStyle name="Note 2 3 2 2 11 2" xfId="17761"/>
    <cellStyle name="Note 2 3 2 2 11 2 2" xfId="17762"/>
    <cellStyle name="Note 2 3 2 2 11 2 3" xfId="17763"/>
    <cellStyle name="Note 2 3 2 2 11 2 4" xfId="17764"/>
    <cellStyle name="Note 2 3 2 2 11 3" xfId="17765"/>
    <cellStyle name="Note 2 3 2 2 11 4" xfId="17766"/>
    <cellStyle name="Note 2 3 2 2 11 5" xfId="17767"/>
    <cellStyle name="Note 2 3 2 2 11 6" xfId="17768"/>
    <cellStyle name="Note 2 3 2 2 12" xfId="17769"/>
    <cellStyle name="Note 2 3 2 2 12 2" xfId="17770"/>
    <cellStyle name="Note 2 3 2 2 12 2 2" xfId="17771"/>
    <cellStyle name="Note 2 3 2 2 12 2 3" xfId="17772"/>
    <cellStyle name="Note 2 3 2 2 12 2 4" xfId="17773"/>
    <cellStyle name="Note 2 3 2 2 12 3" xfId="17774"/>
    <cellStyle name="Note 2 3 2 2 12 4" xfId="17775"/>
    <cellStyle name="Note 2 3 2 2 12 5" xfId="17776"/>
    <cellStyle name="Note 2 3 2 2 12 6" xfId="17777"/>
    <cellStyle name="Note 2 3 2 2 13" xfId="17778"/>
    <cellStyle name="Note 2 3 2 2 13 2" xfId="17779"/>
    <cellStyle name="Note 2 3 2 2 13 2 2" xfId="17780"/>
    <cellStyle name="Note 2 3 2 2 13 2 3" xfId="17781"/>
    <cellStyle name="Note 2 3 2 2 13 2 4" xfId="17782"/>
    <cellStyle name="Note 2 3 2 2 13 3" xfId="17783"/>
    <cellStyle name="Note 2 3 2 2 13 4" xfId="17784"/>
    <cellStyle name="Note 2 3 2 2 13 5" xfId="17785"/>
    <cellStyle name="Note 2 3 2 2 13 6" xfId="17786"/>
    <cellStyle name="Note 2 3 2 2 14" xfId="17787"/>
    <cellStyle name="Note 2 3 2 2 14 2" xfId="17788"/>
    <cellStyle name="Note 2 3 2 2 14 2 2" xfId="17789"/>
    <cellStyle name="Note 2 3 2 2 14 2 3" xfId="17790"/>
    <cellStyle name="Note 2 3 2 2 14 2 4" xfId="17791"/>
    <cellStyle name="Note 2 3 2 2 14 3" xfId="17792"/>
    <cellStyle name="Note 2 3 2 2 14 4" xfId="17793"/>
    <cellStyle name="Note 2 3 2 2 14 5" xfId="17794"/>
    <cellStyle name="Note 2 3 2 2 14 6" xfId="17795"/>
    <cellStyle name="Note 2 3 2 2 15" xfId="17796"/>
    <cellStyle name="Note 2 3 2 2 15 2" xfId="17797"/>
    <cellStyle name="Note 2 3 2 2 15 2 2" xfId="17798"/>
    <cellStyle name="Note 2 3 2 2 15 2 3" xfId="17799"/>
    <cellStyle name="Note 2 3 2 2 15 2 4" xfId="17800"/>
    <cellStyle name="Note 2 3 2 2 15 3" xfId="17801"/>
    <cellStyle name="Note 2 3 2 2 15 4" xfId="17802"/>
    <cellStyle name="Note 2 3 2 2 15 5" xfId="17803"/>
    <cellStyle name="Note 2 3 2 2 15 6" xfId="17804"/>
    <cellStyle name="Note 2 3 2 2 16" xfId="17805"/>
    <cellStyle name="Note 2 3 2 2 16 2" xfId="17806"/>
    <cellStyle name="Note 2 3 2 2 16 2 2" xfId="17807"/>
    <cellStyle name="Note 2 3 2 2 16 2 3" xfId="17808"/>
    <cellStyle name="Note 2 3 2 2 16 2 4" xfId="17809"/>
    <cellStyle name="Note 2 3 2 2 16 3" xfId="17810"/>
    <cellStyle name="Note 2 3 2 2 16 4" xfId="17811"/>
    <cellStyle name="Note 2 3 2 2 16 5" xfId="17812"/>
    <cellStyle name="Note 2 3 2 2 16 6" xfId="17813"/>
    <cellStyle name="Note 2 3 2 2 17" xfId="17814"/>
    <cellStyle name="Note 2 3 2 2 17 2" xfId="17815"/>
    <cellStyle name="Note 2 3 2 2 17 3" xfId="17816"/>
    <cellStyle name="Note 2 3 2 2 18" xfId="17817"/>
    <cellStyle name="Note 2 3 2 2 19" xfId="17818"/>
    <cellStyle name="Note 2 3 2 2 2" xfId="17819"/>
    <cellStyle name="Note 2 3 2 2 2 2" xfId="17820"/>
    <cellStyle name="Note 2 3 2 2 2 2 2" xfId="17821"/>
    <cellStyle name="Note 2 3 2 2 2 2 3" xfId="17822"/>
    <cellStyle name="Note 2 3 2 2 2 2 4" xfId="17823"/>
    <cellStyle name="Note 2 3 2 2 2 3" xfId="17824"/>
    <cellStyle name="Note 2 3 2 2 2 4" xfId="17825"/>
    <cellStyle name="Note 2 3 2 2 2 5" xfId="17826"/>
    <cellStyle name="Note 2 3 2 2 3" xfId="17827"/>
    <cellStyle name="Note 2 3 2 2 3 2" xfId="17828"/>
    <cellStyle name="Note 2 3 2 2 3 2 2" xfId="17829"/>
    <cellStyle name="Note 2 3 2 2 3 2 3" xfId="17830"/>
    <cellStyle name="Note 2 3 2 2 3 2 4" xfId="17831"/>
    <cellStyle name="Note 2 3 2 2 3 3" xfId="17832"/>
    <cellStyle name="Note 2 3 2 2 3 4" xfId="17833"/>
    <cellStyle name="Note 2 3 2 2 3 5" xfId="17834"/>
    <cellStyle name="Note 2 3 2 2 3 6" xfId="17835"/>
    <cellStyle name="Note 2 3 2 2 4" xfId="17836"/>
    <cellStyle name="Note 2 3 2 2 4 2" xfId="17837"/>
    <cellStyle name="Note 2 3 2 2 4 2 2" xfId="17838"/>
    <cellStyle name="Note 2 3 2 2 4 2 3" xfId="17839"/>
    <cellStyle name="Note 2 3 2 2 4 2 4" xfId="17840"/>
    <cellStyle name="Note 2 3 2 2 4 3" xfId="17841"/>
    <cellStyle name="Note 2 3 2 2 4 4" xfId="17842"/>
    <cellStyle name="Note 2 3 2 2 4 5" xfId="17843"/>
    <cellStyle name="Note 2 3 2 2 4 6" xfId="17844"/>
    <cellStyle name="Note 2 3 2 2 5" xfId="17845"/>
    <cellStyle name="Note 2 3 2 2 5 2" xfId="17846"/>
    <cellStyle name="Note 2 3 2 2 5 2 2" xfId="17847"/>
    <cellStyle name="Note 2 3 2 2 5 2 3" xfId="17848"/>
    <cellStyle name="Note 2 3 2 2 5 2 4" xfId="17849"/>
    <cellStyle name="Note 2 3 2 2 5 3" xfId="17850"/>
    <cellStyle name="Note 2 3 2 2 5 4" xfId="17851"/>
    <cellStyle name="Note 2 3 2 2 5 5" xfId="17852"/>
    <cellStyle name="Note 2 3 2 2 5 6" xfId="17853"/>
    <cellStyle name="Note 2 3 2 2 6" xfId="17854"/>
    <cellStyle name="Note 2 3 2 2 6 2" xfId="17855"/>
    <cellStyle name="Note 2 3 2 2 6 2 2" xfId="17856"/>
    <cellStyle name="Note 2 3 2 2 6 2 3" xfId="17857"/>
    <cellStyle name="Note 2 3 2 2 6 2 4" xfId="17858"/>
    <cellStyle name="Note 2 3 2 2 6 3" xfId="17859"/>
    <cellStyle name="Note 2 3 2 2 6 4" xfId="17860"/>
    <cellStyle name="Note 2 3 2 2 6 5" xfId="17861"/>
    <cellStyle name="Note 2 3 2 2 6 6" xfId="17862"/>
    <cellStyle name="Note 2 3 2 2 7" xfId="17863"/>
    <cellStyle name="Note 2 3 2 2 7 2" xfId="17864"/>
    <cellStyle name="Note 2 3 2 2 7 2 2" xfId="17865"/>
    <cellStyle name="Note 2 3 2 2 7 2 3" xfId="17866"/>
    <cellStyle name="Note 2 3 2 2 7 2 4" xfId="17867"/>
    <cellStyle name="Note 2 3 2 2 7 3" xfId="17868"/>
    <cellStyle name="Note 2 3 2 2 7 4" xfId="17869"/>
    <cellStyle name="Note 2 3 2 2 7 5" xfId="17870"/>
    <cellStyle name="Note 2 3 2 2 7 6" xfId="17871"/>
    <cellStyle name="Note 2 3 2 2 8" xfId="17872"/>
    <cellStyle name="Note 2 3 2 2 8 2" xfId="17873"/>
    <cellStyle name="Note 2 3 2 2 8 2 2" xfId="17874"/>
    <cellStyle name="Note 2 3 2 2 8 2 3" xfId="17875"/>
    <cellStyle name="Note 2 3 2 2 8 2 4" xfId="17876"/>
    <cellStyle name="Note 2 3 2 2 8 3" xfId="17877"/>
    <cellStyle name="Note 2 3 2 2 8 4" xfId="17878"/>
    <cellStyle name="Note 2 3 2 2 8 5" xfId="17879"/>
    <cellStyle name="Note 2 3 2 2 8 6" xfId="17880"/>
    <cellStyle name="Note 2 3 2 2 9" xfId="17881"/>
    <cellStyle name="Note 2 3 2 2 9 2" xfId="17882"/>
    <cellStyle name="Note 2 3 2 2 9 2 2" xfId="17883"/>
    <cellStyle name="Note 2 3 2 2 9 2 3" xfId="17884"/>
    <cellStyle name="Note 2 3 2 2 9 2 4" xfId="17885"/>
    <cellStyle name="Note 2 3 2 2 9 3" xfId="17886"/>
    <cellStyle name="Note 2 3 2 2 9 4" xfId="17887"/>
    <cellStyle name="Note 2 3 2 2 9 5" xfId="17888"/>
    <cellStyle name="Note 2 3 2 2 9 6" xfId="17889"/>
    <cellStyle name="Note 2 3 2 20" xfId="17890"/>
    <cellStyle name="Note 2 3 2 3" xfId="17891"/>
    <cellStyle name="Note 2 3 2 3 2" xfId="17892"/>
    <cellStyle name="Note 2 3 2 3 2 2" xfId="17893"/>
    <cellStyle name="Note 2 3 2 3 2 3" xfId="17894"/>
    <cellStyle name="Note 2 3 2 3 2 4" xfId="17895"/>
    <cellStyle name="Note 2 3 2 3 3" xfId="17896"/>
    <cellStyle name="Note 2 3 2 3 4" xfId="17897"/>
    <cellStyle name="Note 2 3 2 3 5" xfId="17898"/>
    <cellStyle name="Note 2 3 2 4" xfId="17899"/>
    <cellStyle name="Note 2 3 2 4 2" xfId="17900"/>
    <cellStyle name="Note 2 3 2 4 2 2" xfId="17901"/>
    <cellStyle name="Note 2 3 2 4 2 3" xfId="17902"/>
    <cellStyle name="Note 2 3 2 4 2 4" xfId="17903"/>
    <cellStyle name="Note 2 3 2 4 3" xfId="17904"/>
    <cellStyle name="Note 2 3 2 4 4" xfId="17905"/>
    <cellStyle name="Note 2 3 2 4 5" xfId="17906"/>
    <cellStyle name="Note 2 3 2 5" xfId="17907"/>
    <cellStyle name="Note 2 3 2 5 2" xfId="17908"/>
    <cellStyle name="Note 2 3 2 5 2 2" xfId="17909"/>
    <cellStyle name="Note 2 3 2 5 2 3" xfId="17910"/>
    <cellStyle name="Note 2 3 2 5 2 4" xfId="17911"/>
    <cellStyle name="Note 2 3 2 5 3" xfId="17912"/>
    <cellStyle name="Note 2 3 2 5 4" xfId="17913"/>
    <cellStyle name="Note 2 3 2 5 5" xfId="17914"/>
    <cellStyle name="Note 2 3 2 5 6" xfId="17915"/>
    <cellStyle name="Note 2 3 2 6" xfId="17916"/>
    <cellStyle name="Note 2 3 2 6 2" xfId="17917"/>
    <cellStyle name="Note 2 3 2 6 2 2" xfId="17918"/>
    <cellStyle name="Note 2 3 2 6 2 3" xfId="17919"/>
    <cellStyle name="Note 2 3 2 6 2 4" xfId="17920"/>
    <cellStyle name="Note 2 3 2 6 3" xfId="17921"/>
    <cellStyle name="Note 2 3 2 6 4" xfId="17922"/>
    <cellStyle name="Note 2 3 2 6 5" xfId="17923"/>
    <cellStyle name="Note 2 3 2 6 6" xfId="17924"/>
    <cellStyle name="Note 2 3 2 7" xfId="17925"/>
    <cellStyle name="Note 2 3 2 7 2" xfId="17926"/>
    <cellStyle name="Note 2 3 2 7 2 2" xfId="17927"/>
    <cellStyle name="Note 2 3 2 7 2 3" xfId="17928"/>
    <cellStyle name="Note 2 3 2 7 2 4" xfId="17929"/>
    <cellStyle name="Note 2 3 2 7 3" xfId="17930"/>
    <cellStyle name="Note 2 3 2 7 4" xfId="17931"/>
    <cellStyle name="Note 2 3 2 7 5" xfId="17932"/>
    <cellStyle name="Note 2 3 2 7 6" xfId="17933"/>
    <cellStyle name="Note 2 3 2 8" xfId="17934"/>
    <cellStyle name="Note 2 3 2 8 2" xfId="17935"/>
    <cellStyle name="Note 2 3 2 8 2 2" xfId="17936"/>
    <cellStyle name="Note 2 3 2 8 2 3" xfId="17937"/>
    <cellStyle name="Note 2 3 2 8 2 4" xfId="17938"/>
    <cellStyle name="Note 2 3 2 8 3" xfId="17939"/>
    <cellStyle name="Note 2 3 2 8 4" xfId="17940"/>
    <cellStyle name="Note 2 3 2 8 5" xfId="17941"/>
    <cellStyle name="Note 2 3 2 8 6" xfId="17942"/>
    <cellStyle name="Note 2 3 2 9" xfId="17943"/>
    <cellStyle name="Note 2 3 2 9 2" xfId="17944"/>
    <cellStyle name="Note 2 3 2 9 2 2" xfId="17945"/>
    <cellStyle name="Note 2 3 2 9 2 3" xfId="17946"/>
    <cellStyle name="Note 2 3 2 9 2 4" xfId="17947"/>
    <cellStyle name="Note 2 3 2 9 3" xfId="17948"/>
    <cellStyle name="Note 2 3 2 9 4" xfId="17949"/>
    <cellStyle name="Note 2 3 2 9 5" xfId="17950"/>
    <cellStyle name="Note 2 3 2 9 6" xfId="17951"/>
    <cellStyle name="Note 2 3 20" xfId="17952"/>
    <cellStyle name="Note 2 3 21" xfId="17953"/>
    <cellStyle name="Note 2 3 22" xfId="17954"/>
    <cellStyle name="Note 2 3 3" xfId="17955"/>
    <cellStyle name="Note 2 3 3 10" xfId="17956"/>
    <cellStyle name="Note 2 3 3 10 2" xfId="17957"/>
    <cellStyle name="Note 2 3 3 10 2 2" xfId="17958"/>
    <cellStyle name="Note 2 3 3 10 2 3" xfId="17959"/>
    <cellStyle name="Note 2 3 3 10 2 4" xfId="17960"/>
    <cellStyle name="Note 2 3 3 10 3" xfId="17961"/>
    <cellStyle name="Note 2 3 3 10 4" xfId="17962"/>
    <cellStyle name="Note 2 3 3 10 5" xfId="17963"/>
    <cellStyle name="Note 2 3 3 10 6" xfId="17964"/>
    <cellStyle name="Note 2 3 3 11" xfId="17965"/>
    <cellStyle name="Note 2 3 3 11 2" xfId="17966"/>
    <cellStyle name="Note 2 3 3 11 2 2" xfId="17967"/>
    <cellStyle name="Note 2 3 3 11 2 3" xfId="17968"/>
    <cellStyle name="Note 2 3 3 11 2 4" xfId="17969"/>
    <cellStyle name="Note 2 3 3 11 3" xfId="17970"/>
    <cellStyle name="Note 2 3 3 11 4" xfId="17971"/>
    <cellStyle name="Note 2 3 3 11 5" xfId="17972"/>
    <cellStyle name="Note 2 3 3 11 6" xfId="17973"/>
    <cellStyle name="Note 2 3 3 12" xfId="17974"/>
    <cellStyle name="Note 2 3 3 12 2" xfId="17975"/>
    <cellStyle name="Note 2 3 3 12 2 2" xfId="17976"/>
    <cellStyle name="Note 2 3 3 12 2 3" xfId="17977"/>
    <cellStyle name="Note 2 3 3 12 2 4" xfId="17978"/>
    <cellStyle name="Note 2 3 3 12 3" xfId="17979"/>
    <cellStyle name="Note 2 3 3 12 4" xfId="17980"/>
    <cellStyle name="Note 2 3 3 12 5" xfId="17981"/>
    <cellStyle name="Note 2 3 3 12 6" xfId="17982"/>
    <cellStyle name="Note 2 3 3 13" xfId="17983"/>
    <cellStyle name="Note 2 3 3 13 2" xfId="17984"/>
    <cellStyle name="Note 2 3 3 13 2 2" xfId="17985"/>
    <cellStyle name="Note 2 3 3 13 2 3" xfId="17986"/>
    <cellStyle name="Note 2 3 3 13 2 4" xfId="17987"/>
    <cellStyle name="Note 2 3 3 13 3" xfId="17988"/>
    <cellStyle name="Note 2 3 3 13 4" xfId="17989"/>
    <cellStyle name="Note 2 3 3 13 5" xfId="17990"/>
    <cellStyle name="Note 2 3 3 13 6" xfId="17991"/>
    <cellStyle name="Note 2 3 3 14" xfId="17992"/>
    <cellStyle name="Note 2 3 3 14 2" xfId="17993"/>
    <cellStyle name="Note 2 3 3 14 2 2" xfId="17994"/>
    <cellStyle name="Note 2 3 3 14 2 3" xfId="17995"/>
    <cellStyle name="Note 2 3 3 14 2 4" xfId="17996"/>
    <cellStyle name="Note 2 3 3 14 3" xfId="17997"/>
    <cellStyle name="Note 2 3 3 14 4" xfId="17998"/>
    <cellStyle name="Note 2 3 3 14 5" xfId="17999"/>
    <cellStyle name="Note 2 3 3 14 6" xfId="18000"/>
    <cellStyle name="Note 2 3 3 15" xfId="18001"/>
    <cellStyle name="Note 2 3 3 15 2" xfId="18002"/>
    <cellStyle name="Note 2 3 3 15 2 2" xfId="18003"/>
    <cellStyle name="Note 2 3 3 15 2 3" xfId="18004"/>
    <cellStyle name="Note 2 3 3 15 2 4" xfId="18005"/>
    <cellStyle name="Note 2 3 3 15 3" xfId="18006"/>
    <cellStyle name="Note 2 3 3 15 4" xfId="18007"/>
    <cellStyle name="Note 2 3 3 15 5" xfId="18008"/>
    <cellStyle name="Note 2 3 3 15 6" xfId="18009"/>
    <cellStyle name="Note 2 3 3 16" xfId="18010"/>
    <cellStyle name="Note 2 3 3 16 2" xfId="18011"/>
    <cellStyle name="Note 2 3 3 16 2 2" xfId="18012"/>
    <cellStyle name="Note 2 3 3 16 2 3" xfId="18013"/>
    <cellStyle name="Note 2 3 3 16 2 4" xfId="18014"/>
    <cellStyle name="Note 2 3 3 16 3" xfId="18015"/>
    <cellStyle name="Note 2 3 3 16 4" xfId="18016"/>
    <cellStyle name="Note 2 3 3 16 5" xfId="18017"/>
    <cellStyle name="Note 2 3 3 16 6" xfId="18018"/>
    <cellStyle name="Note 2 3 3 17" xfId="18019"/>
    <cellStyle name="Note 2 3 3 17 2" xfId="18020"/>
    <cellStyle name="Note 2 3 3 17 3" xfId="18021"/>
    <cellStyle name="Note 2 3 3 18" xfId="18022"/>
    <cellStyle name="Note 2 3 3 19" xfId="18023"/>
    <cellStyle name="Note 2 3 3 2" xfId="18024"/>
    <cellStyle name="Note 2 3 3 2 2" xfId="18025"/>
    <cellStyle name="Note 2 3 3 2 2 2" xfId="18026"/>
    <cellStyle name="Note 2 3 3 2 2 3" xfId="18027"/>
    <cellStyle name="Note 2 3 3 2 2 4" xfId="18028"/>
    <cellStyle name="Note 2 3 3 2 3" xfId="18029"/>
    <cellStyle name="Note 2 3 3 2 4" xfId="18030"/>
    <cellStyle name="Note 2 3 3 2 5" xfId="18031"/>
    <cellStyle name="Note 2 3 3 3" xfId="18032"/>
    <cellStyle name="Note 2 3 3 3 2" xfId="18033"/>
    <cellStyle name="Note 2 3 3 3 2 2" xfId="18034"/>
    <cellStyle name="Note 2 3 3 3 2 3" xfId="18035"/>
    <cellStyle name="Note 2 3 3 3 2 4" xfId="18036"/>
    <cellStyle name="Note 2 3 3 3 3" xfId="18037"/>
    <cellStyle name="Note 2 3 3 3 4" xfId="18038"/>
    <cellStyle name="Note 2 3 3 3 5" xfId="18039"/>
    <cellStyle name="Note 2 3 3 3 6" xfId="18040"/>
    <cellStyle name="Note 2 3 3 4" xfId="18041"/>
    <cellStyle name="Note 2 3 3 4 2" xfId="18042"/>
    <cellStyle name="Note 2 3 3 4 2 2" xfId="18043"/>
    <cellStyle name="Note 2 3 3 4 2 3" xfId="18044"/>
    <cellStyle name="Note 2 3 3 4 2 4" xfId="18045"/>
    <cellStyle name="Note 2 3 3 4 3" xfId="18046"/>
    <cellStyle name="Note 2 3 3 4 4" xfId="18047"/>
    <cellStyle name="Note 2 3 3 4 5" xfId="18048"/>
    <cellStyle name="Note 2 3 3 4 6" xfId="18049"/>
    <cellStyle name="Note 2 3 3 5" xfId="18050"/>
    <cellStyle name="Note 2 3 3 5 2" xfId="18051"/>
    <cellStyle name="Note 2 3 3 5 2 2" xfId="18052"/>
    <cellStyle name="Note 2 3 3 5 2 3" xfId="18053"/>
    <cellStyle name="Note 2 3 3 5 2 4" xfId="18054"/>
    <cellStyle name="Note 2 3 3 5 3" xfId="18055"/>
    <cellStyle name="Note 2 3 3 5 4" xfId="18056"/>
    <cellStyle name="Note 2 3 3 5 5" xfId="18057"/>
    <cellStyle name="Note 2 3 3 5 6" xfId="18058"/>
    <cellStyle name="Note 2 3 3 6" xfId="18059"/>
    <cellStyle name="Note 2 3 3 6 2" xfId="18060"/>
    <cellStyle name="Note 2 3 3 6 2 2" xfId="18061"/>
    <cellStyle name="Note 2 3 3 6 2 3" xfId="18062"/>
    <cellStyle name="Note 2 3 3 6 2 4" xfId="18063"/>
    <cellStyle name="Note 2 3 3 6 3" xfId="18064"/>
    <cellStyle name="Note 2 3 3 6 4" xfId="18065"/>
    <cellStyle name="Note 2 3 3 6 5" xfId="18066"/>
    <cellStyle name="Note 2 3 3 6 6" xfId="18067"/>
    <cellStyle name="Note 2 3 3 7" xfId="18068"/>
    <cellStyle name="Note 2 3 3 7 2" xfId="18069"/>
    <cellStyle name="Note 2 3 3 7 2 2" xfId="18070"/>
    <cellStyle name="Note 2 3 3 7 2 3" xfId="18071"/>
    <cellStyle name="Note 2 3 3 7 2 4" xfId="18072"/>
    <cellStyle name="Note 2 3 3 7 3" xfId="18073"/>
    <cellStyle name="Note 2 3 3 7 4" xfId="18074"/>
    <cellStyle name="Note 2 3 3 7 5" xfId="18075"/>
    <cellStyle name="Note 2 3 3 7 6" xfId="18076"/>
    <cellStyle name="Note 2 3 3 8" xfId="18077"/>
    <cellStyle name="Note 2 3 3 8 2" xfId="18078"/>
    <cellStyle name="Note 2 3 3 8 2 2" xfId="18079"/>
    <cellStyle name="Note 2 3 3 8 2 3" xfId="18080"/>
    <cellStyle name="Note 2 3 3 8 2 4" xfId="18081"/>
    <cellStyle name="Note 2 3 3 8 3" xfId="18082"/>
    <cellStyle name="Note 2 3 3 8 4" xfId="18083"/>
    <cellStyle name="Note 2 3 3 8 5" xfId="18084"/>
    <cellStyle name="Note 2 3 3 8 6" xfId="18085"/>
    <cellStyle name="Note 2 3 3 9" xfId="18086"/>
    <cellStyle name="Note 2 3 3 9 2" xfId="18087"/>
    <cellStyle name="Note 2 3 3 9 2 2" xfId="18088"/>
    <cellStyle name="Note 2 3 3 9 2 3" xfId="18089"/>
    <cellStyle name="Note 2 3 3 9 2 4" xfId="18090"/>
    <cellStyle name="Note 2 3 3 9 3" xfId="18091"/>
    <cellStyle name="Note 2 3 3 9 4" xfId="18092"/>
    <cellStyle name="Note 2 3 3 9 5" xfId="18093"/>
    <cellStyle name="Note 2 3 3 9 6" xfId="18094"/>
    <cellStyle name="Note 2 3 4" xfId="18095"/>
    <cellStyle name="Note 2 3 4 2" xfId="18096"/>
    <cellStyle name="Note 2 3 4 2 2" xfId="18097"/>
    <cellStyle name="Note 2 3 4 2 3" xfId="18098"/>
    <cellStyle name="Note 2 3 4 2 4" xfId="18099"/>
    <cellStyle name="Note 2 3 4 3" xfId="18100"/>
    <cellStyle name="Note 2 3 4 4" xfId="18101"/>
    <cellStyle name="Note 2 3 4 5" xfId="18102"/>
    <cellStyle name="Note 2 3 5" xfId="18103"/>
    <cellStyle name="Note 2 3 5 2" xfId="18104"/>
    <cellStyle name="Note 2 3 5 2 2" xfId="18105"/>
    <cellStyle name="Note 2 3 5 2 3" xfId="18106"/>
    <cellStyle name="Note 2 3 5 2 4" xfId="18107"/>
    <cellStyle name="Note 2 3 5 3" xfId="18108"/>
    <cellStyle name="Note 2 3 5 4" xfId="18109"/>
    <cellStyle name="Note 2 3 5 5" xfId="18110"/>
    <cellStyle name="Note 2 3 6" xfId="18111"/>
    <cellStyle name="Note 2 3 6 2" xfId="18112"/>
    <cellStyle name="Note 2 3 6 2 2" xfId="18113"/>
    <cellStyle name="Note 2 3 6 2 3" xfId="18114"/>
    <cellStyle name="Note 2 3 6 2 4" xfId="18115"/>
    <cellStyle name="Note 2 3 6 3" xfId="18116"/>
    <cellStyle name="Note 2 3 6 4" xfId="18117"/>
    <cellStyle name="Note 2 3 6 5" xfId="18118"/>
    <cellStyle name="Note 2 3 6 6" xfId="18119"/>
    <cellStyle name="Note 2 3 7" xfId="18120"/>
    <cellStyle name="Note 2 3 7 2" xfId="18121"/>
    <cellStyle name="Note 2 3 7 2 2" xfId="18122"/>
    <cellStyle name="Note 2 3 7 2 3" xfId="18123"/>
    <cellStyle name="Note 2 3 7 2 4" xfId="18124"/>
    <cellStyle name="Note 2 3 7 3" xfId="18125"/>
    <cellStyle name="Note 2 3 7 4" xfId="18126"/>
    <cellStyle name="Note 2 3 7 5" xfId="18127"/>
    <cellStyle name="Note 2 3 7 6" xfId="18128"/>
    <cellStyle name="Note 2 3 8" xfId="18129"/>
    <cellStyle name="Note 2 3 8 2" xfId="18130"/>
    <cellStyle name="Note 2 3 8 2 2" xfId="18131"/>
    <cellStyle name="Note 2 3 8 2 3" xfId="18132"/>
    <cellStyle name="Note 2 3 8 2 4" xfId="18133"/>
    <cellStyle name="Note 2 3 8 3" xfId="18134"/>
    <cellStyle name="Note 2 3 8 4" xfId="18135"/>
    <cellStyle name="Note 2 3 8 5" xfId="18136"/>
    <cellStyle name="Note 2 3 8 6" xfId="18137"/>
    <cellStyle name="Note 2 3 9" xfId="18138"/>
    <cellStyle name="Note 2 3 9 2" xfId="18139"/>
    <cellStyle name="Note 2 3 9 2 2" xfId="18140"/>
    <cellStyle name="Note 2 3 9 2 3" xfId="18141"/>
    <cellStyle name="Note 2 3 9 2 4" xfId="18142"/>
    <cellStyle name="Note 2 3 9 3" xfId="18143"/>
    <cellStyle name="Note 2 3 9 4" xfId="18144"/>
    <cellStyle name="Note 2 3 9 5" xfId="18145"/>
    <cellStyle name="Note 2 3 9 6" xfId="18146"/>
    <cellStyle name="Note 2 4" xfId="18147"/>
    <cellStyle name="Note 2 4 10" xfId="18148"/>
    <cellStyle name="Note 2 4 10 2" xfId="18149"/>
    <cellStyle name="Note 2 4 10 2 2" xfId="18150"/>
    <cellStyle name="Note 2 4 10 2 3" xfId="18151"/>
    <cellStyle name="Note 2 4 10 2 4" xfId="18152"/>
    <cellStyle name="Note 2 4 10 3" xfId="18153"/>
    <cellStyle name="Note 2 4 10 4" xfId="18154"/>
    <cellStyle name="Note 2 4 10 5" xfId="18155"/>
    <cellStyle name="Note 2 4 10 6" xfId="18156"/>
    <cellStyle name="Note 2 4 11" xfId="18157"/>
    <cellStyle name="Note 2 4 11 2" xfId="18158"/>
    <cellStyle name="Note 2 4 11 2 2" xfId="18159"/>
    <cellStyle name="Note 2 4 11 2 3" xfId="18160"/>
    <cellStyle name="Note 2 4 11 2 4" xfId="18161"/>
    <cellStyle name="Note 2 4 11 3" xfId="18162"/>
    <cellStyle name="Note 2 4 11 4" xfId="18163"/>
    <cellStyle name="Note 2 4 11 5" xfId="18164"/>
    <cellStyle name="Note 2 4 11 6" xfId="18165"/>
    <cellStyle name="Note 2 4 12" xfId="18166"/>
    <cellStyle name="Note 2 4 12 2" xfId="18167"/>
    <cellStyle name="Note 2 4 12 2 2" xfId="18168"/>
    <cellStyle name="Note 2 4 12 2 3" xfId="18169"/>
    <cellStyle name="Note 2 4 12 2 4" xfId="18170"/>
    <cellStyle name="Note 2 4 12 3" xfId="18171"/>
    <cellStyle name="Note 2 4 12 4" xfId="18172"/>
    <cellStyle name="Note 2 4 12 5" xfId="18173"/>
    <cellStyle name="Note 2 4 12 6" xfId="18174"/>
    <cellStyle name="Note 2 4 13" xfId="18175"/>
    <cellStyle name="Note 2 4 13 2" xfId="18176"/>
    <cellStyle name="Note 2 4 13 2 2" xfId="18177"/>
    <cellStyle name="Note 2 4 13 2 3" xfId="18178"/>
    <cellStyle name="Note 2 4 13 2 4" xfId="18179"/>
    <cellStyle name="Note 2 4 13 3" xfId="18180"/>
    <cellStyle name="Note 2 4 13 4" xfId="18181"/>
    <cellStyle name="Note 2 4 13 5" xfId="18182"/>
    <cellStyle name="Note 2 4 13 6" xfId="18183"/>
    <cellStyle name="Note 2 4 14" xfId="18184"/>
    <cellStyle name="Note 2 4 14 2" xfId="18185"/>
    <cellStyle name="Note 2 4 14 2 2" xfId="18186"/>
    <cellStyle name="Note 2 4 14 2 3" xfId="18187"/>
    <cellStyle name="Note 2 4 14 2 4" xfId="18188"/>
    <cellStyle name="Note 2 4 14 3" xfId="18189"/>
    <cellStyle name="Note 2 4 14 4" xfId="18190"/>
    <cellStyle name="Note 2 4 14 5" xfId="18191"/>
    <cellStyle name="Note 2 4 14 6" xfId="18192"/>
    <cellStyle name="Note 2 4 15" xfId="18193"/>
    <cellStyle name="Note 2 4 15 2" xfId="18194"/>
    <cellStyle name="Note 2 4 15 2 2" xfId="18195"/>
    <cellStyle name="Note 2 4 15 2 3" xfId="18196"/>
    <cellStyle name="Note 2 4 15 2 4" xfId="18197"/>
    <cellStyle name="Note 2 4 15 3" xfId="18198"/>
    <cellStyle name="Note 2 4 15 4" xfId="18199"/>
    <cellStyle name="Note 2 4 15 5" xfId="18200"/>
    <cellStyle name="Note 2 4 15 6" xfId="18201"/>
    <cellStyle name="Note 2 4 16" xfId="18202"/>
    <cellStyle name="Note 2 4 16 2" xfId="18203"/>
    <cellStyle name="Note 2 4 16 3" xfId="18204"/>
    <cellStyle name="Note 2 4 17" xfId="18205"/>
    <cellStyle name="Note 2 4 18" xfId="18206"/>
    <cellStyle name="Note 2 4 19" xfId="18207"/>
    <cellStyle name="Note 2 4 2" xfId="18208"/>
    <cellStyle name="Note 2 4 2 10" xfId="18209"/>
    <cellStyle name="Note 2 4 2 10 2" xfId="18210"/>
    <cellStyle name="Note 2 4 2 10 2 2" xfId="18211"/>
    <cellStyle name="Note 2 4 2 10 2 3" xfId="18212"/>
    <cellStyle name="Note 2 4 2 10 2 4" xfId="18213"/>
    <cellStyle name="Note 2 4 2 10 3" xfId="18214"/>
    <cellStyle name="Note 2 4 2 10 4" xfId="18215"/>
    <cellStyle name="Note 2 4 2 10 5" xfId="18216"/>
    <cellStyle name="Note 2 4 2 10 6" xfId="18217"/>
    <cellStyle name="Note 2 4 2 11" xfId="18218"/>
    <cellStyle name="Note 2 4 2 11 2" xfId="18219"/>
    <cellStyle name="Note 2 4 2 11 2 2" xfId="18220"/>
    <cellStyle name="Note 2 4 2 11 2 3" xfId="18221"/>
    <cellStyle name="Note 2 4 2 11 2 4" xfId="18222"/>
    <cellStyle name="Note 2 4 2 11 3" xfId="18223"/>
    <cellStyle name="Note 2 4 2 11 4" xfId="18224"/>
    <cellStyle name="Note 2 4 2 11 5" xfId="18225"/>
    <cellStyle name="Note 2 4 2 11 6" xfId="18226"/>
    <cellStyle name="Note 2 4 2 12" xfId="18227"/>
    <cellStyle name="Note 2 4 2 12 2" xfId="18228"/>
    <cellStyle name="Note 2 4 2 12 2 2" xfId="18229"/>
    <cellStyle name="Note 2 4 2 12 2 3" xfId="18230"/>
    <cellStyle name="Note 2 4 2 12 2 4" xfId="18231"/>
    <cellStyle name="Note 2 4 2 12 3" xfId="18232"/>
    <cellStyle name="Note 2 4 2 12 4" xfId="18233"/>
    <cellStyle name="Note 2 4 2 12 5" xfId="18234"/>
    <cellStyle name="Note 2 4 2 12 6" xfId="18235"/>
    <cellStyle name="Note 2 4 2 13" xfId="18236"/>
    <cellStyle name="Note 2 4 2 13 2" xfId="18237"/>
    <cellStyle name="Note 2 4 2 13 2 2" xfId="18238"/>
    <cellStyle name="Note 2 4 2 13 2 3" xfId="18239"/>
    <cellStyle name="Note 2 4 2 13 2 4" xfId="18240"/>
    <cellStyle name="Note 2 4 2 13 3" xfId="18241"/>
    <cellStyle name="Note 2 4 2 13 4" xfId="18242"/>
    <cellStyle name="Note 2 4 2 13 5" xfId="18243"/>
    <cellStyle name="Note 2 4 2 13 6" xfId="18244"/>
    <cellStyle name="Note 2 4 2 14" xfId="18245"/>
    <cellStyle name="Note 2 4 2 14 2" xfId="18246"/>
    <cellStyle name="Note 2 4 2 14 2 2" xfId="18247"/>
    <cellStyle name="Note 2 4 2 14 2 3" xfId="18248"/>
    <cellStyle name="Note 2 4 2 14 2 4" xfId="18249"/>
    <cellStyle name="Note 2 4 2 14 3" xfId="18250"/>
    <cellStyle name="Note 2 4 2 14 4" xfId="18251"/>
    <cellStyle name="Note 2 4 2 14 5" xfId="18252"/>
    <cellStyle name="Note 2 4 2 14 6" xfId="18253"/>
    <cellStyle name="Note 2 4 2 15" xfId="18254"/>
    <cellStyle name="Note 2 4 2 15 2" xfId="18255"/>
    <cellStyle name="Note 2 4 2 15 3" xfId="18256"/>
    <cellStyle name="Note 2 4 2 16" xfId="18257"/>
    <cellStyle name="Note 2 4 2 17" xfId="18258"/>
    <cellStyle name="Note 2 4 2 18" xfId="18259"/>
    <cellStyle name="Note 2 4 2 19" xfId="18260"/>
    <cellStyle name="Note 2 4 2 2" xfId="18261"/>
    <cellStyle name="Note 2 4 2 2 10" xfId="18262"/>
    <cellStyle name="Note 2 4 2 2 10 2" xfId="18263"/>
    <cellStyle name="Note 2 4 2 2 10 2 2" xfId="18264"/>
    <cellStyle name="Note 2 4 2 2 10 2 3" xfId="18265"/>
    <cellStyle name="Note 2 4 2 2 10 2 4" xfId="18266"/>
    <cellStyle name="Note 2 4 2 2 10 3" xfId="18267"/>
    <cellStyle name="Note 2 4 2 2 10 4" xfId="18268"/>
    <cellStyle name="Note 2 4 2 2 10 5" xfId="18269"/>
    <cellStyle name="Note 2 4 2 2 10 6" xfId="18270"/>
    <cellStyle name="Note 2 4 2 2 11" xfId="18271"/>
    <cellStyle name="Note 2 4 2 2 11 2" xfId="18272"/>
    <cellStyle name="Note 2 4 2 2 11 2 2" xfId="18273"/>
    <cellStyle name="Note 2 4 2 2 11 2 3" xfId="18274"/>
    <cellStyle name="Note 2 4 2 2 11 2 4" xfId="18275"/>
    <cellStyle name="Note 2 4 2 2 11 3" xfId="18276"/>
    <cellStyle name="Note 2 4 2 2 11 4" xfId="18277"/>
    <cellStyle name="Note 2 4 2 2 11 5" xfId="18278"/>
    <cellStyle name="Note 2 4 2 2 11 6" xfId="18279"/>
    <cellStyle name="Note 2 4 2 2 12" xfId="18280"/>
    <cellStyle name="Note 2 4 2 2 12 2" xfId="18281"/>
    <cellStyle name="Note 2 4 2 2 12 2 2" xfId="18282"/>
    <cellStyle name="Note 2 4 2 2 12 2 3" xfId="18283"/>
    <cellStyle name="Note 2 4 2 2 12 2 4" xfId="18284"/>
    <cellStyle name="Note 2 4 2 2 12 3" xfId="18285"/>
    <cellStyle name="Note 2 4 2 2 12 4" xfId="18286"/>
    <cellStyle name="Note 2 4 2 2 12 5" xfId="18287"/>
    <cellStyle name="Note 2 4 2 2 12 6" xfId="18288"/>
    <cellStyle name="Note 2 4 2 2 13" xfId="18289"/>
    <cellStyle name="Note 2 4 2 2 13 2" xfId="18290"/>
    <cellStyle name="Note 2 4 2 2 13 2 2" xfId="18291"/>
    <cellStyle name="Note 2 4 2 2 13 2 3" xfId="18292"/>
    <cellStyle name="Note 2 4 2 2 13 2 4" xfId="18293"/>
    <cellStyle name="Note 2 4 2 2 13 3" xfId="18294"/>
    <cellStyle name="Note 2 4 2 2 13 4" xfId="18295"/>
    <cellStyle name="Note 2 4 2 2 13 5" xfId="18296"/>
    <cellStyle name="Note 2 4 2 2 13 6" xfId="18297"/>
    <cellStyle name="Note 2 4 2 2 14" xfId="18298"/>
    <cellStyle name="Note 2 4 2 2 14 2" xfId="18299"/>
    <cellStyle name="Note 2 4 2 2 14 2 2" xfId="18300"/>
    <cellStyle name="Note 2 4 2 2 14 2 3" xfId="18301"/>
    <cellStyle name="Note 2 4 2 2 14 2 4" xfId="18302"/>
    <cellStyle name="Note 2 4 2 2 14 3" xfId="18303"/>
    <cellStyle name="Note 2 4 2 2 14 4" xfId="18304"/>
    <cellStyle name="Note 2 4 2 2 14 5" xfId="18305"/>
    <cellStyle name="Note 2 4 2 2 14 6" xfId="18306"/>
    <cellStyle name="Note 2 4 2 2 15" xfId="18307"/>
    <cellStyle name="Note 2 4 2 2 15 2" xfId="18308"/>
    <cellStyle name="Note 2 4 2 2 15 2 2" xfId="18309"/>
    <cellStyle name="Note 2 4 2 2 15 2 3" xfId="18310"/>
    <cellStyle name="Note 2 4 2 2 15 2 4" xfId="18311"/>
    <cellStyle name="Note 2 4 2 2 15 3" xfId="18312"/>
    <cellStyle name="Note 2 4 2 2 15 4" xfId="18313"/>
    <cellStyle name="Note 2 4 2 2 15 5" xfId="18314"/>
    <cellStyle name="Note 2 4 2 2 15 6" xfId="18315"/>
    <cellStyle name="Note 2 4 2 2 16" xfId="18316"/>
    <cellStyle name="Note 2 4 2 2 16 2" xfId="18317"/>
    <cellStyle name="Note 2 4 2 2 16 2 2" xfId="18318"/>
    <cellStyle name="Note 2 4 2 2 16 2 3" xfId="18319"/>
    <cellStyle name="Note 2 4 2 2 16 2 4" xfId="18320"/>
    <cellStyle name="Note 2 4 2 2 16 3" xfId="18321"/>
    <cellStyle name="Note 2 4 2 2 16 4" xfId="18322"/>
    <cellStyle name="Note 2 4 2 2 16 5" xfId="18323"/>
    <cellStyle name="Note 2 4 2 2 16 6" xfId="18324"/>
    <cellStyle name="Note 2 4 2 2 17" xfId="18325"/>
    <cellStyle name="Note 2 4 2 2 17 2" xfId="18326"/>
    <cellStyle name="Note 2 4 2 2 17 3" xfId="18327"/>
    <cellStyle name="Note 2 4 2 2 18" xfId="18328"/>
    <cellStyle name="Note 2 4 2 2 19" xfId="18329"/>
    <cellStyle name="Note 2 4 2 2 2" xfId="18330"/>
    <cellStyle name="Note 2 4 2 2 2 2" xfId="18331"/>
    <cellStyle name="Note 2 4 2 2 2 2 2" xfId="18332"/>
    <cellStyle name="Note 2 4 2 2 2 2 3" xfId="18333"/>
    <cellStyle name="Note 2 4 2 2 2 2 4" xfId="18334"/>
    <cellStyle name="Note 2 4 2 2 2 3" xfId="18335"/>
    <cellStyle name="Note 2 4 2 2 2 4" xfId="18336"/>
    <cellStyle name="Note 2 4 2 2 2 5" xfId="18337"/>
    <cellStyle name="Note 2 4 2 2 3" xfId="18338"/>
    <cellStyle name="Note 2 4 2 2 3 2" xfId="18339"/>
    <cellStyle name="Note 2 4 2 2 3 2 2" xfId="18340"/>
    <cellStyle name="Note 2 4 2 2 3 2 3" xfId="18341"/>
    <cellStyle name="Note 2 4 2 2 3 2 4" xfId="18342"/>
    <cellStyle name="Note 2 4 2 2 3 3" xfId="18343"/>
    <cellStyle name="Note 2 4 2 2 3 4" xfId="18344"/>
    <cellStyle name="Note 2 4 2 2 3 5" xfId="18345"/>
    <cellStyle name="Note 2 4 2 2 3 6" xfId="18346"/>
    <cellStyle name="Note 2 4 2 2 4" xfId="18347"/>
    <cellStyle name="Note 2 4 2 2 4 2" xfId="18348"/>
    <cellStyle name="Note 2 4 2 2 4 2 2" xfId="18349"/>
    <cellStyle name="Note 2 4 2 2 4 2 3" xfId="18350"/>
    <cellStyle name="Note 2 4 2 2 4 2 4" xfId="18351"/>
    <cellStyle name="Note 2 4 2 2 4 3" xfId="18352"/>
    <cellStyle name="Note 2 4 2 2 4 4" xfId="18353"/>
    <cellStyle name="Note 2 4 2 2 4 5" xfId="18354"/>
    <cellStyle name="Note 2 4 2 2 4 6" xfId="18355"/>
    <cellStyle name="Note 2 4 2 2 5" xfId="18356"/>
    <cellStyle name="Note 2 4 2 2 5 2" xfId="18357"/>
    <cellStyle name="Note 2 4 2 2 5 2 2" xfId="18358"/>
    <cellStyle name="Note 2 4 2 2 5 2 3" xfId="18359"/>
    <cellStyle name="Note 2 4 2 2 5 2 4" xfId="18360"/>
    <cellStyle name="Note 2 4 2 2 5 3" xfId="18361"/>
    <cellStyle name="Note 2 4 2 2 5 4" xfId="18362"/>
    <cellStyle name="Note 2 4 2 2 5 5" xfId="18363"/>
    <cellStyle name="Note 2 4 2 2 5 6" xfId="18364"/>
    <cellStyle name="Note 2 4 2 2 6" xfId="18365"/>
    <cellStyle name="Note 2 4 2 2 6 2" xfId="18366"/>
    <cellStyle name="Note 2 4 2 2 6 2 2" xfId="18367"/>
    <cellStyle name="Note 2 4 2 2 6 2 3" xfId="18368"/>
    <cellStyle name="Note 2 4 2 2 6 2 4" xfId="18369"/>
    <cellStyle name="Note 2 4 2 2 6 3" xfId="18370"/>
    <cellStyle name="Note 2 4 2 2 6 4" xfId="18371"/>
    <cellStyle name="Note 2 4 2 2 6 5" xfId="18372"/>
    <cellStyle name="Note 2 4 2 2 6 6" xfId="18373"/>
    <cellStyle name="Note 2 4 2 2 7" xfId="18374"/>
    <cellStyle name="Note 2 4 2 2 7 2" xfId="18375"/>
    <cellStyle name="Note 2 4 2 2 7 2 2" xfId="18376"/>
    <cellStyle name="Note 2 4 2 2 7 2 3" xfId="18377"/>
    <cellStyle name="Note 2 4 2 2 7 2 4" xfId="18378"/>
    <cellStyle name="Note 2 4 2 2 7 3" xfId="18379"/>
    <cellStyle name="Note 2 4 2 2 7 4" xfId="18380"/>
    <cellStyle name="Note 2 4 2 2 7 5" xfId="18381"/>
    <cellStyle name="Note 2 4 2 2 7 6" xfId="18382"/>
    <cellStyle name="Note 2 4 2 2 8" xfId="18383"/>
    <cellStyle name="Note 2 4 2 2 8 2" xfId="18384"/>
    <cellStyle name="Note 2 4 2 2 8 2 2" xfId="18385"/>
    <cellStyle name="Note 2 4 2 2 8 2 3" xfId="18386"/>
    <cellStyle name="Note 2 4 2 2 8 2 4" xfId="18387"/>
    <cellStyle name="Note 2 4 2 2 8 3" xfId="18388"/>
    <cellStyle name="Note 2 4 2 2 8 4" xfId="18389"/>
    <cellStyle name="Note 2 4 2 2 8 5" xfId="18390"/>
    <cellStyle name="Note 2 4 2 2 8 6" xfId="18391"/>
    <cellStyle name="Note 2 4 2 2 9" xfId="18392"/>
    <cellStyle name="Note 2 4 2 2 9 2" xfId="18393"/>
    <cellStyle name="Note 2 4 2 2 9 2 2" xfId="18394"/>
    <cellStyle name="Note 2 4 2 2 9 2 3" xfId="18395"/>
    <cellStyle name="Note 2 4 2 2 9 2 4" xfId="18396"/>
    <cellStyle name="Note 2 4 2 2 9 3" xfId="18397"/>
    <cellStyle name="Note 2 4 2 2 9 4" xfId="18398"/>
    <cellStyle name="Note 2 4 2 2 9 5" xfId="18399"/>
    <cellStyle name="Note 2 4 2 2 9 6" xfId="18400"/>
    <cellStyle name="Note 2 4 2 20" xfId="18401"/>
    <cellStyle name="Note 2 4 2 3" xfId="18402"/>
    <cellStyle name="Note 2 4 2 3 2" xfId="18403"/>
    <cellStyle name="Note 2 4 2 3 2 2" xfId="18404"/>
    <cellStyle name="Note 2 4 2 3 2 3" xfId="18405"/>
    <cellStyle name="Note 2 4 2 3 2 4" xfId="18406"/>
    <cellStyle name="Note 2 4 2 3 3" xfId="18407"/>
    <cellStyle name="Note 2 4 2 3 4" xfId="18408"/>
    <cellStyle name="Note 2 4 2 3 5" xfId="18409"/>
    <cellStyle name="Note 2 4 2 4" xfId="18410"/>
    <cellStyle name="Note 2 4 2 4 2" xfId="18411"/>
    <cellStyle name="Note 2 4 2 4 2 2" xfId="18412"/>
    <cellStyle name="Note 2 4 2 4 2 3" xfId="18413"/>
    <cellStyle name="Note 2 4 2 4 2 4" xfId="18414"/>
    <cellStyle name="Note 2 4 2 4 3" xfId="18415"/>
    <cellStyle name="Note 2 4 2 4 4" xfId="18416"/>
    <cellStyle name="Note 2 4 2 4 5" xfId="18417"/>
    <cellStyle name="Note 2 4 2 5" xfId="18418"/>
    <cellStyle name="Note 2 4 2 5 2" xfId="18419"/>
    <cellStyle name="Note 2 4 2 5 2 2" xfId="18420"/>
    <cellStyle name="Note 2 4 2 5 2 3" xfId="18421"/>
    <cellStyle name="Note 2 4 2 5 2 4" xfId="18422"/>
    <cellStyle name="Note 2 4 2 5 3" xfId="18423"/>
    <cellStyle name="Note 2 4 2 5 4" xfId="18424"/>
    <cellStyle name="Note 2 4 2 5 5" xfId="18425"/>
    <cellStyle name="Note 2 4 2 5 6" xfId="18426"/>
    <cellStyle name="Note 2 4 2 6" xfId="18427"/>
    <cellStyle name="Note 2 4 2 6 2" xfId="18428"/>
    <cellStyle name="Note 2 4 2 6 2 2" xfId="18429"/>
    <cellStyle name="Note 2 4 2 6 2 3" xfId="18430"/>
    <cellStyle name="Note 2 4 2 6 2 4" xfId="18431"/>
    <cellStyle name="Note 2 4 2 6 3" xfId="18432"/>
    <cellStyle name="Note 2 4 2 6 4" xfId="18433"/>
    <cellStyle name="Note 2 4 2 6 5" xfId="18434"/>
    <cellStyle name="Note 2 4 2 6 6" xfId="18435"/>
    <cellStyle name="Note 2 4 2 7" xfId="18436"/>
    <cellStyle name="Note 2 4 2 7 2" xfId="18437"/>
    <cellStyle name="Note 2 4 2 7 2 2" xfId="18438"/>
    <cellStyle name="Note 2 4 2 7 2 3" xfId="18439"/>
    <cellStyle name="Note 2 4 2 7 2 4" xfId="18440"/>
    <cellStyle name="Note 2 4 2 7 3" xfId="18441"/>
    <cellStyle name="Note 2 4 2 7 4" xfId="18442"/>
    <cellStyle name="Note 2 4 2 7 5" xfId="18443"/>
    <cellStyle name="Note 2 4 2 7 6" xfId="18444"/>
    <cellStyle name="Note 2 4 2 8" xfId="18445"/>
    <cellStyle name="Note 2 4 2 8 2" xfId="18446"/>
    <cellStyle name="Note 2 4 2 8 2 2" xfId="18447"/>
    <cellStyle name="Note 2 4 2 8 2 3" xfId="18448"/>
    <cellStyle name="Note 2 4 2 8 2 4" xfId="18449"/>
    <cellStyle name="Note 2 4 2 8 3" xfId="18450"/>
    <cellStyle name="Note 2 4 2 8 4" xfId="18451"/>
    <cellStyle name="Note 2 4 2 8 5" xfId="18452"/>
    <cellStyle name="Note 2 4 2 8 6" xfId="18453"/>
    <cellStyle name="Note 2 4 2 9" xfId="18454"/>
    <cellStyle name="Note 2 4 2 9 2" xfId="18455"/>
    <cellStyle name="Note 2 4 2 9 2 2" xfId="18456"/>
    <cellStyle name="Note 2 4 2 9 2 3" xfId="18457"/>
    <cellStyle name="Note 2 4 2 9 2 4" xfId="18458"/>
    <cellStyle name="Note 2 4 2 9 3" xfId="18459"/>
    <cellStyle name="Note 2 4 2 9 4" xfId="18460"/>
    <cellStyle name="Note 2 4 2 9 5" xfId="18461"/>
    <cellStyle name="Note 2 4 2 9 6" xfId="18462"/>
    <cellStyle name="Note 2 4 20" xfId="18463"/>
    <cellStyle name="Note 2 4 21" xfId="18464"/>
    <cellStyle name="Note 2 4 22" xfId="18465"/>
    <cellStyle name="Note 2 4 3" xfId="18466"/>
    <cellStyle name="Note 2 4 3 10" xfId="18467"/>
    <cellStyle name="Note 2 4 3 10 2" xfId="18468"/>
    <cellStyle name="Note 2 4 3 10 2 2" xfId="18469"/>
    <cellStyle name="Note 2 4 3 10 2 3" xfId="18470"/>
    <cellStyle name="Note 2 4 3 10 2 4" xfId="18471"/>
    <cellStyle name="Note 2 4 3 10 3" xfId="18472"/>
    <cellStyle name="Note 2 4 3 10 4" xfId="18473"/>
    <cellStyle name="Note 2 4 3 10 5" xfId="18474"/>
    <cellStyle name="Note 2 4 3 10 6" xfId="18475"/>
    <cellStyle name="Note 2 4 3 11" xfId="18476"/>
    <cellStyle name="Note 2 4 3 11 2" xfId="18477"/>
    <cellStyle name="Note 2 4 3 11 2 2" xfId="18478"/>
    <cellStyle name="Note 2 4 3 11 2 3" xfId="18479"/>
    <cellStyle name="Note 2 4 3 11 2 4" xfId="18480"/>
    <cellStyle name="Note 2 4 3 11 3" xfId="18481"/>
    <cellStyle name="Note 2 4 3 11 4" xfId="18482"/>
    <cellStyle name="Note 2 4 3 11 5" xfId="18483"/>
    <cellStyle name="Note 2 4 3 11 6" xfId="18484"/>
    <cellStyle name="Note 2 4 3 12" xfId="18485"/>
    <cellStyle name="Note 2 4 3 12 2" xfId="18486"/>
    <cellStyle name="Note 2 4 3 12 2 2" xfId="18487"/>
    <cellStyle name="Note 2 4 3 12 2 3" xfId="18488"/>
    <cellStyle name="Note 2 4 3 12 2 4" xfId="18489"/>
    <cellStyle name="Note 2 4 3 12 3" xfId="18490"/>
    <cellStyle name="Note 2 4 3 12 4" xfId="18491"/>
    <cellStyle name="Note 2 4 3 12 5" xfId="18492"/>
    <cellStyle name="Note 2 4 3 12 6" xfId="18493"/>
    <cellStyle name="Note 2 4 3 13" xfId="18494"/>
    <cellStyle name="Note 2 4 3 13 2" xfId="18495"/>
    <cellStyle name="Note 2 4 3 13 2 2" xfId="18496"/>
    <cellStyle name="Note 2 4 3 13 2 3" xfId="18497"/>
    <cellStyle name="Note 2 4 3 13 2 4" xfId="18498"/>
    <cellStyle name="Note 2 4 3 13 3" xfId="18499"/>
    <cellStyle name="Note 2 4 3 13 4" xfId="18500"/>
    <cellStyle name="Note 2 4 3 13 5" xfId="18501"/>
    <cellStyle name="Note 2 4 3 13 6" xfId="18502"/>
    <cellStyle name="Note 2 4 3 14" xfId="18503"/>
    <cellStyle name="Note 2 4 3 14 2" xfId="18504"/>
    <cellStyle name="Note 2 4 3 14 2 2" xfId="18505"/>
    <cellStyle name="Note 2 4 3 14 2 3" xfId="18506"/>
    <cellStyle name="Note 2 4 3 14 2 4" xfId="18507"/>
    <cellStyle name="Note 2 4 3 14 3" xfId="18508"/>
    <cellStyle name="Note 2 4 3 14 4" xfId="18509"/>
    <cellStyle name="Note 2 4 3 14 5" xfId="18510"/>
    <cellStyle name="Note 2 4 3 14 6" xfId="18511"/>
    <cellStyle name="Note 2 4 3 15" xfId="18512"/>
    <cellStyle name="Note 2 4 3 15 2" xfId="18513"/>
    <cellStyle name="Note 2 4 3 15 2 2" xfId="18514"/>
    <cellStyle name="Note 2 4 3 15 2 3" xfId="18515"/>
    <cellStyle name="Note 2 4 3 15 2 4" xfId="18516"/>
    <cellStyle name="Note 2 4 3 15 3" xfId="18517"/>
    <cellStyle name="Note 2 4 3 15 4" xfId="18518"/>
    <cellStyle name="Note 2 4 3 15 5" xfId="18519"/>
    <cellStyle name="Note 2 4 3 15 6" xfId="18520"/>
    <cellStyle name="Note 2 4 3 16" xfId="18521"/>
    <cellStyle name="Note 2 4 3 16 2" xfId="18522"/>
    <cellStyle name="Note 2 4 3 16 2 2" xfId="18523"/>
    <cellStyle name="Note 2 4 3 16 2 3" xfId="18524"/>
    <cellStyle name="Note 2 4 3 16 2 4" xfId="18525"/>
    <cellStyle name="Note 2 4 3 16 3" xfId="18526"/>
    <cellStyle name="Note 2 4 3 16 4" xfId="18527"/>
    <cellStyle name="Note 2 4 3 16 5" xfId="18528"/>
    <cellStyle name="Note 2 4 3 16 6" xfId="18529"/>
    <cellStyle name="Note 2 4 3 17" xfId="18530"/>
    <cellStyle name="Note 2 4 3 17 2" xfId="18531"/>
    <cellStyle name="Note 2 4 3 17 3" xfId="18532"/>
    <cellStyle name="Note 2 4 3 18" xfId="18533"/>
    <cellStyle name="Note 2 4 3 19" xfId="18534"/>
    <cellStyle name="Note 2 4 3 2" xfId="18535"/>
    <cellStyle name="Note 2 4 3 2 2" xfId="18536"/>
    <cellStyle name="Note 2 4 3 2 2 2" xfId="18537"/>
    <cellStyle name="Note 2 4 3 2 2 3" xfId="18538"/>
    <cellStyle name="Note 2 4 3 2 2 4" xfId="18539"/>
    <cellStyle name="Note 2 4 3 2 3" xfId="18540"/>
    <cellStyle name="Note 2 4 3 2 4" xfId="18541"/>
    <cellStyle name="Note 2 4 3 2 5" xfId="18542"/>
    <cellStyle name="Note 2 4 3 3" xfId="18543"/>
    <cellStyle name="Note 2 4 3 3 2" xfId="18544"/>
    <cellStyle name="Note 2 4 3 3 2 2" xfId="18545"/>
    <cellStyle name="Note 2 4 3 3 2 3" xfId="18546"/>
    <cellStyle name="Note 2 4 3 3 2 4" xfId="18547"/>
    <cellStyle name="Note 2 4 3 3 3" xfId="18548"/>
    <cellStyle name="Note 2 4 3 3 4" xfId="18549"/>
    <cellStyle name="Note 2 4 3 3 5" xfId="18550"/>
    <cellStyle name="Note 2 4 3 3 6" xfId="18551"/>
    <cellStyle name="Note 2 4 3 4" xfId="18552"/>
    <cellStyle name="Note 2 4 3 4 2" xfId="18553"/>
    <cellStyle name="Note 2 4 3 4 2 2" xfId="18554"/>
    <cellStyle name="Note 2 4 3 4 2 3" xfId="18555"/>
    <cellStyle name="Note 2 4 3 4 2 4" xfId="18556"/>
    <cellStyle name="Note 2 4 3 4 3" xfId="18557"/>
    <cellStyle name="Note 2 4 3 4 4" xfId="18558"/>
    <cellStyle name="Note 2 4 3 4 5" xfId="18559"/>
    <cellStyle name="Note 2 4 3 4 6" xfId="18560"/>
    <cellStyle name="Note 2 4 3 5" xfId="18561"/>
    <cellStyle name="Note 2 4 3 5 2" xfId="18562"/>
    <cellStyle name="Note 2 4 3 5 2 2" xfId="18563"/>
    <cellStyle name="Note 2 4 3 5 2 3" xfId="18564"/>
    <cellStyle name="Note 2 4 3 5 2 4" xfId="18565"/>
    <cellStyle name="Note 2 4 3 5 3" xfId="18566"/>
    <cellStyle name="Note 2 4 3 5 4" xfId="18567"/>
    <cellStyle name="Note 2 4 3 5 5" xfId="18568"/>
    <cellStyle name="Note 2 4 3 5 6" xfId="18569"/>
    <cellStyle name="Note 2 4 3 6" xfId="18570"/>
    <cellStyle name="Note 2 4 3 6 2" xfId="18571"/>
    <cellStyle name="Note 2 4 3 6 2 2" xfId="18572"/>
    <cellStyle name="Note 2 4 3 6 2 3" xfId="18573"/>
    <cellStyle name="Note 2 4 3 6 2 4" xfId="18574"/>
    <cellStyle name="Note 2 4 3 6 3" xfId="18575"/>
    <cellStyle name="Note 2 4 3 6 4" xfId="18576"/>
    <cellStyle name="Note 2 4 3 6 5" xfId="18577"/>
    <cellStyle name="Note 2 4 3 6 6" xfId="18578"/>
    <cellStyle name="Note 2 4 3 7" xfId="18579"/>
    <cellStyle name="Note 2 4 3 7 2" xfId="18580"/>
    <cellStyle name="Note 2 4 3 7 2 2" xfId="18581"/>
    <cellStyle name="Note 2 4 3 7 2 3" xfId="18582"/>
    <cellStyle name="Note 2 4 3 7 2 4" xfId="18583"/>
    <cellStyle name="Note 2 4 3 7 3" xfId="18584"/>
    <cellStyle name="Note 2 4 3 7 4" xfId="18585"/>
    <cellStyle name="Note 2 4 3 7 5" xfId="18586"/>
    <cellStyle name="Note 2 4 3 7 6" xfId="18587"/>
    <cellStyle name="Note 2 4 3 8" xfId="18588"/>
    <cellStyle name="Note 2 4 3 8 2" xfId="18589"/>
    <cellStyle name="Note 2 4 3 8 2 2" xfId="18590"/>
    <cellStyle name="Note 2 4 3 8 2 3" xfId="18591"/>
    <cellStyle name="Note 2 4 3 8 2 4" xfId="18592"/>
    <cellStyle name="Note 2 4 3 8 3" xfId="18593"/>
    <cellStyle name="Note 2 4 3 8 4" xfId="18594"/>
    <cellStyle name="Note 2 4 3 8 5" xfId="18595"/>
    <cellStyle name="Note 2 4 3 8 6" xfId="18596"/>
    <cellStyle name="Note 2 4 3 9" xfId="18597"/>
    <cellStyle name="Note 2 4 3 9 2" xfId="18598"/>
    <cellStyle name="Note 2 4 3 9 2 2" xfId="18599"/>
    <cellStyle name="Note 2 4 3 9 2 3" xfId="18600"/>
    <cellStyle name="Note 2 4 3 9 2 4" xfId="18601"/>
    <cellStyle name="Note 2 4 3 9 3" xfId="18602"/>
    <cellStyle name="Note 2 4 3 9 4" xfId="18603"/>
    <cellStyle name="Note 2 4 3 9 5" xfId="18604"/>
    <cellStyle name="Note 2 4 3 9 6" xfId="18605"/>
    <cellStyle name="Note 2 4 4" xfId="18606"/>
    <cellStyle name="Note 2 4 4 2" xfId="18607"/>
    <cellStyle name="Note 2 4 4 2 2" xfId="18608"/>
    <cellStyle name="Note 2 4 4 2 3" xfId="18609"/>
    <cellStyle name="Note 2 4 4 2 4" xfId="18610"/>
    <cellStyle name="Note 2 4 4 3" xfId="18611"/>
    <cellStyle name="Note 2 4 4 4" xfId="18612"/>
    <cellStyle name="Note 2 4 4 5" xfId="18613"/>
    <cellStyle name="Note 2 4 5" xfId="18614"/>
    <cellStyle name="Note 2 4 5 2" xfId="18615"/>
    <cellStyle name="Note 2 4 5 2 2" xfId="18616"/>
    <cellStyle name="Note 2 4 5 2 3" xfId="18617"/>
    <cellStyle name="Note 2 4 5 2 4" xfId="18618"/>
    <cellStyle name="Note 2 4 5 3" xfId="18619"/>
    <cellStyle name="Note 2 4 5 4" xfId="18620"/>
    <cellStyle name="Note 2 4 5 5" xfId="18621"/>
    <cellStyle name="Note 2 4 6" xfId="18622"/>
    <cellStyle name="Note 2 4 6 2" xfId="18623"/>
    <cellStyle name="Note 2 4 6 2 2" xfId="18624"/>
    <cellStyle name="Note 2 4 6 2 3" xfId="18625"/>
    <cellStyle name="Note 2 4 6 2 4" xfId="18626"/>
    <cellStyle name="Note 2 4 6 3" xfId="18627"/>
    <cellStyle name="Note 2 4 6 4" xfId="18628"/>
    <cellStyle name="Note 2 4 6 5" xfId="18629"/>
    <cellStyle name="Note 2 4 6 6" xfId="18630"/>
    <cellStyle name="Note 2 4 7" xfId="18631"/>
    <cellStyle name="Note 2 4 7 2" xfId="18632"/>
    <cellStyle name="Note 2 4 7 2 2" xfId="18633"/>
    <cellStyle name="Note 2 4 7 2 3" xfId="18634"/>
    <cellStyle name="Note 2 4 7 2 4" xfId="18635"/>
    <cellStyle name="Note 2 4 7 3" xfId="18636"/>
    <cellStyle name="Note 2 4 7 4" xfId="18637"/>
    <cellStyle name="Note 2 4 7 5" xfId="18638"/>
    <cellStyle name="Note 2 4 7 6" xfId="18639"/>
    <cellStyle name="Note 2 4 8" xfId="18640"/>
    <cellStyle name="Note 2 4 8 2" xfId="18641"/>
    <cellStyle name="Note 2 4 8 2 2" xfId="18642"/>
    <cellStyle name="Note 2 4 8 2 3" xfId="18643"/>
    <cellStyle name="Note 2 4 8 2 4" xfId="18644"/>
    <cellStyle name="Note 2 4 8 3" xfId="18645"/>
    <cellStyle name="Note 2 4 8 4" xfId="18646"/>
    <cellStyle name="Note 2 4 8 5" xfId="18647"/>
    <cellStyle name="Note 2 4 8 6" xfId="18648"/>
    <cellStyle name="Note 2 4 9" xfId="18649"/>
    <cellStyle name="Note 2 4 9 2" xfId="18650"/>
    <cellStyle name="Note 2 4 9 2 2" xfId="18651"/>
    <cellStyle name="Note 2 4 9 2 3" xfId="18652"/>
    <cellStyle name="Note 2 4 9 2 4" xfId="18653"/>
    <cellStyle name="Note 2 4 9 3" xfId="18654"/>
    <cellStyle name="Note 2 4 9 4" xfId="18655"/>
    <cellStyle name="Note 2 4 9 5" xfId="18656"/>
    <cellStyle name="Note 2 4 9 6" xfId="18657"/>
    <cellStyle name="Note 2 5" xfId="18658"/>
    <cellStyle name="Note 2 5 10" xfId="18659"/>
    <cellStyle name="Note 2 5 10 2" xfId="18660"/>
    <cellStyle name="Note 2 5 10 2 2" xfId="18661"/>
    <cellStyle name="Note 2 5 10 2 3" xfId="18662"/>
    <cellStyle name="Note 2 5 10 2 4" xfId="18663"/>
    <cellStyle name="Note 2 5 10 3" xfId="18664"/>
    <cellStyle name="Note 2 5 10 4" xfId="18665"/>
    <cellStyle name="Note 2 5 10 5" xfId="18666"/>
    <cellStyle name="Note 2 5 10 6" xfId="18667"/>
    <cellStyle name="Note 2 5 11" xfId="18668"/>
    <cellStyle name="Note 2 5 11 2" xfId="18669"/>
    <cellStyle name="Note 2 5 11 2 2" xfId="18670"/>
    <cellStyle name="Note 2 5 11 2 3" xfId="18671"/>
    <cellStyle name="Note 2 5 11 2 4" xfId="18672"/>
    <cellStyle name="Note 2 5 11 3" xfId="18673"/>
    <cellStyle name="Note 2 5 11 4" xfId="18674"/>
    <cellStyle name="Note 2 5 11 5" xfId="18675"/>
    <cellStyle name="Note 2 5 11 6" xfId="18676"/>
    <cellStyle name="Note 2 5 12" xfId="18677"/>
    <cellStyle name="Note 2 5 12 2" xfId="18678"/>
    <cellStyle name="Note 2 5 12 2 2" xfId="18679"/>
    <cellStyle name="Note 2 5 12 2 3" xfId="18680"/>
    <cellStyle name="Note 2 5 12 2 4" xfId="18681"/>
    <cellStyle name="Note 2 5 12 3" xfId="18682"/>
    <cellStyle name="Note 2 5 12 4" xfId="18683"/>
    <cellStyle name="Note 2 5 12 5" xfId="18684"/>
    <cellStyle name="Note 2 5 12 6" xfId="18685"/>
    <cellStyle name="Note 2 5 13" xfId="18686"/>
    <cellStyle name="Note 2 5 13 2" xfId="18687"/>
    <cellStyle name="Note 2 5 13 2 2" xfId="18688"/>
    <cellStyle name="Note 2 5 13 2 3" xfId="18689"/>
    <cellStyle name="Note 2 5 13 2 4" xfId="18690"/>
    <cellStyle name="Note 2 5 13 3" xfId="18691"/>
    <cellStyle name="Note 2 5 13 4" xfId="18692"/>
    <cellStyle name="Note 2 5 13 5" xfId="18693"/>
    <cellStyle name="Note 2 5 13 6" xfId="18694"/>
    <cellStyle name="Note 2 5 14" xfId="18695"/>
    <cellStyle name="Note 2 5 14 2" xfId="18696"/>
    <cellStyle name="Note 2 5 14 2 2" xfId="18697"/>
    <cellStyle name="Note 2 5 14 2 3" xfId="18698"/>
    <cellStyle name="Note 2 5 14 2 4" xfId="18699"/>
    <cellStyle name="Note 2 5 14 3" xfId="18700"/>
    <cellStyle name="Note 2 5 14 4" xfId="18701"/>
    <cellStyle name="Note 2 5 14 5" xfId="18702"/>
    <cellStyle name="Note 2 5 14 6" xfId="18703"/>
    <cellStyle name="Note 2 5 15" xfId="18704"/>
    <cellStyle name="Note 2 5 15 2" xfId="18705"/>
    <cellStyle name="Note 2 5 15 2 2" xfId="18706"/>
    <cellStyle name="Note 2 5 15 2 3" xfId="18707"/>
    <cellStyle name="Note 2 5 15 2 4" xfId="18708"/>
    <cellStyle name="Note 2 5 15 3" xfId="18709"/>
    <cellStyle name="Note 2 5 15 4" xfId="18710"/>
    <cellStyle name="Note 2 5 15 5" xfId="18711"/>
    <cellStyle name="Note 2 5 15 6" xfId="18712"/>
    <cellStyle name="Note 2 5 16" xfId="18713"/>
    <cellStyle name="Note 2 5 16 2" xfId="18714"/>
    <cellStyle name="Note 2 5 16 3" xfId="18715"/>
    <cellStyle name="Note 2 5 17" xfId="18716"/>
    <cellStyle name="Note 2 5 18" xfId="18717"/>
    <cellStyle name="Note 2 5 19" xfId="18718"/>
    <cellStyle name="Note 2 5 2" xfId="18719"/>
    <cellStyle name="Note 2 5 2 10" xfId="18720"/>
    <cellStyle name="Note 2 5 2 10 2" xfId="18721"/>
    <cellStyle name="Note 2 5 2 10 2 2" xfId="18722"/>
    <cellStyle name="Note 2 5 2 10 2 3" xfId="18723"/>
    <cellStyle name="Note 2 5 2 10 2 4" xfId="18724"/>
    <cellStyle name="Note 2 5 2 10 3" xfId="18725"/>
    <cellStyle name="Note 2 5 2 10 4" xfId="18726"/>
    <cellStyle name="Note 2 5 2 10 5" xfId="18727"/>
    <cellStyle name="Note 2 5 2 10 6" xfId="18728"/>
    <cellStyle name="Note 2 5 2 11" xfId="18729"/>
    <cellStyle name="Note 2 5 2 11 2" xfId="18730"/>
    <cellStyle name="Note 2 5 2 11 2 2" xfId="18731"/>
    <cellStyle name="Note 2 5 2 11 2 3" xfId="18732"/>
    <cellStyle name="Note 2 5 2 11 2 4" xfId="18733"/>
    <cellStyle name="Note 2 5 2 11 3" xfId="18734"/>
    <cellStyle name="Note 2 5 2 11 4" xfId="18735"/>
    <cellStyle name="Note 2 5 2 11 5" xfId="18736"/>
    <cellStyle name="Note 2 5 2 11 6" xfId="18737"/>
    <cellStyle name="Note 2 5 2 12" xfId="18738"/>
    <cellStyle name="Note 2 5 2 12 2" xfId="18739"/>
    <cellStyle name="Note 2 5 2 12 2 2" xfId="18740"/>
    <cellStyle name="Note 2 5 2 12 2 3" xfId="18741"/>
    <cellStyle name="Note 2 5 2 12 2 4" xfId="18742"/>
    <cellStyle name="Note 2 5 2 12 3" xfId="18743"/>
    <cellStyle name="Note 2 5 2 12 4" xfId="18744"/>
    <cellStyle name="Note 2 5 2 12 5" xfId="18745"/>
    <cellStyle name="Note 2 5 2 12 6" xfId="18746"/>
    <cellStyle name="Note 2 5 2 13" xfId="18747"/>
    <cellStyle name="Note 2 5 2 13 2" xfId="18748"/>
    <cellStyle name="Note 2 5 2 13 2 2" xfId="18749"/>
    <cellStyle name="Note 2 5 2 13 2 3" xfId="18750"/>
    <cellStyle name="Note 2 5 2 13 2 4" xfId="18751"/>
    <cellStyle name="Note 2 5 2 13 3" xfId="18752"/>
    <cellStyle name="Note 2 5 2 13 4" xfId="18753"/>
    <cellStyle name="Note 2 5 2 13 5" xfId="18754"/>
    <cellStyle name="Note 2 5 2 13 6" xfId="18755"/>
    <cellStyle name="Note 2 5 2 14" xfId="18756"/>
    <cellStyle name="Note 2 5 2 14 2" xfId="18757"/>
    <cellStyle name="Note 2 5 2 14 2 2" xfId="18758"/>
    <cellStyle name="Note 2 5 2 14 2 3" xfId="18759"/>
    <cellStyle name="Note 2 5 2 14 2 4" xfId="18760"/>
    <cellStyle name="Note 2 5 2 14 3" xfId="18761"/>
    <cellStyle name="Note 2 5 2 14 4" xfId="18762"/>
    <cellStyle name="Note 2 5 2 14 5" xfId="18763"/>
    <cellStyle name="Note 2 5 2 14 6" xfId="18764"/>
    <cellStyle name="Note 2 5 2 15" xfId="18765"/>
    <cellStyle name="Note 2 5 2 15 2" xfId="18766"/>
    <cellStyle name="Note 2 5 2 15 3" xfId="18767"/>
    <cellStyle name="Note 2 5 2 16" xfId="18768"/>
    <cellStyle name="Note 2 5 2 17" xfId="18769"/>
    <cellStyle name="Note 2 5 2 18" xfId="18770"/>
    <cellStyle name="Note 2 5 2 19" xfId="18771"/>
    <cellStyle name="Note 2 5 2 2" xfId="18772"/>
    <cellStyle name="Note 2 5 2 2 10" xfId="18773"/>
    <cellStyle name="Note 2 5 2 2 10 2" xfId="18774"/>
    <cellStyle name="Note 2 5 2 2 10 2 2" xfId="18775"/>
    <cellStyle name="Note 2 5 2 2 10 2 3" xfId="18776"/>
    <cellStyle name="Note 2 5 2 2 10 2 4" xfId="18777"/>
    <cellStyle name="Note 2 5 2 2 10 3" xfId="18778"/>
    <cellStyle name="Note 2 5 2 2 10 4" xfId="18779"/>
    <cellStyle name="Note 2 5 2 2 10 5" xfId="18780"/>
    <cellStyle name="Note 2 5 2 2 10 6" xfId="18781"/>
    <cellStyle name="Note 2 5 2 2 11" xfId="18782"/>
    <cellStyle name="Note 2 5 2 2 11 2" xfId="18783"/>
    <cellStyle name="Note 2 5 2 2 11 2 2" xfId="18784"/>
    <cellStyle name="Note 2 5 2 2 11 2 3" xfId="18785"/>
    <cellStyle name="Note 2 5 2 2 11 2 4" xfId="18786"/>
    <cellStyle name="Note 2 5 2 2 11 3" xfId="18787"/>
    <cellStyle name="Note 2 5 2 2 11 4" xfId="18788"/>
    <cellStyle name="Note 2 5 2 2 11 5" xfId="18789"/>
    <cellStyle name="Note 2 5 2 2 11 6" xfId="18790"/>
    <cellStyle name="Note 2 5 2 2 12" xfId="18791"/>
    <cellStyle name="Note 2 5 2 2 12 2" xfId="18792"/>
    <cellStyle name="Note 2 5 2 2 12 2 2" xfId="18793"/>
    <cellStyle name="Note 2 5 2 2 12 2 3" xfId="18794"/>
    <cellStyle name="Note 2 5 2 2 12 2 4" xfId="18795"/>
    <cellStyle name="Note 2 5 2 2 12 3" xfId="18796"/>
    <cellStyle name="Note 2 5 2 2 12 4" xfId="18797"/>
    <cellStyle name="Note 2 5 2 2 12 5" xfId="18798"/>
    <cellStyle name="Note 2 5 2 2 12 6" xfId="18799"/>
    <cellStyle name="Note 2 5 2 2 13" xfId="18800"/>
    <cellStyle name="Note 2 5 2 2 13 2" xfId="18801"/>
    <cellStyle name="Note 2 5 2 2 13 2 2" xfId="18802"/>
    <cellStyle name="Note 2 5 2 2 13 2 3" xfId="18803"/>
    <cellStyle name="Note 2 5 2 2 13 2 4" xfId="18804"/>
    <cellStyle name="Note 2 5 2 2 13 3" xfId="18805"/>
    <cellStyle name="Note 2 5 2 2 13 4" xfId="18806"/>
    <cellStyle name="Note 2 5 2 2 13 5" xfId="18807"/>
    <cellStyle name="Note 2 5 2 2 13 6" xfId="18808"/>
    <cellStyle name="Note 2 5 2 2 14" xfId="18809"/>
    <cellStyle name="Note 2 5 2 2 14 2" xfId="18810"/>
    <cellStyle name="Note 2 5 2 2 14 2 2" xfId="18811"/>
    <cellStyle name="Note 2 5 2 2 14 2 3" xfId="18812"/>
    <cellStyle name="Note 2 5 2 2 14 2 4" xfId="18813"/>
    <cellStyle name="Note 2 5 2 2 14 3" xfId="18814"/>
    <cellStyle name="Note 2 5 2 2 14 4" xfId="18815"/>
    <cellStyle name="Note 2 5 2 2 14 5" xfId="18816"/>
    <cellStyle name="Note 2 5 2 2 14 6" xfId="18817"/>
    <cellStyle name="Note 2 5 2 2 15" xfId="18818"/>
    <cellStyle name="Note 2 5 2 2 15 2" xfId="18819"/>
    <cellStyle name="Note 2 5 2 2 15 2 2" xfId="18820"/>
    <cellStyle name="Note 2 5 2 2 15 2 3" xfId="18821"/>
    <cellStyle name="Note 2 5 2 2 15 2 4" xfId="18822"/>
    <cellStyle name="Note 2 5 2 2 15 3" xfId="18823"/>
    <cellStyle name="Note 2 5 2 2 15 4" xfId="18824"/>
    <cellStyle name="Note 2 5 2 2 15 5" xfId="18825"/>
    <cellStyle name="Note 2 5 2 2 15 6" xfId="18826"/>
    <cellStyle name="Note 2 5 2 2 16" xfId="18827"/>
    <cellStyle name="Note 2 5 2 2 16 2" xfId="18828"/>
    <cellStyle name="Note 2 5 2 2 16 2 2" xfId="18829"/>
    <cellStyle name="Note 2 5 2 2 16 2 3" xfId="18830"/>
    <cellStyle name="Note 2 5 2 2 16 2 4" xfId="18831"/>
    <cellStyle name="Note 2 5 2 2 16 3" xfId="18832"/>
    <cellStyle name="Note 2 5 2 2 16 4" xfId="18833"/>
    <cellStyle name="Note 2 5 2 2 16 5" xfId="18834"/>
    <cellStyle name="Note 2 5 2 2 16 6" xfId="18835"/>
    <cellStyle name="Note 2 5 2 2 17" xfId="18836"/>
    <cellStyle name="Note 2 5 2 2 17 2" xfId="18837"/>
    <cellStyle name="Note 2 5 2 2 17 3" xfId="18838"/>
    <cellStyle name="Note 2 5 2 2 18" xfId="18839"/>
    <cellStyle name="Note 2 5 2 2 19" xfId="18840"/>
    <cellStyle name="Note 2 5 2 2 2" xfId="18841"/>
    <cellStyle name="Note 2 5 2 2 2 2" xfId="18842"/>
    <cellStyle name="Note 2 5 2 2 2 2 2" xfId="18843"/>
    <cellStyle name="Note 2 5 2 2 2 2 3" xfId="18844"/>
    <cellStyle name="Note 2 5 2 2 2 2 4" xfId="18845"/>
    <cellStyle name="Note 2 5 2 2 2 3" xfId="18846"/>
    <cellStyle name="Note 2 5 2 2 2 4" xfId="18847"/>
    <cellStyle name="Note 2 5 2 2 2 5" xfId="18848"/>
    <cellStyle name="Note 2 5 2 2 3" xfId="18849"/>
    <cellStyle name="Note 2 5 2 2 3 2" xfId="18850"/>
    <cellStyle name="Note 2 5 2 2 3 2 2" xfId="18851"/>
    <cellStyle name="Note 2 5 2 2 3 2 3" xfId="18852"/>
    <cellStyle name="Note 2 5 2 2 3 2 4" xfId="18853"/>
    <cellStyle name="Note 2 5 2 2 3 3" xfId="18854"/>
    <cellStyle name="Note 2 5 2 2 3 4" xfId="18855"/>
    <cellStyle name="Note 2 5 2 2 3 5" xfId="18856"/>
    <cellStyle name="Note 2 5 2 2 3 6" xfId="18857"/>
    <cellStyle name="Note 2 5 2 2 4" xfId="18858"/>
    <cellStyle name="Note 2 5 2 2 4 2" xfId="18859"/>
    <cellStyle name="Note 2 5 2 2 4 2 2" xfId="18860"/>
    <cellStyle name="Note 2 5 2 2 4 2 3" xfId="18861"/>
    <cellStyle name="Note 2 5 2 2 4 2 4" xfId="18862"/>
    <cellStyle name="Note 2 5 2 2 4 3" xfId="18863"/>
    <cellStyle name="Note 2 5 2 2 4 4" xfId="18864"/>
    <cellStyle name="Note 2 5 2 2 4 5" xfId="18865"/>
    <cellStyle name="Note 2 5 2 2 4 6" xfId="18866"/>
    <cellStyle name="Note 2 5 2 2 5" xfId="18867"/>
    <cellStyle name="Note 2 5 2 2 5 2" xfId="18868"/>
    <cellStyle name="Note 2 5 2 2 5 2 2" xfId="18869"/>
    <cellStyle name="Note 2 5 2 2 5 2 3" xfId="18870"/>
    <cellStyle name="Note 2 5 2 2 5 2 4" xfId="18871"/>
    <cellStyle name="Note 2 5 2 2 5 3" xfId="18872"/>
    <cellStyle name="Note 2 5 2 2 5 4" xfId="18873"/>
    <cellStyle name="Note 2 5 2 2 5 5" xfId="18874"/>
    <cellStyle name="Note 2 5 2 2 5 6" xfId="18875"/>
    <cellStyle name="Note 2 5 2 2 6" xfId="18876"/>
    <cellStyle name="Note 2 5 2 2 6 2" xfId="18877"/>
    <cellStyle name="Note 2 5 2 2 6 2 2" xfId="18878"/>
    <cellStyle name="Note 2 5 2 2 6 2 3" xfId="18879"/>
    <cellStyle name="Note 2 5 2 2 6 2 4" xfId="18880"/>
    <cellStyle name="Note 2 5 2 2 6 3" xfId="18881"/>
    <cellStyle name="Note 2 5 2 2 6 4" xfId="18882"/>
    <cellStyle name="Note 2 5 2 2 6 5" xfId="18883"/>
    <cellStyle name="Note 2 5 2 2 6 6" xfId="18884"/>
    <cellStyle name="Note 2 5 2 2 7" xfId="18885"/>
    <cellStyle name="Note 2 5 2 2 7 2" xfId="18886"/>
    <cellStyle name="Note 2 5 2 2 7 2 2" xfId="18887"/>
    <cellStyle name="Note 2 5 2 2 7 2 3" xfId="18888"/>
    <cellStyle name="Note 2 5 2 2 7 2 4" xfId="18889"/>
    <cellStyle name="Note 2 5 2 2 7 3" xfId="18890"/>
    <cellStyle name="Note 2 5 2 2 7 4" xfId="18891"/>
    <cellStyle name="Note 2 5 2 2 7 5" xfId="18892"/>
    <cellStyle name="Note 2 5 2 2 7 6" xfId="18893"/>
    <cellStyle name="Note 2 5 2 2 8" xfId="18894"/>
    <cellStyle name="Note 2 5 2 2 8 2" xfId="18895"/>
    <cellStyle name="Note 2 5 2 2 8 2 2" xfId="18896"/>
    <cellStyle name="Note 2 5 2 2 8 2 3" xfId="18897"/>
    <cellStyle name="Note 2 5 2 2 8 2 4" xfId="18898"/>
    <cellStyle name="Note 2 5 2 2 8 3" xfId="18899"/>
    <cellStyle name="Note 2 5 2 2 8 4" xfId="18900"/>
    <cellStyle name="Note 2 5 2 2 8 5" xfId="18901"/>
    <cellStyle name="Note 2 5 2 2 8 6" xfId="18902"/>
    <cellStyle name="Note 2 5 2 2 9" xfId="18903"/>
    <cellStyle name="Note 2 5 2 2 9 2" xfId="18904"/>
    <cellStyle name="Note 2 5 2 2 9 2 2" xfId="18905"/>
    <cellStyle name="Note 2 5 2 2 9 2 3" xfId="18906"/>
    <cellStyle name="Note 2 5 2 2 9 2 4" xfId="18907"/>
    <cellStyle name="Note 2 5 2 2 9 3" xfId="18908"/>
    <cellStyle name="Note 2 5 2 2 9 4" xfId="18909"/>
    <cellStyle name="Note 2 5 2 2 9 5" xfId="18910"/>
    <cellStyle name="Note 2 5 2 2 9 6" xfId="18911"/>
    <cellStyle name="Note 2 5 2 20" xfId="18912"/>
    <cellStyle name="Note 2 5 2 3" xfId="18913"/>
    <cellStyle name="Note 2 5 2 3 2" xfId="18914"/>
    <cellStyle name="Note 2 5 2 3 2 2" xfId="18915"/>
    <cellStyle name="Note 2 5 2 3 2 3" xfId="18916"/>
    <cellStyle name="Note 2 5 2 3 2 4" xfId="18917"/>
    <cellStyle name="Note 2 5 2 3 3" xfId="18918"/>
    <cellStyle name="Note 2 5 2 3 4" xfId="18919"/>
    <cellStyle name="Note 2 5 2 3 5" xfId="18920"/>
    <cellStyle name="Note 2 5 2 4" xfId="18921"/>
    <cellStyle name="Note 2 5 2 4 2" xfId="18922"/>
    <cellStyle name="Note 2 5 2 4 2 2" xfId="18923"/>
    <cellStyle name="Note 2 5 2 4 2 3" xfId="18924"/>
    <cellStyle name="Note 2 5 2 4 2 4" xfId="18925"/>
    <cellStyle name="Note 2 5 2 4 3" xfId="18926"/>
    <cellStyle name="Note 2 5 2 4 4" xfId="18927"/>
    <cellStyle name="Note 2 5 2 4 5" xfId="18928"/>
    <cellStyle name="Note 2 5 2 5" xfId="18929"/>
    <cellStyle name="Note 2 5 2 5 2" xfId="18930"/>
    <cellStyle name="Note 2 5 2 5 2 2" xfId="18931"/>
    <cellStyle name="Note 2 5 2 5 2 3" xfId="18932"/>
    <cellStyle name="Note 2 5 2 5 2 4" xfId="18933"/>
    <cellStyle name="Note 2 5 2 5 3" xfId="18934"/>
    <cellStyle name="Note 2 5 2 5 4" xfId="18935"/>
    <cellStyle name="Note 2 5 2 5 5" xfId="18936"/>
    <cellStyle name="Note 2 5 2 5 6" xfId="18937"/>
    <cellStyle name="Note 2 5 2 6" xfId="18938"/>
    <cellStyle name="Note 2 5 2 6 2" xfId="18939"/>
    <cellStyle name="Note 2 5 2 6 2 2" xfId="18940"/>
    <cellStyle name="Note 2 5 2 6 2 3" xfId="18941"/>
    <cellStyle name="Note 2 5 2 6 2 4" xfId="18942"/>
    <cellStyle name="Note 2 5 2 6 3" xfId="18943"/>
    <cellStyle name="Note 2 5 2 6 4" xfId="18944"/>
    <cellStyle name="Note 2 5 2 6 5" xfId="18945"/>
    <cellStyle name="Note 2 5 2 6 6" xfId="18946"/>
    <cellStyle name="Note 2 5 2 7" xfId="18947"/>
    <cellStyle name="Note 2 5 2 7 2" xfId="18948"/>
    <cellStyle name="Note 2 5 2 7 2 2" xfId="18949"/>
    <cellStyle name="Note 2 5 2 7 2 3" xfId="18950"/>
    <cellStyle name="Note 2 5 2 7 2 4" xfId="18951"/>
    <cellStyle name="Note 2 5 2 7 3" xfId="18952"/>
    <cellStyle name="Note 2 5 2 7 4" xfId="18953"/>
    <cellStyle name="Note 2 5 2 7 5" xfId="18954"/>
    <cellStyle name="Note 2 5 2 7 6" xfId="18955"/>
    <cellStyle name="Note 2 5 2 8" xfId="18956"/>
    <cellStyle name="Note 2 5 2 8 2" xfId="18957"/>
    <cellStyle name="Note 2 5 2 8 2 2" xfId="18958"/>
    <cellStyle name="Note 2 5 2 8 2 3" xfId="18959"/>
    <cellStyle name="Note 2 5 2 8 2 4" xfId="18960"/>
    <cellStyle name="Note 2 5 2 8 3" xfId="18961"/>
    <cellStyle name="Note 2 5 2 8 4" xfId="18962"/>
    <cellStyle name="Note 2 5 2 8 5" xfId="18963"/>
    <cellStyle name="Note 2 5 2 8 6" xfId="18964"/>
    <cellStyle name="Note 2 5 2 9" xfId="18965"/>
    <cellStyle name="Note 2 5 2 9 2" xfId="18966"/>
    <cellStyle name="Note 2 5 2 9 2 2" xfId="18967"/>
    <cellStyle name="Note 2 5 2 9 2 3" xfId="18968"/>
    <cellStyle name="Note 2 5 2 9 2 4" xfId="18969"/>
    <cellStyle name="Note 2 5 2 9 3" xfId="18970"/>
    <cellStyle name="Note 2 5 2 9 4" xfId="18971"/>
    <cellStyle name="Note 2 5 2 9 5" xfId="18972"/>
    <cellStyle name="Note 2 5 2 9 6" xfId="18973"/>
    <cellStyle name="Note 2 5 20" xfId="18974"/>
    <cellStyle name="Note 2 5 21" xfId="18975"/>
    <cellStyle name="Note 2 5 22" xfId="18976"/>
    <cellStyle name="Note 2 5 3" xfId="18977"/>
    <cellStyle name="Note 2 5 3 10" xfId="18978"/>
    <cellStyle name="Note 2 5 3 10 2" xfId="18979"/>
    <cellStyle name="Note 2 5 3 10 2 2" xfId="18980"/>
    <cellStyle name="Note 2 5 3 10 2 3" xfId="18981"/>
    <cellStyle name="Note 2 5 3 10 2 4" xfId="18982"/>
    <cellStyle name="Note 2 5 3 10 3" xfId="18983"/>
    <cellStyle name="Note 2 5 3 10 4" xfId="18984"/>
    <cellStyle name="Note 2 5 3 10 5" xfId="18985"/>
    <cellStyle name="Note 2 5 3 10 6" xfId="18986"/>
    <cellStyle name="Note 2 5 3 11" xfId="18987"/>
    <cellStyle name="Note 2 5 3 11 2" xfId="18988"/>
    <cellStyle name="Note 2 5 3 11 2 2" xfId="18989"/>
    <cellStyle name="Note 2 5 3 11 2 3" xfId="18990"/>
    <cellStyle name="Note 2 5 3 11 2 4" xfId="18991"/>
    <cellStyle name="Note 2 5 3 11 3" xfId="18992"/>
    <cellStyle name="Note 2 5 3 11 4" xfId="18993"/>
    <cellStyle name="Note 2 5 3 11 5" xfId="18994"/>
    <cellStyle name="Note 2 5 3 11 6" xfId="18995"/>
    <cellStyle name="Note 2 5 3 12" xfId="18996"/>
    <cellStyle name="Note 2 5 3 12 2" xfId="18997"/>
    <cellStyle name="Note 2 5 3 12 2 2" xfId="18998"/>
    <cellStyle name="Note 2 5 3 12 2 3" xfId="18999"/>
    <cellStyle name="Note 2 5 3 12 2 4" xfId="19000"/>
    <cellStyle name="Note 2 5 3 12 3" xfId="19001"/>
    <cellStyle name="Note 2 5 3 12 4" xfId="19002"/>
    <cellStyle name="Note 2 5 3 12 5" xfId="19003"/>
    <cellStyle name="Note 2 5 3 12 6" xfId="19004"/>
    <cellStyle name="Note 2 5 3 13" xfId="19005"/>
    <cellStyle name="Note 2 5 3 13 2" xfId="19006"/>
    <cellStyle name="Note 2 5 3 13 2 2" xfId="19007"/>
    <cellStyle name="Note 2 5 3 13 2 3" xfId="19008"/>
    <cellStyle name="Note 2 5 3 13 2 4" xfId="19009"/>
    <cellStyle name="Note 2 5 3 13 3" xfId="19010"/>
    <cellStyle name="Note 2 5 3 13 4" xfId="19011"/>
    <cellStyle name="Note 2 5 3 13 5" xfId="19012"/>
    <cellStyle name="Note 2 5 3 13 6" xfId="19013"/>
    <cellStyle name="Note 2 5 3 14" xfId="19014"/>
    <cellStyle name="Note 2 5 3 14 2" xfId="19015"/>
    <cellStyle name="Note 2 5 3 14 2 2" xfId="19016"/>
    <cellStyle name="Note 2 5 3 14 2 3" xfId="19017"/>
    <cellStyle name="Note 2 5 3 14 2 4" xfId="19018"/>
    <cellStyle name="Note 2 5 3 14 3" xfId="19019"/>
    <cellStyle name="Note 2 5 3 14 4" xfId="19020"/>
    <cellStyle name="Note 2 5 3 14 5" xfId="19021"/>
    <cellStyle name="Note 2 5 3 14 6" xfId="19022"/>
    <cellStyle name="Note 2 5 3 15" xfId="19023"/>
    <cellStyle name="Note 2 5 3 15 2" xfId="19024"/>
    <cellStyle name="Note 2 5 3 15 2 2" xfId="19025"/>
    <cellStyle name="Note 2 5 3 15 2 3" xfId="19026"/>
    <cellStyle name="Note 2 5 3 15 2 4" xfId="19027"/>
    <cellStyle name="Note 2 5 3 15 3" xfId="19028"/>
    <cellStyle name="Note 2 5 3 15 4" xfId="19029"/>
    <cellStyle name="Note 2 5 3 15 5" xfId="19030"/>
    <cellStyle name="Note 2 5 3 15 6" xfId="19031"/>
    <cellStyle name="Note 2 5 3 16" xfId="19032"/>
    <cellStyle name="Note 2 5 3 16 2" xfId="19033"/>
    <cellStyle name="Note 2 5 3 16 2 2" xfId="19034"/>
    <cellStyle name="Note 2 5 3 16 2 3" xfId="19035"/>
    <cellStyle name="Note 2 5 3 16 2 4" xfId="19036"/>
    <cellStyle name="Note 2 5 3 16 3" xfId="19037"/>
    <cellStyle name="Note 2 5 3 16 4" xfId="19038"/>
    <cellStyle name="Note 2 5 3 16 5" xfId="19039"/>
    <cellStyle name="Note 2 5 3 16 6" xfId="19040"/>
    <cellStyle name="Note 2 5 3 17" xfId="19041"/>
    <cellStyle name="Note 2 5 3 17 2" xfId="19042"/>
    <cellStyle name="Note 2 5 3 17 3" xfId="19043"/>
    <cellStyle name="Note 2 5 3 18" xfId="19044"/>
    <cellStyle name="Note 2 5 3 19" xfId="19045"/>
    <cellStyle name="Note 2 5 3 2" xfId="19046"/>
    <cellStyle name="Note 2 5 3 2 2" xfId="19047"/>
    <cellStyle name="Note 2 5 3 2 2 2" xfId="19048"/>
    <cellStyle name="Note 2 5 3 2 2 3" xfId="19049"/>
    <cellStyle name="Note 2 5 3 2 2 4" xfId="19050"/>
    <cellStyle name="Note 2 5 3 2 3" xfId="19051"/>
    <cellStyle name="Note 2 5 3 2 4" xfId="19052"/>
    <cellStyle name="Note 2 5 3 2 5" xfId="19053"/>
    <cellStyle name="Note 2 5 3 3" xfId="19054"/>
    <cellStyle name="Note 2 5 3 3 2" xfId="19055"/>
    <cellStyle name="Note 2 5 3 3 2 2" xfId="19056"/>
    <cellStyle name="Note 2 5 3 3 2 3" xfId="19057"/>
    <cellStyle name="Note 2 5 3 3 2 4" xfId="19058"/>
    <cellStyle name="Note 2 5 3 3 3" xfId="19059"/>
    <cellStyle name="Note 2 5 3 3 4" xfId="19060"/>
    <cellStyle name="Note 2 5 3 3 5" xfId="19061"/>
    <cellStyle name="Note 2 5 3 3 6" xfId="19062"/>
    <cellStyle name="Note 2 5 3 4" xfId="19063"/>
    <cellStyle name="Note 2 5 3 4 2" xfId="19064"/>
    <cellStyle name="Note 2 5 3 4 2 2" xfId="19065"/>
    <cellStyle name="Note 2 5 3 4 2 3" xfId="19066"/>
    <cellStyle name="Note 2 5 3 4 2 4" xfId="19067"/>
    <cellStyle name="Note 2 5 3 4 3" xfId="19068"/>
    <cellStyle name="Note 2 5 3 4 4" xfId="19069"/>
    <cellStyle name="Note 2 5 3 4 5" xfId="19070"/>
    <cellStyle name="Note 2 5 3 4 6" xfId="19071"/>
    <cellStyle name="Note 2 5 3 5" xfId="19072"/>
    <cellStyle name="Note 2 5 3 5 2" xfId="19073"/>
    <cellStyle name="Note 2 5 3 5 2 2" xfId="19074"/>
    <cellStyle name="Note 2 5 3 5 2 3" xfId="19075"/>
    <cellStyle name="Note 2 5 3 5 2 4" xfId="19076"/>
    <cellStyle name="Note 2 5 3 5 3" xfId="19077"/>
    <cellStyle name="Note 2 5 3 5 4" xfId="19078"/>
    <cellStyle name="Note 2 5 3 5 5" xfId="19079"/>
    <cellStyle name="Note 2 5 3 5 6" xfId="19080"/>
    <cellStyle name="Note 2 5 3 6" xfId="19081"/>
    <cellStyle name="Note 2 5 3 6 2" xfId="19082"/>
    <cellStyle name="Note 2 5 3 6 2 2" xfId="19083"/>
    <cellStyle name="Note 2 5 3 6 2 3" xfId="19084"/>
    <cellStyle name="Note 2 5 3 6 2 4" xfId="19085"/>
    <cellStyle name="Note 2 5 3 6 3" xfId="19086"/>
    <cellStyle name="Note 2 5 3 6 4" xfId="19087"/>
    <cellStyle name="Note 2 5 3 6 5" xfId="19088"/>
    <cellStyle name="Note 2 5 3 6 6" xfId="19089"/>
    <cellStyle name="Note 2 5 3 7" xfId="19090"/>
    <cellStyle name="Note 2 5 3 7 2" xfId="19091"/>
    <cellStyle name="Note 2 5 3 7 2 2" xfId="19092"/>
    <cellStyle name="Note 2 5 3 7 2 3" xfId="19093"/>
    <cellStyle name="Note 2 5 3 7 2 4" xfId="19094"/>
    <cellStyle name="Note 2 5 3 7 3" xfId="19095"/>
    <cellStyle name="Note 2 5 3 7 4" xfId="19096"/>
    <cellStyle name="Note 2 5 3 7 5" xfId="19097"/>
    <cellStyle name="Note 2 5 3 7 6" xfId="19098"/>
    <cellStyle name="Note 2 5 3 8" xfId="19099"/>
    <cellStyle name="Note 2 5 3 8 2" xfId="19100"/>
    <cellStyle name="Note 2 5 3 8 2 2" xfId="19101"/>
    <cellStyle name="Note 2 5 3 8 2 3" xfId="19102"/>
    <cellStyle name="Note 2 5 3 8 2 4" xfId="19103"/>
    <cellStyle name="Note 2 5 3 8 3" xfId="19104"/>
    <cellStyle name="Note 2 5 3 8 4" xfId="19105"/>
    <cellStyle name="Note 2 5 3 8 5" xfId="19106"/>
    <cellStyle name="Note 2 5 3 8 6" xfId="19107"/>
    <cellStyle name="Note 2 5 3 9" xfId="19108"/>
    <cellStyle name="Note 2 5 3 9 2" xfId="19109"/>
    <cellStyle name="Note 2 5 3 9 2 2" xfId="19110"/>
    <cellStyle name="Note 2 5 3 9 2 3" xfId="19111"/>
    <cellStyle name="Note 2 5 3 9 2 4" xfId="19112"/>
    <cellStyle name="Note 2 5 3 9 3" xfId="19113"/>
    <cellStyle name="Note 2 5 3 9 4" xfId="19114"/>
    <cellStyle name="Note 2 5 3 9 5" xfId="19115"/>
    <cellStyle name="Note 2 5 3 9 6" xfId="19116"/>
    <cellStyle name="Note 2 5 4" xfId="19117"/>
    <cellStyle name="Note 2 5 4 2" xfId="19118"/>
    <cellStyle name="Note 2 5 4 2 2" xfId="19119"/>
    <cellStyle name="Note 2 5 4 2 3" xfId="19120"/>
    <cellStyle name="Note 2 5 4 2 4" xfId="19121"/>
    <cellStyle name="Note 2 5 4 3" xfId="19122"/>
    <cellStyle name="Note 2 5 4 4" xfId="19123"/>
    <cellStyle name="Note 2 5 4 5" xfId="19124"/>
    <cellStyle name="Note 2 5 5" xfId="19125"/>
    <cellStyle name="Note 2 5 5 2" xfId="19126"/>
    <cellStyle name="Note 2 5 5 2 2" xfId="19127"/>
    <cellStyle name="Note 2 5 5 2 3" xfId="19128"/>
    <cellStyle name="Note 2 5 5 2 4" xfId="19129"/>
    <cellStyle name="Note 2 5 5 3" xfId="19130"/>
    <cellStyle name="Note 2 5 5 4" xfId="19131"/>
    <cellStyle name="Note 2 5 5 5" xfId="19132"/>
    <cellStyle name="Note 2 5 6" xfId="19133"/>
    <cellStyle name="Note 2 5 6 2" xfId="19134"/>
    <cellStyle name="Note 2 5 6 2 2" xfId="19135"/>
    <cellStyle name="Note 2 5 6 2 3" xfId="19136"/>
    <cellStyle name="Note 2 5 6 2 4" xfId="19137"/>
    <cellStyle name="Note 2 5 6 3" xfId="19138"/>
    <cellStyle name="Note 2 5 6 4" xfId="19139"/>
    <cellStyle name="Note 2 5 6 5" xfId="19140"/>
    <cellStyle name="Note 2 5 6 6" xfId="19141"/>
    <cellStyle name="Note 2 5 7" xfId="19142"/>
    <cellStyle name="Note 2 5 7 2" xfId="19143"/>
    <cellStyle name="Note 2 5 7 2 2" xfId="19144"/>
    <cellStyle name="Note 2 5 7 2 3" xfId="19145"/>
    <cellStyle name="Note 2 5 7 2 4" xfId="19146"/>
    <cellStyle name="Note 2 5 7 3" xfId="19147"/>
    <cellStyle name="Note 2 5 7 4" xfId="19148"/>
    <cellStyle name="Note 2 5 7 5" xfId="19149"/>
    <cellStyle name="Note 2 5 7 6" xfId="19150"/>
    <cellStyle name="Note 2 5 8" xfId="19151"/>
    <cellStyle name="Note 2 5 8 2" xfId="19152"/>
    <cellStyle name="Note 2 5 8 2 2" xfId="19153"/>
    <cellStyle name="Note 2 5 8 2 3" xfId="19154"/>
    <cellStyle name="Note 2 5 8 2 4" xfId="19155"/>
    <cellStyle name="Note 2 5 8 3" xfId="19156"/>
    <cellStyle name="Note 2 5 8 4" xfId="19157"/>
    <cellStyle name="Note 2 5 8 5" xfId="19158"/>
    <cellStyle name="Note 2 5 8 6" xfId="19159"/>
    <cellStyle name="Note 2 5 9" xfId="19160"/>
    <cellStyle name="Note 2 5 9 2" xfId="19161"/>
    <cellStyle name="Note 2 5 9 2 2" xfId="19162"/>
    <cellStyle name="Note 2 5 9 2 3" xfId="19163"/>
    <cellStyle name="Note 2 5 9 2 4" xfId="19164"/>
    <cellStyle name="Note 2 5 9 3" xfId="19165"/>
    <cellStyle name="Note 2 5 9 4" xfId="19166"/>
    <cellStyle name="Note 2 5 9 5" xfId="19167"/>
    <cellStyle name="Note 2 5 9 6" xfId="19168"/>
    <cellStyle name="Note 2 6" xfId="19169"/>
    <cellStyle name="Note 2 6 10" xfId="19170"/>
    <cellStyle name="Note 2 6 10 2" xfId="19171"/>
    <cellStyle name="Note 2 6 10 2 2" xfId="19172"/>
    <cellStyle name="Note 2 6 10 2 3" xfId="19173"/>
    <cellStyle name="Note 2 6 10 2 4" xfId="19174"/>
    <cellStyle name="Note 2 6 10 3" xfId="19175"/>
    <cellStyle name="Note 2 6 10 4" xfId="19176"/>
    <cellStyle name="Note 2 6 10 5" xfId="19177"/>
    <cellStyle name="Note 2 6 10 6" xfId="19178"/>
    <cellStyle name="Note 2 6 11" xfId="19179"/>
    <cellStyle name="Note 2 6 11 2" xfId="19180"/>
    <cellStyle name="Note 2 6 11 2 2" xfId="19181"/>
    <cellStyle name="Note 2 6 11 2 3" xfId="19182"/>
    <cellStyle name="Note 2 6 11 2 4" xfId="19183"/>
    <cellStyle name="Note 2 6 11 3" xfId="19184"/>
    <cellStyle name="Note 2 6 11 4" xfId="19185"/>
    <cellStyle name="Note 2 6 11 5" xfId="19186"/>
    <cellStyle name="Note 2 6 11 6" xfId="19187"/>
    <cellStyle name="Note 2 6 12" xfId="19188"/>
    <cellStyle name="Note 2 6 12 2" xfId="19189"/>
    <cellStyle name="Note 2 6 12 2 2" xfId="19190"/>
    <cellStyle name="Note 2 6 12 2 3" xfId="19191"/>
    <cellStyle name="Note 2 6 12 2 4" xfId="19192"/>
    <cellStyle name="Note 2 6 12 3" xfId="19193"/>
    <cellStyle name="Note 2 6 12 4" xfId="19194"/>
    <cellStyle name="Note 2 6 12 5" xfId="19195"/>
    <cellStyle name="Note 2 6 12 6" xfId="19196"/>
    <cellStyle name="Note 2 6 13" xfId="19197"/>
    <cellStyle name="Note 2 6 13 2" xfId="19198"/>
    <cellStyle name="Note 2 6 13 2 2" xfId="19199"/>
    <cellStyle name="Note 2 6 13 2 3" xfId="19200"/>
    <cellStyle name="Note 2 6 13 2 4" xfId="19201"/>
    <cellStyle name="Note 2 6 13 3" xfId="19202"/>
    <cellStyle name="Note 2 6 13 4" xfId="19203"/>
    <cellStyle name="Note 2 6 13 5" xfId="19204"/>
    <cellStyle name="Note 2 6 13 6" xfId="19205"/>
    <cellStyle name="Note 2 6 14" xfId="19206"/>
    <cellStyle name="Note 2 6 14 2" xfId="19207"/>
    <cellStyle name="Note 2 6 14 2 2" xfId="19208"/>
    <cellStyle name="Note 2 6 14 2 3" xfId="19209"/>
    <cellStyle name="Note 2 6 14 2 4" xfId="19210"/>
    <cellStyle name="Note 2 6 14 3" xfId="19211"/>
    <cellStyle name="Note 2 6 14 4" xfId="19212"/>
    <cellStyle name="Note 2 6 14 5" xfId="19213"/>
    <cellStyle name="Note 2 6 14 6" xfId="19214"/>
    <cellStyle name="Note 2 6 15" xfId="19215"/>
    <cellStyle name="Note 2 6 15 2" xfId="19216"/>
    <cellStyle name="Note 2 6 15 2 2" xfId="19217"/>
    <cellStyle name="Note 2 6 15 2 3" xfId="19218"/>
    <cellStyle name="Note 2 6 15 2 4" xfId="19219"/>
    <cellStyle name="Note 2 6 15 3" xfId="19220"/>
    <cellStyle name="Note 2 6 15 4" xfId="19221"/>
    <cellStyle name="Note 2 6 15 5" xfId="19222"/>
    <cellStyle name="Note 2 6 15 6" xfId="19223"/>
    <cellStyle name="Note 2 6 16" xfId="19224"/>
    <cellStyle name="Note 2 6 16 2" xfId="19225"/>
    <cellStyle name="Note 2 6 16 3" xfId="19226"/>
    <cellStyle name="Note 2 6 17" xfId="19227"/>
    <cellStyle name="Note 2 6 18" xfId="19228"/>
    <cellStyle name="Note 2 6 19" xfId="19229"/>
    <cellStyle name="Note 2 6 2" xfId="19230"/>
    <cellStyle name="Note 2 6 2 10" xfId="19231"/>
    <cellStyle name="Note 2 6 2 10 2" xfId="19232"/>
    <cellStyle name="Note 2 6 2 10 2 2" xfId="19233"/>
    <cellStyle name="Note 2 6 2 10 2 3" xfId="19234"/>
    <cellStyle name="Note 2 6 2 10 2 4" xfId="19235"/>
    <cellStyle name="Note 2 6 2 10 3" xfId="19236"/>
    <cellStyle name="Note 2 6 2 10 4" xfId="19237"/>
    <cellStyle name="Note 2 6 2 10 5" xfId="19238"/>
    <cellStyle name="Note 2 6 2 10 6" xfId="19239"/>
    <cellStyle name="Note 2 6 2 11" xfId="19240"/>
    <cellStyle name="Note 2 6 2 11 2" xfId="19241"/>
    <cellStyle name="Note 2 6 2 11 2 2" xfId="19242"/>
    <cellStyle name="Note 2 6 2 11 2 3" xfId="19243"/>
    <cellStyle name="Note 2 6 2 11 2 4" xfId="19244"/>
    <cellStyle name="Note 2 6 2 11 3" xfId="19245"/>
    <cellStyle name="Note 2 6 2 11 4" xfId="19246"/>
    <cellStyle name="Note 2 6 2 11 5" xfId="19247"/>
    <cellStyle name="Note 2 6 2 11 6" xfId="19248"/>
    <cellStyle name="Note 2 6 2 12" xfId="19249"/>
    <cellStyle name="Note 2 6 2 12 2" xfId="19250"/>
    <cellStyle name="Note 2 6 2 12 2 2" xfId="19251"/>
    <cellStyle name="Note 2 6 2 12 2 3" xfId="19252"/>
    <cellStyle name="Note 2 6 2 12 2 4" xfId="19253"/>
    <cellStyle name="Note 2 6 2 12 3" xfId="19254"/>
    <cellStyle name="Note 2 6 2 12 4" xfId="19255"/>
    <cellStyle name="Note 2 6 2 12 5" xfId="19256"/>
    <cellStyle name="Note 2 6 2 12 6" xfId="19257"/>
    <cellStyle name="Note 2 6 2 13" xfId="19258"/>
    <cellStyle name="Note 2 6 2 13 2" xfId="19259"/>
    <cellStyle name="Note 2 6 2 13 2 2" xfId="19260"/>
    <cellStyle name="Note 2 6 2 13 2 3" xfId="19261"/>
    <cellStyle name="Note 2 6 2 13 2 4" xfId="19262"/>
    <cellStyle name="Note 2 6 2 13 3" xfId="19263"/>
    <cellStyle name="Note 2 6 2 13 4" xfId="19264"/>
    <cellStyle name="Note 2 6 2 13 5" xfId="19265"/>
    <cellStyle name="Note 2 6 2 13 6" xfId="19266"/>
    <cellStyle name="Note 2 6 2 14" xfId="19267"/>
    <cellStyle name="Note 2 6 2 14 2" xfId="19268"/>
    <cellStyle name="Note 2 6 2 14 2 2" xfId="19269"/>
    <cellStyle name="Note 2 6 2 14 2 3" xfId="19270"/>
    <cellStyle name="Note 2 6 2 14 2 4" xfId="19271"/>
    <cellStyle name="Note 2 6 2 14 3" xfId="19272"/>
    <cellStyle name="Note 2 6 2 14 4" xfId="19273"/>
    <cellStyle name="Note 2 6 2 14 5" xfId="19274"/>
    <cellStyle name="Note 2 6 2 14 6" xfId="19275"/>
    <cellStyle name="Note 2 6 2 15" xfId="19276"/>
    <cellStyle name="Note 2 6 2 15 2" xfId="19277"/>
    <cellStyle name="Note 2 6 2 15 3" xfId="19278"/>
    <cellStyle name="Note 2 6 2 16" xfId="19279"/>
    <cellStyle name="Note 2 6 2 17" xfId="19280"/>
    <cellStyle name="Note 2 6 2 18" xfId="19281"/>
    <cellStyle name="Note 2 6 2 19" xfId="19282"/>
    <cellStyle name="Note 2 6 2 2" xfId="19283"/>
    <cellStyle name="Note 2 6 2 2 10" xfId="19284"/>
    <cellStyle name="Note 2 6 2 2 10 2" xfId="19285"/>
    <cellStyle name="Note 2 6 2 2 10 2 2" xfId="19286"/>
    <cellStyle name="Note 2 6 2 2 10 2 3" xfId="19287"/>
    <cellStyle name="Note 2 6 2 2 10 2 4" xfId="19288"/>
    <cellStyle name="Note 2 6 2 2 10 3" xfId="19289"/>
    <cellStyle name="Note 2 6 2 2 10 4" xfId="19290"/>
    <cellStyle name="Note 2 6 2 2 10 5" xfId="19291"/>
    <cellStyle name="Note 2 6 2 2 10 6" xfId="19292"/>
    <cellStyle name="Note 2 6 2 2 11" xfId="19293"/>
    <cellStyle name="Note 2 6 2 2 11 2" xfId="19294"/>
    <cellStyle name="Note 2 6 2 2 11 2 2" xfId="19295"/>
    <cellStyle name="Note 2 6 2 2 11 2 3" xfId="19296"/>
    <cellStyle name="Note 2 6 2 2 11 2 4" xfId="19297"/>
    <cellStyle name="Note 2 6 2 2 11 3" xfId="19298"/>
    <cellStyle name="Note 2 6 2 2 11 4" xfId="19299"/>
    <cellStyle name="Note 2 6 2 2 11 5" xfId="19300"/>
    <cellStyle name="Note 2 6 2 2 11 6" xfId="19301"/>
    <cellStyle name="Note 2 6 2 2 12" xfId="19302"/>
    <cellStyle name="Note 2 6 2 2 12 2" xfId="19303"/>
    <cellStyle name="Note 2 6 2 2 12 2 2" xfId="19304"/>
    <cellStyle name="Note 2 6 2 2 12 2 3" xfId="19305"/>
    <cellStyle name="Note 2 6 2 2 12 2 4" xfId="19306"/>
    <cellStyle name="Note 2 6 2 2 12 3" xfId="19307"/>
    <cellStyle name="Note 2 6 2 2 12 4" xfId="19308"/>
    <cellStyle name="Note 2 6 2 2 12 5" xfId="19309"/>
    <cellStyle name="Note 2 6 2 2 12 6" xfId="19310"/>
    <cellStyle name="Note 2 6 2 2 13" xfId="19311"/>
    <cellStyle name="Note 2 6 2 2 13 2" xfId="19312"/>
    <cellStyle name="Note 2 6 2 2 13 2 2" xfId="19313"/>
    <cellStyle name="Note 2 6 2 2 13 2 3" xfId="19314"/>
    <cellStyle name="Note 2 6 2 2 13 2 4" xfId="19315"/>
    <cellStyle name="Note 2 6 2 2 13 3" xfId="19316"/>
    <cellStyle name="Note 2 6 2 2 13 4" xfId="19317"/>
    <cellStyle name="Note 2 6 2 2 13 5" xfId="19318"/>
    <cellStyle name="Note 2 6 2 2 13 6" xfId="19319"/>
    <cellStyle name="Note 2 6 2 2 14" xfId="19320"/>
    <cellStyle name="Note 2 6 2 2 14 2" xfId="19321"/>
    <cellStyle name="Note 2 6 2 2 14 2 2" xfId="19322"/>
    <cellStyle name="Note 2 6 2 2 14 2 3" xfId="19323"/>
    <cellStyle name="Note 2 6 2 2 14 2 4" xfId="19324"/>
    <cellStyle name="Note 2 6 2 2 14 3" xfId="19325"/>
    <cellStyle name="Note 2 6 2 2 14 4" xfId="19326"/>
    <cellStyle name="Note 2 6 2 2 14 5" xfId="19327"/>
    <cellStyle name="Note 2 6 2 2 14 6" xfId="19328"/>
    <cellStyle name="Note 2 6 2 2 15" xfId="19329"/>
    <cellStyle name="Note 2 6 2 2 15 2" xfId="19330"/>
    <cellStyle name="Note 2 6 2 2 15 2 2" xfId="19331"/>
    <cellStyle name="Note 2 6 2 2 15 2 3" xfId="19332"/>
    <cellStyle name="Note 2 6 2 2 15 2 4" xfId="19333"/>
    <cellStyle name="Note 2 6 2 2 15 3" xfId="19334"/>
    <cellStyle name="Note 2 6 2 2 15 4" xfId="19335"/>
    <cellStyle name="Note 2 6 2 2 15 5" xfId="19336"/>
    <cellStyle name="Note 2 6 2 2 15 6" xfId="19337"/>
    <cellStyle name="Note 2 6 2 2 16" xfId="19338"/>
    <cellStyle name="Note 2 6 2 2 16 2" xfId="19339"/>
    <cellStyle name="Note 2 6 2 2 16 2 2" xfId="19340"/>
    <cellStyle name="Note 2 6 2 2 16 2 3" xfId="19341"/>
    <cellStyle name="Note 2 6 2 2 16 2 4" xfId="19342"/>
    <cellStyle name="Note 2 6 2 2 16 3" xfId="19343"/>
    <cellStyle name="Note 2 6 2 2 16 4" xfId="19344"/>
    <cellStyle name="Note 2 6 2 2 16 5" xfId="19345"/>
    <cellStyle name="Note 2 6 2 2 16 6" xfId="19346"/>
    <cellStyle name="Note 2 6 2 2 17" xfId="19347"/>
    <cellStyle name="Note 2 6 2 2 17 2" xfId="19348"/>
    <cellStyle name="Note 2 6 2 2 17 3" xfId="19349"/>
    <cellStyle name="Note 2 6 2 2 18" xfId="19350"/>
    <cellStyle name="Note 2 6 2 2 19" xfId="19351"/>
    <cellStyle name="Note 2 6 2 2 2" xfId="19352"/>
    <cellStyle name="Note 2 6 2 2 2 2" xfId="19353"/>
    <cellStyle name="Note 2 6 2 2 2 2 2" xfId="19354"/>
    <cellStyle name="Note 2 6 2 2 2 2 3" xfId="19355"/>
    <cellStyle name="Note 2 6 2 2 2 2 4" xfId="19356"/>
    <cellStyle name="Note 2 6 2 2 2 3" xfId="19357"/>
    <cellStyle name="Note 2 6 2 2 2 4" xfId="19358"/>
    <cellStyle name="Note 2 6 2 2 2 5" xfId="19359"/>
    <cellStyle name="Note 2 6 2 2 3" xfId="19360"/>
    <cellStyle name="Note 2 6 2 2 3 2" xfId="19361"/>
    <cellStyle name="Note 2 6 2 2 3 2 2" xfId="19362"/>
    <cellStyle name="Note 2 6 2 2 3 2 3" xfId="19363"/>
    <cellStyle name="Note 2 6 2 2 3 2 4" xfId="19364"/>
    <cellStyle name="Note 2 6 2 2 3 3" xfId="19365"/>
    <cellStyle name="Note 2 6 2 2 3 4" xfId="19366"/>
    <cellStyle name="Note 2 6 2 2 3 5" xfId="19367"/>
    <cellStyle name="Note 2 6 2 2 3 6" xfId="19368"/>
    <cellStyle name="Note 2 6 2 2 4" xfId="19369"/>
    <cellStyle name="Note 2 6 2 2 4 2" xfId="19370"/>
    <cellStyle name="Note 2 6 2 2 4 2 2" xfId="19371"/>
    <cellStyle name="Note 2 6 2 2 4 2 3" xfId="19372"/>
    <cellStyle name="Note 2 6 2 2 4 2 4" xfId="19373"/>
    <cellStyle name="Note 2 6 2 2 4 3" xfId="19374"/>
    <cellStyle name="Note 2 6 2 2 4 4" xfId="19375"/>
    <cellStyle name="Note 2 6 2 2 4 5" xfId="19376"/>
    <cellStyle name="Note 2 6 2 2 4 6" xfId="19377"/>
    <cellStyle name="Note 2 6 2 2 5" xfId="19378"/>
    <cellStyle name="Note 2 6 2 2 5 2" xfId="19379"/>
    <cellStyle name="Note 2 6 2 2 5 2 2" xfId="19380"/>
    <cellStyle name="Note 2 6 2 2 5 2 3" xfId="19381"/>
    <cellStyle name="Note 2 6 2 2 5 2 4" xfId="19382"/>
    <cellStyle name="Note 2 6 2 2 5 3" xfId="19383"/>
    <cellStyle name="Note 2 6 2 2 5 4" xfId="19384"/>
    <cellStyle name="Note 2 6 2 2 5 5" xfId="19385"/>
    <cellStyle name="Note 2 6 2 2 5 6" xfId="19386"/>
    <cellStyle name="Note 2 6 2 2 6" xfId="19387"/>
    <cellStyle name="Note 2 6 2 2 6 2" xfId="19388"/>
    <cellStyle name="Note 2 6 2 2 6 2 2" xfId="19389"/>
    <cellStyle name="Note 2 6 2 2 6 2 3" xfId="19390"/>
    <cellStyle name="Note 2 6 2 2 6 2 4" xfId="19391"/>
    <cellStyle name="Note 2 6 2 2 6 3" xfId="19392"/>
    <cellStyle name="Note 2 6 2 2 6 4" xfId="19393"/>
    <cellStyle name="Note 2 6 2 2 6 5" xfId="19394"/>
    <cellStyle name="Note 2 6 2 2 6 6" xfId="19395"/>
    <cellStyle name="Note 2 6 2 2 7" xfId="19396"/>
    <cellStyle name="Note 2 6 2 2 7 2" xfId="19397"/>
    <cellStyle name="Note 2 6 2 2 7 2 2" xfId="19398"/>
    <cellStyle name="Note 2 6 2 2 7 2 3" xfId="19399"/>
    <cellStyle name="Note 2 6 2 2 7 2 4" xfId="19400"/>
    <cellStyle name="Note 2 6 2 2 7 3" xfId="19401"/>
    <cellStyle name="Note 2 6 2 2 7 4" xfId="19402"/>
    <cellStyle name="Note 2 6 2 2 7 5" xfId="19403"/>
    <cellStyle name="Note 2 6 2 2 7 6" xfId="19404"/>
    <cellStyle name="Note 2 6 2 2 8" xfId="19405"/>
    <cellStyle name="Note 2 6 2 2 8 2" xfId="19406"/>
    <cellStyle name="Note 2 6 2 2 8 2 2" xfId="19407"/>
    <cellStyle name="Note 2 6 2 2 8 2 3" xfId="19408"/>
    <cellStyle name="Note 2 6 2 2 8 2 4" xfId="19409"/>
    <cellStyle name="Note 2 6 2 2 8 3" xfId="19410"/>
    <cellStyle name="Note 2 6 2 2 8 4" xfId="19411"/>
    <cellStyle name="Note 2 6 2 2 8 5" xfId="19412"/>
    <cellStyle name="Note 2 6 2 2 8 6" xfId="19413"/>
    <cellStyle name="Note 2 6 2 2 9" xfId="19414"/>
    <cellStyle name="Note 2 6 2 2 9 2" xfId="19415"/>
    <cellStyle name="Note 2 6 2 2 9 2 2" xfId="19416"/>
    <cellStyle name="Note 2 6 2 2 9 2 3" xfId="19417"/>
    <cellStyle name="Note 2 6 2 2 9 2 4" xfId="19418"/>
    <cellStyle name="Note 2 6 2 2 9 3" xfId="19419"/>
    <cellStyle name="Note 2 6 2 2 9 4" xfId="19420"/>
    <cellStyle name="Note 2 6 2 2 9 5" xfId="19421"/>
    <cellStyle name="Note 2 6 2 2 9 6" xfId="19422"/>
    <cellStyle name="Note 2 6 2 20" xfId="19423"/>
    <cellStyle name="Note 2 6 2 3" xfId="19424"/>
    <cellStyle name="Note 2 6 2 3 2" xfId="19425"/>
    <cellStyle name="Note 2 6 2 3 2 2" xfId="19426"/>
    <cellStyle name="Note 2 6 2 3 2 3" xfId="19427"/>
    <cellStyle name="Note 2 6 2 3 2 4" xfId="19428"/>
    <cellStyle name="Note 2 6 2 3 3" xfId="19429"/>
    <cellStyle name="Note 2 6 2 3 4" xfId="19430"/>
    <cellStyle name="Note 2 6 2 3 5" xfId="19431"/>
    <cellStyle name="Note 2 6 2 4" xfId="19432"/>
    <cellStyle name="Note 2 6 2 4 2" xfId="19433"/>
    <cellStyle name="Note 2 6 2 4 2 2" xfId="19434"/>
    <cellStyle name="Note 2 6 2 4 2 3" xfId="19435"/>
    <cellStyle name="Note 2 6 2 4 2 4" xfId="19436"/>
    <cellStyle name="Note 2 6 2 4 3" xfId="19437"/>
    <cellStyle name="Note 2 6 2 4 4" xfId="19438"/>
    <cellStyle name="Note 2 6 2 4 5" xfId="19439"/>
    <cellStyle name="Note 2 6 2 5" xfId="19440"/>
    <cellStyle name="Note 2 6 2 5 2" xfId="19441"/>
    <cellStyle name="Note 2 6 2 5 2 2" xfId="19442"/>
    <cellStyle name="Note 2 6 2 5 2 3" xfId="19443"/>
    <cellStyle name="Note 2 6 2 5 2 4" xfId="19444"/>
    <cellStyle name="Note 2 6 2 5 3" xfId="19445"/>
    <cellStyle name="Note 2 6 2 5 4" xfId="19446"/>
    <cellStyle name="Note 2 6 2 5 5" xfId="19447"/>
    <cellStyle name="Note 2 6 2 5 6" xfId="19448"/>
    <cellStyle name="Note 2 6 2 6" xfId="19449"/>
    <cellStyle name="Note 2 6 2 6 2" xfId="19450"/>
    <cellStyle name="Note 2 6 2 6 2 2" xfId="19451"/>
    <cellStyle name="Note 2 6 2 6 2 3" xfId="19452"/>
    <cellStyle name="Note 2 6 2 6 2 4" xfId="19453"/>
    <cellStyle name="Note 2 6 2 6 3" xfId="19454"/>
    <cellStyle name="Note 2 6 2 6 4" xfId="19455"/>
    <cellStyle name="Note 2 6 2 6 5" xfId="19456"/>
    <cellStyle name="Note 2 6 2 6 6" xfId="19457"/>
    <cellStyle name="Note 2 6 2 7" xfId="19458"/>
    <cellStyle name="Note 2 6 2 7 2" xfId="19459"/>
    <cellStyle name="Note 2 6 2 7 2 2" xfId="19460"/>
    <cellStyle name="Note 2 6 2 7 2 3" xfId="19461"/>
    <cellStyle name="Note 2 6 2 7 2 4" xfId="19462"/>
    <cellStyle name="Note 2 6 2 7 3" xfId="19463"/>
    <cellStyle name="Note 2 6 2 7 4" xfId="19464"/>
    <cellStyle name="Note 2 6 2 7 5" xfId="19465"/>
    <cellStyle name="Note 2 6 2 7 6" xfId="19466"/>
    <cellStyle name="Note 2 6 2 8" xfId="19467"/>
    <cellStyle name="Note 2 6 2 8 2" xfId="19468"/>
    <cellStyle name="Note 2 6 2 8 2 2" xfId="19469"/>
    <cellStyle name="Note 2 6 2 8 2 3" xfId="19470"/>
    <cellStyle name="Note 2 6 2 8 2 4" xfId="19471"/>
    <cellStyle name="Note 2 6 2 8 3" xfId="19472"/>
    <cellStyle name="Note 2 6 2 8 4" xfId="19473"/>
    <cellStyle name="Note 2 6 2 8 5" xfId="19474"/>
    <cellStyle name="Note 2 6 2 8 6" xfId="19475"/>
    <cellStyle name="Note 2 6 2 9" xfId="19476"/>
    <cellStyle name="Note 2 6 2 9 2" xfId="19477"/>
    <cellStyle name="Note 2 6 2 9 2 2" xfId="19478"/>
    <cellStyle name="Note 2 6 2 9 2 3" xfId="19479"/>
    <cellStyle name="Note 2 6 2 9 2 4" xfId="19480"/>
    <cellStyle name="Note 2 6 2 9 3" xfId="19481"/>
    <cellStyle name="Note 2 6 2 9 4" xfId="19482"/>
    <cellStyle name="Note 2 6 2 9 5" xfId="19483"/>
    <cellStyle name="Note 2 6 2 9 6" xfId="19484"/>
    <cellStyle name="Note 2 6 20" xfId="19485"/>
    <cellStyle name="Note 2 6 21" xfId="19486"/>
    <cellStyle name="Note 2 6 22" xfId="19487"/>
    <cellStyle name="Note 2 6 3" xfId="19488"/>
    <cellStyle name="Note 2 6 3 10" xfId="19489"/>
    <cellStyle name="Note 2 6 3 10 2" xfId="19490"/>
    <cellStyle name="Note 2 6 3 10 2 2" xfId="19491"/>
    <cellStyle name="Note 2 6 3 10 2 3" xfId="19492"/>
    <cellStyle name="Note 2 6 3 10 2 4" xfId="19493"/>
    <cellStyle name="Note 2 6 3 10 3" xfId="19494"/>
    <cellStyle name="Note 2 6 3 10 4" xfId="19495"/>
    <cellStyle name="Note 2 6 3 10 5" xfId="19496"/>
    <cellStyle name="Note 2 6 3 10 6" xfId="19497"/>
    <cellStyle name="Note 2 6 3 11" xfId="19498"/>
    <cellStyle name="Note 2 6 3 11 2" xfId="19499"/>
    <cellStyle name="Note 2 6 3 11 2 2" xfId="19500"/>
    <cellStyle name="Note 2 6 3 11 2 3" xfId="19501"/>
    <cellStyle name="Note 2 6 3 11 2 4" xfId="19502"/>
    <cellStyle name="Note 2 6 3 11 3" xfId="19503"/>
    <cellStyle name="Note 2 6 3 11 4" xfId="19504"/>
    <cellStyle name="Note 2 6 3 11 5" xfId="19505"/>
    <cellStyle name="Note 2 6 3 11 6" xfId="19506"/>
    <cellStyle name="Note 2 6 3 12" xfId="19507"/>
    <cellStyle name="Note 2 6 3 12 2" xfId="19508"/>
    <cellStyle name="Note 2 6 3 12 2 2" xfId="19509"/>
    <cellStyle name="Note 2 6 3 12 2 3" xfId="19510"/>
    <cellStyle name="Note 2 6 3 12 2 4" xfId="19511"/>
    <cellStyle name="Note 2 6 3 12 3" xfId="19512"/>
    <cellStyle name="Note 2 6 3 12 4" xfId="19513"/>
    <cellStyle name="Note 2 6 3 12 5" xfId="19514"/>
    <cellStyle name="Note 2 6 3 12 6" xfId="19515"/>
    <cellStyle name="Note 2 6 3 13" xfId="19516"/>
    <cellStyle name="Note 2 6 3 13 2" xfId="19517"/>
    <cellStyle name="Note 2 6 3 13 2 2" xfId="19518"/>
    <cellStyle name="Note 2 6 3 13 2 3" xfId="19519"/>
    <cellStyle name="Note 2 6 3 13 2 4" xfId="19520"/>
    <cellStyle name="Note 2 6 3 13 3" xfId="19521"/>
    <cellStyle name="Note 2 6 3 13 4" xfId="19522"/>
    <cellStyle name="Note 2 6 3 13 5" xfId="19523"/>
    <cellStyle name="Note 2 6 3 13 6" xfId="19524"/>
    <cellStyle name="Note 2 6 3 14" xfId="19525"/>
    <cellStyle name="Note 2 6 3 14 2" xfId="19526"/>
    <cellStyle name="Note 2 6 3 14 2 2" xfId="19527"/>
    <cellStyle name="Note 2 6 3 14 2 3" xfId="19528"/>
    <cellStyle name="Note 2 6 3 14 2 4" xfId="19529"/>
    <cellStyle name="Note 2 6 3 14 3" xfId="19530"/>
    <cellStyle name="Note 2 6 3 14 4" xfId="19531"/>
    <cellStyle name="Note 2 6 3 14 5" xfId="19532"/>
    <cellStyle name="Note 2 6 3 14 6" xfId="19533"/>
    <cellStyle name="Note 2 6 3 15" xfId="19534"/>
    <cellStyle name="Note 2 6 3 15 2" xfId="19535"/>
    <cellStyle name="Note 2 6 3 15 2 2" xfId="19536"/>
    <cellStyle name="Note 2 6 3 15 2 3" xfId="19537"/>
    <cellStyle name="Note 2 6 3 15 2 4" xfId="19538"/>
    <cellStyle name="Note 2 6 3 15 3" xfId="19539"/>
    <cellStyle name="Note 2 6 3 15 4" xfId="19540"/>
    <cellStyle name="Note 2 6 3 15 5" xfId="19541"/>
    <cellStyle name="Note 2 6 3 15 6" xfId="19542"/>
    <cellStyle name="Note 2 6 3 16" xfId="19543"/>
    <cellStyle name="Note 2 6 3 16 2" xfId="19544"/>
    <cellStyle name="Note 2 6 3 16 2 2" xfId="19545"/>
    <cellStyle name="Note 2 6 3 16 2 3" xfId="19546"/>
    <cellStyle name="Note 2 6 3 16 2 4" xfId="19547"/>
    <cellStyle name="Note 2 6 3 16 3" xfId="19548"/>
    <cellStyle name="Note 2 6 3 16 4" xfId="19549"/>
    <cellStyle name="Note 2 6 3 16 5" xfId="19550"/>
    <cellStyle name="Note 2 6 3 16 6" xfId="19551"/>
    <cellStyle name="Note 2 6 3 17" xfId="19552"/>
    <cellStyle name="Note 2 6 3 17 2" xfId="19553"/>
    <cellStyle name="Note 2 6 3 17 3" xfId="19554"/>
    <cellStyle name="Note 2 6 3 18" xfId="19555"/>
    <cellStyle name="Note 2 6 3 19" xfId="19556"/>
    <cellStyle name="Note 2 6 3 2" xfId="19557"/>
    <cellStyle name="Note 2 6 3 2 2" xfId="19558"/>
    <cellStyle name="Note 2 6 3 2 2 2" xfId="19559"/>
    <cellStyle name="Note 2 6 3 2 2 3" xfId="19560"/>
    <cellStyle name="Note 2 6 3 2 2 4" xfId="19561"/>
    <cellStyle name="Note 2 6 3 2 3" xfId="19562"/>
    <cellStyle name="Note 2 6 3 2 4" xfId="19563"/>
    <cellStyle name="Note 2 6 3 2 5" xfId="19564"/>
    <cellStyle name="Note 2 6 3 3" xfId="19565"/>
    <cellStyle name="Note 2 6 3 3 2" xfId="19566"/>
    <cellStyle name="Note 2 6 3 3 2 2" xfId="19567"/>
    <cellStyle name="Note 2 6 3 3 2 3" xfId="19568"/>
    <cellStyle name="Note 2 6 3 3 2 4" xfId="19569"/>
    <cellStyle name="Note 2 6 3 3 3" xfId="19570"/>
    <cellStyle name="Note 2 6 3 3 4" xfId="19571"/>
    <cellStyle name="Note 2 6 3 3 5" xfId="19572"/>
    <cellStyle name="Note 2 6 3 3 6" xfId="19573"/>
    <cellStyle name="Note 2 6 3 4" xfId="19574"/>
    <cellStyle name="Note 2 6 3 4 2" xfId="19575"/>
    <cellStyle name="Note 2 6 3 4 2 2" xfId="19576"/>
    <cellStyle name="Note 2 6 3 4 2 3" xfId="19577"/>
    <cellStyle name="Note 2 6 3 4 2 4" xfId="19578"/>
    <cellStyle name="Note 2 6 3 4 3" xfId="19579"/>
    <cellStyle name="Note 2 6 3 4 4" xfId="19580"/>
    <cellStyle name="Note 2 6 3 4 5" xfId="19581"/>
    <cellStyle name="Note 2 6 3 4 6" xfId="19582"/>
    <cellStyle name="Note 2 6 3 5" xfId="19583"/>
    <cellStyle name="Note 2 6 3 5 2" xfId="19584"/>
    <cellStyle name="Note 2 6 3 5 2 2" xfId="19585"/>
    <cellStyle name="Note 2 6 3 5 2 3" xfId="19586"/>
    <cellStyle name="Note 2 6 3 5 2 4" xfId="19587"/>
    <cellStyle name="Note 2 6 3 5 3" xfId="19588"/>
    <cellStyle name="Note 2 6 3 5 4" xfId="19589"/>
    <cellStyle name="Note 2 6 3 5 5" xfId="19590"/>
    <cellStyle name="Note 2 6 3 5 6" xfId="19591"/>
    <cellStyle name="Note 2 6 3 6" xfId="19592"/>
    <cellStyle name="Note 2 6 3 6 2" xfId="19593"/>
    <cellStyle name="Note 2 6 3 6 2 2" xfId="19594"/>
    <cellStyle name="Note 2 6 3 6 2 3" xfId="19595"/>
    <cellStyle name="Note 2 6 3 6 2 4" xfId="19596"/>
    <cellStyle name="Note 2 6 3 6 3" xfId="19597"/>
    <cellStyle name="Note 2 6 3 6 4" xfId="19598"/>
    <cellStyle name="Note 2 6 3 6 5" xfId="19599"/>
    <cellStyle name="Note 2 6 3 6 6" xfId="19600"/>
    <cellStyle name="Note 2 6 3 7" xfId="19601"/>
    <cellStyle name="Note 2 6 3 7 2" xfId="19602"/>
    <cellStyle name="Note 2 6 3 7 2 2" xfId="19603"/>
    <cellStyle name="Note 2 6 3 7 2 3" xfId="19604"/>
    <cellStyle name="Note 2 6 3 7 2 4" xfId="19605"/>
    <cellStyle name="Note 2 6 3 7 3" xfId="19606"/>
    <cellStyle name="Note 2 6 3 7 4" xfId="19607"/>
    <cellStyle name="Note 2 6 3 7 5" xfId="19608"/>
    <cellStyle name="Note 2 6 3 7 6" xfId="19609"/>
    <cellStyle name="Note 2 6 3 8" xfId="19610"/>
    <cellStyle name="Note 2 6 3 8 2" xfId="19611"/>
    <cellStyle name="Note 2 6 3 8 2 2" xfId="19612"/>
    <cellStyle name="Note 2 6 3 8 2 3" xfId="19613"/>
    <cellStyle name="Note 2 6 3 8 2 4" xfId="19614"/>
    <cellStyle name="Note 2 6 3 8 3" xfId="19615"/>
    <cellStyle name="Note 2 6 3 8 4" xfId="19616"/>
    <cellStyle name="Note 2 6 3 8 5" xfId="19617"/>
    <cellStyle name="Note 2 6 3 8 6" xfId="19618"/>
    <cellStyle name="Note 2 6 3 9" xfId="19619"/>
    <cellStyle name="Note 2 6 3 9 2" xfId="19620"/>
    <cellStyle name="Note 2 6 3 9 2 2" xfId="19621"/>
    <cellStyle name="Note 2 6 3 9 2 3" xfId="19622"/>
    <cellStyle name="Note 2 6 3 9 2 4" xfId="19623"/>
    <cellStyle name="Note 2 6 3 9 3" xfId="19624"/>
    <cellStyle name="Note 2 6 3 9 4" xfId="19625"/>
    <cellStyle name="Note 2 6 3 9 5" xfId="19626"/>
    <cellStyle name="Note 2 6 3 9 6" xfId="19627"/>
    <cellStyle name="Note 2 6 4" xfId="19628"/>
    <cellStyle name="Note 2 6 4 2" xfId="19629"/>
    <cellStyle name="Note 2 6 4 2 2" xfId="19630"/>
    <cellStyle name="Note 2 6 4 2 3" xfId="19631"/>
    <cellStyle name="Note 2 6 4 2 4" xfId="19632"/>
    <cellStyle name="Note 2 6 4 3" xfId="19633"/>
    <cellStyle name="Note 2 6 4 4" xfId="19634"/>
    <cellStyle name="Note 2 6 4 5" xfId="19635"/>
    <cellStyle name="Note 2 6 5" xfId="19636"/>
    <cellStyle name="Note 2 6 5 2" xfId="19637"/>
    <cellStyle name="Note 2 6 5 2 2" xfId="19638"/>
    <cellStyle name="Note 2 6 5 2 3" xfId="19639"/>
    <cellStyle name="Note 2 6 5 2 4" xfId="19640"/>
    <cellStyle name="Note 2 6 5 3" xfId="19641"/>
    <cellStyle name="Note 2 6 5 4" xfId="19642"/>
    <cellStyle name="Note 2 6 5 5" xfId="19643"/>
    <cellStyle name="Note 2 6 6" xfId="19644"/>
    <cellStyle name="Note 2 6 6 2" xfId="19645"/>
    <cellStyle name="Note 2 6 6 2 2" xfId="19646"/>
    <cellStyle name="Note 2 6 6 2 3" xfId="19647"/>
    <cellStyle name="Note 2 6 6 2 4" xfId="19648"/>
    <cellStyle name="Note 2 6 6 3" xfId="19649"/>
    <cellStyle name="Note 2 6 6 4" xfId="19650"/>
    <cellStyle name="Note 2 6 6 5" xfId="19651"/>
    <cellStyle name="Note 2 6 6 6" xfId="19652"/>
    <cellStyle name="Note 2 6 7" xfId="19653"/>
    <cellStyle name="Note 2 6 7 2" xfId="19654"/>
    <cellStyle name="Note 2 6 7 2 2" xfId="19655"/>
    <cellStyle name="Note 2 6 7 2 3" xfId="19656"/>
    <cellStyle name="Note 2 6 7 2 4" xfId="19657"/>
    <cellStyle name="Note 2 6 7 3" xfId="19658"/>
    <cellStyle name="Note 2 6 7 4" xfId="19659"/>
    <cellStyle name="Note 2 6 7 5" xfId="19660"/>
    <cellStyle name="Note 2 6 7 6" xfId="19661"/>
    <cellStyle name="Note 2 6 8" xfId="19662"/>
    <cellStyle name="Note 2 6 8 2" xfId="19663"/>
    <cellStyle name="Note 2 6 8 2 2" xfId="19664"/>
    <cellStyle name="Note 2 6 8 2 3" xfId="19665"/>
    <cellStyle name="Note 2 6 8 2 4" xfId="19666"/>
    <cellStyle name="Note 2 6 8 3" xfId="19667"/>
    <cellStyle name="Note 2 6 8 4" xfId="19668"/>
    <cellStyle name="Note 2 6 8 5" xfId="19669"/>
    <cellStyle name="Note 2 6 8 6" xfId="19670"/>
    <cellStyle name="Note 2 6 9" xfId="19671"/>
    <cellStyle name="Note 2 6 9 2" xfId="19672"/>
    <cellStyle name="Note 2 6 9 2 2" xfId="19673"/>
    <cellStyle name="Note 2 6 9 2 3" xfId="19674"/>
    <cellStyle name="Note 2 6 9 2 4" xfId="19675"/>
    <cellStyle name="Note 2 6 9 3" xfId="19676"/>
    <cellStyle name="Note 2 6 9 4" xfId="19677"/>
    <cellStyle name="Note 2 6 9 5" xfId="19678"/>
    <cellStyle name="Note 2 6 9 6" xfId="19679"/>
    <cellStyle name="Note 2 7" xfId="19680"/>
    <cellStyle name="Note 2 7 10" xfId="19681"/>
    <cellStyle name="Note 2 7 10 2" xfId="19682"/>
    <cellStyle name="Note 2 7 10 2 2" xfId="19683"/>
    <cellStyle name="Note 2 7 10 2 3" xfId="19684"/>
    <cellStyle name="Note 2 7 10 2 4" xfId="19685"/>
    <cellStyle name="Note 2 7 10 3" xfId="19686"/>
    <cellStyle name="Note 2 7 10 4" xfId="19687"/>
    <cellStyle name="Note 2 7 10 5" xfId="19688"/>
    <cellStyle name="Note 2 7 10 6" xfId="19689"/>
    <cellStyle name="Note 2 7 11" xfId="19690"/>
    <cellStyle name="Note 2 7 11 2" xfId="19691"/>
    <cellStyle name="Note 2 7 11 2 2" xfId="19692"/>
    <cellStyle name="Note 2 7 11 2 3" xfId="19693"/>
    <cellStyle name="Note 2 7 11 2 4" xfId="19694"/>
    <cellStyle name="Note 2 7 11 3" xfId="19695"/>
    <cellStyle name="Note 2 7 11 4" xfId="19696"/>
    <cellStyle name="Note 2 7 11 5" xfId="19697"/>
    <cellStyle name="Note 2 7 11 6" xfId="19698"/>
    <cellStyle name="Note 2 7 12" xfId="19699"/>
    <cellStyle name="Note 2 7 12 2" xfId="19700"/>
    <cellStyle name="Note 2 7 12 2 2" xfId="19701"/>
    <cellStyle name="Note 2 7 12 2 3" xfId="19702"/>
    <cellStyle name="Note 2 7 12 2 4" xfId="19703"/>
    <cellStyle name="Note 2 7 12 3" xfId="19704"/>
    <cellStyle name="Note 2 7 12 4" xfId="19705"/>
    <cellStyle name="Note 2 7 12 5" xfId="19706"/>
    <cellStyle name="Note 2 7 12 6" xfId="19707"/>
    <cellStyle name="Note 2 7 13" xfId="19708"/>
    <cellStyle name="Note 2 7 13 2" xfId="19709"/>
    <cellStyle name="Note 2 7 13 2 2" xfId="19710"/>
    <cellStyle name="Note 2 7 13 2 3" xfId="19711"/>
    <cellStyle name="Note 2 7 13 2 4" xfId="19712"/>
    <cellStyle name="Note 2 7 13 3" xfId="19713"/>
    <cellStyle name="Note 2 7 13 4" xfId="19714"/>
    <cellStyle name="Note 2 7 13 5" xfId="19715"/>
    <cellStyle name="Note 2 7 13 6" xfId="19716"/>
    <cellStyle name="Note 2 7 14" xfId="19717"/>
    <cellStyle name="Note 2 7 14 2" xfId="19718"/>
    <cellStyle name="Note 2 7 14 2 2" xfId="19719"/>
    <cellStyle name="Note 2 7 14 2 3" xfId="19720"/>
    <cellStyle name="Note 2 7 14 2 4" xfId="19721"/>
    <cellStyle name="Note 2 7 14 3" xfId="19722"/>
    <cellStyle name="Note 2 7 14 4" xfId="19723"/>
    <cellStyle name="Note 2 7 14 5" xfId="19724"/>
    <cellStyle name="Note 2 7 14 6" xfId="19725"/>
    <cellStyle name="Note 2 7 15" xfId="19726"/>
    <cellStyle name="Note 2 7 15 2" xfId="19727"/>
    <cellStyle name="Note 2 7 15 2 2" xfId="19728"/>
    <cellStyle name="Note 2 7 15 2 3" xfId="19729"/>
    <cellStyle name="Note 2 7 15 2 4" xfId="19730"/>
    <cellStyle name="Note 2 7 15 3" xfId="19731"/>
    <cellStyle name="Note 2 7 15 4" xfId="19732"/>
    <cellStyle name="Note 2 7 15 5" xfId="19733"/>
    <cellStyle name="Note 2 7 15 6" xfId="19734"/>
    <cellStyle name="Note 2 7 16" xfId="19735"/>
    <cellStyle name="Note 2 7 16 2" xfId="19736"/>
    <cellStyle name="Note 2 7 16 3" xfId="19737"/>
    <cellStyle name="Note 2 7 17" xfId="19738"/>
    <cellStyle name="Note 2 7 18" xfId="19739"/>
    <cellStyle name="Note 2 7 19" xfId="19740"/>
    <cellStyle name="Note 2 7 2" xfId="19741"/>
    <cellStyle name="Note 2 7 2 10" xfId="19742"/>
    <cellStyle name="Note 2 7 2 10 2" xfId="19743"/>
    <cellStyle name="Note 2 7 2 10 2 2" xfId="19744"/>
    <cellStyle name="Note 2 7 2 10 2 3" xfId="19745"/>
    <cellStyle name="Note 2 7 2 10 2 4" xfId="19746"/>
    <cellStyle name="Note 2 7 2 10 3" xfId="19747"/>
    <cellStyle name="Note 2 7 2 10 4" xfId="19748"/>
    <cellStyle name="Note 2 7 2 10 5" xfId="19749"/>
    <cellStyle name="Note 2 7 2 10 6" xfId="19750"/>
    <cellStyle name="Note 2 7 2 11" xfId="19751"/>
    <cellStyle name="Note 2 7 2 11 2" xfId="19752"/>
    <cellStyle name="Note 2 7 2 11 2 2" xfId="19753"/>
    <cellStyle name="Note 2 7 2 11 2 3" xfId="19754"/>
    <cellStyle name="Note 2 7 2 11 2 4" xfId="19755"/>
    <cellStyle name="Note 2 7 2 11 3" xfId="19756"/>
    <cellStyle name="Note 2 7 2 11 4" xfId="19757"/>
    <cellStyle name="Note 2 7 2 11 5" xfId="19758"/>
    <cellStyle name="Note 2 7 2 11 6" xfId="19759"/>
    <cellStyle name="Note 2 7 2 12" xfId="19760"/>
    <cellStyle name="Note 2 7 2 12 2" xfId="19761"/>
    <cellStyle name="Note 2 7 2 12 2 2" xfId="19762"/>
    <cellStyle name="Note 2 7 2 12 2 3" xfId="19763"/>
    <cellStyle name="Note 2 7 2 12 2 4" xfId="19764"/>
    <cellStyle name="Note 2 7 2 12 3" xfId="19765"/>
    <cellStyle name="Note 2 7 2 12 4" xfId="19766"/>
    <cellStyle name="Note 2 7 2 12 5" xfId="19767"/>
    <cellStyle name="Note 2 7 2 12 6" xfId="19768"/>
    <cellStyle name="Note 2 7 2 13" xfId="19769"/>
    <cellStyle name="Note 2 7 2 13 2" xfId="19770"/>
    <cellStyle name="Note 2 7 2 13 2 2" xfId="19771"/>
    <cellStyle name="Note 2 7 2 13 2 3" xfId="19772"/>
    <cellStyle name="Note 2 7 2 13 2 4" xfId="19773"/>
    <cellStyle name="Note 2 7 2 13 3" xfId="19774"/>
    <cellStyle name="Note 2 7 2 13 4" xfId="19775"/>
    <cellStyle name="Note 2 7 2 13 5" xfId="19776"/>
    <cellStyle name="Note 2 7 2 13 6" xfId="19777"/>
    <cellStyle name="Note 2 7 2 14" xfId="19778"/>
    <cellStyle name="Note 2 7 2 14 2" xfId="19779"/>
    <cellStyle name="Note 2 7 2 14 2 2" xfId="19780"/>
    <cellStyle name="Note 2 7 2 14 2 3" xfId="19781"/>
    <cellStyle name="Note 2 7 2 14 2 4" xfId="19782"/>
    <cellStyle name="Note 2 7 2 14 3" xfId="19783"/>
    <cellStyle name="Note 2 7 2 14 4" xfId="19784"/>
    <cellStyle name="Note 2 7 2 14 5" xfId="19785"/>
    <cellStyle name="Note 2 7 2 14 6" xfId="19786"/>
    <cellStyle name="Note 2 7 2 15" xfId="19787"/>
    <cellStyle name="Note 2 7 2 15 2" xfId="19788"/>
    <cellStyle name="Note 2 7 2 15 3" xfId="19789"/>
    <cellStyle name="Note 2 7 2 16" xfId="19790"/>
    <cellStyle name="Note 2 7 2 17" xfId="19791"/>
    <cellStyle name="Note 2 7 2 18" xfId="19792"/>
    <cellStyle name="Note 2 7 2 19" xfId="19793"/>
    <cellStyle name="Note 2 7 2 2" xfId="19794"/>
    <cellStyle name="Note 2 7 2 2 10" xfId="19795"/>
    <cellStyle name="Note 2 7 2 2 10 2" xfId="19796"/>
    <cellStyle name="Note 2 7 2 2 10 2 2" xfId="19797"/>
    <cellStyle name="Note 2 7 2 2 10 2 3" xfId="19798"/>
    <cellStyle name="Note 2 7 2 2 10 2 4" xfId="19799"/>
    <cellStyle name="Note 2 7 2 2 10 3" xfId="19800"/>
    <cellStyle name="Note 2 7 2 2 10 4" xfId="19801"/>
    <cellStyle name="Note 2 7 2 2 10 5" xfId="19802"/>
    <cellStyle name="Note 2 7 2 2 10 6" xfId="19803"/>
    <cellStyle name="Note 2 7 2 2 11" xfId="19804"/>
    <cellStyle name="Note 2 7 2 2 11 2" xfId="19805"/>
    <cellStyle name="Note 2 7 2 2 11 2 2" xfId="19806"/>
    <cellStyle name="Note 2 7 2 2 11 2 3" xfId="19807"/>
    <cellStyle name="Note 2 7 2 2 11 2 4" xfId="19808"/>
    <cellStyle name="Note 2 7 2 2 11 3" xfId="19809"/>
    <cellStyle name="Note 2 7 2 2 11 4" xfId="19810"/>
    <cellStyle name="Note 2 7 2 2 11 5" xfId="19811"/>
    <cellStyle name="Note 2 7 2 2 11 6" xfId="19812"/>
    <cellStyle name="Note 2 7 2 2 12" xfId="19813"/>
    <cellStyle name="Note 2 7 2 2 12 2" xfId="19814"/>
    <cellStyle name="Note 2 7 2 2 12 2 2" xfId="19815"/>
    <cellStyle name="Note 2 7 2 2 12 2 3" xfId="19816"/>
    <cellStyle name="Note 2 7 2 2 12 2 4" xfId="19817"/>
    <cellStyle name="Note 2 7 2 2 12 3" xfId="19818"/>
    <cellStyle name="Note 2 7 2 2 12 4" xfId="19819"/>
    <cellStyle name="Note 2 7 2 2 12 5" xfId="19820"/>
    <cellStyle name="Note 2 7 2 2 12 6" xfId="19821"/>
    <cellStyle name="Note 2 7 2 2 13" xfId="19822"/>
    <cellStyle name="Note 2 7 2 2 13 2" xfId="19823"/>
    <cellStyle name="Note 2 7 2 2 13 2 2" xfId="19824"/>
    <cellStyle name="Note 2 7 2 2 13 2 3" xfId="19825"/>
    <cellStyle name="Note 2 7 2 2 13 2 4" xfId="19826"/>
    <cellStyle name="Note 2 7 2 2 13 3" xfId="19827"/>
    <cellStyle name="Note 2 7 2 2 13 4" xfId="19828"/>
    <cellStyle name="Note 2 7 2 2 13 5" xfId="19829"/>
    <cellStyle name="Note 2 7 2 2 13 6" xfId="19830"/>
    <cellStyle name="Note 2 7 2 2 14" xfId="19831"/>
    <cellStyle name="Note 2 7 2 2 14 2" xfId="19832"/>
    <cellStyle name="Note 2 7 2 2 14 2 2" xfId="19833"/>
    <cellStyle name="Note 2 7 2 2 14 2 3" xfId="19834"/>
    <cellStyle name="Note 2 7 2 2 14 2 4" xfId="19835"/>
    <cellStyle name="Note 2 7 2 2 14 3" xfId="19836"/>
    <cellStyle name="Note 2 7 2 2 14 4" xfId="19837"/>
    <cellStyle name="Note 2 7 2 2 14 5" xfId="19838"/>
    <cellStyle name="Note 2 7 2 2 14 6" xfId="19839"/>
    <cellStyle name="Note 2 7 2 2 15" xfId="19840"/>
    <cellStyle name="Note 2 7 2 2 15 2" xfId="19841"/>
    <cellStyle name="Note 2 7 2 2 15 2 2" xfId="19842"/>
    <cellStyle name="Note 2 7 2 2 15 2 3" xfId="19843"/>
    <cellStyle name="Note 2 7 2 2 15 2 4" xfId="19844"/>
    <cellStyle name="Note 2 7 2 2 15 3" xfId="19845"/>
    <cellStyle name="Note 2 7 2 2 15 4" xfId="19846"/>
    <cellStyle name="Note 2 7 2 2 15 5" xfId="19847"/>
    <cellStyle name="Note 2 7 2 2 15 6" xfId="19848"/>
    <cellStyle name="Note 2 7 2 2 16" xfId="19849"/>
    <cellStyle name="Note 2 7 2 2 16 2" xfId="19850"/>
    <cellStyle name="Note 2 7 2 2 16 2 2" xfId="19851"/>
    <cellStyle name="Note 2 7 2 2 16 2 3" xfId="19852"/>
    <cellStyle name="Note 2 7 2 2 16 2 4" xfId="19853"/>
    <cellStyle name="Note 2 7 2 2 16 3" xfId="19854"/>
    <cellStyle name="Note 2 7 2 2 16 4" xfId="19855"/>
    <cellStyle name="Note 2 7 2 2 16 5" xfId="19856"/>
    <cellStyle name="Note 2 7 2 2 16 6" xfId="19857"/>
    <cellStyle name="Note 2 7 2 2 17" xfId="19858"/>
    <cellStyle name="Note 2 7 2 2 17 2" xfId="19859"/>
    <cellStyle name="Note 2 7 2 2 17 3" xfId="19860"/>
    <cellStyle name="Note 2 7 2 2 18" xfId="19861"/>
    <cellStyle name="Note 2 7 2 2 19" xfId="19862"/>
    <cellStyle name="Note 2 7 2 2 2" xfId="19863"/>
    <cellStyle name="Note 2 7 2 2 2 2" xfId="19864"/>
    <cellStyle name="Note 2 7 2 2 2 2 2" xfId="19865"/>
    <cellStyle name="Note 2 7 2 2 2 2 3" xfId="19866"/>
    <cellStyle name="Note 2 7 2 2 2 2 4" xfId="19867"/>
    <cellStyle name="Note 2 7 2 2 2 3" xfId="19868"/>
    <cellStyle name="Note 2 7 2 2 2 4" xfId="19869"/>
    <cellStyle name="Note 2 7 2 2 2 5" xfId="19870"/>
    <cellStyle name="Note 2 7 2 2 3" xfId="19871"/>
    <cellStyle name="Note 2 7 2 2 3 2" xfId="19872"/>
    <cellStyle name="Note 2 7 2 2 3 2 2" xfId="19873"/>
    <cellStyle name="Note 2 7 2 2 3 2 3" xfId="19874"/>
    <cellStyle name="Note 2 7 2 2 3 2 4" xfId="19875"/>
    <cellStyle name="Note 2 7 2 2 3 3" xfId="19876"/>
    <cellStyle name="Note 2 7 2 2 3 4" xfId="19877"/>
    <cellStyle name="Note 2 7 2 2 3 5" xfId="19878"/>
    <cellStyle name="Note 2 7 2 2 3 6" xfId="19879"/>
    <cellStyle name="Note 2 7 2 2 4" xfId="19880"/>
    <cellStyle name="Note 2 7 2 2 4 2" xfId="19881"/>
    <cellStyle name="Note 2 7 2 2 4 2 2" xfId="19882"/>
    <cellStyle name="Note 2 7 2 2 4 2 3" xfId="19883"/>
    <cellStyle name="Note 2 7 2 2 4 2 4" xfId="19884"/>
    <cellStyle name="Note 2 7 2 2 4 3" xfId="19885"/>
    <cellStyle name="Note 2 7 2 2 4 4" xfId="19886"/>
    <cellStyle name="Note 2 7 2 2 4 5" xfId="19887"/>
    <cellStyle name="Note 2 7 2 2 4 6" xfId="19888"/>
    <cellStyle name="Note 2 7 2 2 5" xfId="19889"/>
    <cellStyle name="Note 2 7 2 2 5 2" xfId="19890"/>
    <cellStyle name="Note 2 7 2 2 5 2 2" xfId="19891"/>
    <cellStyle name="Note 2 7 2 2 5 2 3" xfId="19892"/>
    <cellStyle name="Note 2 7 2 2 5 2 4" xfId="19893"/>
    <cellStyle name="Note 2 7 2 2 5 3" xfId="19894"/>
    <cellStyle name="Note 2 7 2 2 5 4" xfId="19895"/>
    <cellStyle name="Note 2 7 2 2 5 5" xfId="19896"/>
    <cellStyle name="Note 2 7 2 2 5 6" xfId="19897"/>
    <cellStyle name="Note 2 7 2 2 6" xfId="19898"/>
    <cellStyle name="Note 2 7 2 2 6 2" xfId="19899"/>
    <cellStyle name="Note 2 7 2 2 6 2 2" xfId="19900"/>
    <cellStyle name="Note 2 7 2 2 6 2 3" xfId="19901"/>
    <cellStyle name="Note 2 7 2 2 6 2 4" xfId="19902"/>
    <cellStyle name="Note 2 7 2 2 6 3" xfId="19903"/>
    <cellStyle name="Note 2 7 2 2 6 4" xfId="19904"/>
    <cellStyle name="Note 2 7 2 2 6 5" xfId="19905"/>
    <cellStyle name="Note 2 7 2 2 6 6" xfId="19906"/>
    <cellStyle name="Note 2 7 2 2 7" xfId="19907"/>
    <cellStyle name="Note 2 7 2 2 7 2" xfId="19908"/>
    <cellStyle name="Note 2 7 2 2 7 2 2" xfId="19909"/>
    <cellStyle name="Note 2 7 2 2 7 2 3" xfId="19910"/>
    <cellStyle name="Note 2 7 2 2 7 2 4" xfId="19911"/>
    <cellStyle name="Note 2 7 2 2 7 3" xfId="19912"/>
    <cellStyle name="Note 2 7 2 2 7 4" xfId="19913"/>
    <cellStyle name="Note 2 7 2 2 7 5" xfId="19914"/>
    <cellStyle name="Note 2 7 2 2 7 6" xfId="19915"/>
    <cellStyle name="Note 2 7 2 2 8" xfId="19916"/>
    <cellStyle name="Note 2 7 2 2 8 2" xfId="19917"/>
    <cellStyle name="Note 2 7 2 2 8 2 2" xfId="19918"/>
    <cellStyle name="Note 2 7 2 2 8 2 3" xfId="19919"/>
    <cellStyle name="Note 2 7 2 2 8 2 4" xfId="19920"/>
    <cellStyle name="Note 2 7 2 2 8 3" xfId="19921"/>
    <cellStyle name="Note 2 7 2 2 8 4" xfId="19922"/>
    <cellStyle name="Note 2 7 2 2 8 5" xfId="19923"/>
    <cellStyle name="Note 2 7 2 2 8 6" xfId="19924"/>
    <cellStyle name="Note 2 7 2 2 9" xfId="19925"/>
    <cellStyle name="Note 2 7 2 2 9 2" xfId="19926"/>
    <cellStyle name="Note 2 7 2 2 9 2 2" xfId="19927"/>
    <cellStyle name="Note 2 7 2 2 9 2 3" xfId="19928"/>
    <cellStyle name="Note 2 7 2 2 9 2 4" xfId="19929"/>
    <cellStyle name="Note 2 7 2 2 9 3" xfId="19930"/>
    <cellStyle name="Note 2 7 2 2 9 4" xfId="19931"/>
    <cellStyle name="Note 2 7 2 2 9 5" xfId="19932"/>
    <cellStyle name="Note 2 7 2 2 9 6" xfId="19933"/>
    <cellStyle name="Note 2 7 2 20" xfId="19934"/>
    <cellStyle name="Note 2 7 2 3" xfId="19935"/>
    <cellStyle name="Note 2 7 2 3 2" xfId="19936"/>
    <cellStyle name="Note 2 7 2 3 2 2" xfId="19937"/>
    <cellStyle name="Note 2 7 2 3 2 3" xfId="19938"/>
    <cellStyle name="Note 2 7 2 3 2 4" xfId="19939"/>
    <cellStyle name="Note 2 7 2 3 3" xfId="19940"/>
    <cellStyle name="Note 2 7 2 3 4" xfId="19941"/>
    <cellStyle name="Note 2 7 2 3 5" xfId="19942"/>
    <cellStyle name="Note 2 7 2 4" xfId="19943"/>
    <cellStyle name="Note 2 7 2 4 2" xfId="19944"/>
    <cellStyle name="Note 2 7 2 4 2 2" xfId="19945"/>
    <cellStyle name="Note 2 7 2 4 2 3" xfId="19946"/>
    <cellStyle name="Note 2 7 2 4 2 4" xfId="19947"/>
    <cellStyle name="Note 2 7 2 4 3" xfId="19948"/>
    <cellStyle name="Note 2 7 2 4 4" xfId="19949"/>
    <cellStyle name="Note 2 7 2 4 5" xfId="19950"/>
    <cellStyle name="Note 2 7 2 5" xfId="19951"/>
    <cellStyle name="Note 2 7 2 5 2" xfId="19952"/>
    <cellStyle name="Note 2 7 2 5 2 2" xfId="19953"/>
    <cellStyle name="Note 2 7 2 5 2 3" xfId="19954"/>
    <cellStyle name="Note 2 7 2 5 2 4" xfId="19955"/>
    <cellStyle name="Note 2 7 2 5 3" xfId="19956"/>
    <cellStyle name="Note 2 7 2 5 4" xfId="19957"/>
    <cellStyle name="Note 2 7 2 5 5" xfId="19958"/>
    <cellStyle name="Note 2 7 2 5 6" xfId="19959"/>
    <cellStyle name="Note 2 7 2 6" xfId="19960"/>
    <cellStyle name="Note 2 7 2 6 2" xfId="19961"/>
    <cellStyle name="Note 2 7 2 6 2 2" xfId="19962"/>
    <cellStyle name="Note 2 7 2 6 2 3" xfId="19963"/>
    <cellStyle name="Note 2 7 2 6 2 4" xfId="19964"/>
    <cellStyle name="Note 2 7 2 6 3" xfId="19965"/>
    <cellStyle name="Note 2 7 2 6 4" xfId="19966"/>
    <cellStyle name="Note 2 7 2 6 5" xfId="19967"/>
    <cellStyle name="Note 2 7 2 6 6" xfId="19968"/>
    <cellStyle name="Note 2 7 2 7" xfId="19969"/>
    <cellStyle name="Note 2 7 2 7 2" xfId="19970"/>
    <cellStyle name="Note 2 7 2 7 2 2" xfId="19971"/>
    <cellStyle name="Note 2 7 2 7 2 3" xfId="19972"/>
    <cellStyle name="Note 2 7 2 7 2 4" xfId="19973"/>
    <cellStyle name="Note 2 7 2 7 3" xfId="19974"/>
    <cellStyle name="Note 2 7 2 7 4" xfId="19975"/>
    <cellStyle name="Note 2 7 2 7 5" xfId="19976"/>
    <cellStyle name="Note 2 7 2 7 6" xfId="19977"/>
    <cellStyle name="Note 2 7 2 8" xfId="19978"/>
    <cellStyle name="Note 2 7 2 8 2" xfId="19979"/>
    <cellStyle name="Note 2 7 2 8 2 2" xfId="19980"/>
    <cellStyle name="Note 2 7 2 8 2 3" xfId="19981"/>
    <cellStyle name="Note 2 7 2 8 2 4" xfId="19982"/>
    <cellStyle name="Note 2 7 2 8 3" xfId="19983"/>
    <cellStyle name="Note 2 7 2 8 4" xfId="19984"/>
    <cellStyle name="Note 2 7 2 8 5" xfId="19985"/>
    <cellStyle name="Note 2 7 2 8 6" xfId="19986"/>
    <cellStyle name="Note 2 7 2 9" xfId="19987"/>
    <cellStyle name="Note 2 7 2 9 2" xfId="19988"/>
    <cellStyle name="Note 2 7 2 9 2 2" xfId="19989"/>
    <cellStyle name="Note 2 7 2 9 2 3" xfId="19990"/>
    <cellStyle name="Note 2 7 2 9 2 4" xfId="19991"/>
    <cellStyle name="Note 2 7 2 9 3" xfId="19992"/>
    <cellStyle name="Note 2 7 2 9 4" xfId="19993"/>
    <cellStyle name="Note 2 7 2 9 5" xfId="19994"/>
    <cellStyle name="Note 2 7 2 9 6" xfId="19995"/>
    <cellStyle name="Note 2 7 20" xfId="19996"/>
    <cellStyle name="Note 2 7 21" xfId="19997"/>
    <cellStyle name="Note 2 7 22" xfId="19998"/>
    <cellStyle name="Note 2 7 3" xfId="19999"/>
    <cellStyle name="Note 2 7 3 10" xfId="20000"/>
    <cellStyle name="Note 2 7 3 10 2" xfId="20001"/>
    <cellStyle name="Note 2 7 3 10 2 2" xfId="20002"/>
    <cellStyle name="Note 2 7 3 10 2 3" xfId="20003"/>
    <cellStyle name="Note 2 7 3 10 2 4" xfId="20004"/>
    <cellStyle name="Note 2 7 3 10 3" xfId="20005"/>
    <cellStyle name="Note 2 7 3 10 4" xfId="20006"/>
    <cellStyle name="Note 2 7 3 10 5" xfId="20007"/>
    <cellStyle name="Note 2 7 3 10 6" xfId="20008"/>
    <cellStyle name="Note 2 7 3 11" xfId="20009"/>
    <cellStyle name="Note 2 7 3 11 2" xfId="20010"/>
    <cellStyle name="Note 2 7 3 11 2 2" xfId="20011"/>
    <cellStyle name="Note 2 7 3 11 2 3" xfId="20012"/>
    <cellStyle name="Note 2 7 3 11 2 4" xfId="20013"/>
    <cellStyle name="Note 2 7 3 11 3" xfId="20014"/>
    <cellStyle name="Note 2 7 3 11 4" xfId="20015"/>
    <cellStyle name="Note 2 7 3 11 5" xfId="20016"/>
    <cellStyle name="Note 2 7 3 11 6" xfId="20017"/>
    <cellStyle name="Note 2 7 3 12" xfId="20018"/>
    <cellStyle name="Note 2 7 3 12 2" xfId="20019"/>
    <cellStyle name="Note 2 7 3 12 2 2" xfId="20020"/>
    <cellStyle name="Note 2 7 3 12 2 3" xfId="20021"/>
    <cellStyle name="Note 2 7 3 12 2 4" xfId="20022"/>
    <cellStyle name="Note 2 7 3 12 3" xfId="20023"/>
    <cellStyle name="Note 2 7 3 12 4" xfId="20024"/>
    <cellStyle name="Note 2 7 3 12 5" xfId="20025"/>
    <cellStyle name="Note 2 7 3 12 6" xfId="20026"/>
    <cellStyle name="Note 2 7 3 13" xfId="20027"/>
    <cellStyle name="Note 2 7 3 13 2" xfId="20028"/>
    <cellStyle name="Note 2 7 3 13 2 2" xfId="20029"/>
    <cellStyle name="Note 2 7 3 13 2 3" xfId="20030"/>
    <cellStyle name="Note 2 7 3 13 2 4" xfId="20031"/>
    <cellStyle name="Note 2 7 3 13 3" xfId="20032"/>
    <cellStyle name="Note 2 7 3 13 4" xfId="20033"/>
    <cellStyle name="Note 2 7 3 13 5" xfId="20034"/>
    <cellStyle name="Note 2 7 3 13 6" xfId="20035"/>
    <cellStyle name="Note 2 7 3 14" xfId="20036"/>
    <cellStyle name="Note 2 7 3 14 2" xfId="20037"/>
    <cellStyle name="Note 2 7 3 14 2 2" xfId="20038"/>
    <cellStyle name="Note 2 7 3 14 2 3" xfId="20039"/>
    <cellStyle name="Note 2 7 3 14 2 4" xfId="20040"/>
    <cellStyle name="Note 2 7 3 14 3" xfId="20041"/>
    <cellStyle name="Note 2 7 3 14 4" xfId="20042"/>
    <cellStyle name="Note 2 7 3 14 5" xfId="20043"/>
    <cellStyle name="Note 2 7 3 14 6" xfId="20044"/>
    <cellStyle name="Note 2 7 3 15" xfId="20045"/>
    <cellStyle name="Note 2 7 3 15 2" xfId="20046"/>
    <cellStyle name="Note 2 7 3 15 2 2" xfId="20047"/>
    <cellStyle name="Note 2 7 3 15 2 3" xfId="20048"/>
    <cellStyle name="Note 2 7 3 15 2 4" xfId="20049"/>
    <cellStyle name="Note 2 7 3 15 3" xfId="20050"/>
    <cellStyle name="Note 2 7 3 15 4" xfId="20051"/>
    <cellStyle name="Note 2 7 3 15 5" xfId="20052"/>
    <cellStyle name="Note 2 7 3 15 6" xfId="20053"/>
    <cellStyle name="Note 2 7 3 16" xfId="20054"/>
    <cellStyle name="Note 2 7 3 16 2" xfId="20055"/>
    <cellStyle name="Note 2 7 3 16 2 2" xfId="20056"/>
    <cellStyle name="Note 2 7 3 16 2 3" xfId="20057"/>
    <cellStyle name="Note 2 7 3 16 2 4" xfId="20058"/>
    <cellStyle name="Note 2 7 3 16 3" xfId="20059"/>
    <cellStyle name="Note 2 7 3 16 4" xfId="20060"/>
    <cellStyle name="Note 2 7 3 16 5" xfId="20061"/>
    <cellStyle name="Note 2 7 3 16 6" xfId="20062"/>
    <cellStyle name="Note 2 7 3 17" xfId="20063"/>
    <cellStyle name="Note 2 7 3 17 2" xfId="20064"/>
    <cellStyle name="Note 2 7 3 17 3" xfId="20065"/>
    <cellStyle name="Note 2 7 3 18" xfId="20066"/>
    <cellStyle name="Note 2 7 3 19" xfId="20067"/>
    <cellStyle name="Note 2 7 3 2" xfId="20068"/>
    <cellStyle name="Note 2 7 3 2 2" xfId="20069"/>
    <cellStyle name="Note 2 7 3 2 2 2" xfId="20070"/>
    <cellStyle name="Note 2 7 3 2 2 3" xfId="20071"/>
    <cellStyle name="Note 2 7 3 2 2 4" xfId="20072"/>
    <cellStyle name="Note 2 7 3 2 3" xfId="20073"/>
    <cellStyle name="Note 2 7 3 2 4" xfId="20074"/>
    <cellStyle name="Note 2 7 3 2 5" xfId="20075"/>
    <cellStyle name="Note 2 7 3 3" xfId="20076"/>
    <cellStyle name="Note 2 7 3 3 2" xfId="20077"/>
    <cellStyle name="Note 2 7 3 3 2 2" xfId="20078"/>
    <cellStyle name="Note 2 7 3 3 2 3" xfId="20079"/>
    <cellStyle name="Note 2 7 3 3 2 4" xfId="20080"/>
    <cellStyle name="Note 2 7 3 3 3" xfId="20081"/>
    <cellStyle name="Note 2 7 3 3 4" xfId="20082"/>
    <cellStyle name="Note 2 7 3 3 5" xfId="20083"/>
    <cellStyle name="Note 2 7 3 3 6" xfId="20084"/>
    <cellStyle name="Note 2 7 3 4" xfId="20085"/>
    <cellStyle name="Note 2 7 3 4 2" xfId="20086"/>
    <cellStyle name="Note 2 7 3 4 2 2" xfId="20087"/>
    <cellStyle name="Note 2 7 3 4 2 3" xfId="20088"/>
    <cellStyle name="Note 2 7 3 4 2 4" xfId="20089"/>
    <cellStyle name="Note 2 7 3 4 3" xfId="20090"/>
    <cellStyle name="Note 2 7 3 4 4" xfId="20091"/>
    <cellStyle name="Note 2 7 3 4 5" xfId="20092"/>
    <cellStyle name="Note 2 7 3 4 6" xfId="20093"/>
    <cellStyle name="Note 2 7 3 5" xfId="20094"/>
    <cellStyle name="Note 2 7 3 5 2" xfId="20095"/>
    <cellStyle name="Note 2 7 3 5 2 2" xfId="20096"/>
    <cellStyle name="Note 2 7 3 5 2 3" xfId="20097"/>
    <cellStyle name="Note 2 7 3 5 2 4" xfId="20098"/>
    <cellStyle name="Note 2 7 3 5 3" xfId="20099"/>
    <cellStyle name="Note 2 7 3 5 4" xfId="20100"/>
    <cellStyle name="Note 2 7 3 5 5" xfId="20101"/>
    <cellStyle name="Note 2 7 3 5 6" xfId="20102"/>
    <cellStyle name="Note 2 7 3 6" xfId="20103"/>
    <cellStyle name="Note 2 7 3 6 2" xfId="20104"/>
    <cellStyle name="Note 2 7 3 6 2 2" xfId="20105"/>
    <cellStyle name="Note 2 7 3 6 2 3" xfId="20106"/>
    <cellStyle name="Note 2 7 3 6 2 4" xfId="20107"/>
    <cellStyle name="Note 2 7 3 6 3" xfId="20108"/>
    <cellStyle name="Note 2 7 3 6 4" xfId="20109"/>
    <cellStyle name="Note 2 7 3 6 5" xfId="20110"/>
    <cellStyle name="Note 2 7 3 6 6" xfId="20111"/>
    <cellStyle name="Note 2 7 3 7" xfId="20112"/>
    <cellStyle name="Note 2 7 3 7 2" xfId="20113"/>
    <cellStyle name="Note 2 7 3 7 2 2" xfId="20114"/>
    <cellStyle name="Note 2 7 3 7 2 3" xfId="20115"/>
    <cellStyle name="Note 2 7 3 7 2 4" xfId="20116"/>
    <cellStyle name="Note 2 7 3 7 3" xfId="20117"/>
    <cellStyle name="Note 2 7 3 7 4" xfId="20118"/>
    <cellStyle name="Note 2 7 3 7 5" xfId="20119"/>
    <cellStyle name="Note 2 7 3 7 6" xfId="20120"/>
    <cellStyle name="Note 2 7 3 8" xfId="20121"/>
    <cellStyle name="Note 2 7 3 8 2" xfId="20122"/>
    <cellStyle name="Note 2 7 3 8 2 2" xfId="20123"/>
    <cellStyle name="Note 2 7 3 8 2 3" xfId="20124"/>
    <cellStyle name="Note 2 7 3 8 2 4" xfId="20125"/>
    <cellStyle name="Note 2 7 3 8 3" xfId="20126"/>
    <cellStyle name="Note 2 7 3 8 4" xfId="20127"/>
    <cellStyle name="Note 2 7 3 8 5" xfId="20128"/>
    <cellStyle name="Note 2 7 3 8 6" xfId="20129"/>
    <cellStyle name="Note 2 7 3 9" xfId="20130"/>
    <cellStyle name="Note 2 7 3 9 2" xfId="20131"/>
    <cellStyle name="Note 2 7 3 9 2 2" xfId="20132"/>
    <cellStyle name="Note 2 7 3 9 2 3" xfId="20133"/>
    <cellStyle name="Note 2 7 3 9 2 4" xfId="20134"/>
    <cellStyle name="Note 2 7 3 9 3" xfId="20135"/>
    <cellStyle name="Note 2 7 3 9 4" xfId="20136"/>
    <cellStyle name="Note 2 7 3 9 5" xfId="20137"/>
    <cellStyle name="Note 2 7 3 9 6" xfId="20138"/>
    <cellStyle name="Note 2 7 4" xfId="20139"/>
    <cellStyle name="Note 2 7 4 2" xfId="20140"/>
    <cellStyle name="Note 2 7 4 2 2" xfId="20141"/>
    <cellStyle name="Note 2 7 4 2 3" xfId="20142"/>
    <cellStyle name="Note 2 7 4 2 4" xfId="20143"/>
    <cellStyle name="Note 2 7 4 3" xfId="20144"/>
    <cellStyle name="Note 2 7 4 4" xfId="20145"/>
    <cellStyle name="Note 2 7 4 5" xfId="20146"/>
    <cellStyle name="Note 2 7 5" xfId="20147"/>
    <cellStyle name="Note 2 7 5 2" xfId="20148"/>
    <cellStyle name="Note 2 7 5 2 2" xfId="20149"/>
    <cellStyle name="Note 2 7 5 2 3" xfId="20150"/>
    <cellStyle name="Note 2 7 5 2 4" xfId="20151"/>
    <cellStyle name="Note 2 7 5 3" xfId="20152"/>
    <cellStyle name="Note 2 7 5 4" xfId="20153"/>
    <cellStyle name="Note 2 7 5 5" xfId="20154"/>
    <cellStyle name="Note 2 7 6" xfId="20155"/>
    <cellStyle name="Note 2 7 6 2" xfId="20156"/>
    <cellStyle name="Note 2 7 6 2 2" xfId="20157"/>
    <cellStyle name="Note 2 7 6 2 3" xfId="20158"/>
    <cellStyle name="Note 2 7 6 2 4" xfId="20159"/>
    <cellStyle name="Note 2 7 6 3" xfId="20160"/>
    <cellStyle name="Note 2 7 6 4" xfId="20161"/>
    <cellStyle name="Note 2 7 6 5" xfId="20162"/>
    <cellStyle name="Note 2 7 6 6" xfId="20163"/>
    <cellStyle name="Note 2 7 7" xfId="20164"/>
    <cellStyle name="Note 2 7 7 2" xfId="20165"/>
    <cellStyle name="Note 2 7 7 2 2" xfId="20166"/>
    <cellStyle name="Note 2 7 7 2 3" xfId="20167"/>
    <cellStyle name="Note 2 7 7 2 4" xfId="20168"/>
    <cellStyle name="Note 2 7 7 3" xfId="20169"/>
    <cellStyle name="Note 2 7 7 4" xfId="20170"/>
    <cellStyle name="Note 2 7 7 5" xfId="20171"/>
    <cellStyle name="Note 2 7 7 6" xfId="20172"/>
    <cellStyle name="Note 2 7 8" xfId="20173"/>
    <cellStyle name="Note 2 7 8 2" xfId="20174"/>
    <cellStyle name="Note 2 7 8 2 2" xfId="20175"/>
    <cellStyle name="Note 2 7 8 2 3" xfId="20176"/>
    <cellStyle name="Note 2 7 8 2 4" xfId="20177"/>
    <cellStyle name="Note 2 7 8 3" xfId="20178"/>
    <cellStyle name="Note 2 7 8 4" xfId="20179"/>
    <cellStyle name="Note 2 7 8 5" xfId="20180"/>
    <cellStyle name="Note 2 7 8 6" xfId="20181"/>
    <cellStyle name="Note 2 7 9" xfId="20182"/>
    <cellStyle name="Note 2 7 9 2" xfId="20183"/>
    <cellStyle name="Note 2 7 9 2 2" xfId="20184"/>
    <cellStyle name="Note 2 7 9 2 3" xfId="20185"/>
    <cellStyle name="Note 2 7 9 2 4" xfId="20186"/>
    <cellStyle name="Note 2 7 9 3" xfId="20187"/>
    <cellStyle name="Note 2 7 9 4" xfId="20188"/>
    <cellStyle name="Note 2 7 9 5" xfId="20189"/>
    <cellStyle name="Note 2 7 9 6" xfId="20190"/>
    <cellStyle name="Note 2 8" xfId="20191"/>
    <cellStyle name="Note 2 8 10" xfId="20192"/>
    <cellStyle name="Note 2 8 10 2" xfId="20193"/>
    <cellStyle name="Note 2 8 10 2 2" xfId="20194"/>
    <cellStyle name="Note 2 8 10 2 3" xfId="20195"/>
    <cellStyle name="Note 2 8 10 2 4" xfId="20196"/>
    <cellStyle name="Note 2 8 10 3" xfId="20197"/>
    <cellStyle name="Note 2 8 10 4" xfId="20198"/>
    <cellStyle name="Note 2 8 10 5" xfId="20199"/>
    <cellStyle name="Note 2 8 10 6" xfId="20200"/>
    <cellStyle name="Note 2 8 11" xfId="20201"/>
    <cellStyle name="Note 2 8 11 2" xfId="20202"/>
    <cellStyle name="Note 2 8 11 2 2" xfId="20203"/>
    <cellStyle name="Note 2 8 11 2 3" xfId="20204"/>
    <cellStyle name="Note 2 8 11 2 4" xfId="20205"/>
    <cellStyle name="Note 2 8 11 3" xfId="20206"/>
    <cellStyle name="Note 2 8 11 4" xfId="20207"/>
    <cellStyle name="Note 2 8 11 5" xfId="20208"/>
    <cellStyle name="Note 2 8 11 6" xfId="20209"/>
    <cellStyle name="Note 2 8 12" xfId="20210"/>
    <cellStyle name="Note 2 8 12 2" xfId="20211"/>
    <cellStyle name="Note 2 8 12 2 2" xfId="20212"/>
    <cellStyle name="Note 2 8 12 2 3" xfId="20213"/>
    <cellStyle name="Note 2 8 12 2 4" xfId="20214"/>
    <cellStyle name="Note 2 8 12 3" xfId="20215"/>
    <cellStyle name="Note 2 8 12 4" xfId="20216"/>
    <cellStyle name="Note 2 8 12 5" xfId="20217"/>
    <cellStyle name="Note 2 8 12 6" xfId="20218"/>
    <cellStyle name="Note 2 8 13" xfId="20219"/>
    <cellStyle name="Note 2 8 13 2" xfId="20220"/>
    <cellStyle name="Note 2 8 13 2 2" xfId="20221"/>
    <cellStyle name="Note 2 8 13 2 3" xfId="20222"/>
    <cellStyle name="Note 2 8 13 2 4" xfId="20223"/>
    <cellStyle name="Note 2 8 13 3" xfId="20224"/>
    <cellStyle name="Note 2 8 13 4" xfId="20225"/>
    <cellStyle name="Note 2 8 13 5" xfId="20226"/>
    <cellStyle name="Note 2 8 13 6" xfId="20227"/>
    <cellStyle name="Note 2 8 14" xfId="20228"/>
    <cellStyle name="Note 2 8 14 2" xfId="20229"/>
    <cellStyle name="Note 2 8 14 2 2" xfId="20230"/>
    <cellStyle name="Note 2 8 14 2 3" xfId="20231"/>
    <cellStyle name="Note 2 8 14 2 4" xfId="20232"/>
    <cellStyle name="Note 2 8 14 3" xfId="20233"/>
    <cellStyle name="Note 2 8 14 4" xfId="20234"/>
    <cellStyle name="Note 2 8 14 5" xfId="20235"/>
    <cellStyle name="Note 2 8 14 6" xfId="20236"/>
    <cellStyle name="Note 2 8 15" xfId="20237"/>
    <cellStyle name="Note 2 8 15 2" xfId="20238"/>
    <cellStyle name="Note 2 8 15 2 2" xfId="20239"/>
    <cellStyle name="Note 2 8 15 2 3" xfId="20240"/>
    <cellStyle name="Note 2 8 15 2 4" xfId="20241"/>
    <cellStyle name="Note 2 8 15 3" xfId="20242"/>
    <cellStyle name="Note 2 8 15 4" xfId="20243"/>
    <cellStyle name="Note 2 8 15 5" xfId="20244"/>
    <cellStyle name="Note 2 8 15 6" xfId="20245"/>
    <cellStyle name="Note 2 8 16" xfId="20246"/>
    <cellStyle name="Note 2 8 16 2" xfId="20247"/>
    <cellStyle name="Note 2 8 16 3" xfId="20248"/>
    <cellStyle name="Note 2 8 17" xfId="20249"/>
    <cellStyle name="Note 2 8 18" xfId="20250"/>
    <cellStyle name="Note 2 8 19" xfId="20251"/>
    <cellStyle name="Note 2 8 2" xfId="20252"/>
    <cellStyle name="Note 2 8 2 10" xfId="20253"/>
    <cellStyle name="Note 2 8 2 10 2" xfId="20254"/>
    <cellStyle name="Note 2 8 2 10 2 2" xfId="20255"/>
    <cellStyle name="Note 2 8 2 10 2 3" xfId="20256"/>
    <cellStyle name="Note 2 8 2 10 2 4" xfId="20257"/>
    <cellStyle name="Note 2 8 2 10 3" xfId="20258"/>
    <cellStyle name="Note 2 8 2 10 4" xfId="20259"/>
    <cellStyle name="Note 2 8 2 10 5" xfId="20260"/>
    <cellStyle name="Note 2 8 2 10 6" xfId="20261"/>
    <cellStyle name="Note 2 8 2 11" xfId="20262"/>
    <cellStyle name="Note 2 8 2 11 2" xfId="20263"/>
    <cellStyle name="Note 2 8 2 11 2 2" xfId="20264"/>
    <cellStyle name="Note 2 8 2 11 2 3" xfId="20265"/>
    <cellStyle name="Note 2 8 2 11 2 4" xfId="20266"/>
    <cellStyle name="Note 2 8 2 11 3" xfId="20267"/>
    <cellStyle name="Note 2 8 2 11 4" xfId="20268"/>
    <cellStyle name="Note 2 8 2 11 5" xfId="20269"/>
    <cellStyle name="Note 2 8 2 11 6" xfId="20270"/>
    <cellStyle name="Note 2 8 2 12" xfId="20271"/>
    <cellStyle name="Note 2 8 2 12 2" xfId="20272"/>
    <cellStyle name="Note 2 8 2 12 2 2" xfId="20273"/>
    <cellStyle name="Note 2 8 2 12 2 3" xfId="20274"/>
    <cellStyle name="Note 2 8 2 12 2 4" xfId="20275"/>
    <cellStyle name="Note 2 8 2 12 3" xfId="20276"/>
    <cellStyle name="Note 2 8 2 12 4" xfId="20277"/>
    <cellStyle name="Note 2 8 2 12 5" xfId="20278"/>
    <cellStyle name="Note 2 8 2 12 6" xfId="20279"/>
    <cellStyle name="Note 2 8 2 13" xfId="20280"/>
    <cellStyle name="Note 2 8 2 13 2" xfId="20281"/>
    <cellStyle name="Note 2 8 2 13 2 2" xfId="20282"/>
    <cellStyle name="Note 2 8 2 13 2 3" xfId="20283"/>
    <cellStyle name="Note 2 8 2 13 2 4" xfId="20284"/>
    <cellStyle name="Note 2 8 2 13 3" xfId="20285"/>
    <cellStyle name="Note 2 8 2 13 4" xfId="20286"/>
    <cellStyle name="Note 2 8 2 13 5" xfId="20287"/>
    <cellStyle name="Note 2 8 2 13 6" xfId="20288"/>
    <cellStyle name="Note 2 8 2 14" xfId="20289"/>
    <cellStyle name="Note 2 8 2 14 2" xfId="20290"/>
    <cellStyle name="Note 2 8 2 14 2 2" xfId="20291"/>
    <cellStyle name="Note 2 8 2 14 2 3" xfId="20292"/>
    <cellStyle name="Note 2 8 2 14 2 4" xfId="20293"/>
    <cellStyle name="Note 2 8 2 14 3" xfId="20294"/>
    <cellStyle name="Note 2 8 2 14 4" xfId="20295"/>
    <cellStyle name="Note 2 8 2 14 5" xfId="20296"/>
    <cellStyle name="Note 2 8 2 14 6" xfId="20297"/>
    <cellStyle name="Note 2 8 2 15" xfId="20298"/>
    <cellStyle name="Note 2 8 2 15 2" xfId="20299"/>
    <cellStyle name="Note 2 8 2 15 3" xfId="20300"/>
    <cellStyle name="Note 2 8 2 16" xfId="20301"/>
    <cellStyle name="Note 2 8 2 17" xfId="20302"/>
    <cellStyle name="Note 2 8 2 18" xfId="20303"/>
    <cellStyle name="Note 2 8 2 19" xfId="20304"/>
    <cellStyle name="Note 2 8 2 2" xfId="20305"/>
    <cellStyle name="Note 2 8 2 2 10" xfId="20306"/>
    <cellStyle name="Note 2 8 2 2 10 2" xfId="20307"/>
    <cellStyle name="Note 2 8 2 2 10 2 2" xfId="20308"/>
    <cellStyle name="Note 2 8 2 2 10 2 3" xfId="20309"/>
    <cellStyle name="Note 2 8 2 2 10 2 4" xfId="20310"/>
    <cellStyle name="Note 2 8 2 2 10 3" xfId="20311"/>
    <cellStyle name="Note 2 8 2 2 10 4" xfId="20312"/>
    <cellStyle name="Note 2 8 2 2 10 5" xfId="20313"/>
    <cellStyle name="Note 2 8 2 2 10 6" xfId="20314"/>
    <cellStyle name="Note 2 8 2 2 11" xfId="20315"/>
    <cellStyle name="Note 2 8 2 2 11 2" xfId="20316"/>
    <cellStyle name="Note 2 8 2 2 11 2 2" xfId="20317"/>
    <cellStyle name="Note 2 8 2 2 11 2 3" xfId="20318"/>
    <cellStyle name="Note 2 8 2 2 11 2 4" xfId="20319"/>
    <cellStyle name="Note 2 8 2 2 11 3" xfId="20320"/>
    <cellStyle name="Note 2 8 2 2 11 4" xfId="20321"/>
    <cellStyle name="Note 2 8 2 2 11 5" xfId="20322"/>
    <cellStyle name="Note 2 8 2 2 11 6" xfId="20323"/>
    <cellStyle name="Note 2 8 2 2 12" xfId="20324"/>
    <cellStyle name="Note 2 8 2 2 12 2" xfId="20325"/>
    <cellStyle name="Note 2 8 2 2 12 2 2" xfId="20326"/>
    <cellStyle name="Note 2 8 2 2 12 2 3" xfId="20327"/>
    <cellStyle name="Note 2 8 2 2 12 2 4" xfId="20328"/>
    <cellStyle name="Note 2 8 2 2 12 3" xfId="20329"/>
    <cellStyle name="Note 2 8 2 2 12 4" xfId="20330"/>
    <cellStyle name="Note 2 8 2 2 12 5" xfId="20331"/>
    <cellStyle name="Note 2 8 2 2 12 6" xfId="20332"/>
    <cellStyle name="Note 2 8 2 2 13" xfId="20333"/>
    <cellStyle name="Note 2 8 2 2 13 2" xfId="20334"/>
    <cellStyle name="Note 2 8 2 2 13 2 2" xfId="20335"/>
    <cellStyle name="Note 2 8 2 2 13 2 3" xfId="20336"/>
    <cellStyle name="Note 2 8 2 2 13 2 4" xfId="20337"/>
    <cellStyle name="Note 2 8 2 2 13 3" xfId="20338"/>
    <cellStyle name="Note 2 8 2 2 13 4" xfId="20339"/>
    <cellStyle name="Note 2 8 2 2 13 5" xfId="20340"/>
    <cellStyle name="Note 2 8 2 2 13 6" xfId="20341"/>
    <cellStyle name="Note 2 8 2 2 14" xfId="20342"/>
    <cellStyle name="Note 2 8 2 2 14 2" xfId="20343"/>
    <cellStyle name="Note 2 8 2 2 14 2 2" xfId="20344"/>
    <cellStyle name="Note 2 8 2 2 14 2 3" xfId="20345"/>
    <cellStyle name="Note 2 8 2 2 14 2 4" xfId="20346"/>
    <cellStyle name="Note 2 8 2 2 14 3" xfId="20347"/>
    <cellStyle name="Note 2 8 2 2 14 4" xfId="20348"/>
    <cellStyle name="Note 2 8 2 2 14 5" xfId="20349"/>
    <cellStyle name="Note 2 8 2 2 14 6" xfId="20350"/>
    <cellStyle name="Note 2 8 2 2 15" xfId="20351"/>
    <cellStyle name="Note 2 8 2 2 15 2" xfId="20352"/>
    <cellStyle name="Note 2 8 2 2 15 2 2" xfId="20353"/>
    <cellStyle name="Note 2 8 2 2 15 2 3" xfId="20354"/>
    <cellStyle name="Note 2 8 2 2 15 2 4" xfId="20355"/>
    <cellStyle name="Note 2 8 2 2 15 3" xfId="20356"/>
    <cellStyle name="Note 2 8 2 2 15 4" xfId="20357"/>
    <cellStyle name="Note 2 8 2 2 15 5" xfId="20358"/>
    <cellStyle name="Note 2 8 2 2 15 6" xfId="20359"/>
    <cellStyle name="Note 2 8 2 2 16" xfId="20360"/>
    <cellStyle name="Note 2 8 2 2 16 2" xfId="20361"/>
    <cellStyle name="Note 2 8 2 2 16 2 2" xfId="20362"/>
    <cellStyle name="Note 2 8 2 2 16 2 3" xfId="20363"/>
    <cellStyle name="Note 2 8 2 2 16 2 4" xfId="20364"/>
    <cellStyle name="Note 2 8 2 2 16 3" xfId="20365"/>
    <cellStyle name="Note 2 8 2 2 16 4" xfId="20366"/>
    <cellStyle name="Note 2 8 2 2 16 5" xfId="20367"/>
    <cellStyle name="Note 2 8 2 2 16 6" xfId="20368"/>
    <cellStyle name="Note 2 8 2 2 17" xfId="20369"/>
    <cellStyle name="Note 2 8 2 2 17 2" xfId="20370"/>
    <cellStyle name="Note 2 8 2 2 17 3" xfId="20371"/>
    <cellStyle name="Note 2 8 2 2 18" xfId="20372"/>
    <cellStyle name="Note 2 8 2 2 19" xfId="20373"/>
    <cellStyle name="Note 2 8 2 2 2" xfId="20374"/>
    <cellStyle name="Note 2 8 2 2 2 2" xfId="20375"/>
    <cellStyle name="Note 2 8 2 2 2 2 2" xfId="20376"/>
    <cellStyle name="Note 2 8 2 2 2 2 3" xfId="20377"/>
    <cellStyle name="Note 2 8 2 2 2 2 4" xfId="20378"/>
    <cellStyle name="Note 2 8 2 2 2 3" xfId="20379"/>
    <cellStyle name="Note 2 8 2 2 2 4" xfId="20380"/>
    <cellStyle name="Note 2 8 2 2 2 5" xfId="20381"/>
    <cellStyle name="Note 2 8 2 2 3" xfId="20382"/>
    <cellStyle name="Note 2 8 2 2 3 2" xfId="20383"/>
    <cellStyle name="Note 2 8 2 2 3 2 2" xfId="20384"/>
    <cellStyle name="Note 2 8 2 2 3 2 3" xfId="20385"/>
    <cellStyle name="Note 2 8 2 2 3 2 4" xfId="20386"/>
    <cellStyle name="Note 2 8 2 2 3 3" xfId="20387"/>
    <cellStyle name="Note 2 8 2 2 3 4" xfId="20388"/>
    <cellStyle name="Note 2 8 2 2 3 5" xfId="20389"/>
    <cellStyle name="Note 2 8 2 2 3 6" xfId="20390"/>
    <cellStyle name="Note 2 8 2 2 4" xfId="20391"/>
    <cellStyle name="Note 2 8 2 2 4 2" xfId="20392"/>
    <cellStyle name="Note 2 8 2 2 4 2 2" xfId="20393"/>
    <cellStyle name="Note 2 8 2 2 4 2 3" xfId="20394"/>
    <cellStyle name="Note 2 8 2 2 4 2 4" xfId="20395"/>
    <cellStyle name="Note 2 8 2 2 4 3" xfId="20396"/>
    <cellStyle name="Note 2 8 2 2 4 4" xfId="20397"/>
    <cellStyle name="Note 2 8 2 2 4 5" xfId="20398"/>
    <cellStyle name="Note 2 8 2 2 4 6" xfId="20399"/>
    <cellStyle name="Note 2 8 2 2 5" xfId="20400"/>
    <cellStyle name="Note 2 8 2 2 5 2" xfId="20401"/>
    <cellStyle name="Note 2 8 2 2 5 2 2" xfId="20402"/>
    <cellStyle name="Note 2 8 2 2 5 2 3" xfId="20403"/>
    <cellStyle name="Note 2 8 2 2 5 2 4" xfId="20404"/>
    <cellStyle name="Note 2 8 2 2 5 3" xfId="20405"/>
    <cellStyle name="Note 2 8 2 2 5 4" xfId="20406"/>
    <cellStyle name="Note 2 8 2 2 5 5" xfId="20407"/>
    <cellStyle name="Note 2 8 2 2 5 6" xfId="20408"/>
    <cellStyle name="Note 2 8 2 2 6" xfId="20409"/>
    <cellStyle name="Note 2 8 2 2 6 2" xfId="20410"/>
    <cellStyle name="Note 2 8 2 2 6 2 2" xfId="20411"/>
    <cellStyle name="Note 2 8 2 2 6 2 3" xfId="20412"/>
    <cellStyle name="Note 2 8 2 2 6 2 4" xfId="20413"/>
    <cellStyle name="Note 2 8 2 2 6 3" xfId="20414"/>
    <cellStyle name="Note 2 8 2 2 6 4" xfId="20415"/>
    <cellStyle name="Note 2 8 2 2 6 5" xfId="20416"/>
    <cellStyle name="Note 2 8 2 2 6 6" xfId="20417"/>
    <cellStyle name="Note 2 8 2 2 7" xfId="20418"/>
    <cellStyle name="Note 2 8 2 2 7 2" xfId="20419"/>
    <cellStyle name="Note 2 8 2 2 7 2 2" xfId="20420"/>
    <cellStyle name="Note 2 8 2 2 7 2 3" xfId="20421"/>
    <cellStyle name="Note 2 8 2 2 7 2 4" xfId="20422"/>
    <cellStyle name="Note 2 8 2 2 7 3" xfId="20423"/>
    <cellStyle name="Note 2 8 2 2 7 4" xfId="20424"/>
    <cellStyle name="Note 2 8 2 2 7 5" xfId="20425"/>
    <cellStyle name="Note 2 8 2 2 7 6" xfId="20426"/>
    <cellStyle name="Note 2 8 2 2 8" xfId="20427"/>
    <cellStyle name="Note 2 8 2 2 8 2" xfId="20428"/>
    <cellStyle name="Note 2 8 2 2 8 2 2" xfId="20429"/>
    <cellStyle name="Note 2 8 2 2 8 2 3" xfId="20430"/>
    <cellStyle name="Note 2 8 2 2 8 2 4" xfId="20431"/>
    <cellStyle name="Note 2 8 2 2 8 3" xfId="20432"/>
    <cellStyle name="Note 2 8 2 2 8 4" xfId="20433"/>
    <cellStyle name="Note 2 8 2 2 8 5" xfId="20434"/>
    <cellStyle name="Note 2 8 2 2 8 6" xfId="20435"/>
    <cellStyle name="Note 2 8 2 2 9" xfId="20436"/>
    <cellStyle name="Note 2 8 2 2 9 2" xfId="20437"/>
    <cellStyle name="Note 2 8 2 2 9 2 2" xfId="20438"/>
    <cellStyle name="Note 2 8 2 2 9 2 3" xfId="20439"/>
    <cellStyle name="Note 2 8 2 2 9 2 4" xfId="20440"/>
    <cellStyle name="Note 2 8 2 2 9 3" xfId="20441"/>
    <cellStyle name="Note 2 8 2 2 9 4" xfId="20442"/>
    <cellStyle name="Note 2 8 2 2 9 5" xfId="20443"/>
    <cellStyle name="Note 2 8 2 2 9 6" xfId="20444"/>
    <cellStyle name="Note 2 8 2 20" xfId="20445"/>
    <cellStyle name="Note 2 8 2 3" xfId="20446"/>
    <cellStyle name="Note 2 8 2 3 2" xfId="20447"/>
    <cellStyle name="Note 2 8 2 3 2 2" xfId="20448"/>
    <cellStyle name="Note 2 8 2 3 2 3" xfId="20449"/>
    <cellStyle name="Note 2 8 2 3 2 4" xfId="20450"/>
    <cellStyle name="Note 2 8 2 3 3" xfId="20451"/>
    <cellStyle name="Note 2 8 2 3 4" xfId="20452"/>
    <cellStyle name="Note 2 8 2 3 5" xfId="20453"/>
    <cellStyle name="Note 2 8 2 4" xfId="20454"/>
    <cellStyle name="Note 2 8 2 4 2" xfId="20455"/>
    <cellStyle name="Note 2 8 2 4 2 2" xfId="20456"/>
    <cellStyle name="Note 2 8 2 4 2 3" xfId="20457"/>
    <cellStyle name="Note 2 8 2 4 2 4" xfId="20458"/>
    <cellStyle name="Note 2 8 2 4 3" xfId="20459"/>
    <cellStyle name="Note 2 8 2 4 4" xfId="20460"/>
    <cellStyle name="Note 2 8 2 4 5" xfId="20461"/>
    <cellStyle name="Note 2 8 2 5" xfId="20462"/>
    <cellStyle name="Note 2 8 2 5 2" xfId="20463"/>
    <cellStyle name="Note 2 8 2 5 2 2" xfId="20464"/>
    <cellStyle name="Note 2 8 2 5 2 3" xfId="20465"/>
    <cellStyle name="Note 2 8 2 5 2 4" xfId="20466"/>
    <cellStyle name="Note 2 8 2 5 3" xfId="20467"/>
    <cellStyle name="Note 2 8 2 5 4" xfId="20468"/>
    <cellStyle name="Note 2 8 2 5 5" xfId="20469"/>
    <cellStyle name="Note 2 8 2 5 6" xfId="20470"/>
    <cellStyle name="Note 2 8 2 6" xfId="20471"/>
    <cellStyle name="Note 2 8 2 6 2" xfId="20472"/>
    <cellStyle name="Note 2 8 2 6 2 2" xfId="20473"/>
    <cellStyle name="Note 2 8 2 6 2 3" xfId="20474"/>
    <cellStyle name="Note 2 8 2 6 2 4" xfId="20475"/>
    <cellStyle name="Note 2 8 2 6 3" xfId="20476"/>
    <cellStyle name="Note 2 8 2 6 4" xfId="20477"/>
    <cellStyle name="Note 2 8 2 6 5" xfId="20478"/>
    <cellStyle name="Note 2 8 2 6 6" xfId="20479"/>
    <cellStyle name="Note 2 8 2 7" xfId="20480"/>
    <cellStyle name="Note 2 8 2 7 2" xfId="20481"/>
    <cellStyle name="Note 2 8 2 7 2 2" xfId="20482"/>
    <cellStyle name="Note 2 8 2 7 2 3" xfId="20483"/>
    <cellStyle name="Note 2 8 2 7 2 4" xfId="20484"/>
    <cellStyle name="Note 2 8 2 7 3" xfId="20485"/>
    <cellStyle name="Note 2 8 2 7 4" xfId="20486"/>
    <cellStyle name="Note 2 8 2 7 5" xfId="20487"/>
    <cellStyle name="Note 2 8 2 7 6" xfId="20488"/>
    <cellStyle name="Note 2 8 2 8" xfId="20489"/>
    <cellStyle name="Note 2 8 2 8 2" xfId="20490"/>
    <cellStyle name="Note 2 8 2 8 2 2" xfId="20491"/>
    <cellStyle name="Note 2 8 2 8 2 3" xfId="20492"/>
    <cellStyle name="Note 2 8 2 8 2 4" xfId="20493"/>
    <cellStyle name="Note 2 8 2 8 3" xfId="20494"/>
    <cellStyle name="Note 2 8 2 8 4" xfId="20495"/>
    <cellStyle name="Note 2 8 2 8 5" xfId="20496"/>
    <cellStyle name="Note 2 8 2 8 6" xfId="20497"/>
    <cellStyle name="Note 2 8 2 9" xfId="20498"/>
    <cellStyle name="Note 2 8 2 9 2" xfId="20499"/>
    <cellStyle name="Note 2 8 2 9 2 2" xfId="20500"/>
    <cellStyle name="Note 2 8 2 9 2 3" xfId="20501"/>
    <cellStyle name="Note 2 8 2 9 2 4" xfId="20502"/>
    <cellStyle name="Note 2 8 2 9 3" xfId="20503"/>
    <cellStyle name="Note 2 8 2 9 4" xfId="20504"/>
    <cellStyle name="Note 2 8 2 9 5" xfId="20505"/>
    <cellStyle name="Note 2 8 2 9 6" xfId="20506"/>
    <cellStyle name="Note 2 8 20" xfId="20507"/>
    <cellStyle name="Note 2 8 21" xfId="20508"/>
    <cellStyle name="Note 2 8 22" xfId="20509"/>
    <cellStyle name="Note 2 8 3" xfId="20510"/>
    <cellStyle name="Note 2 8 3 10" xfId="20511"/>
    <cellStyle name="Note 2 8 3 10 2" xfId="20512"/>
    <cellStyle name="Note 2 8 3 10 2 2" xfId="20513"/>
    <cellStyle name="Note 2 8 3 10 2 3" xfId="20514"/>
    <cellStyle name="Note 2 8 3 10 2 4" xfId="20515"/>
    <cellStyle name="Note 2 8 3 10 3" xfId="20516"/>
    <cellStyle name="Note 2 8 3 10 4" xfId="20517"/>
    <cellStyle name="Note 2 8 3 10 5" xfId="20518"/>
    <cellStyle name="Note 2 8 3 10 6" xfId="20519"/>
    <cellStyle name="Note 2 8 3 11" xfId="20520"/>
    <cellStyle name="Note 2 8 3 11 2" xfId="20521"/>
    <cellStyle name="Note 2 8 3 11 2 2" xfId="20522"/>
    <cellStyle name="Note 2 8 3 11 2 3" xfId="20523"/>
    <cellStyle name="Note 2 8 3 11 2 4" xfId="20524"/>
    <cellStyle name="Note 2 8 3 11 3" xfId="20525"/>
    <cellStyle name="Note 2 8 3 11 4" xfId="20526"/>
    <cellStyle name="Note 2 8 3 11 5" xfId="20527"/>
    <cellStyle name="Note 2 8 3 11 6" xfId="20528"/>
    <cellStyle name="Note 2 8 3 12" xfId="20529"/>
    <cellStyle name="Note 2 8 3 12 2" xfId="20530"/>
    <cellStyle name="Note 2 8 3 12 2 2" xfId="20531"/>
    <cellStyle name="Note 2 8 3 12 2 3" xfId="20532"/>
    <cellStyle name="Note 2 8 3 12 2 4" xfId="20533"/>
    <cellStyle name="Note 2 8 3 12 3" xfId="20534"/>
    <cellStyle name="Note 2 8 3 12 4" xfId="20535"/>
    <cellStyle name="Note 2 8 3 12 5" xfId="20536"/>
    <cellStyle name="Note 2 8 3 12 6" xfId="20537"/>
    <cellStyle name="Note 2 8 3 13" xfId="20538"/>
    <cellStyle name="Note 2 8 3 13 2" xfId="20539"/>
    <cellStyle name="Note 2 8 3 13 2 2" xfId="20540"/>
    <cellStyle name="Note 2 8 3 13 2 3" xfId="20541"/>
    <cellStyle name="Note 2 8 3 13 2 4" xfId="20542"/>
    <cellStyle name="Note 2 8 3 13 3" xfId="20543"/>
    <cellStyle name="Note 2 8 3 13 4" xfId="20544"/>
    <cellStyle name="Note 2 8 3 13 5" xfId="20545"/>
    <cellStyle name="Note 2 8 3 13 6" xfId="20546"/>
    <cellStyle name="Note 2 8 3 14" xfId="20547"/>
    <cellStyle name="Note 2 8 3 14 2" xfId="20548"/>
    <cellStyle name="Note 2 8 3 14 2 2" xfId="20549"/>
    <cellStyle name="Note 2 8 3 14 2 3" xfId="20550"/>
    <cellStyle name="Note 2 8 3 14 2 4" xfId="20551"/>
    <cellStyle name="Note 2 8 3 14 3" xfId="20552"/>
    <cellStyle name="Note 2 8 3 14 4" xfId="20553"/>
    <cellStyle name="Note 2 8 3 14 5" xfId="20554"/>
    <cellStyle name="Note 2 8 3 14 6" xfId="20555"/>
    <cellStyle name="Note 2 8 3 15" xfId="20556"/>
    <cellStyle name="Note 2 8 3 15 2" xfId="20557"/>
    <cellStyle name="Note 2 8 3 15 2 2" xfId="20558"/>
    <cellStyle name="Note 2 8 3 15 2 3" xfId="20559"/>
    <cellStyle name="Note 2 8 3 15 2 4" xfId="20560"/>
    <cellStyle name="Note 2 8 3 15 3" xfId="20561"/>
    <cellStyle name="Note 2 8 3 15 4" xfId="20562"/>
    <cellStyle name="Note 2 8 3 15 5" xfId="20563"/>
    <cellStyle name="Note 2 8 3 15 6" xfId="20564"/>
    <cellStyle name="Note 2 8 3 16" xfId="20565"/>
    <cellStyle name="Note 2 8 3 16 2" xfId="20566"/>
    <cellStyle name="Note 2 8 3 16 2 2" xfId="20567"/>
    <cellStyle name="Note 2 8 3 16 2 3" xfId="20568"/>
    <cellStyle name="Note 2 8 3 16 2 4" xfId="20569"/>
    <cellStyle name="Note 2 8 3 16 3" xfId="20570"/>
    <cellStyle name="Note 2 8 3 16 4" xfId="20571"/>
    <cellStyle name="Note 2 8 3 16 5" xfId="20572"/>
    <cellStyle name="Note 2 8 3 16 6" xfId="20573"/>
    <cellStyle name="Note 2 8 3 17" xfId="20574"/>
    <cellStyle name="Note 2 8 3 17 2" xfId="20575"/>
    <cellStyle name="Note 2 8 3 17 3" xfId="20576"/>
    <cellStyle name="Note 2 8 3 18" xfId="20577"/>
    <cellStyle name="Note 2 8 3 19" xfId="20578"/>
    <cellStyle name="Note 2 8 3 2" xfId="20579"/>
    <cellStyle name="Note 2 8 3 2 2" xfId="20580"/>
    <cellStyle name="Note 2 8 3 2 2 2" xfId="20581"/>
    <cellStyle name="Note 2 8 3 2 2 3" xfId="20582"/>
    <cellStyle name="Note 2 8 3 2 2 4" xfId="20583"/>
    <cellStyle name="Note 2 8 3 2 3" xfId="20584"/>
    <cellStyle name="Note 2 8 3 2 4" xfId="20585"/>
    <cellStyle name="Note 2 8 3 2 5" xfId="20586"/>
    <cellStyle name="Note 2 8 3 3" xfId="20587"/>
    <cellStyle name="Note 2 8 3 3 2" xfId="20588"/>
    <cellStyle name="Note 2 8 3 3 2 2" xfId="20589"/>
    <cellStyle name="Note 2 8 3 3 2 3" xfId="20590"/>
    <cellStyle name="Note 2 8 3 3 2 4" xfId="20591"/>
    <cellStyle name="Note 2 8 3 3 3" xfId="20592"/>
    <cellStyle name="Note 2 8 3 3 4" xfId="20593"/>
    <cellStyle name="Note 2 8 3 3 5" xfId="20594"/>
    <cellStyle name="Note 2 8 3 3 6" xfId="20595"/>
    <cellStyle name="Note 2 8 3 4" xfId="20596"/>
    <cellStyle name="Note 2 8 3 4 2" xfId="20597"/>
    <cellStyle name="Note 2 8 3 4 2 2" xfId="20598"/>
    <cellStyle name="Note 2 8 3 4 2 3" xfId="20599"/>
    <cellStyle name="Note 2 8 3 4 2 4" xfId="20600"/>
    <cellStyle name="Note 2 8 3 4 3" xfId="20601"/>
    <cellStyle name="Note 2 8 3 4 4" xfId="20602"/>
    <cellStyle name="Note 2 8 3 4 5" xfId="20603"/>
    <cellStyle name="Note 2 8 3 4 6" xfId="20604"/>
    <cellStyle name="Note 2 8 3 5" xfId="20605"/>
    <cellStyle name="Note 2 8 3 5 2" xfId="20606"/>
    <cellStyle name="Note 2 8 3 5 2 2" xfId="20607"/>
    <cellStyle name="Note 2 8 3 5 2 3" xfId="20608"/>
    <cellStyle name="Note 2 8 3 5 2 4" xfId="20609"/>
    <cellStyle name="Note 2 8 3 5 3" xfId="20610"/>
    <cellStyle name="Note 2 8 3 5 4" xfId="20611"/>
    <cellStyle name="Note 2 8 3 5 5" xfId="20612"/>
    <cellStyle name="Note 2 8 3 5 6" xfId="20613"/>
    <cellStyle name="Note 2 8 3 6" xfId="20614"/>
    <cellStyle name="Note 2 8 3 6 2" xfId="20615"/>
    <cellStyle name="Note 2 8 3 6 2 2" xfId="20616"/>
    <cellStyle name="Note 2 8 3 6 2 3" xfId="20617"/>
    <cellStyle name="Note 2 8 3 6 2 4" xfId="20618"/>
    <cellStyle name="Note 2 8 3 6 3" xfId="20619"/>
    <cellStyle name="Note 2 8 3 6 4" xfId="20620"/>
    <cellStyle name="Note 2 8 3 6 5" xfId="20621"/>
    <cellStyle name="Note 2 8 3 6 6" xfId="20622"/>
    <cellStyle name="Note 2 8 3 7" xfId="20623"/>
    <cellStyle name="Note 2 8 3 7 2" xfId="20624"/>
    <cellStyle name="Note 2 8 3 7 2 2" xfId="20625"/>
    <cellStyle name="Note 2 8 3 7 2 3" xfId="20626"/>
    <cellStyle name="Note 2 8 3 7 2 4" xfId="20627"/>
    <cellStyle name="Note 2 8 3 7 3" xfId="20628"/>
    <cellStyle name="Note 2 8 3 7 4" xfId="20629"/>
    <cellStyle name="Note 2 8 3 7 5" xfId="20630"/>
    <cellStyle name="Note 2 8 3 7 6" xfId="20631"/>
    <cellStyle name="Note 2 8 3 8" xfId="20632"/>
    <cellStyle name="Note 2 8 3 8 2" xfId="20633"/>
    <cellStyle name="Note 2 8 3 8 2 2" xfId="20634"/>
    <cellStyle name="Note 2 8 3 8 2 3" xfId="20635"/>
    <cellStyle name="Note 2 8 3 8 2 4" xfId="20636"/>
    <cellStyle name="Note 2 8 3 8 3" xfId="20637"/>
    <cellStyle name="Note 2 8 3 8 4" xfId="20638"/>
    <cellStyle name="Note 2 8 3 8 5" xfId="20639"/>
    <cellStyle name="Note 2 8 3 8 6" xfId="20640"/>
    <cellStyle name="Note 2 8 3 9" xfId="20641"/>
    <cellStyle name="Note 2 8 3 9 2" xfId="20642"/>
    <cellStyle name="Note 2 8 3 9 2 2" xfId="20643"/>
    <cellStyle name="Note 2 8 3 9 2 3" xfId="20644"/>
    <cellStyle name="Note 2 8 3 9 2 4" xfId="20645"/>
    <cellStyle name="Note 2 8 3 9 3" xfId="20646"/>
    <cellStyle name="Note 2 8 3 9 4" xfId="20647"/>
    <cellStyle name="Note 2 8 3 9 5" xfId="20648"/>
    <cellStyle name="Note 2 8 3 9 6" xfId="20649"/>
    <cellStyle name="Note 2 8 4" xfId="20650"/>
    <cellStyle name="Note 2 8 4 2" xfId="20651"/>
    <cellStyle name="Note 2 8 4 2 2" xfId="20652"/>
    <cellStyle name="Note 2 8 4 2 3" xfId="20653"/>
    <cellStyle name="Note 2 8 4 2 4" xfId="20654"/>
    <cellStyle name="Note 2 8 4 3" xfId="20655"/>
    <cellStyle name="Note 2 8 4 4" xfId="20656"/>
    <cellStyle name="Note 2 8 4 5" xfId="20657"/>
    <cellStyle name="Note 2 8 5" xfId="20658"/>
    <cellStyle name="Note 2 8 5 2" xfId="20659"/>
    <cellStyle name="Note 2 8 5 2 2" xfId="20660"/>
    <cellStyle name="Note 2 8 5 2 3" xfId="20661"/>
    <cellStyle name="Note 2 8 5 2 4" xfId="20662"/>
    <cellStyle name="Note 2 8 5 3" xfId="20663"/>
    <cellStyle name="Note 2 8 5 4" xfId="20664"/>
    <cellStyle name="Note 2 8 5 5" xfId="20665"/>
    <cellStyle name="Note 2 8 6" xfId="20666"/>
    <cellStyle name="Note 2 8 6 2" xfId="20667"/>
    <cellStyle name="Note 2 8 6 2 2" xfId="20668"/>
    <cellStyle name="Note 2 8 6 2 3" xfId="20669"/>
    <cellStyle name="Note 2 8 6 2 4" xfId="20670"/>
    <cellStyle name="Note 2 8 6 3" xfId="20671"/>
    <cellStyle name="Note 2 8 6 4" xfId="20672"/>
    <cellStyle name="Note 2 8 6 5" xfId="20673"/>
    <cellStyle name="Note 2 8 6 6" xfId="20674"/>
    <cellStyle name="Note 2 8 7" xfId="20675"/>
    <cellStyle name="Note 2 8 7 2" xfId="20676"/>
    <cellStyle name="Note 2 8 7 2 2" xfId="20677"/>
    <cellStyle name="Note 2 8 7 2 3" xfId="20678"/>
    <cellStyle name="Note 2 8 7 2 4" xfId="20679"/>
    <cellStyle name="Note 2 8 7 3" xfId="20680"/>
    <cellStyle name="Note 2 8 7 4" xfId="20681"/>
    <cellStyle name="Note 2 8 7 5" xfId="20682"/>
    <cellStyle name="Note 2 8 7 6" xfId="20683"/>
    <cellStyle name="Note 2 8 8" xfId="20684"/>
    <cellStyle name="Note 2 8 8 2" xfId="20685"/>
    <cellStyle name="Note 2 8 8 2 2" xfId="20686"/>
    <cellStyle name="Note 2 8 8 2 3" xfId="20687"/>
    <cellStyle name="Note 2 8 8 2 4" xfId="20688"/>
    <cellStyle name="Note 2 8 8 3" xfId="20689"/>
    <cellStyle name="Note 2 8 8 4" xfId="20690"/>
    <cellStyle name="Note 2 8 8 5" xfId="20691"/>
    <cellStyle name="Note 2 8 8 6" xfId="20692"/>
    <cellStyle name="Note 2 8 9" xfId="20693"/>
    <cellStyle name="Note 2 8 9 2" xfId="20694"/>
    <cellStyle name="Note 2 8 9 2 2" xfId="20695"/>
    <cellStyle name="Note 2 8 9 2 3" xfId="20696"/>
    <cellStyle name="Note 2 8 9 2 4" xfId="20697"/>
    <cellStyle name="Note 2 8 9 3" xfId="20698"/>
    <cellStyle name="Note 2 8 9 4" xfId="20699"/>
    <cellStyle name="Note 2 8 9 5" xfId="20700"/>
    <cellStyle name="Note 2 8 9 6" xfId="20701"/>
    <cellStyle name="Note 2 9" xfId="20702"/>
    <cellStyle name="Note 2 9 10" xfId="20703"/>
    <cellStyle name="Note 2 9 10 2" xfId="20704"/>
    <cellStyle name="Note 2 9 10 2 2" xfId="20705"/>
    <cellStyle name="Note 2 9 10 2 3" xfId="20706"/>
    <cellStyle name="Note 2 9 10 2 4" xfId="20707"/>
    <cellStyle name="Note 2 9 10 3" xfId="20708"/>
    <cellStyle name="Note 2 9 10 4" xfId="20709"/>
    <cellStyle name="Note 2 9 10 5" xfId="20710"/>
    <cellStyle name="Note 2 9 10 6" xfId="20711"/>
    <cellStyle name="Note 2 9 11" xfId="20712"/>
    <cellStyle name="Note 2 9 11 2" xfId="20713"/>
    <cellStyle name="Note 2 9 11 2 2" xfId="20714"/>
    <cellStyle name="Note 2 9 11 2 3" xfId="20715"/>
    <cellStyle name="Note 2 9 11 2 4" xfId="20716"/>
    <cellStyle name="Note 2 9 11 3" xfId="20717"/>
    <cellStyle name="Note 2 9 11 4" xfId="20718"/>
    <cellStyle name="Note 2 9 11 5" xfId="20719"/>
    <cellStyle name="Note 2 9 11 6" xfId="20720"/>
    <cellStyle name="Note 2 9 12" xfId="20721"/>
    <cellStyle name="Note 2 9 12 2" xfId="20722"/>
    <cellStyle name="Note 2 9 12 2 2" xfId="20723"/>
    <cellStyle name="Note 2 9 12 2 3" xfId="20724"/>
    <cellStyle name="Note 2 9 12 2 4" xfId="20725"/>
    <cellStyle name="Note 2 9 12 3" xfId="20726"/>
    <cellStyle name="Note 2 9 12 4" xfId="20727"/>
    <cellStyle name="Note 2 9 12 5" xfId="20728"/>
    <cellStyle name="Note 2 9 12 6" xfId="20729"/>
    <cellStyle name="Note 2 9 13" xfId="20730"/>
    <cellStyle name="Note 2 9 13 2" xfId="20731"/>
    <cellStyle name="Note 2 9 13 2 2" xfId="20732"/>
    <cellStyle name="Note 2 9 13 2 3" xfId="20733"/>
    <cellStyle name="Note 2 9 13 2 4" xfId="20734"/>
    <cellStyle name="Note 2 9 13 3" xfId="20735"/>
    <cellStyle name="Note 2 9 13 4" xfId="20736"/>
    <cellStyle name="Note 2 9 13 5" xfId="20737"/>
    <cellStyle name="Note 2 9 13 6" xfId="20738"/>
    <cellStyle name="Note 2 9 14" xfId="20739"/>
    <cellStyle name="Note 2 9 14 2" xfId="20740"/>
    <cellStyle name="Note 2 9 14 2 2" xfId="20741"/>
    <cellStyle name="Note 2 9 14 2 3" xfId="20742"/>
    <cellStyle name="Note 2 9 14 2 4" xfId="20743"/>
    <cellStyle name="Note 2 9 14 3" xfId="20744"/>
    <cellStyle name="Note 2 9 14 4" xfId="20745"/>
    <cellStyle name="Note 2 9 14 5" xfId="20746"/>
    <cellStyle name="Note 2 9 14 6" xfId="20747"/>
    <cellStyle name="Note 2 9 15" xfId="20748"/>
    <cellStyle name="Note 2 9 15 2" xfId="20749"/>
    <cellStyle name="Note 2 9 15 3" xfId="20750"/>
    <cellStyle name="Note 2 9 16" xfId="20751"/>
    <cellStyle name="Note 2 9 2" xfId="20752"/>
    <cellStyle name="Note 2 9 2 10" xfId="20753"/>
    <cellStyle name="Note 2 9 2 10 2" xfId="20754"/>
    <cellStyle name="Note 2 9 2 10 2 2" xfId="20755"/>
    <cellStyle name="Note 2 9 2 10 2 3" xfId="20756"/>
    <cellStyle name="Note 2 9 2 10 2 4" xfId="20757"/>
    <cellStyle name="Note 2 9 2 10 3" xfId="20758"/>
    <cellStyle name="Note 2 9 2 10 4" xfId="20759"/>
    <cellStyle name="Note 2 9 2 10 5" xfId="20760"/>
    <cellStyle name="Note 2 9 2 10 6" xfId="20761"/>
    <cellStyle name="Note 2 9 2 11" xfId="20762"/>
    <cellStyle name="Note 2 9 2 11 2" xfId="20763"/>
    <cellStyle name="Note 2 9 2 11 2 2" xfId="20764"/>
    <cellStyle name="Note 2 9 2 11 2 3" xfId="20765"/>
    <cellStyle name="Note 2 9 2 11 2 4" xfId="20766"/>
    <cellStyle name="Note 2 9 2 11 3" xfId="20767"/>
    <cellStyle name="Note 2 9 2 11 4" xfId="20768"/>
    <cellStyle name="Note 2 9 2 11 5" xfId="20769"/>
    <cellStyle name="Note 2 9 2 11 6" xfId="20770"/>
    <cellStyle name="Note 2 9 2 12" xfId="20771"/>
    <cellStyle name="Note 2 9 2 12 2" xfId="20772"/>
    <cellStyle name="Note 2 9 2 12 2 2" xfId="20773"/>
    <cellStyle name="Note 2 9 2 12 2 3" xfId="20774"/>
    <cellStyle name="Note 2 9 2 12 2 4" xfId="20775"/>
    <cellStyle name="Note 2 9 2 12 3" xfId="20776"/>
    <cellStyle name="Note 2 9 2 12 4" xfId="20777"/>
    <cellStyle name="Note 2 9 2 12 5" xfId="20778"/>
    <cellStyle name="Note 2 9 2 12 6" xfId="20779"/>
    <cellStyle name="Note 2 9 2 13" xfId="20780"/>
    <cellStyle name="Note 2 9 2 13 2" xfId="20781"/>
    <cellStyle name="Note 2 9 2 13 2 2" xfId="20782"/>
    <cellStyle name="Note 2 9 2 13 2 3" xfId="20783"/>
    <cellStyle name="Note 2 9 2 13 2 4" xfId="20784"/>
    <cellStyle name="Note 2 9 2 13 3" xfId="20785"/>
    <cellStyle name="Note 2 9 2 13 4" xfId="20786"/>
    <cellStyle name="Note 2 9 2 13 5" xfId="20787"/>
    <cellStyle name="Note 2 9 2 13 6" xfId="20788"/>
    <cellStyle name="Note 2 9 2 14" xfId="20789"/>
    <cellStyle name="Note 2 9 2 14 2" xfId="20790"/>
    <cellStyle name="Note 2 9 2 14 2 2" xfId="20791"/>
    <cellStyle name="Note 2 9 2 14 2 3" xfId="20792"/>
    <cellStyle name="Note 2 9 2 14 2 4" xfId="20793"/>
    <cellStyle name="Note 2 9 2 14 3" xfId="20794"/>
    <cellStyle name="Note 2 9 2 14 4" xfId="20795"/>
    <cellStyle name="Note 2 9 2 14 5" xfId="20796"/>
    <cellStyle name="Note 2 9 2 14 6" xfId="20797"/>
    <cellStyle name="Note 2 9 2 15" xfId="20798"/>
    <cellStyle name="Note 2 9 2 15 2" xfId="20799"/>
    <cellStyle name="Note 2 9 2 15 2 2" xfId="20800"/>
    <cellStyle name="Note 2 9 2 15 2 3" xfId="20801"/>
    <cellStyle name="Note 2 9 2 15 2 4" xfId="20802"/>
    <cellStyle name="Note 2 9 2 15 3" xfId="20803"/>
    <cellStyle name="Note 2 9 2 15 4" xfId="20804"/>
    <cellStyle name="Note 2 9 2 15 5" xfId="20805"/>
    <cellStyle name="Note 2 9 2 15 6" xfId="20806"/>
    <cellStyle name="Note 2 9 2 16" xfId="20807"/>
    <cellStyle name="Note 2 9 2 16 2" xfId="20808"/>
    <cellStyle name="Note 2 9 2 16 2 2" xfId="20809"/>
    <cellStyle name="Note 2 9 2 16 2 3" xfId="20810"/>
    <cellStyle name="Note 2 9 2 16 2 4" xfId="20811"/>
    <cellStyle name="Note 2 9 2 16 3" xfId="20812"/>
    <cellStyle name="Note 2 9 2 16 4" xfId="20813"/>
    <cellStyle name="Note 2 9 2 16 5" xfId="20814"/>
    <cellStyle name="Note 2 9 2 16 6" xfId="20815"/>
    <cellStyle name="Note 2 9 2 17" xfId="20816"/>
    <cellStyle name="Note 2 9 2 17 2" xfId="20817"/>
    <cellStyle name="Note 2 9 2 17 3" xfId="20818"/>
    <cellStyle name="Note 2 9 2 18" xfId="20819"/>
    <cellStyle name="Note 2 9 2 19" xfId="20820"/>
    <cellStyle name="Note 2 9 2 2" xfId="20821"/>
    <cellStyle name="Note 2 9 2 2 2" xfId="20822"/>
    <cellStyle name="Note 2 9 2 2 2 2" xfId="20823"/>
    <cellStyle name="Note 2 9 2 2 2 3" xfId="20824"/>
    <cellStyle name="Note 2 9 2 2 2 4" xfId="20825"/>
    <cellStyle name="Note 2 9 2 2 3" xfId="20826"/>
    <cellStyle name="Note 2 9 2 2 4" xfId="20827"/>
    <cellStyle name="Note 2 9 2 2 5" xfId="20828"/>
    <cellStyle name="Note 2 9 2 3" xfId="20829"/>
    <cellStyle name="Note 2 9 2 3 2" xfId="20830"/>
    <cellStyle name="Note 2 9 2 3 2 2" xfId="20831"/>
    <cellStyle name="Note 2 9 2 3 2 3" xfId="20832"/>
    <cellStyle name="Note 2 9 2 3 2 4" xfId="20833"/>
    <cellStyle name="Note 2 9 2 3 3" xfId="20834"/>
    <cellStyle name="Note 2 9 2 3 4" xfId="20835"/>
    <cellStyle name="Note 2 9 2 3 5" xfId="20836"/>
    <cellStyle name="Note 2 9 2 3 6" xfId="20837"/>
    <cellStyle name="Note 2 9 2 4" xfId="20838"/>
    <cellStyle name="Note 2 9 2 4 2" xfId="20839"/>
    <cellStyle name="Note 2 9 2 4 2 2" xfId="20840"/>
    <cellStyle name="Note 2 9 2 4 2 3" xfId="20841"/>
    <cellStyle name="Note 2 9 2 4 2 4" xfId="20842"/>
    <cellStyle name="Note 2 9 2 4 3" xfId="20843"/>
    <cellStyle name="Note 2 9 2 4 4" xfId="20844"/>
    <cellStyle name="Note 2 9 2 4 5" xfId="20845"/>
    <cellStyle name="Note 2 9 2 4 6" xfId="20846"/>
    <cellStyle name="Note 2 9 2 5" xfId="20847"/>
    <cellStyle name="Note 2 9 2 5 2" xfId="20848"/>
    <cellStyle name="Note 2 9 2 5 2 2" xfId="20849"/>
    <cellStyle name="Note 2 9 2 5 2 3" xfId="20850"/>
    <cellStyle name="Note 2 9 2 5 2 4" xfId="20851"/>
    <cellStyle name="Note 2 9 2 5 3" xfId="20852"/>
    <cellStyle name="Note 2 9 2 5 4" xfId="20853"/>
    <cellStyle name="Note 2 9 2 5 5" xfId="20854"/>
    <cellStyle name="Note 2 9 2 5 6" xfId="20855"/>
    <cellStyle name="Note 2 9 2 6" xfId="20856"/>
    <cellStyle name="Note 2 9 2 6 2" xfId="20857"/>
    <cellStyle name="Note 2 9 2 6 2 2" xfId="20858"/>
    <cellStyle name="Note 2 9 2 6 2 3" xfId="20859"/>
    <cellStyle name="Note 2 9 2 6 2 4" xfId="20860"/>
    <cellStyle name="Note 2 9 2 6 3" xfId="20861"/>
    <cellStyle name="Note 2 9 2 6 4" xfId="20862"/>
    <cellStyle name="Note 2 9 2 6 5" xfId="20863"/>
    <cellStyle name="Note 2 9 2 6 6" xfId="20864"/>
    <cellStyle name="Note 2 9 2 7" xfId="20865"/>
    <cellStyle name="Note 2 9 2 7 2" xfId="20866"/>
    <cellStyle name="Note 2 9 2 7 2 2" xfId="20867"/>
    <cellStyle name="Note 2 9 2 7 2 3" xfId="20868"/>
    <cellStyle name="Note 2 9 2 7 2 4" xfId="20869"/>
    <cellStyle name="Note 2 9 2 7 3" xfId="20870"/>
    <cellStyle name="Note 2 9 2 7 4" xfId="20871"/>
    <cellStyle name="Note 2 9 2 7 5" xfId="20872"/>
    <cellStyle name="Note 2 9 2 7 6" xfId="20873"/>
    <cellStyle name="Note 2 9 2 8" xfId="20874"/>
    <cellStyle name="Note 2 9 2 8 2" xfId="20875"/>
    <cellStyle name="Note 2 9 2 8 2 2" xfId="20876"/>
    <cellStyle name="Note 2 9 2 8 2 3" xfId="20877"/>
    <cellStyle name="Note 2 9 2 8 2 4" xfId="20878"/>
    <cellStyle name="Note 2 9 2 8 3" xfId="20879"/>
    <cellStyle name="Note 2 9 2 8 4" xfId="20880"/>
    <cellStyle name="Note 2 9 2 8 5" xfId="20881"/>
    <cellStyle name="Note 2 9 2 8 6" xfId="20882"/>
    <cellStyle name="Note 2 9 2 9" xfId="20883"/>
    <cellStyle name="Note 2 9 2 9 2" xfId="20884"/>
    <cellStyle name="Note 2 9 2 9 2 2" xfId="20885"/>
    <cellStyle name="Note 2 9 2 9 2 3" xfId="20886"/>
    <cellStyle name="Note 2 9 2 9 2 4" xfId="20887"/>
    <cellStyle name="Note 2 9 2 9 3" xfId="20888"/>
    <cellStyle name="Note 2 9 2 9 4" xfId="20889"/>
    <cellStyle name="Note 2 9 2 9 5" xfId="20890"/>
    <cellStyle name="Note 2 9 2 9 6" xfId="20891"/>
    <cellStyle name="Note 2 9 3" xfId="20892"/>
    <cellStyle name="Note 2 9 3 2" xfId="20893"/>
    <cellStyle name="Note 2 9 3 2 2" xfId="20894"/>
    <cellStyle name="Note 2 9 3 2 3" xfId="20895"/>
    <cellStyle name="Note 2 9 3 2 4" xfId="20896"/>
    <cellStyle name="Note 2 9 3 3" xfId="20897"/>
    <cellStyle name="Note 2 9 3 4" xfId="20898"/>
    <cellStyle name="Note 2 9 3 5" xfId="20899"/>
    <cellStyle name="Note 2 9 4" xfId="20900"/>
    <cellStyle name="Note 2 9 4 2" xfId="20901"/>
    <cellStyle name="Note 2 9 4 2 2" xfId="20902"/>
    <cellStyle name="Note 2 9 4 2 3" xfId="20903"/>
    <cellStyle name="Note 2 9 4 2 4" xfId="20904"/>
    <cellStyle name="Note 2 9 4 3" xfId="20905"/>
    <cellStyle name="Note 2 9 4 4" xfId="20906"/>
    <cellStyle name="Note 2 9 4 5" xfId="20907"/>
    <cellStyle name="Note 2 9 5" xfId="20908"/>
    <cellStyle name="Note 2 9 5 2" xfId="20909"/>
    <cellStyle name="Note 2 9 5 2 2" xfId="20910"/>
    <cellStyle name="Note 2 9 5 2 3" xfId="20911"/>
    <cellStyle name="Note 2 9 5 2 4" xfId="20912"/>
    <cellStyle name="Note 2 9 5 3" xfId="20913"/>
    <cellStyle name="Note 2 9 5 4" xfId="20914"/>
    <cellStyle name="Note 2 9 5 5" xfId="20915"/>
    <cellStyle name="Note 2 9 5 6" xfId="20916"/>
    <cellStyle name="Note 2 9 6" xfId="20917"/>
    <cellStyle name="Note 2 9 6 2" xfId="20918"/>
    <cellStyle name="Note 2 9 6 2 2" xfId="20919"/>
    <cellStyle name="Note 2 9 6 2 3" xfId="20920"/>
    <cellStyle name="Note 2 9 6 2 4" xfId="20921"/>
    <cellStyle name="Note 2 9 6 3" xfId="20922"/>
    <cellStyle name="Note 2 9 6 4" xfId="20923"/>
    <cellStyle name="Note 2 9 6 5" xfId="20924"/>
    <cellStyle name="Note 2 9 6 6" xfId="20925"/>
    <cellStyle name="Note 2 9 7" xfId="20926"/>
    <cellStyle name="Note 2 9 7 2" xfId="20927"/>
    <cellStyle name="Note 2 9 7 2 2" xfId="20928"/>
    <cellStyle name="Note 2 9 7 2 3" xfId="20929"/>
    <cellStyle name="Note 2 9 7 2 4" xfId="20930"/>
    <cellStyle name="Note 2 9 7 3" xfId="20931"/>
    <cellStyle name="Note 2 9 7 4" xfId="20932"/>
    <cellStyle name="Note 2 9 7 5" xfId="20933"/>
    <cellStyle name="Note 2 9 7 6" xfId="20934"/>
    <cellStyle name="Note 2 9 8" xfId="20935"/>
    <cellStyle name="Note 2 9 8 2" xfId="20936"/>
    <cellStyle name="Note 2 9 8 2 2" xfId="20937"/>
    <cellStyle name="Note 2 9 8 2 3" xfId="20938"/>
    <cellStyle name="Note 2 9 8 2 4" xfId="20939"/>
    <cellStyle name="Note 2 9 8 3" xfId="20940"/>
    <cellStyle name="Note 2 9 8 4" xfId="20941"/>
    <cellStyle name="Note 2 9 8 5" xfId="20942"/>
    <cellStyle name="Note 2 9 8 6" xfId="20943"/>
    <cellStyle name="Note 2 9 9" xfId="20944"/>
    <cellStyle name="Note 2 9 9 2" xfId="20945"/>
    <cellStyle name="Note 2 9 9 2 2" xfId="20946"/>
    <cellStyle name="Note 2 9 9 2 3" xfId="20947"/>
    <cellStyle name="Note 2 9 9 2 4" xfId="20948"/>
    <cellStyle name="Note 2 9 9 3" xfId="20949"/>
    <cellStyle name="Note 2 9 9 4" xfId="20950"/>
    <cellStyle name="Note 2 9 9 5" xfId="20951"/>
    <cellStyle name="Note 2 9 9 6" xfId="20952"/>
    <cellStyle name="Note 3" xfId="20953"/>
    <cellStyle name="Note 3 10" xfId="20954"/>
    <cellStyle name="Note 3 2" xfId="20955"/>
    <cellStyle name="Note 3 2 10" xfId="20956"/>
    <cellStyle name="Note 3 2 10 2" xfId="20957"/>
    <cellStyle name="Note 3 2 10 2 2" xfId="20958"/>
    <cellStyle name="Note 3 2 10 2 3" xfId="20959"/>
    <cellStyle name="Note 3 2 10 2 4" xfId="20960"/>
    <cellStyle name="Note 3 2 10 3" xfId="20961"/>
    <cellStyle name="Note 3 2 10 4" xfId="20962"/>
    <cellStyle name="Note 3 2 10 5" xfId="20963"/>
    <cellStyle name="Note 3 2 10 6" xfId="20964"/>
    <cellStyle name="Note 3 2 11" xfId="20965"/>
    <cellStyle name="Note 3 2 11 2" xfId="20966"/>
    <cellStyle name="Note 3 2 11 2 2" xfId="20967"/>
    <cellStyle name="Note 3 2 11 2 3" xfId="20968"/>
    <cellStyle name="Note 3 2 11 2 4" xfId="20969"/>
    <cellStyle name="Note 3 2 11 3" xfId="20970"/>
    <cellStyle name="Note 3 2 11 4" xfId="20971"/>
    <cellStyle name="Note 3 2 11 5" xfId="20972"/>
    <cellStyle name="Note 3 2 11 6" xfId="20973"/>
    <cellStyle name="Note 3 2 12" xfId="20974"/>
    <cellStyle name="Note 3 2 12 2" xfId="20975"/>
    <cellStyle name="Note 3 2 12 2 2" xfId="20976"/>
    <cellStyle name="Note 3 2 12 2 3" xfId="20977"/>
    <cellStyle name="Note 3 2 12 2 4" xfId="20978"/>
    <cellStyle name="Note 3 2 12 3" xfId="20979"/>
    <cellStyle name="Note 3 2 12 4" xfId="20980"/>
    <cellStyle name="Note 3 2 12 5" xfId="20981"/>
    <cellStyle name="Note 3 2 12 6" xfId="20982"/>
    <cellStyle name="Note 3 2 13" xfId="20983"/>
    <cellStyle name="Note 3 2 13 2" xfId="20984"/>
    <cellStyle name="Note 3 2 13 2 2" xfId="20985"/>
    <cellStyle name="Note 3 2 13 2 3" xfId="20986"/>
    <cellStyle name="Note 3 2 13 2 4" xfId="20987"/>
    <cellStyle name="Note 3 2 13 3" xfId="20988"/>
    <cellStyle name="Note 3 2 13 4" xfId="20989"/>
    <cellStyle name="Note 3 2 13 5" xfId="20990"/>
    <cellStyle name="Note 3 2 13 6" xfId="20991"/>
    <cellStyle name="Note 3 2 14" xfId="20992"/>
    <cellStyle name="Note 3 2 14 2" xfId="20993"/>
    <cellStyle name="Note 3 2 14 2 2" xfId="20994"/>
    <cellStyle name="Note 3 2 14 2 3" xfId="20995"/>
    <cellStyle name="Note 3 2 14 2 4" xfId="20996"/>
    <cellStyle name="Note 3 2 14 3" xfId="20997"/>
    <cellStyle name="Note 3 2 14 4" xfId="20998"/>
    <cellStyle name="Note 3 2 14 5" xfId="20999"/>
    <cellStyle name="Note 3 2 14 6" xfId="21000"/>
    <cellStyle name="Note 3 2 15" xfId="21001"/>
    <cellStyle name="Note 3 2 15 2" xfId="21002"/>
    <cellStyle name="Note 3 2 15 2 2" xfId="21003"/>
    <cellStyle name="Note 3 2 15 2 3" xfId="21004"/>
    <cellStyle name="Note 3 2 15 2 4" xfId="21005"/>
    <cellStyle name="Note 3 2 15 3" xfId="21006"/>
    <cellStyle name="Note 3 2 15 4" xfId="21007"/>
    <cellStyle name="Note 3 2 15 5" xfId="21008"/>
    <cellStyle name="Note 3 2 15 6" xfId="21009"/>
    <cellStyle name="Note 3 2 16" xfId="21010"/>
    <cellStyle name="Note 3 2 16 2" xfId="21011"/>
    <cellStyle name="Note 3 2 16 2 2" xfId="21012"/>
    <cellStyle name="Note 3 2 16 2 3" xfId="21013"/>
    <cellStyle name="Note 3 2 16 2 4" xfId="21014"/>
    <cellStyle name="Note 3 2 16 3" xfId="21015"/>
    <cellStyle name="Note 3 2 16 4" xfId="21016"/>
    <cellStyle name="Note 3 2 16 5" xfId="21017"/>
    <cellStyle name="Note 3 2 16 6" xfId="21018"/>
    <cellStyle name="Note 3 2 17" xfId="21019"/>
    <cellStyle name="Note 3 2 17 2" xfId="21020"/>
    <cellStyle name="Note 3 2 17 2 2" xfId="21021"/>
    <cellStyle name="Note 3 2 17 2 3" xfId="21022"/>
    <cellStyle name="Note 3 2 17 2 4" xfId="21023"/>
    <cellStyle name="Note 3 2 17 3" xfId="21024"/>
    <cellStyle name="Note 3 2 17 4" xfId="21025"/>
    <cellStyle name="Note 3 2 17 5" xfId="21026"/>
    <cellStyle name="Note 3 2 17 6" xfId="21027"/>
    <cellStyle name="Note 3 2 18" xfId="21028"/>
    <cellStyle name="Note 3 2 18 2" xfId="21029"/>
    <cellStyle name="Note 3 2 18 3" xfId="21030"/>
    <cellStyle name="Note 3 2 19" xfId="21031"/>
    <cellStyle name="Note 3 2 2" xfId="21032"/>
    <cellStyle name="Note 3 2 2 10" xfId="21033"/>
    <cellStyle name="Note 3 2 2 10 2" xfId="21034"/>
    <cellStyle name="Note 3 2 2 10 2 2" xfId="21035"/>
    <cellStyle name="Note 3 2 2 10 2 3" xfId="21036"/>
    <cellStyle name="Note 3 2 2 10 2 4" xfId="21037"/>
    <cellStyle name="Note 3 2 2 10 3" xfId="21038"/>
    <cellStyle name="Note 3 2 2 10 4" xfId="21039"/>
    <cellStyle name="Note 3 2 2 10 5" xfId="21040"/>
    <cellStyle name="Note 3 2 2 10 6" xfId="21041"/>
    <cellStyle name="Note 3 2 2 11" xfId="21042"/>
    <cellStyle name="Note 3 2 2 11 2" xfId="21043"/>
    <cellStyle name="Note 3 2 2 11 2 2" xfId="21044"/>
    <cellStyle name="Note 3 2 2 11 2 3" xfId="21045"/>
    <cellStyle name="Note 3 2 2 11 2 4" xfId="21046"/>
    <cellStyle name="Note 3 2 2 11 3" xfId="21047"/>
    <cellStyle name="Note 3 2 2 11 4" xfId="21048"/>
    <cellStyle name="Note 3 2 2 11 5" xfId="21049"/>
    <cellStyle name="Note 3 2 2 11 6" xfId="21050"/>
    <cellStyle name="Note 3 2 2 12" xfId="21051"/>
    <cellStyle name="Note 3 2 2 12 2" xfId="21052"/>
    <cellStyle name="Note 3 2 2 12 2 2" xfId="21053"/>
    <cellStyle name="Note 3 2 2 12 2 3" xfId="21054"/>
    <cellStyle name="Note 3 2 2 12 2 4" xfId="21055"/>
    <cellStyle name="Note 3 2 2 12 3" xfId="21056"/>
    <cellStyle name="Note 3 2 2 12 4" xfId="21057"/>
    <cellStyle name="Note 3 2 2 12 5" xfId="21058"/>
    <cellStyle name="Note 3 2 2 12 6" xfId="21059"/>
    <cellStyle name="Note 3 2 2 13" xfId="21060"/>
    <cellStyle name="Note 3 2 2 13 2" xfId="21061"/>
    <cellStyle name="Note 3 2 2 13 2 2" xfId="21062"/>
    <cellStyle name="Note 3 2 2 13 2 3" xfId="21063"/>
    <cellStyle name="Note 3 2 2 13 2 4" xfId="21064"/>
    <cellStyle name="Note 3 2 2 13 3" xfId="21065"/>
    <cellStyle name="Note 3 2 2 13 4" xfId="21066"/>
    <cellStyle name="Note 3 2 2 13 5" xfId="21067"/>
    <cellStyle name="Note 3 2 2 13 6" xfId="21068"/>
    <cellStyle name="Note 3 2 2 14" xfId="21069"/>
    <cellStyle name="Note 3 2 2 14 2" xfId="21070"/>
    <cellStyle name="Note 3 2 2 14 2 2" xfId="21071"/>
    <cellStyle name="Note 3 2 2 14 2 3" xfId="21072"/>
    <cellStyle name="Note 3 2 2 14 2 4" xfId="21073"/>
    <cellStyle name="Note 3 2 2 14 3" xfId="21074"/>
    <cellStyle name="Note 3 2 2 14 4" xfId="21075"/>
    <cellStyle name="Note 3 2 2 14 5" xfId="21076"/>
    <cellStyle name="Note 3 2 2 14 6" xfId="21077"/>
    <cellStyle name="Note 3 2 2 15" xfId="21078"/>
    <cellStyle name="Note 3 2 2 15 2" xfId="21079"/>
    <cellStyle name="Note 3 2 2 15 2 2" xfId="21080"/>
    <cellStyle name="Note 3 2 2 15 2 3" xfId="21081"/>
    <cellStyle name="Note 3 2 2 15 2 4" xfId="21082"/>
    <cellStyle name="Note 3 2 2 15 3" xfId="21083"/>
    <cellStyle name="Note 3 2 2 15 4" xfId="21084"/>
    <cellStyle name="Note 3 2 2 15 5" xfId="21085"/>
    <cellStyle name="Note 3 2 2 15 6" xfId="21086"/>
    <cellStyle name="Note 3 2 2 16" xfId="21087"/>
    <cellStyle name="Note 3 2 2 16 2" xfId="21088"/>
    <cellStyle name="Note 3 2 2 16 3" xfId="21089"/>
    <cellStyle name="Note 3 2 2 17" xfId="21090"/>
    <cellStyle name="Note 3 2 2 18" xfId="21091"/>
    <cellStyle name="Note 3 2 2 19" xfId="21092"/>
    <cellStyle name="Note 3 2 2 2" xfId="21093"/>
    <cellStyle name="Note 3 2 2 20" xfId="21094"/>
    <cellStyle name="Note 3 2 2 21" xfId="21095"/>
    <cellStyle name="Note 3 2 2 3" xfId="21096"/>
    <cellStyle name="Note 3 2 2 3 10" xfId="21097"/>
    <cellStyle name="Note 3 2 2 3 10 2" xfId="21098"/>
    <cellStyle name="Note 3 2 2 3 10 2 2" xfId="21099"/>
    <cellStyle name="Note 3 2 2 3 10 2 3" xfId="21100"/>
    <cellStyle name="Note 3 2 2 3 10 2 4" xfId="21101"/>
    <cellStyle name="Note 3 2 2 3 10 3" xfId="21102"/>
    <cellStyle name="Note 3 2 2 3 10 4" xfId="21103"/>
    <cellStyle name="Note 3 2 2 3 10 5" xfId="21104"/>
    <cellStyle name="Note 3 2 2 3 10 6" xfId="21105"/>
    <cellStyle name="Note 3 2 2 3 11" xfId="21106"/>
    <cellStyle name="Note 3 2 2 3 11 2" xfId="21107"/>
    <cellStyle name="Note 3 2 2 3 11 2 2" xfId="21108"/>
    <cellStyle name="Note 3 2 2 3 11 2 3" xfId="21109"/>
    <cellStyle name="Note 3 2 2 3 11 2 4" xfId="21110"/>
    <cellStyle name="Note 3 2 2 3 11 3" xfId="21111"/>
    <cellStyle name="Note 3 2 2 3 11 4" xfId="21112"/>
    <cellStyle name="Note 3 2 2 3 11 5" xfId="21113"/>
    <cellStyle name="Note 3 2 2 3 11 6" xfId="21114"/>
    <cellStyle name="Note 3 2 2 3 12" xfId="21115"/>
    <cellStyle name="Note 3 2 2 3 12 2" xfId="21116"/>
    <cellStyle name="Note 3 2 2 3 12 2 2" xfId="21117"/>
    <cellStyle name="Note 3 2 2 3 12 2 3" xfId="21118"/>
    <cellStyle name="Note 3 2 2 3 12 2 4" xfId="21119"/>
    <cellStyle name="Note 3 2 2 3 12 3" xfId="21120"/>
    <cellStyle name="Note 3 2 2 3 12 4" xfId="21121"/>
    <cellStyle name="Note 3 2 2 3 12 5" xfId="21122"/>
    <cellStyle name="Note 3 2 2 3 12 6" xfId="21123"/>
    <cellStyle name="Note 3 2 2 3 13" xfId="21124"/>
    <cellStyle name="Note 3 2 2 3 13 2" xfId="21125"/>
    <cellStyle name="Note 3 2 2 3 13 2 2" xfId="21126"/>
    <cellStyle name="Note 3 2 2 3 13 2 3" xfId="21127"/>
    <cellStyle name="Note 3 2 2 3 13 2 4" xfId="21128"/>
    <cellStyle name="Note 3 2 2 3 13 3" xfId="21129"/>
    <cellStyle name="Note 3 2 2 3 13 4" xfId="21130"/>
    <cellStyle name="Note 3 2 2 3 13 5" xfId="21131"/>
    <cellStyle name="Note 3 2 2 3 13 6" xfId="21132"/>
    <cellStyle name="Note 3 2 2 3 14" xfId="21133"/>
    <cellStyle name="Note 3 2 2 3 14 2" xfId="21134"/>
    <cellStyle name="Note 3 2 2 3 14 2 2" xfId="21135"/>
    <cellStyle name="Note 3 2 2 3 14 2 3" xfId="21136"/>
    <cellStyle name="Note 3 2 2 3 14 2 4" xfId="21137"/>
    <cellStyle name="Note 3 2 2 3 14 3" xfId="21138"/>
    <cellStyle name="Note 3 2 2 3 14 4" xfId="21139"/>
    <cellStyle name="Note 3 2 2 3 14 5" xfId="21140"/>
    <cellStyle name="Note 3 2 2 3 14 6" xfId="21141"/>
    <cellStyle name="Note 3 2 2 3 15" xfId="21142"/>
    <cellStyle name="Note 3 2 2 3 15 2" xfId="21143"/>
    <cellStyle name="Note 3 2 2 3 15 2 2" xfId="21144"/>
    <cellStyle name="Note 3 2 2 3 15 2 3" xfId="21145"/>
    <cellStyle name="Note 3 2 2 3 15 2 4" xfId="21146"/>
    <cellStyle name="Note 3 2 2 3 15 3" xfId="21147"/>
    <cellStyle name="Note 3 2 2 3 15 4" xfId="21148"/>
    <cellStyle name="Note 3 2 2 3 15 5" xfId="21149"/>
    <cellStyle name="Note 3 2 2 3 15 6" xfId="21150"/>
    <cellStyle name="Note 3 2 2 3 16" xfId="21151"/>
    <cellStyle name="Note 3 2 2 3 16 2" xfId="21152"/>
    <cellStyle name="Note 3 2 2 3 16 2 2" xfId="21153"/>
    <cellStyle name="Note 3 2 2 3 16 2 3" xfId="21154"/>
    <cellStyle name="Note 3 2 2 3 16 2 4" xfId="21155"/>
    <cellStyle name="Note 3 2 2 3 16 3" xfId="21156"/>
    <cellStyle name="Note 3 2 2 3 16 4" xfId="21157"/>
    <cellStyle name="Note 3 2 2 3 16 5" xfId="21158"/>
    <cellStyle name="Note 3 2 2 3 16 6" xfId="21159"/>
    <cellStyle name="Note 3 2 2 3 17" xfId="21160"/>
    <cellStyle name="Note 3 2 2 3 17 2" xfId="21161"/>
    <cellStyle name="Note 3 2 2 3 17 3" xfId="21162"/>
    <cellStyle name="Note 3 2 2 3 18" xfId="21163"/>
    <cellStyle name="Note 3 2 2 3 19" xfId="21164"/>
    <cellStyle name="Note 3 2 2 3 2" xfId="21165"/>
    <cellStyle name="Note 3 2 2 3 2 2" xfId="21166"/>
    <cellStyle name="Note 3 2 2 3 2 2 2" xfId="21167"/>
    <cellStyle name="Note 3 2 2 3 2 2 3" xfId="21168"/>
    <cellStyle name="Note 3 2 2 3 2 2 4" xfId="21169"/>
    <cellStyle name="Note 3 2 2 3 2 3" xfId="21170"/>
    <cellStyle name="Note 3 2 2 3 2 4" xfId="21171"/>
    <cellStyle name="Note 3 2 2 3 2 5" xfId="21172"/>
    <cellStyle name="Note 3 2 2 3 3" xfId="21173"/>
    <cellStyle name="Note 3 2 2 3 3 2" xfId="21174"/>
    <cellStyle name="Note 3 2 2 3 3 2 2" xfId="21175"/>
    <cellStyle name="Note 3 2 2 3 3 2 3" xfId="21176"/>
    <cellStyle name="Note 3 2 2 3 3 2 4" xfId="21177"/>
    <cellStyle name="Note 3 2 2 3 3 3" xfId="21178"/>
    <cellStyle name="Note 3 2 2 3 3 4" xfId="21179"/>
    <cellStyle name="Note 3 2 2 3 3 5" xfId="21180"/>
    <cellStyle name="Note 3 2 2 3 3 6" xfId="21181"/>
    <cellStyle name="Note 3 2 2 3 4" xfId="21182"/>
    <cellStyle name="Note 3 2 2 3 4 2" xfId="21183"/>
    <cellStyle name="Note 3 2 2 3 4 2 2" xfId="21184"/>
    <cellStyle name="Note 3 2 2 3 4 2 3" xfId="21185"/>
    <cellStyle name="Note 3 2 2 3 4 2 4" xfId="21186"/>
    <cellStyle name="Note 3 2 2 3 4 3" xfId="21187"/>
    <cellStyle name="Note 3 2 2 3 4 4" xfId="21188"/>
    <cellStyle name="Note 3 2 2 3 4 5" xfId="21189"/>
    <cellStyle name="Note 3 2 2 3 4 6" xfId="21190"/>
    <cellStyle name="Note 3 2 2 3 5" xfId="21191"/>
    <cellStyle name="Note 3 2 2 3 5 2" xfId="21192"/>
    <cellStyle name="Note 3 2 2 3 5 2 2" xfId="21193"/>
    <cellStyle name="Note 3 2 2 3 5 2 3" xfId="21194"/>
    <cellStyle name="Note 3 2 2 3 5 2 4" xfId="21195"/>
    <cellStyle name="Note 3 2 2 3 5 3" xfId="21196"/>
    <cellStyle name="Note 3 2 2 3 5 4" xfId="21197"/>
    <cellStyle name="Note 3 2 2 3 5 5" xfId="21198"/>
    <cellStyle name="Note 3 2 2 3 5 6" xfId="21199"/>
    <cellStyle name="Note 3 2 2 3 6" xfId="21200"/>
    <cellStyle name="Note 3 2 2 3 6 2" xfId="21201"/>
    <cellStyle name="Note 3 2 2 3 6 2 2" xfId="21202"/>
    <cellStyle name="Note 3 2 2 3 6 2 3" xfId="21203"/>
    <cellStyle name="Note 3 2 2 3 6 2 4" xfId="21204"/>
    <cellStyle name="Note 3 2 2 3 6 3" xfId="21205"/>
    <cellStyle name="Note 3 2 2 3 6 4" xfId="21206"/>
    <cellStyle name="Note 3 2 2 3 6 5" xfId="21207"/>
    <cellStyle name="Note 3 2 2 3 6 6" xfId="21208"/>
    <cellStyle name="Note 3 2 2 3 7" xfId="21209"/>
    <cellStyle name="Note 3 2 2 3 7 2" xfId="21210"/>
    <cellStyle name="Note 3 2 2 3 7 2 2" xfId="21211"/>
    <cellStyle name="Note 3 2 2 3 7 2 3" xfId="21212"/>
    <cellStyle name="Note 3 2 2 3 7 2 4" xfId="21213"/>
    <cellStyle name="Note 3 2 2 3 7 3" xfId="21214"/>
    <cellStyle name="Note 3 2 2 3 7 4" xfId="21215"/>
    <cellStyle name="Note 3 2 2 3 7 5" xfId="21216"/>
    <cellStyle name="Note 3 2 2 3 7 6" xfId="21217"/>
    <cellStyle name="Note 3 2 2 3 8" xfId="21218"/>
    <cellStyle name="Note 3 2 2 3 8 2" xfId="21219"/>
    <cellStyle name="Note 3 2 2 3 8 2 2" xfId="21220"/>
    <cellStyle name="Note 3 2 2 3 8 2 3" xfId="21221"/>
    <cellStyle name="Note 3 2 2 3 8 2 4" xfId="21222"/>
    <cellStyle name="Note 3 2 2 3 8 3" xfId="21223"/>
    <cellStyle name="Note 3 2 2 3 8 4" xfId="21224"/>
    <cellStyle name="Note 3 2 2 3 8 5" xfId="21225"/>
    <cellStyle name="Note 3 2 2 3 8 6" xfId="21226"/>
    <cellStyle name="Note 3 2 2 3 9" xfId="21227"/>
    <cellStyle name="Note 3 2 2 3 9 2" xfId="21228"/>
    <cellStyle name="Note 3 2 2 3 9 2 2" xfId="21229"/>
    <cellStyle name="Note 3 2 2 3 9 2 3" xfId="21230"/>
    <cellStyle name="Note 3 2 2 3 9 2 4" xfId="21231"/>
    <cellStyle name="Note 3 2 2 3 9 3" xfId="21232"/>
    <cellStyle name="Note 3 2 2 3 9 4" xfId="21233"/>
    <cellStyle name="Note 3 2 2 3 9 5" xfId="21234"/>
    <cellStyle name="Note 3 2 2 3 9 6" xfId="21235"/>
    <cellStyle name="Note 3 2 2 4" xfId="21236"/>
    <cellStyle name="Note 3 2 2 4 2" xfId="21237"/>
    <cellStyle name="Note 3 2 2 4 2 2" xfId="21238"/>
    <cellStyle name="Note 3 2 2 4 2 3" xfId="21239"/>
    <cellStyle name="Note 3 2 2 4 2 4" xfId="21240"/>
    <cellStyle name="Note 3 2 2 4 3" xfId="21241"/>
    <cellStyle name="Note 3 2 2 4 4" xfId="21242"/>
    <cellStyle name="Note 3 2 2 4 5" xfId="21243"/>
    <cellStyle name="Note 3 2 2 5" xfId="21244"/>
    <cellStyle name="Note 3 2 2 5 2" xfId="21245"/>
    <cellStyle name="Note 3 2 2 5 2 2" xfId="21246"/>
    <cellStyle name="Note 3 2 2 5 2 3" xfId="21247"/>
    <cellStyle name="Note 3 2 2 5 2 4" xfId="21248"/>
    <cellStyle name="Note 3 2 2 5 3" xfId="21249"/>
    <cellStyle name="Note 3 2 2 5 4" xfId="21250"/>
    <cellStyle name="Note 3 2 2 5 5" xfId="21251"/>
    <cellStyle name="Note 3 2 2 6" xfId="21252"/>
    <cellStyle name="Note 3 2 2 6 2" xfId="21253"/>
    <cellStyle name="Note 3 2 2 6 2 2" xfId="21254"/>
    <cellStyle name="Note 3 2 2 6 2 3" xfId="21255"/>
    <cellStyle name="Note 3 2 2 6 2 4" xfId="21256"/>
    <cellStyle name="Note 3 2 2 6 3" xfId="21257"/>
    <cellStyle name="Note 3 2 2 6 4" xfId="21258"/>
    <cellStyle name="Note 3 2 2 6 5" xfId="21259"/>
    <cellStyle name="Note 3 2 2 6 6" xfId="21260"/>
    <cellStyle name="Note 3 2 2 7" xfId="21261"/>
    <cellStyle name="Note 3 2 2 7 2" xfId="21262"/>
    <cellStyle name="Note 3 2 2 7 2 2" xfId="21263"/>
    <cellStyle name="Note 3 2 2 7 2 3" xfId="21264"/>
    <cellStyle name="Note 3 2 2 7 2 4" xfId="21265"/>
    <cellStyle name="Note 3 2 2 7 3" xfId="21266"/>
    <cellStyle name="Note 3 2 2 7 4" xfId="21267"/>
    <cellStyle name="Note 3 2 2 7 5" xfId="21268"/>
    <cellStyle name="Note 3 2 2 7 6" xfId="21269"/>
    <cellStyle name="Note 3 2 2 8" xfId="21270"/>
    <cellStyle name="Note 3 2 2 8 2" xfId="21271"/>
    <cellStyle name="Note 3 2 2 8 2 2" xfId="21272"/>
    <cellStyle name="Note 3 2 2 8 2 3" xfId="21273"/>
    <cellStyle name="Note 3 2 2 8 2 4" xfId="21274"/>
    <cellStyle name="Note 3 2 2 8 3" xfId="21275"/>
    <cellStyle name="Note 3 2 2 8 4" xfId="21276"/>
    <cellStyle name="Note 3 2 2 8 5" xfId="21277"/>
    <cellStyle name="Note 3 2 2 8 6" xfId="21278"/>
    <cellStyle name="Note 3 2 2 9" xfId="21279"/>
    <cellStyle name="Note 3 2 2 9 2" xfId="21280"/>
    <cellStyle name="Note 3 2 2 9 2 2" xfId="21281"/>
    <cellStyle name="Note 3 2 2 9 2 3" xfId="21282"/>
    <cellStyle name="Note 3 2 2 9 2 4" xfId="21283"/>
    <cellStyle name="Note 3 2 2 9 3" xfId="21284"/>
    <cellStyle name="Note 3 2 2 9 4" xfId="21285"/>
    <cellStyle name="Note 3 2 2 9 5" xfId="21286"/>
    <cellStyle name="Note 3 2 2 9 6" xfId="21287"/>
    <cellStyle name="Note 3 2 20" xfId="21288"/>
    <cellStyle name="Note 3 2 21" xfId="21289"/>
    <cellStyle name="Note 3 2 22" xfId="21290"/>
    <cellStyle name="Note 3 2 23" xfId="21291"/>
    <cellStyle name="Note 3 2 3" xfId="21292"/>
    <cellStyle name="Note 3 2 4" xfId="21293"/>
    <cellStyle name="Note 3 2 5" xfId="21294"/>
    <cellStyle name="Note 3 2 5 10" xfId="21295"/>
    <cellStyle name="Note 3 2 5 10 2" xfId="21296"/>
    <cellStyle name="Note 3 2 5 10 2 2" xfId="21297"/>
    <cellStyle name="Note 3 2 5 10 2 3" xfId="21298"/>
    <cellStyle name="Note 3 2 5 10 2 4" xfId="21299"/>
    <cellStyle name="Note 3 2 5 10 3" xfId="21300"/>
    <cellStyle name="Note 3 2 5 10 4" xfId="21301"/>
    <cellStyle name="Note 3 2 5 10 5" xfId="21302"/>
    <cellStyle name="Note 3 2 5 10 6" xfId="21303"/>
    <cellStyle name="Note 3 2 5 11" xfId="21304"/>
    <cellStyle name="Note 3 2 5 11 2" xfId="21305"/>
    <cellStyle name="Note 3 2 5 11 2 2" xfId="21306"/>
    <cellStyle name="Note 3 2 5 11 2 3" xfId="21307"/>
    <cellStyle name="Note 3 2 5 11 2 4" xfId="21308"/>
    <cellStyle name="Note 3 2 5 11 3" xfId="21309"/>
    <cellStyle name="Note 3 2 5 11 4" xfId="21310"/>
    <cellStyle name="Note 3 2 5 11 5" xfId="21311"/>
    <cellStyle name="Note 3 2 5 11 6" xfId="21312"/>
    <cellStyle name="Note 3 2 5 12" xfId="21313"/>
    <cellStyle name="Note 3 2 5 12 2" xfId="21314"/>
    <cellStyle name="Note 3 2 5 12 2 2" xfId="21315"/>
    <cellStyle name="Note 3 2 5 12 2 3" xfId="21316"/>
    <cellStyle name="Note 3 2 5 12 2 4" xfId="21317"/>
    <cellStyle name="Note 3 2 5 12 3" xfId="21318"/>
    <cellStyle name="Note 3 2 5 12 4" xfId="21319"/>
    <cellStyle name="Note 3 2 5 12 5" xfId="21320"/>
    <cellStyle name="Note 3 2 5 12 6" xfId="21321"/>
    <cellStyle name="Note 3 2 5 13" xfId="21322"/>
    <cellStyle name="Note 3 2 5 13 2" xfId="21323"/>
    <cellStyle name="Note 3 2 5 13 2 2" xfId="21324"/>
    <cellStyle name="Note 3 2 5 13 2 3" xfId="21325"/>
    <cellStyle name="Note 3 2 5 13 2 4" xfId="21326"/>
    <cellStyle name="Note 3 2 5 13 3" xfId="21327"/>
    <cellStyle name="Note 3 2 5 13 4" xfId="21328"/>
    <cellStyle name="Note 3 2 5 13 5" xfId="21329"/>
    <cellStyle name="Note 3 2 5 13 6" xfId="21330"/>
    <cellStyle name="Note 3 2 5 14" xfId="21331"/>
    <cellStyle name="Note 3 2 5 14 2" xfId="21332"/>
    <cellStyle name="Note 3 2 5 14 2 2" xfId="21333"/>
    <cellStyle name="Note 3 2 5 14 2 3" xfId="21334"/>
    <cellStyle name="Note 3 2 5 14 2 4" xfId="21335"/>
    <cellStyle name="Note 3 2 5 14 3" xfId="21336"/>
    <cellStyle name="Note 3 2 5 14 4" xfId="21337"/>
    <cellStyle name="Note 3 2 5 14 5" xfId="21338"/>
    <cellStyle name="Note 3 2 5 14 6" xfId="21339"/>
    <cellStyle name="Note 3 2 5 15" xfId="21340"/>
    <cellStyle name="Note 3 2 5 15 2" xfId="21341"/>
    <cellStyle name="Note 3 2 5 15 2 2" xfId="21342"/>
    <cellStyle name="Note 3 2 5 15 2 3" xfId="21343"/>
    <cellStyle name="Note 3 2 5 15 2 4" xfId="21344"/>
    <cellStyle name="Note 3 2 5 15 3" xfId="21345"/>
    <cellStyle name="Note 3 2 5 15 4" xfId="21346"/>
    <cellStyle name="Note 3 2 5 15 5" xfId="21347"/>
    <cellStyle name="Note 3 2 5 15 6" xfId="21348"/>
    <cellStyle name="Note 3 2 5 16" xfId="21349"/>
    <cellStyle name="Note 3 2 5 16 2" xfId="21350"/>
    <cellStyle name="Note 3 2 5 16 2 2" xfId="21351"/>
    <cellStyle name="Note 3 2 5 16 2 3" xfId="21352"/>
    <cellStyle name="Note 3 2 5 16 2 4" xfId="21353"/>
    <cellStyle name="Note 3 2 5 16 3" xfId="21354"/>
    <cellStyle name="Note 3 2 5 16 4" xfId="21355"/>
    <cellStyle name="Note 3 2 5 16 5" xfId="21356"/>
    <cellStyle name="Note 3 2 5 16 6" xfId="21357"/>
    <cellStyle name="Note 3 2 5 17" xfId="21358"/>
    <cellStyle name="Note 3 2 5 17 2" xfId="21359"/>
    <cellStyle name="Note 3 2 5 17 3" xfId="21360"/>
    <cellStyle name="Note 3 2 5 18" xfId="21361"/>
    <cellStyle name="Note 3 2 5 19" xfId="21362"/>
    <cellStyle name="Note 3 2 5 2" xfId="21363"/>
    <cellStyle name="Note 3 2 5 2 2" xfId="21364"/>
    <cellStyle name="Note 3 2 5 2 2 2" xfId="21365"/>
    <cellStyle name="Note 3 2 5 2 2 3" xfId="21366"/>
    <cellStyle name="Note 3 2 5 2 2 4" xfId="21367"/>
    <cellStyle name="Note 3 2 5 2 3" xfId="21368"/>
    <cellStyle name="Note 3 2 5 2 4" xfId="21369"/>
    <cellStyle name="Note 3 2 5 2 5" xfId="21370"/>
    <cellStyle name="Note 3 2 5 3" xfId="21371"/>
    <cellStyle name="Note 3 2 5 3 2" xfId="21372"/>
    <cellStyle name="Note 3 2 5 3 2 2" xfId="21373"/>
    <cellStyle name="Note 3 2 5 3 2 3" xfId="21374"/>
    <cellStyle name="Note 3 2 5 3 2 4" xfId="21375"/>
    <cellStyle name="Note 3 2 5 3 3" xfId="21376"/>
    <cellStyle name="Note 3 2 5 3 4" xfId="21377"/>
    <cellStyle name="Note 3 2 5 3 5" xfId="21378"/>
    <cellStyle name="Note 3 2 5 3 6" xfId="21379"/>
    <cellStyle name="Note 3 2 5 4" xfId="21380"/>
    <cellStyle name="Note 3 2 5 4 2" xfId="21381"/>
    <cellStyle name="Note 3 2 5 4 2 2" xfId="21382"/>
    <cellStyle name="Note 3 2 5 4 2 3" xfId="21383"/>
    <cellStyle name="Note 3 2 5 4 2 4" xfId="21384"/>
    <cellStyle name="Note 3 2 5 4 3" xfId="21385"/>
    <cellStyle name="Note 3 2 5 4 4" xfId="21386"/>
    <cellStyle name="Note 3 2 5 4 5" xfId="21387"/>
    <cellStyle name="Note 3 2 5 4 6" xfId="21388"/>
    <cellStyle name="Note 3 2 5 5" xfId="21389"/>
    <cellStyle name="Note 3 2 5 5 2" xfId="21390"/>
    <cellStyle name="Note 3 2 5 5 2 2" xfId="21391"/>
    <cellStyle name="Note 3 2 5 5 2 3" xfId="21392"/>
    <cellStyle name="Note 3 2 5 5 2 4" xfId="21393"/>
    <cellStyle name="Note 3 2 5 5 3" xfId="21394"/>
    <cellStyle name="Note 3 2 5 5 4" xfId="21395"/>
    <cellStyle name="Note 3 2 5 5 5" xfId="21396"/>
    <cellStyle name="Note 3 2 5 5 6" xfId="21397"/>
    <cellStyle name="Note 3 2 5 6" xfId="21398"/>
    <cellStyle name="Note 3 2 5 6 2" xfId="21399"/>
    <cellStyle name="Note 3 2 5 6 2 2" xfId="21400"/>
    <cellStyle name="Note 3 2 5 6 2 3" xfId="21401"/>
    <cellStyle name="Note 3 2 5 6 2 4" xfId="21402"/>
    <cellStyle name="Note 3 2 5 6 3" xfId="21403"/>
    <cellStyle name="Note 3 2 5 6 4" xfId="21404"/>
    <cellStyle name="Note 3 2 5 6 5" xfId="21405"/>
    <cellStyle name="Note 3 2 5 6 6" xfId="21406"/>
    <cellStyle name="Note 3 2 5 7" xfId="21407"/>
    <cellStyle name="Note 3 2 5 7 2" xfId="21408"/>
    <cellStyle name="Note 3 2 5 7 2 2" xfId="21409"/>
    <cellStyle name="Note 3 2 5 7 2 3" xfId="21410"/>
    <cellStyle name="Note 3 2 5 7 2 4" xfId="21411"/>
    <cellStyle name="Note 3 2 5 7 3" xfId="21412"/>
    <cellStyle name="Note 3 2 5 7 4" xfId="21413"/>
    <cellStyle name="Note 3 2 5 7 5" xfId="21414"/>
    <cellStyle name="Note 3 2 5 7 6" xfId="21415"/>
    <cellStyle name="Note 3 2 5 8" xfId="21416"/>
    <cellStyle name="Note 3 2 5 8 2" xfId="21417"/>
    <cellStyle name="Note 3 2 5 8 2 2" xfId="21418"/>
    <cellStyle name="Note 3 2 5 8 2 3" xfId="21419"/>
    <cellStyle name="Note 3 2 5 8 2 4" xfId="21420"/>
    <cellStyle name="Note 3 2 5 8 3" xfId="21421"/>
    <cellStyle name="Note 3 2 5 8 4" xfId="21422"/>
    <cellStyle name="Note 3 2 5 8 5" xfId="21423"/>
    <cellStyle name="Note 3 2 5 8 6" xfId="21424"/>
    <cellStyle name="Note 3 2 5 9" xfId="21425"/>
    <cellStyle name="Note 3 2 5 9 2" xfId="21426"/>
    <cellStyle name="Note 3 2 5 9 2 2" xfId="21427"/>
    <cellStyle name="Note 3 2 5 9 2 3" xfId="21428"/>
    <cellStyle name="Note 3 2 5 9 2 4" xfId="21429"/>
    <cellStyle name="Note 3 2 5 9 3" xfId="21430"/>
    <cellStyle name="Note 3 2 5 9 4" xfId="21431"/>
    <cellStyle name="Note 3 2 5 9 5" xfId="21432"/>
    <cellStyle name="Note 3 2 5 9 6" xfId="21433"/>
    <cellStyle name="Note 3 2 6" xfId="21434"/>
    <cellStyle name="Note 3 2 6 2" xfId="21435"/>
    <cellStyle name="Note 3 2 6 2 2" xfId="21436"/>
    <cellStyle name="Note 3 2 6 2 3" xfId="21437"/>
    <cellStyle name="Note 3 2 6 2 4" xfId="21438"/>
    <cellStyle name="Note 3 2 6 3" xfId="21439"/>
    <cellStyle name="Note 3 2 6 4" xfId="21440"/>
    <cellStyle name="Note 3 2 6 5" xfId="21441"/>
    <cellStyle name="Note 3 2 7" xfId="21442"/>
    <cellStyle name="Note 3 2 7 2" xfId="21443"/>
    <cellStyle name="Note 3 2 7 2 2" xfId="21444"/>
    <cellStyle name="Note 3 2 7 2 3" xfId="21445"/>
    <cellStyle name="Note 3 2 7 2 4" xfId="21446"/>
    <cellStyle name="Note 3 2 7 3" xfId="21447"/>
    <cellStyle name="Note 3 2 7 4" xfId="21448"/>
    <cellStyle name="Note 3 2 7 5" xfId="21449"/>
    <cellStyle name="Note 3 2 8" xfId="21450"/>
    <cellStyle name="Note 3 2 8 2" xfId="21451"/>
    <cellStyle name="Note 3 2 8 2 2" xfId="21452"/>
    <cellStyle name="Note 3 2 8 2 3" xfId="21453"/>
    <cellStyle name="Note 3 2 8 2 4" xfId="21454"/>
    <cellStyle name="Note 3 2 8 3" xfId="21455"/>
    <cellStyle name="Note 3 2 8 4" xfId="21456"/>
    <cellStyle name="Note 3 2 8 5" xfId="21457"/>
    <cellStyle name="Note 3 2 8 6" xfId="21458"/>
    <cellStyle name="Note 3 2 9" xfId="21459"/>
    <cellStyle name="Note 3 2 9 2" xfId="21460"/>
    <cellStyle name="Note 3 2 9 2 2" xfId="21461"/>
    <cellStyle name="Note 3 2 9 2 3" xfId="21462"/>
    <cellStyle name="Note 3 2 9 2 4" xfId="21463"/>
    <cellStyle name="Note 3 2 9 3" xfId="21464"/>
    <cellStyle name="Note 3 2 9 4" xfId="21465"/>
    <cellStyle name="Note 3 2 9 5" xfId="21466"/>
    <cellStyle name="Note 3 2 9 6" xfId="21467"/>
    <cellStyle name="Note 3 3" xfId="21468"/>
    <cellStyle name="Note 3 3 10" xfId="21469"/>
    <cellStyle name="Note 3 3 10 2" xfId="21470"/>
    <cellStyle name="Note 3 3 10 2 2" xfId="21471"/>
    <cellStyle name="Note 3 3 10 2 3" xfId="21472"/>
    <cellStyle name="Note 3 3 10 2 4" xfId="21473"/>
    <cellStyle name="Note 3 3 10 3" xfId="21474"/>
    <cellStyle name="Note 3 3 10 4" xfId="21475"/>
    <cellStyle name="Note 3 3 10 5" xfId="21476"/>
    <cellStyle name="Note 3 3 10 6" xfId="21477"/>
    <cellStyle name="Note 3 3 11" xfId="21478"/>
    <cellStyle name="Note 3 3 11 2" xfId="21479"/>
    <cellStyle name="Note 3 3 11 2 2" xfId="21480"/>
    <cellStyle name="Note 3 3 11 2 3" xfId="21481"/>
    <cellStyle name="Note 3 3 11 2 4" xfId="21482"/>
    <cellStyle name="Note 3 3 11 3" xfId="21483"/>
    <cellStyle name="Note 3 3 11 4" xfId="21484"/>
    <cellStyle name="Note 3 3 11 5" xfId="21485"/>
    <cellStyle name="Note 3 3 11 6" xfId="21486"/>
    <cellStyle name="Note 3 3 12" xfId="21487"/>
    <cellStyle name="Note 3 3 12 2" xfId="21488"/>
    <cellStyle name="Note 3 3 12 2 2" xfId="21489"/>
    <cellStyle name="Note 3 3 12 2 3" xfId="21490"/>
    <cellStyle name="Note 3 3 12 2 4" xfId="21491"/>
    <cellStyle name="Note 3 3 12 3" xfId="21492"/>
    <cellStyle name="Note 3 3 12 4" xfId="21493"/>
    <cellStyle name="Note 3 3 12 5" xfId="21494"/>
    <cellStyle name="Note 3 3 12 6" xfId="21495"/>
    <cellStyle name="Note 3 3 13" xfId="21496"/>
    <cellStyle name="Note 3 3 13 2" xfId="21497"/>
    <cellStyle name="Note 3 3 13 2 2" xfId="21498"/>
    <cellStyle name="Note 3 3 13 2 3" xfId="21499"/>
    <cellStyle name="Note 3 3 13 2 4" xfId="21500"/>
    <cellStyle name="Note 3 3 13 3" xfId="21501"/>
    <cellStyle name="Note 3 3 13 4" xfId="21502"/>
    <cellStyle name="Note 3 3 13 5" xfId="21503"/>
    <cellStyle name="Note 3 3 13 6" xfId="21504"/>
    <cellStyle name="Note 3 3 14" xfId="21505"/>
    <cellStyle name="Note 3 3 14 2" xfId="21506"/>
    <cellStyle name="Note 3 3 14 2 2" xfId="21507"/>
    <cellStyle name="Note 3 3 14 2 3" xfId="21508"/>
    <cellStyle name="Note 3 3 14 2 4" xfId="21509"/>
    <cellStyle name="Note 3 3 14 3" xfId="21510"/>
    <cellStyle name="Note 3 3 14 4" xfId="21511"/>
    <cellStyle name="Note 3 3 14 5" xfId="21512"/>
    <cellStyle name="Note 3 3 14 6" xfId="21513"/>
    <cellStyle name="Note 3 3 15" xfId="21514"/>
    <cellStyle name="Note 3 3 15 2" xfId="21515"/>
    <cellStyle name="Note 3 3 15 2 2" xfId="21516"/>
    <cellStyle name="Note 3 3 15 2 3" xfId="21517"/>
    <cellStyle name="Note 3 3 15 2 4" xfId="21518"/>
    <cellStyle name="Note 3 3 15 3" xfId="21519"/>
    <cellStyle name="Note 3 3 15 4" xfId="21520"/>
    <cellStyle name="Note 3 3 15 5" xfId="21521"/>
    <cellStyle name="Note 3 3 15 6" xfId="21522"/>
    <cellStyle name="Note 3 3 16" xfId="21523"/>
    <cellStyle name="Note 3 3 16 2" xfId="21524"/>
    <cellStyle name="Note 3 3 16 2 2" xfId="21525"/>
    <cellStyle name="Note 3 3 16 2 3" xfId="21526"/>
    <cellStyle name="Note 3 3 16 2 4" xfId="21527"/>
    <cellStyle name="Note 3 3 16 3" xfId="21528"/>
    <cellStyle name="Note 3 3 16 4" xfId="21529"/>
    <cellStyle name="Note 3 3 16 5" xfId="21530"/>
    <cellStyle name="Note 3 3 16 6" xfId="21531"/>
    <cellStyle name="Note 3 3 17" xfId="21532"/>
    <cellStyle name="Note 3 3 17 2" xfId="21533"/>
    <cellStyle name="Note 3 3 17 2 2" xfId="21534"/>
    <cellStyle name="Note 3 3 17 2 3" xfId="21535"/>
    <cellStyle name="Note 3 3 17 2 4" xfId="21536"/>
    <cellStyle name="Note 3 3 17 3" xfId="21537"/>
    <cellStyle name="Note 3 3 17 4" xfId="21538"/>
    <cellStyle name="Note 3 3 17 5" xfId="21539"/>
    <cellStyle name="Note 3 3 17 6" xfId="21540"/>
    <cellStyle name="Note 3 3 18" xfId="21541"/>
    <cellStyle name="Note 3 3 18 2" xfId="21542"/>
    <cellStyle name="Note 3 3 18 3" xfId="21543"/>
    <cellStyle name="Note 3 3 19" xfId="21544"/>
    <cellStyle name="Note 3 3 2" xfId="21545"/>
    <cellStyle name="Note 3 3 2 10" xfId="21546"/>
    <cellStyle name="Note 3 3 2 10 2" xfId="21547"/>
    <cellStyle name="Note 3 3 2 10 2 2" xfId="21548"/>
    <cellStyle name="Note 3 3 2 10 2 3" xfId="21549"/>
    <cellStyle name="Note 3 3 2 10 2 4" xfId="21550"/>
    <cellStyle name="Note 3 3 2 10 3" xfId="21551"/>
    <cellStyle name="Note 3 3 2 10 4" xfId="21552"/>
    <cellStyle name="Note 3 3 2 10 5" xfId="21553"/>
    <cellStyle name="Note 3 3 2 10 6" xfId="21554"/>
    <cellStyle name="Note 3 3 2 11" xfId="21555"/>
    <cellStyle name="Note 3 3 2 11 2" xfId="21556"/>
    <cellStyle name="Note 3 3 2 11 2 2" xfId="21557"/>
    <cellStyle name="Note 3 3 2 11 2 3" xfId="21558"/>
    <cellStyle name="Note 3 3 2 11 2 4" xfId="21559"/>
    <cellStyle name="Note 3 3 2 11 3" xfId="21560"/>
    <cellStyle name="Note 3 3 2 11 4" xfId="21561"/>
    <cellStyle name="Note 3 3 2 11 5" xfId="21562"/>
    <cellStyle name="Note 3 3 2 11 6" xfId="21563"/>
    <cellStyle name="Note 3 3 2 12" xfId="21564"/>
    <cellStyle name="Note 3 3 2 12 2" xfId="21565"/>
    <cellStyle name="Note 3 3 2 12 2 2" xfId="21566"/>
    <cellStyle name="Note 3 3 2 12 2 3" xfId="21567"/>
    <cellStyle name="Note 3 3 2 12 2 4" xfId="21568"/>
    <cellStyle name="Note 3 3 2 12 3" xfId="21569"/>
    <cellStyle name="Note 3 3 2 12 4" xfId="21570"/>
    <cellStyle name="Note 3 3 2 12 5" xfId="21571"/>
    <cellStyle name="Note 3 3 2 12 6" xfId="21572"/>
    <cellStyle name="Note 3 3 2 13" xfId="21573"/>
    <cellStyle name="Note 3 3 2 13 2" xfId="21574"/>
    <cellStyle name="Note 3 3 2 13 2 2" xfId="21575"/>
    <cellStyle name="Note 3 3 2 13 2 3" xfId="21576"/>
    <cellStyle name="Note 3 3 2 13 2 4" xfId="21577"/>
    <cellStyle name="Note 3 3 2 13 3" xfId="21578"/>
    <cellStyle name="Note 3 3 2 13 4" xfId="21579"/>
    <cellStyle name="Note 3 3 2 13 5" xfId="21580"/>
    <cellStyle name="Note 3 3 2 13 6" xfId="21581"/>
    <cellStyle name="Note 3 3 2 14" xfId="21582"/>
    <cellStyle name="Note 3 3 2 14 2" xfId="21583"/>
    <cellStyle name="Note 3 3 2 14 2 2" xfId="21584"/>
    <cellStyle name="Note 3 3 2 14 2 3" xfId="21585"/>
    <cellStyle name="Note 3 3 2 14 2 4" xfId="21586"/>
    <cellStyle name="Note 3 3 2 14 3" xfId="21587"/>
    <cellStyle name="Note 3 3 2 14 4" xfId="21588"/>
    <cellStyle name="Note 3 3 2 14 5" xfId="21589"/>
    <cellStyle name="Note 3 3 2 14 6" xfId="21590"/>
    <cellStyle name="Note 3 3 2 15" xfId="21591"/>
    <cellStyle name="Note 3 3 2 15 2" xfId="21592"/>
    <cellStyle name="Note 3 3 2 15 2 2" xfId="21593"/>
    <cellStyle name="Note 3 3 2 15 2 3" xfId="21594"/>
    <cellStyle name="Note 3 3 2 15 2 4" xfId="21595"/>
    <cellStyle name="Note 3 3 2 15 3" xfId="21596"/>
    <cellStyle name="Note 3 3 2 15 4" xfId="21597"/>
    <cellStyle name="Note 3 3 2 15 5" xfId="21598"/>
    <cellStyle name="Note 3 3 2 15 6" xfId="21599"/>
    <cellStyle name="Note 3 3 2 16" xfId="21600"/>
    <cellStyle name="Note 3 3 2 16 2" xfId="21601"/>
    <cellStyle name="Note 3 3 2 16 3" xfId="21602"/>
    <cellStyle name="Note 3 3 2 17" xfId="21603"/>
    <cellStyle name="Note 3 3 2 18" xfId="21604"/>
    <cellStyle name="Note 3 3 2 19" xfId="21605"/>
    <cellStyle name="Note 3 3 2 2" xfId="21606"/>
    <cellStyle name="Note 3 3 2 20" xfId="21607"/>
    <cellStyle name="Note 3 3 2 21" xfId="21608"/>
    <cellStyle name="Note 3 3 2 3" xfId="21609"/>
    <cellStyle name="Note 3 3 2 3 10" xfId="21610"/>
    <cellStyle name="Note 3 3 2 3 10 2" xfId="21611"/>
    <cellStyle name="Note 3 3 2 3 10 2 2" xfId="21612"/>
    <cellStyle name="Note 3 3 2 3 10 2 3" xfId="21613"/>
    <cellStyle name="Note 3 3 2 3 10 2 4" xfId="21614"/>
    <cellStyle name="Note 3 3 2 3 10 3" xfId="21615"/>
    <cellStyle name="Note 3 3 2 3 10 4" xfId="21616"/>
    <cellStyle name="Note 3 3 2 3 10 5" xfId="21617"/>
    <cellStyle name="Note 3 3 2 3 10 6" xfId="21618"/>
    <cellStyle name="Note 3 3 2 3 11" xfId="21619"/>
    <cellStyle name="Note 3 3 2 3 11 2" xfId="21620"/>
    <cellStyle name="Note 3 3 2 3 11 2 2" xfId="21621"/>
    <cellStyle name="Note 3 3 2 3 11 2 3" xfId="21622"/>
    <cellStyle name="Note 3 3 2 3 11 2 4" xfId="21623"/>
    <cellStyle name="Note 3 3 2 3 11 3" xfId="21624"/>
    <cellStyle name="Note 3 3 2 3 11 4" xfId="21625"/>
    <cellStyle name="Note 3 3 2 3 11 5" xfId="21626"/>
    <cellStyle name="Note 3 3 2 3 11 6" xfId="21627"/>
    <cellStyle name="Note 3 3 2 3 12" xfId="21628"/>
    <cellStyle name="Note 3 3 2 3 12 2" xfId="21629"/>
    <cellStyle name="Note 3 3 2 3 12 2 2" xfId="21630"/>
    <cellStyle name="Note 3 3 2 3 12 2 3" xfId="21631"/>
    <cellStyle name="Note 3 3 2 3 12 2 4" xfId="21632"/>
    <cellStyle name="Note 3 3 2 3 12 3" xfId="21633"/>
    <cellStyle name="Note 3 3 2 3 12 4" xfId="21634"/>
    <cellStyle name="Note 3 3 2 3 12 5" xfId="21635"/>
    <cellStyle name="Note 3 3 2 3 12 6" xfId="21636"/>
    <cellStyle name="Note 3 3 2 3 13" xfId="21637"/>
    <cellStyle name="Note 3 3 2 3 13 2" xfId="21638"/>
    <cellStyle name="Note 3 3 2 3 13 2 2" xfId="21639"/>
    <cellStyle name="Note 3 3 2 3 13 2 3" xfId="21640"/>
    <cellStyle name="Note 3 3 2 3 13 2 4" xfId="21641"/>
    <cellStyle name="Note 3 3 2 3 13 3" xfId="21642"/>
    <cellStyle name="Note 3 3 2 3 13 4" xfId="21643"/>
    <cellStyle name="Note 3 3 2 3 13 5" xfId="21644"/>
    <cellStyle name="Note 3 3 2 3 13 6" xfId="21645"/>
    <cellStyle name="Note 3 3 2 3 14" xfId="21646"/>
    <cellStyle name="Note 3 3 2 3 14 2" xfId="21647"/>
    <cellStyle name="Note 3 3 2 3 14 2 2" xfId="21648"/>
    <cellStyle name="Note 3 3 2 3 14 2 3" xfId="21649"/>
    <cellStyle name="Note 3 3 2 3 14 2 4" xfId="21650"/>
    <cellStyle name="Note 3 3 2 3 14 3" xfId="21651"/>
    <cellStyle name="Note 3 3 2 3 14 4" xfId="21652"/>
    <cellStyle name="Note 3 3 2 3 14 5" xfId="21653"/>
    <cellStyle name="Note 3 3 2 3 14 6" xfId="21654"/>
    <cellStyle name="Note 3 3 2 3 15" xfId="21655"/>
    <cellStyle name="Note 3 3 2 3 15 2" xfId="21656"/>
    <cellStyle name="Note 3 3 2 3 15 2 2" xfId="21657"/>
    <cellStyle name="Note 3 3 2 3 15 2 3" xfId="21658"/>
    <cellStyle name="Note 3 3 2 3 15 2 4" xfId="21659"/>
    <cellStyle name="Note 3 3 2 3 15 3" xfId="21660"/>
    <cellStyle name="Note 3 3 2 3 15 4" xfId="21661"/>
    <cellStyle name="Note 3 3 2 3 15 5" xfId="21662"/>
    <cellStyle name="Note 3 3 2 3 15 6" xfId="21663"/>
    <cellStyle name="Note 3 3 2 3 16" xfId="21664"/>
    <cellStyle name="Note 3 3 2 3 16 2" xfId="21665"/>
    <cellStyle name="Note 3 3 2 3 16 2 2" xfId="21666"/>
    <cellStyle name="Note 3 3 2 3 16 2 3" xfId="21667"/>
    <cellStyle name="Note 3 3 2 3 16 2 4" xfId="21668"/>
    <cellStyle name="Note 3 3 2 3 16 3" xfId="21669"/>
    <cellStyle name="Note 3 3 2 3 16 4" xfId="21670"/>
    <cellStyle name="Note 3 3 2 3 16 5" xfId="21671"/>
    <cellStyle name="Note 3 3 2 3 16 6" xfId="21672"/>
    <cellStyle name="Note 3 3 2 3 17" xfId="21673"/>
    <cellStyle name="Note 3 3 2 3 17 2" xfId="21674"/>
    <cellStyle name="Note 3 3 2 3 17 3" xfId="21675"/>
    <cellStyle name="Note 3 3 2 3 18" xfId="21676"/>
    <cellStyle name="Note 3 3 2 3 19" xfId="21677"/>
    <cellStyle name="Note 3 3 2 3 2" xfId="21678"/>
    <cellStyle name="Note 3 3 2 3 2 2" xfId="21679"/>
    <cellStyle name="Note 3 3 2 3 2 2 2" xfId="21680"/>
    <cellStyle name="Note 3 3 2 3 2 2 3" xfId="21681"/>
    <cellStyle name="Note 3 3 2 3 2 2 4" xfId="21682"/>
    <cellStyle name="Note 3 3 2 3 2 3" xfId="21683"/>
    <cellStyle name="Note 3 3 2 3 2 4" xfId="21684"/>
    <cellStyle name="Note 3 3 2 3 2 5" xfId="21685"/>
    <cellStyle name="Note 3 3 2 3 3" xfId="21686"/>
    <cellStyle name="Note 3 3 2 3 3 2" xfId="21687"/>
    <cellStyle name="Note 3 3 2 3 3 2 2" xfId="21688"/>
    <cellStyle name="Note 3 3 2 3 3 2 3" xfId="21689"/>
    <cellStyle name="Note 3 3 2 3 3 2 4" xfId="21690"/>
    <cellStyle name="Note 3 3 2 3 3 3" xfId="21691"/>
    <cellStyle name="Note 3 3 2 3 3 4" xfId="21692"/>
    <cellStyle name="Note 3 3 2 3 3 5" xfId="21693"/>
    <cellStyle name="Note 3 3 2 3 3 6" xfId="21694"/>
    <cellStyle name="Note 3 3 2 3 4" xfId="21695"/>
    <cellStyle name="Note 3 3 2 3 4 2" xfId="21696"/>
    <cellStyle name="Note 3 3 2 3 4 2 2" xfId="21697"/>
    <cellStyle name="Note 3 3 2 3 4 2 3" xfId="21698"/>
    <cellStyle name="Note 3 3 2 3 4 2 4" xfId="21699"/>
    <cellStyle name="Note 3 3 2 3 4 3" xfId="21700"/>
    <cellStyle name="Note 3 3 2 3 4 4" xfId="21701"/>
    <cellStyle name="Note 3 3 2 3 4 5" xfId="21702"/>
    <cellStyle name="Note 3 3 2 3 4 6" xfId="21703"/>
    <cellStyle name="Note 3 3 2 3 5" xfId="21704"/>
    <cellStyle name="Note 3 3 2 3 5 2" xfId="21705"/>
    <cellStyle name="Note 3 3 2 3 5 2 2" xfId="21706"/>
    <cellStyle name="Note 3 3 2 3 5 2 3" xfId="21707"/>
    <cellStyle name="Note 3 3 2 3 5 2 4" xfId="21708"/>
    <cellStyle name="Note 3 3 2 3 5 3" xfId="21709"/>
    <cellStyle name="Note 3 3 2 3 5 4" xfId="21710"/>
    <cellStyle name="Note 3 3 2 3 5 5" xfId="21711"/>
    <cellStyle name="Note 3 3 2 3 5 6" xfId="21712"/>
    <cellStyle name="Note 3 3 2 3 6" xfId="21713"/>
    <cellStyle name="Note 3 3 2 3 6 2" xfId="21714"/>
    <cellStyle name="Note 3 3 2 3 6 2 2" xfId="21715"/>
    <cellStyle name="Note 3 3 2 3 6 2 3" xfId="21716"/>
    <cellStyle name="Note 3 3 2 3 6 2 4" xfId="21717"/>
    <cellStyle name="Note 3 3 2 3 6 3" xfId="21718"/>
    <cellStyle name="Note 3 3 2 3 6 4" xfId="21719"/>
    <cellStyle name="Note 3 3 2 3 6 5" xfId="21720"/>
    <cellStyle name="Note 3 3 2 3 6 6" xfId="21721"/>
    <cellStyle name="Note 3 3 2 3 7" xfId="21722"/>
    <cellStyle name="Note 3 3 2 3 7 2" xfId="21723"/>
    <cellStyle name="Note 3 3 2 3 7 2 2" xfId="21724"/>
    <cellStyle name="Note 3 3 2 3 7 2 3" xfId="21725"/>
    <cellStyle name="Note 3 3 2 3 7 2 4" xfId="21726"/>
    <cellStyle name="Note 3 3 2 3 7 3" xfId="21727"/>
    <cellStyle name="Note 3 3 2 3 7 4" xfId="21728"/>
    <cellStyle name="Note 3 3 2 3 7 5" xfId="21729"/>
    <cellStyle name="Note 3 3 2 3 7 6" xfId="21730"/>
    <cellStyle name="Note 3 3 2 3 8" xfId="21731"/>
    <cellStyle name="Note 3 3 2 3 8 2" xfId="21732"/>
    <cellStyle name="Note 3 3 2 3 8 2 2" xfId="21733"/>
    <cellStyle name="Note 3 3 2 3 8 2 3" xfId="21734"/>
    <cellStyle name="Note 3 3 2 3 8 2 4" xfId="21735"/>
    <cellStyle name="Note 3 3 2 3 8 3" xfId="21736"/>
    <cellStyle name="Note 3 3 2 3 8 4" xfId="21737"/>
    <cellStyle name="Note 3 3 2 3 8 5" xfId="21738"/>
    <cellStyle name="Note 3 3 2 3 8 6" xfId="21739"/>
    <cellStyle name="Note 3 3 2 3 9" xfId="21740"/>
    <cellStyle name="Note 3 3 2 3 9 2" xfId="21741"/>
    <cellStyle name="Note 3 3 2 3 9 2 2" xfId="21742"/>
    <cellStyle name="Note 3 3 2 3 9 2 3" xfId="21743"/>
    <cellStyle name="Note 3 3 2 3 9 2 4" xfId="21744"/>
    <cellStyle name="Note 3 3 2 3 9 3" xfId="21745"/>
    <cellStyle name="Note 3 3 2 3 9 4" xfId="21746"/>
    <cellStyle name="Note 3 3 2 3 9 5" xfId="21747"/>
    <cellStyle name="Note 3 3 2 3 9 6" xfId="21748"/>
    <cellStyle name="Note 3 3 2 4" xfId="21749"/>
    <cellStyle name="Note 3 3 2 4 2" xfId="21750"/>
    <cellStyle name="Note 3 3 2 4 2 2" xfId="21751"/>
    <cellStyle name="Note 3 3 2 4 2 3" xfId="21752"/>
    <cellStyle name="Note 3 3 2 4 2 4" xfId="21753"/>
    <cellStyle name="Note 3 3 2 4 3" xfId="21754"/>
    <cellStyle name="Note 3 3 2 4 4" xfId="21755"/>
    <cellStyle name="Note 3 3 2 4 5" xfId="21756"/>
    <cellStyle name="Note 3 3 2 5" xfId="21757"/>
    <cellStyle name="Note 3 3 2 5 2" xfId="21758"/>
    <cellStyle name="Note 3 3 2 5 2 2" xfId="21759"/>
    <cellStyle name="Note 3 3 2 5 2 3" xfId="21760"/>
    <cellStyle name="Note 3 3 2 5 2 4" xfId="21761"/>
    <cellStyle name="Note 3 3 2 5 3" xfId="21762"/>
    <cellStyle name="Note 3 3 2 5 4" xfId="21763"/>
    <cellStyle name="Note 3 3 2 5 5" xfId="21764"/>
    <cellStyle name="Note 3 3 2 6" xfId="21765"/>
    <cellStyle name="Note 3 3 2 6 2" xfId="21766"/>
    <cellStyle name="Note 3 3 2 6 2 2" xfId="21767"/>
    <cellStyle name="Note 3 3 2 6 2 3" xfId="21768"/>
    <cellStyle name="Note 3 3 2 6 2 4" xfId="21769"/>
    <cellStyle name="Note 3 3 2 6 3" xfId="21770"/>
    <cellStyle name="Note 3 3 2 6 4" xfId="21771"/>
    <cellStyle name="Note 3 3 2 6 5" xfId="21772"/>
    <cellStyle name="Note 3 3 2 6 6" xfId="21773"/>
    <cellStyle name="Note 3 3 2 7" xfId="21774"/>
    <cellStyle name="Note 3 3 2 7 2" xfId="21775"/>
    <cellStyle name="Note 3 3 2 7 2 2" xfId="21776"/>
    <cellStyle name="Note 3 3 2 7 2 3" xfId="21777"/>
    <cellStyle name="Note 3 3 2 7 2 4" xfId="21778"/>
    <cellStyle name="Note 3 3 2 7 3" xfId="21779"/>
    <cellStyle name="Note 3 3 2 7 4" xfId="21780"/>
    <cellStyle name="Note 3 3 2 7 5" xfId="21781"/>
    <cellStyle name="Note 3 3 2 7 6" xfId="21782"/>
    <cellStyle name="Note 3 3 2 8" xfId="21783"/>
    <cellStyle name="Note 3 3 2 8 2" xfId="21784"/>
    <cellStyle name="Note 3 3 2 8 2 2" xfId="21785"/>
    <cellStyle name="Note 3 3 2 8 2 3" xfId="21786"/>
    <cellStyle name="Note 3 3 2 8 2 4" xfId="21787"/>
    <cellStyle name="Note 3 3 2 8 3" xfId="21788"/>
    <cellStyle name="Note 3 3 2 8 4" xfId="21789"/>
    <cellStyle name="Note 3 3 2 8 5" xfId="21790"/>
    <cellStyle name="Note 3 3 2 8 6" xfId="21791"/>
    <cellStyle name="Note 3 3 2 9" xfId="21792"/>
    <cellStyle name="Note 3 3 2 9 2" xfId="21793"/>
    <cellStyle name="Note 3 3 2 9 2 2" xfId="21794"/>
    <cellStyle name="Note 3 3 2 9 2 3" xfId="21795"/>
    <cellStyle name="Note 3 3 2 9 2 4" xfId="21796"/>
    <cellStyle name="Note 3 3 2 9 3" xfId="21797"/>
    <cellStyle name="Note 3 3 2 9 4" xfId="21798"/>
    <cellStyle name="Note 3 3 2 9 5" xfId="21799"/>
    <cellStyle name="Note 3 3 2 9 6" xfId="21800"/>
    <cellStyle name="Note 3 3 20" xfId="21801"/>
    <cellStyle name="Note 3 3 21" xfId="21802"/>
    <cellStyle name="Note 3 3 22" xfId="21803"/>
    <cellStyle name="Note 3 3 23" xfId="21804"/>
    <cellStyle name="Note 3 3 3" xfId="21805"/>
    <cellStyle name="Note 3 3 4" xfId="21806"/>
    <cellStyle name="Note 3 3 5" xfId="21807"/>
    <cellStyle name="Note 3 3 5 10" xfId="21808"/>
    <cellStyle name="Note 3 3 5 10 2" xfId="21809"/>
    <cellStyle name="Note 3 3 5 10 2 2" xfId="21810"/>
    <cellStyle name="Note 3 3 5 10 2 3" xfId="21811"/>
    <cellStyle name="Note 3 3 5 10 2 4" xfId="21812"/>
    <cellStyle name="Note 3 3 5 10 3" xfId="21813"/>
    <cellStyle name="Note 3 3 5 10 4" xfId="21814"/>
    <cellStyle name="Note 3 3 5 10 5" xfId="21815"/>
    <cellStyle name="Note 3 3 5 10 6" xfId="21816"/>
    <cellStyle name="Note 3 3 5 11" xfId="21817"/>
    <cellStyle name="Note 3 3 5 11 2" xfId="21818"/>
    <cellStyle name="Note 3 3 5 11 2 2" xfId="21819"/>
    <cellStyle name="Note 3 3 5 11 2 3" xfId="21820"/>
    <cellStyle name="Note 3 3 5 11 2 4" xfId="21821"/>
    <cellStyle name="Note 3 3 5 11 3" xfId="21822"/>
    <cellStyle name="Note 3 3 5 11 4" xfId="21823"/>
    <cellStyle name="Note 3 3 5 11 5" xfId="21824"/>
    <cellStyle name="Note 3 3 5 11 6" xfId="21825"/>
    <cellStyle name="Note 3 3 5 12" xfId="21826"/>
    <cellStyle name="Note 3 3 5 12 2" xfId="21827"/>
    <cellStyle name="Note 3 3 5 12 2 2" xfId="21828"/>
    <cellStyle name="Note 3 3 5 12 2 3" xfId="21829"/>
    <cellStyle name="Note 3 3 5 12 2 4" xfId="21830"/>
    <cellStyle name="Note 3 3 5 12 3" xfId="21831"/>
    <cellStyle name="Note 3 3 5 12 4" xfId="21832"/>
    <cellStyle name="Note 3 3 5 12 5" xfId="21833"/>
    <cellStyle name="Note 3 3 5 12 6" xfId="21834"/>
    <cellStyle name="Note 3 3 5 13" xfId="21835"/>
    <cellStyle name="Note 3 3 5 13 2" xfId="21836"/>
    <cellStyle name="Note 3 3 5 13 2 2" xfId="21837"/>
    <cellStyle name="Note 3 3 5 13 2 3" xfId="21838"/>
    <cellStyle name="Note 3 3 5 13 2 4" xfId="21839"/>
    <cellStyle name="Note 3 3 5 13 3" xfId="21840"/>
    <cellStyle name="Note 3 3 5 13 4" xfId="21841"/>
    <cellStyle name="Note 3 3 5 13 5" xfId="21842"/>
    <cellStyle name="Note 3 3 5 13 6" xfId="21843"/>
    <cellStyle name="Note 3 3 5 14" xfId="21844"/>
    <cellStyle name="Note 3 3 5 14 2" xfId="21845"/>
    <cellStyle name="Note 3 3 5 14 2 2" xfId="21846"/>
    <cellStyle name="Note 3 3 5 14 2 3" xfId="21847"/>
    <cellStyle name="Note 3 3 5 14 2 4" xfId="21848"/>
    <cellStyle name="Note 3 3 5 14 3" xfId="21849"/>
    <cellStyle name="Note 3 3 5 14 4" xfId="21850"/>
    <cellStyle name="Note 3 3 5 14 5" xfId="21851"/>
    <cellStyle name="Note 3 3 5 14 6" xfId="21852"/>
    <cellStyle name="Note 3 3 5 15" xfId="21853"/>
    <cellStyle name="Note 3 3 5 15 2" xfId="21854"/>
    <cellStyle name="Note 3 3 5 15 2 2" xfId="21855"/>
    <cellStyle name="Note 3 3 5 15 2 3" xfId="21856"/>
    <cellStyle name="Note 3 3 5 15 2 4" xfId="21857"/>
    <cellStyle name="Note 3 3 5 15 3" xfId="21858"/>
    <cellStyle name="Note 3 3 5 15 4" xfId="21859"/>
    <cellStyle name="Note 3 3 5 15 5" xfId="21860"/>
    <cellStyle name="Note 3 3 5 15 6" xfId="21861"/>
    <cellStyle name="Note 3 3 5 16" xfId="21862"/>
    <cellStyle name="Note 3 3 5 16 2" xfId="21863"/>
    <cellStyle name="Note 3 3 5 16 2 2" xfId="21864"/>
    <cellStyle name="Note 3 3 5 16 2 3" xfId="21865"/>
    <cellStyle name="Note 3 3 5 16 2 4" xfId="21866"/>
    <cellStyle name="Note 3 3 5 16 3" xfId="21867"/>
    <cellStyle name="Note 3 3 5 16 4" xfId="21868"/>
    <cellStyle name="Note 3 3 5 16 5" xfId="21869"/>
    <cellStyle name="Note 3 3 5 16 6" xfId="21870"/>
    <cellStyle name="Note 3 3 5 17" xfId="21871"/>
    <cellStyle name="Note 3 3 5 17 2" xfId="21872"/>
    <cellStyle name="Note 3 3 5 17 3" xfId="21873"/>
    <cellStyle name="Note 3 3 5 18" xfId="21874"/>
    <cellStyle name="Note 3 3 5 19" xfId="21875"/>
    <cellStyle name="Note 3 3 5 2" xfId="21876"/>
    <cellStyle name="Note 3 3 5 2 2" xfId="21877"/>
    <cellStyle name="Note 3 3 5 2 2 2" xfId="21878"/>
    <cellStyle name="Note 3 3 5 2 2 3" xfId="21879"/>
    <cellStyle name="Note 3 3 5 2 2 4" xfId="21880"/>
    <cellStyle name="Note 3 3 5 2 3" xfId="21881"/>
    <cellStyle name="Note 3 3 5 2 4" xfId="21882"/>
    <cellStyle name="Note 3 3 5 2 5" xfId="21883"/>
    <cellStyle name="Note 3 3 5 3" xfId="21884"/>
    <cellStyle name="Note 3 3 5 3 2" xfId="21885"/>
    <cellStyle name="Note 3 3 5 3 2 2" xfId="21886"/>
    <cellStyle name="Note 3 3 5 3 2 3" xfId="21887"/>
    <cellStyle name="Note 3 3 5 3 2 4" xfId="21888"/>
    <cellStyle name="Note 3 3 5 3 3" xfId="21889"/>
    <cellStyle name="Note 3 3 5 3 4" xfId="21890"/>
    <cellStyle name="Note 3 3 5 3 5" xfId="21891"/>
    <cellStyle name="Note 3 3 5 3 6" xfId="21892"/>
    <cellStyle name="Note 3 3 5 4" xfId="21893"/>
    <cellStyle name="Note 3 3 5 4 2" xfId="21894"/>
    <cellStyle name="Note 3 3 5 4 2 2" xfId="21895"/>
    <cellStyle name="Note 3 3 5 4 2 3" xfId="21896"/>
    <cellStyle name="Note 3 3 5 4 2 4" xfId="21897"/>
    <cellStyle name="Note 3 3 5 4 3" xfId="21898"/>
    <cellStyle name="Note 3 3 5 4 4" xfId="21899"/>
    <cellStyle name="Note 3 3 5 4 5" xfId="21900"/>
    <cellStyle name="Note 3 3 5 4 6" xfId="21901"/>
    <cellStyle name="Note 3 3 5 5" xfId="21902"/>
    <cellStyle name="Note 3 3 5 5 2" xfId="21903"/>
    <cellStyle name="Note 3 3 5 5 2 2" xfId="21904"/>
    <cellStyle name="Note 3 3 5 5 2 3" xfId="21905"/>
    <cellStyle name="Note 3 3 5 5 2 4" xfId="21906"/>
    <cellStyle name="Note 3 3 5 5 3" xfId="21907"/>
    <cellStyle name="Note 3 3 5 5 4" xfId="21908"/>
    <cellStyle name="Note 3 3 5 5 5" xfId="21909"/>
    <cellStyle name="Note 3 3 5 5 6" xfId="21910"/>
    <cellStyle name="Note 3 3 5 6" xfId="21911"/>
    <cellStyle name="Note 3 3 5 6 2" xfId="21912"/>
    <cellStyle name="Note 3 3 5 6 2 2" xfId="21913"/>
    <cellStyle name="Note 3 3 5 6 2 3" xfId="21914"/>
    <cellStyle name="Note 3 3 5 6 2 4" xfId="21915"/>
    <cellStyle name="Note 3 3 5 6 3" xfId="21916"/>
    <cellStyle name="Note 3 3 5 6 4" xfId="21917"/>
    <cellStyle name="Note 3 3 5 6 5" xfId="21918"/>
    <cellStyle name="Note 3 3 5 6 6" xfId="21919"/>
    <cellStyle name="Note 3 3 5 7" xfId="21920"/>
    <cellStyle name="Note 3 3 5 7 2" xfId="21921"/>
    <cellStyle name="Note 3 3 5 7 2 2" xfId="21922"/>
    <cellStyle name="Note 3 3 5 7 2 3" xfId="21923"/>
    <cellStyle name="Note 3 3 5 7 2 4" xfId="21924"/>
    <cellStyle name="Note 3 3 5 7 3" xfId="21925"/>
    <cellStyle name="Note 3 3 5 7 4" xfId="21926"/>
    <cellStyle name="Note 3 3 5 7 5" xfId="21927"/>
    <cellStyle name="Note 3 3 5 7 6" xfId="21928"/>
    <cellStyle name="Note 3 3 5 8" xfId="21929"/>
    <cellStyle name="Note 3 3 5 8 2" xfId="21930"/>
    <cellStyle name="Note 3 3 5 8 2 2" xfId="21931"/>
    <cellStyle name="Note 3 3 5 8 2 3" xfId="21932"/>
    <cellStyle name="Note 3 3 5 8 2 4" xfId="21933"/>
    <cellStyle name="Note 3 3 5 8 3" xfId="21934"/>
    <cellStyle name="Note 3 3 5 8 4" xfId="21935"/>
    <cellStyle name="Note 3 3 5 8 5" xfId="21936"/>
    <cellStyle name="Note 3 3 5 8 6" xfId="21937"/>
    <cellStyle name="Note 3 3 5 9" xfId="21938"/>
    <cellStyle name="Note 3 3 5 9 2" xfId="21939"/>
    <cellStyle name="Note 3 3 5 9 2 2" xfId="21940"/>
    <cellStyle name="Note 3 3 5 9 2 3" xfId="21941"/>
    <cellStyle name="Note 3 3 5 9 2 4" xfId="21942"/>
    <cellStyle name="Note 3 3 5 9 3" xfId="21943"/>
    <cellStyle name="Note 3 3 5 9 4" xfId="21944"/>
    <cellStyle name="Note 3 3 5 9 5" xfId="21945"/>
    <cellStyle name="Note 3 3 5 9 6" xfId="21946"/>
    <cellStyle name="Note 3 3 6" xfId="21947"/>
    <cellStyle name="Note 3 3 6 2" xfId="21948"/>
    <cellStyle name="Note 3 3 6 2 2" xfId="21949"/>
    <cellStyle name="Note 3 3 6 2 3" xfId="21950"/>
    <cellStyle name="Note 3 3 6 2 4" xfId="21951"/>
    <cellStyle name="Note 3 3 6 3" xfId="21952"/>
    <cellStyle name="Note 3 3 6 4" xfId="21953"/>
    <cellStyle name="Note 3 3 6 5" xfId="21954"/>
    <cellStyle name="Note 3 3 7" xfId="21955"/>
    <cellStyle name="Note 3 3 7 2" xfId="21956"/>
    <cellStyle name="Note 3 3 7 2 2" xfId="21957"/>
    <cellStyle name="Note 3 3 7 2 3" xfId="21958"/>
    <cellStyle name="Note 3 3 7 2 4" xfId="21959"/>
    <cellStyle name="Note 3 3 7 3" xfId="21960"/>
    <cellStyle name="Note 3 3 7 4" xfId="21961"/>
    <cellStyle name="Note 3 3 7 5" xfId="21962"/>
    <cellStyle name="Note 3 3 8" xfId="21963"/>
    <cellStyle name="Note 3 3 8 2" xfId="21964"/>
    <cellStyle name="Note 3 3 8 2 2" xfId="21965"/>
    <cellStyle name="Note 3 3 8 2 3" xfId="21966"/>
    <cellStyle name="Note 3 3 8 2 4" xfId="21967"/>
    <cellStyle name="Note 3 3 8 3" xfId="21968"/>
    <cellStyle name="Note 3 3 8 4" xfId="21969"/>
    <cellStyle name="Note 3 3 8 5" xfId="21970"/>
    <cellStyle name="Note 3 3 8 6" xfId="21971"/>
    <cellStyle name="Note 3 3 9" xfId="21972"/>
    <cellStyle name="Note 3 3 9 2" xfId="21973"/>
    <cellStyle name="Note 3 3 9 2 2" xfId="21974"/>
    <cellStyle name="Note 3 3 9 2 3" xfId="21975"/>
    <cellStyle name="Note 3 3 9 2 4" xfId="21976"/>
    <cellStyle name="Note 3 3 9 3" xfId="21977"/>
    <cellStyle name="Note 3 3 9 4" xfId="21978"/>
    <cellStyle name="Note 3 3 9 5" xfId="21979"/>
    <cellStyle name="Note 3 3 9 6" xfId="21980"/>
    <cellStyle name="Note 3 4" xfId="21981"/>
    <cellStyle name="Note 3 4 10" xfId="21982"/>
    <cellStyle name="Note 3 4 10 2" xfId="21983"/>
    <cellStyle name="Note 3 4 10 2 2" xfId="21984"/>
    <cellStyle name="Note 3 4 10 2 3" xfId="21985"/>
    <cellStyle name="Note 3 4 10 2 4" xfId="21986"/>
    <cellStyle name="Note 3 4 10 3" xfId="21987"/>
    <cellStyle name="Note 3 4 10 4" xfId="21988"/>
    <cellStyle name="Note 3 4 10 5" xfId="21989"/>
    <cellStyle name="Note 3 4 10 6" xfId="21990"/>
    <cellStyle name="Note 3 4 11" xfId="21991"/>
    <cellStyle name="Note 3 4 11 2" xfId="21992"/>
    <cellStyle name="Note 3 4 11 2 2" xfId="21993"/>
    <cellStyle name="Note 3 4 11 2 3" xfId="21994"/>
    <cellStyle name="Note 3 4 11 2 4" xfId="21995"/>
    <cellStyle name="Note 3 4 11 3" xfId="21996"/>
    <cellStyle name="Note 3 4 11 4" xfId="21997"/>
    <cellStyle name="Note 3 4 11 5" xfId="21998"/>
    <cellStyle name="Note 3 4 11 6" xfId="21999"/>
    <cellStyle name="Note 3 4 12" xfId="22000"/>
    <cellStyle name="Note 3 4 12 2" xfId="22001"/>
    <cellStyle name="Note 3 4 12 2 2" xfId="22002"/>
    <cellStyle name="Note 3 4 12 2 3" xfId="22003"/>
    <cellStyle name="Note 3 4 12 2 4" xfId="22004"/>
    <cellStyle name="Note 3 4 12 3" xfId="22005"/>
    <cellStyle name="Note 3 4 12 4" xfId="22006"/>
    <cellStyle name="Note 3 4 12 5" xfId="22007"/>
    <cellStyle name="Note 3 4 12 6" xfId="22008"/>
    <cellStyle name="Note 3 4 13" xfId="22009"/>
    <cellStyle name="Note 3 4 13 2" xfId="22010"/>
    <cellStyle name="Note 3 4 13 2 2" xfId="22011"/>
    <cellStyle name="Note 3 4 13 2 3" xfId="22012"/>
    <cellStyle name="Note 3 4 13 2 4" xfId="22013"/>
    <cellStyle name="Note 3 4 13 3" xfId="22014"/>
    <cellStyle name="Note 3 4 13 4" xfId="22015"/>
    <cellStyle name="Note 3 4 13 5" xfId="22016"/>
    <cellStyle name="Note 3 4 13 6" xfId="22017"/>
    <cellStyle name="Note 3 4 14" xfId="22018"/>
    <cellStyle name="Note 3 4 14 2" xfId="22019"/>
    <cellStyle name="Note 3 4 14 2 2" xfId="22020"/>
    <cellStyle name="Note 3 4 14 2 3" xfId="22021"/>
    <cellStyle name="Note 3 4 14 2 4" xfId="22022"/>
    <cellStyle name="Note 3 4 14 3" xfId="22023"/>
    <cellStyle name="Note 3 4 14 4" xfId="22024"/>
    <cellStyle name="Note 3 4 14 5" xfId="22025"/>
    <cellStyle name="Note 3 4 14 6" xfId="22026"/>
    <cellStyle name="Note 3 4 15" xfId="22027"/>
    <cellStyle name="Note 3 4 15 2" xfId="22028"/>
    <cellStyle name="Note 3 4 15 2 2" xfId="22029"/>
    <cellStyle name="Note 3 4 15 2 3" xfId="22030"/>
    <cellStyle name="Note 3 4 15 2 4" xfId="22031"/>
    <cellStyle name="Note 3 4 15 3" xfId="22032"/>
    <cellStyle name="Note 3 4 15 4" xfId="22033"/>
    <cellStyle name="Note 3 4 15 5" xfId="22034"/>
    <cellStyle name="Note 3 4 15 6" xfId="22035"/>
    <cellStyle name="Note 3 4 16" xfId="22036"/>
    <cellStyle name="Note 3 4 16 2" xfId="22037"/>
    <cellStyle name="Note 3 4 16 2 2" xfId="22038"/>
    <cellStyle name="Note 3 4 16 2 3" xfId="22039"/>
    <cellStyle name="Note 3 4 16 2 4" xfId="22040"/>
    <cellStyle name="Note 3 4 16 3" xfId="22041"/>
    <cellStyle name="Note 3 4 16 4" xfId="22042"/>
    <cellStyle name="Note 3 4 16 5" xfId="22043"/>
    <cellStyle name="Note 3 4 16 6" xfId="22044"/>
    <cellStyle name="Note 3 4 17" xfId="22045"/>
    <cellStyle name="Note 3 4 17 2" xfId="22046"/>
    <cellStyle name="Note 3 4 17 2 2" xfId="22047"/>
    <cellStyle name="Note 3 4 17 2 3" xfId="22048"/>
    <cellStyle name="Note 3 4 17 2 4" xfId="22049"/>
    <cellStyle name="Note 3 4 17 3" xfId="22050"/>
    <cellStyle name="Note 3 4 17 4" xfId="22051"/>
    <cellStyle name="Note 3 4 17 5" xfId="22052"/>
    <cellStyle name="Note 3 4 17 6" xfId="22053"/>
    <cellStyle name="Note 3 4 18" xfId="22054"/>
    <cellStyle name="Note 3 4 18 2" xfId="22055"/>
    <cellStyle name="Note 3 4 18 3" xfId="22056"/>
    <cellStyle name="Note 3 4 19" xfId="22057"/>
    <cellStyle name="Note 3 4 2" xfId="22058"/>
    <cellStyle name="Note 3 4 2 10" xfId="22059"/>
    <cellStyle name="Note 3 4 2 10 2" xfId="22060"/>
    <cellStyle name="Note 3 4 2 10 2 2" xfId="22061"/>
    <cellStyle name="Note 3 4 2 10 2 3" xfId="22062"/>
    <cellStyle name="Note 3 4 2 10 2 4" xfId="22063"/>
    <cellStyle name="Note 3 4 2 10 3" xfId="22064"/>
    <cellStyle name="Note 3 4 2 10 4" xfId="22065"/>
    <cellStyle name="Note 3 4 2 10 5" xfId="22066"/>
    <cellStyle name="Note 3 4 2 10 6" xfId="22067"/>
    <cellStyle name="Note 3 4 2 11" xfId="22068"/>
    <cellStyle name="Note 3 4 2 11 2" xfId="22069"/>
    <cellStyle name="Note 3 4 2 11 2 2" xfId="22070"/>
    <cellStyle name="Note 3 4 2 11 2 3" xfId="22071"/>
    <cellStyle name="Note 3 4 2 11 2 4" xfId="22072"/>
    <cellStyle name="Note 3 4 2 11 3" xfId="22073"/>
    <cellStyle name="Note 3 4 2 11 4" xfId="22074"/>
    <cellStyle name="Note 3 4 2 11 5" xfId="22075"/>
    <cellStyle name="Note 3 4 2 11 6" xfId="22076"/>
    <cellStyle name="Note 3 4 2 12" xfId="22077"/>
    <cellStyle name="Note 3 4 2 12 2" xfId="22078"/>
    <cellStyle name="Note 3 4 2 12 2 2" xfId="22079"/>
    <cellStyle name="Note 3 4 2 12 2 3" xfId="22080"/>
    <cellStyle name="Note 3 4 2 12 2 4" xfId="22081"/>
    <cellStyle name="Note 3 4 2 12 3" xfId="22082"/>
    <cellStyle name="Note 3 4 2 12 4" xfId="22083"/>
    <cellStyle name="Note 3 4 2 12 5" xfId="22084"/>
    <cellStyle name="Note 3 4 2 12 6" xfId="22085"/>
    <cellStyle name="Note 3 4 2 13" xfId="22086"/>
    <cellStyle name="Note 3 4 2 13 2" xfId="22087"/>
    <cellStyle name="Note 3 4 2 13 2 2" xfId="22088"/>
    <cellStyle name="Note 3 4 2 13 2 3" xfId="22089"/>
    <cellStyle name="Note 3 4 2 13 2 4" xfId="22090"/>
    <cellStyle name="Note 3 4 2 13 3" xfId="22091"/>
    <cellStyle name="Note 3 4 2 13 4" xfId="22092"/>
    <cellStyle name="Note 3 4 2 13 5" xfId="22093"/>
    <cellStyle name="Note 3 4 2 13 6" xfId="22094"/>
    <cellStyle name="Note 3 4 2 14" xfId="22095"/>
    <cellStyle name="Note 3 4 2 14 2" xfId="22096"/>
    <cellStyle name="Note 3 4 2 14 2 2" xfId="22097"/>
    <cellStyle name="Note 3 4 2 14 2 3" xfId="22098"/>
    <cellStyle name="Note 3 4 2 14 2 4" xfId="22099"/>
    <cellStyle name="Note 3 4 2 14 3" xfId="22100"/>
    <cellStyle name="Note 3 4 2 14 4" xfId="22101"/>
    <cellStyle name="Note 3 4 2 14 5" xfId="22102"/>
    <cellStyle name="Note 3 4 2 14 6" xfId="22103"/>
    <cellStyle name="Note 3 4 2 15" xfId="22104"/>
    <cellStyle name="Note 3 4 2 15 2" xfId="22105"/>
    <cellStyle name="Note 3 4 2 15 2 2" xfId="22106"/>
    <cellStyle name="Note 3 4 2 15 2 3" xfId="22107"/>
    <cellStyle name="Note 3 4 2 15 2 4" xfId="22108"/>
    <cellStyle name="Note 3 4 2 15 3" xfId="22109"/>
    <cellStyle name="Note 3 4 2 15 4" xfId="22110"/>
    <cellStyle name="Note 3 4 2 15 5" xfId="22111"/>
    <cellStyle name="Note 3 4 2 15 6" xfId="22112"/>
    <cellStyle name="Note 3 4 2 16" xfId="22113"/>
    <cellStyle name="Note 3 4 2 16 2" xfId="22114"/>
    <cellStyle name="Note 3 4 2 16 3" xfId="22115"/>
    <cellStyle name="Note 3 4 2 17" xfId="22116"/>
    <cellStyle name="Note 3 4 2 18" xfId="22117"/>
    <cellStyle name="Note 3 4 2 19" xfId="22118"/>
    <cellStyle name="Note 3 4 2 2" xfId="22119"/>
    <cellStyle name="Note 3 4 2 20" xfId="22120"/>
    <cellStyle name="Note 3 4 2 21" xfId="22121"/>
    <cellStyle name="Note 3 4 2 3" xfId="22122"/>
    <cellStyle name="Note 3 4 2 3 10" xfId="22123"/>
    <cellStyle name="Note 3 4 2 3 10 2" xfId="22124"/>
    <cellStyle name="Note 3 4 2 3 10 2 2" xfId="22125"/>
    <cellStyle name="Note 3 4 2 3 10 2 3" xfId="22126"/>
    <cellStyle name="Note 3 4 2 3 10 2 4" xfId="22127"/>
    <cellStyle name="Note 3 4 2 3 10 3" xfId="22128"/>
    <cellStyle name="Note 3 4 2 3 10 4" xfId="22129"/>
    <cellStyle name="Note 3 4 2 3 10 5" xfId="22130"/>
    <cellStyle name="Note 3 4 2 3 10 6" xfId="22131"/>
    <cellStyle name="Note 3 4 2 3 11" xfId="22132"/>
    <cellStyle name="Note 3 4 2 3 11 2" xfId="22133"/>
    <cellStyle name="Note 3 4 2 3 11 2 2" xfId="22134"/>
    <cellStyle name="Note 3 4 2 3 11 2 3" xfId="22135"/>
    <cellStyle name="Note 3 4 2 3 11 2 4" xfId="22136"/>
    <cellStyle name="Note 3 4 2 3 11 3" xfId="22137"/>
    <cellStyle name="Note 3 4 2 3 11 4" xfId="22138"/>
    <cellStyle name="Note 3 4 2 3 11 5" xfId="22139"/>
    <cellStyle name="Note 3 4 2 3 11 6" xfId="22140"/>
    <cellStyle name="Note 3 4 2 3 12" xfId="22141"/>
    <cellStyle name="Note 3 4 2 3 12 2" xfId="22142"/>
    <cellStyle name="Note 3 4 2 3 12 2 2" xfId="22143"/>
    <cellStyle name="Note 3 4 2 3 12 2 3" xfId="22144"/>
    <cellStyle name="Note 3 4 2 3 12 2 4" xfId="22145"/>
    <cellStyle name="Note 3 4 2 3 12 3" xfId="22146"/>
    <cellStyle name="Note 3 4 2 3 12 4" xfId="22147"/>
    <cellStyle name="Note 3 4 2 3 12 5" xfId="22148"/>
    <cellStyle name="Note 3 4 2 3 12 6" xfId="22149"/>
    <cellStyle name="Note 3 4 2 3 13" xfId="22150"/>
    <cellStyle name="Note 3 4 2 3 13 2" xfId="22151"/>
    <cellStyle name="Note 3 4 2 3 13 2 2" xfId="22152"/>
    <cellStyle name="Note 3 4 2 3 13 2 3" xfId="22153"/>
    <cellStyle name="Note 3 4 2 3 13 2 4" xfId="22154"/>
    <cellStyle name="Note 3 4 2 3 13 3" xfId="22155"/>
    <cellStyle name="Note 3 4 2 3 13 4" xfId="22156"/>
    <cellStyle name="Note 3 4 2 3 13 5" xfId="22157"/>
    <cellStyle name="Note 3 4 2 3 13 6" xfId="22158"/>
    <cellStyle name="Note 3 4 2 3 14" xfId="22159"/>
    <cellStyle name="Note 3 4 2 3 14 2" xfId="22160"/>
    <cellStyle name="Note 3 4 2 3 14 2 2" xfId="22161"/>
    <cellStyle name="Note 3 4 2 3 14 2 3" xfId="22162"/>
    <cellStyle name="Note 3 4 2 3 14 2 4" xfId="22163"/>
    <cellStyle name="Note 3 4 2 3 14 3" xfId="22164"/>
    <cellStyle name="Note 3 4 2 3 14 4" xfId="22165"/>
    <cellStyle name="Note 3 4 2 3 14 5" xfId="22166"/>
    <cellStyle name="Note 3 4 2 3 14 6" xfId="22167"/>
    <cellStyle name="Note 3 4 2 3 15" xfId="22168"/>
    <cellStyle name="Note 3 4 2 3 15 2" xfId="22169"/>
    <cellStyle name="Note 3 4 2 3 15 2 2" xfId="22170"/>
    <cellStyle name="Note 3 4 2 3 15 2 3" xfId="22171"/>
    <cellStyle name="Note 3 4 2 3 15 2 4" xfId="22172"/>
    <cellStyle name="Note 3 4 2 3 15 3" xfId="22173"/>
    <cellStyle name="Note 3 4 2 3 15 4" xfId="22174"/>
    <cellStyle name="Note 3 4 2 3 15 5" xfId="22175"/>
    <cellStyle name="Note 3 4 2 3 15 6" xfId="22176"/>
    <cellStyle name="Note 3 4 2 3 16" xfId="22177"/>
    <cellStyle name="Note 3 4 2 3 16 2" xfId="22178"/>
    <cellStyle name="Note 3 4 2 3 16 2 2" xfId="22179"/>
    <cellStyle name="Note 3 4 2 3 16 2 3" xfId="22180"/>
    <cellStyle name="Note 3 4 2 3 16 2 4" xfId="22181"/>
    <cellStyle name="Note 3 4 2 3 16 3" xfId="22182"/>
    <cellStyle name="Note 3 4 2 3 16 4" xfId="22183"/>
    <cellStyle name="Note 3 4 2 3 16 5" xfId="22184"/>
    <cellStyle name="Note 3 4 2 3 16 6" xfId="22185"/>
    <cellStyle name="Note 3 4 2 3 17" xfId="22186"/>
    <cellStyle name="Note 3 4 2 3 17 2" xfId="22187"/>
    <cellStyle name="Note 3 4 2 3 17 3" xfId="22188"/>
    <cellStyle name="Note 3 4 2 3 18" xfId="22189"/>
    <cellStyle name="Note 3 4 2 3 19" xfId="22190"/>
    <cellStyle name="Note 3 4 2 3 2" xfId="22191"/>
    <cellStyle name="Note 3 4 2 3 2 2" xfId="22192"/>
    <cellStyle name="Note 3 4 2 3 2 2 2" xfId="22193"/>
    <cellStyle name="Note 3 4 2 3 2 2 3" xfId="22194"/>
    <cellStyle name="Note 3 4 2 3 2 2 4" xfId="22195"/>
    <cellStyle name="Note 3 4 2 3 2 3" xfId="22196"/>
    <cellStyle name="Note 3 4 2 3 2 4" xfId="22197"/>
    <cellStyle name="Note 3 4 2 3 2 5" xfId="22198"/>
    <cellStyle name="Note 3 4 2 3 3" xfId="22199"/>
    <cellStyle name="Note 3 4 2 3 3 2" xfId="22200"/>
    <cellStyle name="Note 3 4 2 3 3 2 2" xfId="22201"/>
    <cellStyle name="Note 3 4 2 3 3 2 3" xfId="22202"/>
    <cellStyle name="Note 3 4 2 3 3 2 4" xfId="22203"/>
    <cellStyle name="Note 3 4 2 3 3 3" xfId="22204"/>
    <cellStyle name="Note 3 4 2 3 3 4" xfId="22205"/>
    <cellStyle name="Note 3 4 2 3 3 5" xfId="22206"/>
    <cellStyle name="Note 3 4 2 3 3 6" xfId="22207"/>
    <cellStyle name="Note 3 4 2 3 4" xfId="22208"/>
    <cellStyle name="Note 3 4 2 3 4 2" xfId="22209"/>
    <cellStyle name="Note 3 4 2 3 4 2 2" xfId="22210"/>
    <cellStyle name="Note 3 4 2 3 4 2 3" xfId="22211"/>
    <cellStyle name="Note 3 4 2 3 4 2 4" xfId="22212"/>
    <cellStyle name="Note 3 4 2 3 4 3" xfId="22213"/>
    <cellStyle name="Note 3 4 2 3 4 4" xfId="22214"/>
    <cellStyle name="Note 3 4 2 3 4 5" xfId="22215"/>
    <cellStyle name="Note 3 4 2 3 4 6" xfId="22216"/>
    <cellStyle name="Note 3 4 2 3 5" xfId="22217"/>
    <cellStyle name="Note 3 4 2 3 5 2" xfId="22218"/>
    <cellStyle name="Note 3 4 2 3 5 2 2" xfId="22219"/>
    <cellStyle name="Note 3 4 2 3 5 2 3" xfId="22220"/>
    <cellStyle name="Note 3 4 2 3 5 2 4" xfId="22221"/>
    <cellStyle name="Note 3 4 2 3 5 3" xfId="22222"/>
    <cellStyle name="Note 3 4 2 3 5 4" xfId="22223"/>
    <cellStyle name="Note 3 4 2 3 5 5" xfId="22224"/>
    <cellStyle name="Note 3 4 2 3 5 6" xfId="22225"/>
    <cellStyle name="Note 3 4 2 3 6" xfId="22226"/>
    <cellStyle name="Note 3 4 2 3 6 2" xfId="22227"/>
    <cellStyle name="Note 3 4 2 3 6 2 2" xfId="22228"/>
    <cellStyle name="Note 3 4 2 3 6 2 3" xfId="22229"/>
    <cellStyle name="Note 3 4 2 3 6 2 4" xfId="22230"/>
    <cellStyle name="Note 3 4 2 3 6 3" xfId="22231"/>
    <cellStyle name="Note 3 4 2 3 6 4" xfId="22232"/>
    <cellStyle name="Note 3 4 2 3 6 5" xfId="22233"/>
    <cellStyle name="Note 3 4 2 3 6 6" xfId="22234"/>
    <cellStyle name="Note 3 4 2 3 7" xfId="22235"/>
    <cellStyle name="Note 3 4 2 3 7 2" xfId="22236"/>
    <cellStyle name="Note 3 4 2 3 7 2 2" xfId="22237"/>
    <cellStyle name="Note 3 4 2 3 7 2 3" xfId="22238"/>
    <cellStyle name="Note 3 4 2 3 7 2 4" xfId="22239"/>
    <cellStyle name="Note 3 4 2 3 7 3" xfId="22240"/>
    <cellStyle name="Note 3 4 2 3 7 4" xfId="22241"/>
    <cellStyle name="Note 3 4 2 3 7 5" xfId="22242"/>
    <cellStyle name="Note 3 4 2 3 7 6" xfId="22243"/>
    <cellStyle name="Note 3 4 2 3 8" xfId="22244"/>
    <cellStyle name="Note 3 4 2 3 8 2" xfId="22245"/>
    <cellStyle name="Note 3 4 2 3 8 2 2" xfId="22246"/>
    <cellStyle name="Note 3 4 2 3 8 2 3" xfId="22247"/>
    <cellStyle name="Note 3 4 2 3 8 2 4" xfId="22248"/>
    <cellStyle name="Note 3 4 2 3 8 3" xfId="22249"/>
    <cellStyle name="Note 3 4 2 3 8 4" xfId="22250"/>
    <cellStyle name="Note 3 4 2 3 8 5" xfId="22251"/>
    <cellStyle name="Note 3 4 2 3 8 6" xfId="22252"/>
    <cellStyle name="Note 3 4 2 3 9" xfId="22253"/>
    <cellStyle name="Note 3 4 2 3 9 2" xfId="22254"/>
    <cellStyle name="Note 3 4 2 3 9 2 2" xfId="22255"/>
    <cellStyle name="Note 3 4 2 3 9 2 3" xfId="22256"/>
    <cellStyle name="Note 3 4 2 3 9 2 4" xfId="22257"/>
    <cellStyle name="Note 3 4 2 3 9 3" xfId="22258"/>
    <cellStyle name="Note 3 4 2 3 9 4" xfId="22259"/>
    <cellStyle name="Note 3 4 2 3 9 5" xfId="22260"/>
    <cellStyle name="Note 3 4 2 3 9 6" xfId="22261"/>
    <cellStyle name="Note 3 4 2 4" xfId="22262"/>
    <cellStyle name="Note 3 4 2 4 2" xfId="22263"/>
    <cellStyle name="Note 3 4 2 4 2 2" xfId="22264"/>
    <cellStyle name="Note 3 4 2 4 2 3" xfId="22265"/>
    <cellStyle name="Note 3 4 2 4 2 4" xfId="22266"/>
    <cellStyle name="Note 3 4 2 4 3" xfId="22267"/>
    <cellStyle name="Note 3 4 2 4 4" xfId="22268"/>
    <cellStyle name="Note 3 4 2 4 5" xfId="22269"/>
    <cellStyle name="Note 3 4 2 5" xfId="22270"/>
    <cellStyle name="Note 3 4 2 5 2" xfId="22271"/>
    <cellStyle name="Note 3 4 2 5 2 2" xfId="22272"/>
    <cellStyle name="Note 3 4 2 5 2 3" xfId="22273"/>
    <cellStyle name="Note 3 4 2 5 2 4" xfId="22274"/>
    <cellStyle name="Note 3 4 2 5 3" xfId="22275"/>
    <cellStyle name="Note 3 4 2 5 4" xfId="22276"/>
    <cellStyle name="Note 3 4 2 5 5" xfId="22277"/>
    <cellStyle name="Note 3 4 2 6" xfId="22278"/>
    <cellStyle name="Note 3 4 2 6 2" xfId="22279"/>
    <cellStyle name="Note 3 4 2 6 2 2" xfId="22280"/>
    <cellStyle name="Note 3 4 2 6 2 3" xfId="22281"/>
    <cellStyle name="Note 3 4 2 6 2 4" xfId="22282"/>
    <cellStyle name="Note 3 4 2 6 3" xfId="22283"/>
    <cellStyle name="Note 3 4 2 6 4" xfId="22284"/>
    <cellStyle name="Note 3 4 2 6 5" xfId="22285"/>
    <cellStyle name="Note 3 4 2 6 6" xfId="22286"/>
    <cellStyle name="Note 3 4 2 7" xfId="22287"/>
    <cellStyle name="Note 3 4 2 7 2" xfId="22288"/>
    <cellStyle name="Note 3 4 2 7 2 2" xfId="22289"/>
    <cellStyle name="Note 3 4 2 7 2 3" xfId="22290"/>
    <cellStyle name="Note 3 4 2 7 2 4" xfId="22291"/>
    <cellStyle name="Note 3 4 2 7 3" xfId="22292"/>
    <cellStyle name="Note 3 4 2 7 4" xfId="22293"/>
    <cellStyle name="Note 3 4 2 7 5" xfId="22294"/>
    <cellStyle name="Note 3 4 2 7 6" xfId="22295"/>
    <cellStyle name="Note 3 4 2 8" xfId="22296"/>
    <cellStyle name="Note 3 4 2 8 2" xfId="22297"/>
    <cellStyle name="Note 3 4 2 8 2 2" xfId="22298"/>
    <cellStyle name="Note 3 4 2 8 2 3" xfId="22299"/>
    <cellStyle name="Note 3 4 2 8 2 4" xfId="22300"/>
    <cellStyle name="Note 3 4 2 8 3" xfId="22301"/>
    <cellStyle name="Note 3 4 2 8 4" xfId="22302"/>
    <cellStyle name="Note 3 4 2 8 5" xfId="22303"/>
    <cellStyle name="Note 3 4 2 8 6" xfId="22304"/>
    <cellStyle name="Note 3 4 2 9" xfId="22305"/>
    <cellStyle name="Note 3 4 2 9 2" xfId="22306"/>
    <cellStyle name="Note 3 4 2 9 2 2" xfId="22307"/>
    <cellStyle name="Note 3 4 2 9 2 3" xfId="22308"/>
    <cellStyle name="Note 3 4 2 9 2 4" xfId="22309"/>
    <cellStyle name="Note 3 4 2 9 3" xfId="22310"/>
    <cellStyle name="Note 3 4 2 9 4" xfId="22311"/>
    <cellStyle name="Note 3 4 2 9 5" xfId="22312"/>
    <cellStyle name="Note 3 4 2 9 6" xfId="22313"/>
    <cellStyle name="Note 3 4 20" xfId="22314"/>
    <cellStyle name="Note 3 4 21" xfId="22315"/>
    <cellStyle name="Note 3 4 22" xfId="22316"/>
    <cellStyle name="Note 3 4 23" xfId="22317"/>
    <cellStyle name="Note 3 4 3" xfId="22318"/>
    <cellStyle name="Note 3 4 4" xfId="22319"/>
    <cellStyle name="Note 3 4 5" xfId="22320"/>
    <cellStyle name="Note 3 4 5 10" xfId="22321"/>
    <cellStyle name="Note 3 4 5 10 2" xfId="22322"/>
    <cellStyle name="Note 3 4 5 10 2 2" xfId="22323"/>
    <cellStyle name="Note 3 4 5 10 2 3" xfId="22324"/>
    <cellStyle name="Note 3 4 5 10 2 4" xfId="22325"/>
    <cellStyle name="Note 3 4 5 10 3" xfId="22326"/>
    <cellStyle name="Note 3 4 5 10 4" xfId="22327"/>
    <cellStyle name="Note 3 4 5 10 5" xfId="22328"/>
    <cellStyle name="Note 3 4 5 10 6" xfId="22329"/>
    <cellStyle name="Note 3 4 5 11" xfId="22330"/>
    <cellStyle name="Note 3 4 5 11 2" xfId="22331"/>
    <cellStyle name="Note 3 4 5 11 2 2" xfId="22332"/>
    <cellStyle name="Note 3 4 5 11 2 3" xfId="22333"/>
    <cellStyle name="Note 3 4 5 11 2 4" xfId="22334"/>
    <cellStyle name="Note 3 4 5 11 3" xfId="22335"/>
    <cellStyle name="Note 3 4 5 11 4" xfId="22336"/>
    <cellStyle name="Note 3 4 5 11 5" xfId="22337"/>
    <cellStyle name="Note 3 4 5 11 6" xfId="22338"/>
    <cellStyle name="Note 3 4 5 12" xfId="22339"/>
    <cellStyle name="Note 3 4 5 12 2" xfId="22340"/>
    <cellStyle name="Note 3 4 5 12 2 2" xfId="22341"/>
    <cellStyle name="Note 3 4 5 12 2 3" xfId="22342"/>
    <cellStyle name="Note 3 4 5 12 2 4" xfId="22343"/>
    <cellStyle name="Note 3 4 5 12 3" xfId="22344"/>
    <cellStyle name="Note 3 4 5 12 4" xfId="22345"/>
    <cellStyle name="Note 3 4 5 12 5" xfId="22346"/>
    <cellStyle name="Note 3 4 5 12 6" xfId="22347"/>
    <cellStyle name="Note 3 4 5 13" xfId="22348"/>
    <cellStyle name="Note 3 4 5 13 2" xfId="22349"/>
    <cellStyle name="Note 3 4 5 13 2 2" xfId="22350"/>
    <cellStyle name="Note 3 4 5 13 2 3" xfId="22351"/>
    <cellStyle name="Note 3 4 5 13 2 4" xfId="22352"/>
    <cellStyle name="Note 3 4 5 13 3" xfId="22353"/>
    <cellStyle name="Note 3 4 5 13 4" xfId="22354"/>
    <cellStyle name="Note 3 4 5 13 5" xfId="22355"/>
    <cellStyle name="Note 3 4 5 13 6" xfId="22356"/>
    <cellStyle name="Note 3 4 5 14" xfId="22357"/>
    <cellStyle name="Note 3 4 5 14 2" xfId="22358"/>
    <cellStyle name="Note 3 4 5 14 2 2" xfId="22359"/>
    <cellStyle name="Note 3 4 5 14 2 3" xfId="22360"/>
    <cellStyle name="Note 3 4 5 14 2 4" xfId="22361"/>
    <cellStyle name="Note 3 4 5 14 3" xfId="22362"/>
    <cellStyle name="Note 3 4 5 14 4" xfId="22363"/>
    <cellStyle name="Note 3 4 5 14 5" xfId="22364"/>
    <cellStyle name="Note 3 4 5 14 6" xfId="22365"/>
    <cellStyle name="Note 3 4 5 15" xfId="22366"/>
    <cellStyle name="Note 3 4 5 15 2" xfId="22367"/>
    <cellStyle name="Note 3 4 5 15 2 2" xfId="22368"/>
    <cellStyle name="Note 3 4 5 15 2 3" xfId="22369"/>
    <cellStyle name="Note 3 4 5 15 2 4" xfId="22370"/>
    <cellStyle name="Note 3 4 5 15 3" xfId="22371"/>
    <cellStyle name="Note 3 4 5 15 4" xfId="22372"/>
    <cellStyle name="Note 3 4 5 15 5" xfId="22373"/>
    <cellStyle name="Note 3 4 5 15 6" xfId="22374"/>
    <cellStyle name="Note 3 4 5 16" xfId="22375"/>
    <cellStyle name="Note 3 4 5 16 2" xfId="22376"/>
    <cellStyle name="Note 3 4 5 16 2 2" xfId="22377"/>
    <cellStyle name="Note 3 4 5 16 2 3" xfId="22378"/>
    <cellStyle name="Note 3 4 5 16 2 4" xfId="22379"/>
    <cellStyle name="Note 3 4 5 16 3" xfId="22380"/>
    <cellStyle name="Note 3 4 5 16 4" xfId="22381"/>
    <cellStyle name="Note 3 4 5 16 5" xfId="22382"/>
    <cellStyle name="Note 3 4 5 16 6" xfId="22383"/>
    <cellStyle name="Note 3 4 5 17" xfId="22384"/>
    <cellStyle name="Note 3 4 5 17 2" xfId="22385"/>
    <cellStyle name="Note 3 4 5 17 3" xfId="22386"/>
    <cellStyle name="Note 3 4 5 18" xfId="22387"/>
    <cellStyle name="Note 3 4 5 19" xfId="22388"/>
    <cellStyle name="Note 3 4 5 2" xfId="22389"/>
    <cellStyle name="Note 3 4 5 2 2" xfId="22390"/>
    <cellStyle name="Note 3 4 5 2 2 2" xfId="22391"/>
    <cellStyle name="Note 3 4 5 2 2 3" xfId="22392"/>
    <cellStyle name="Note 3 4 5 2 2 4" xfId="22393"/>
    <cellStyle name="Note 3 4 5 2 3" xfId="22394"/>
    <cellStyle name="Note 3 4 5 2 4" xfId="22395"/>
    <cellStyle name="Note 3 4 5 2 5" xfId="22396"/>
    <cellStyle name="Note 3 4 5 3" xfId="22397"/>
    <cellStyle name="Note 3 4 5 3 2" xfId="22398"/>
    <cellStyle name="Note 3 4 5 3 2 2" xfId="22399"/>
    <cellStyle name="Note 3 4 5 3 2 3" xfId="22400"/>
    <cellStyle name="Note 3 4 5 3 2 4" xfId="22401"/>
    <cellStyle name="Note 3 4 5 3 3" xfId="22402"/>
    <cellStyle name="Note 3 4 5 3 4" xfId="22403"/>
    <cellStyle name="Note 3 4 5 3 5" xfId="22404"/>
    <cellStyle name="Note 3 4 5 3 6" xfId="22405"/>
    <cellStyle name="Note 3 4 5 4" xfId="22406"/>
    <cellStyle name="Note 3 4 5 4 2" xfId="22407"/>
    <cellStyle name="Note 3 4 5 4 2 2" xfId="22408"/>
    <cellStyle name="Note 3 4 5 4 2 3" xfId="22409"/>
    <cellStyle name="Note 3 4 5 4 2 4" xfId="22410"/>
    <cellStyle name="Note 3 4 5 4 3" xfId="22411"/>
    <cellStyle name="Note 3 4 5 4 4" xfId="22412"/>
    <cellStyle name="Note 3 4 5 4 5" xfId="22413"/>
    <cellStyle name="Note 3 4 5 4 6" xfId="22414"/>
    <cellStyle name="Note 3 4 5 5" xfId="22415"/>
    <cellStyle name="Note 3 4 5 5 2" xfId="22416"/>
    <cellStyle name="Note 3 4 5 5 2 2" xfId="22417"/>
    <cellStyle name="Note 3 4 5 5 2 3" xfId="22418"/>
    <cellStyle name="Note 3 4 5 5 2 4" xfId="22419"/>
    <cellStyle name="Note 3 4 5 5 3" xfId="22420"/>
    <cellStyle name="Note 3 4 5 5 4" xfId="22421"/>
    <cellStyle name="Note 3 4 5 5 5" xfId="22422"/>
    <cellStyle name="Note 3 4 5 5 6" xfId="22423"/>
    <cellStyle name="Note 3 4 5 6" xfId="22424"/>
    <cellStyle name="Note 3 4 5 6 2" xfId="22425"/>
    <cellStyle name="Note 3 4 5 6 2 2" xfId="22426"/>
    <cellStyle name="Note 3 4 5 6 2 3" xfId="22427"/>
    <cellStyle name="Note 3 4 5 6 2 4" xfId="22428"/>
    <cellStyle name="Note 3 4 5 6 3" xfId="22429"/>
    <cellStyle name="Note 3 4 5 6 4" xfId="22430"/>
    <cellStyle name="Note 3 4 5 6 5" xfId="22431"/>
    <cellStyle name="Note 3 4 5 6 6" xfId="22432"/>
    <cellStyle name="Note 3 4 5 7" xfId="22433"/>
    <cellStyle name="Note 3 4 5 7 2" xfId="22434"/>
    <cellStyle name="Note 3 4 5 7 2 2" xfId="22435"/>
    <cellStyle name="Note 3 4 5 7 2 3" xfId="22436"/>
    <cellStyle name="Note 3 4 5 7 2 4" xfId="22437"/>
    <cellStyle name="Note 3 4 5 7 3" xfId="22438"/>
    <cellStyle name="Note 3 4 5 7 4" xfId="22439"/>
    <cellStyle name="Note 3 4 5 7 5" xfId="22440"/>
    <cellStyle name="Note 3 4 5 7 6" xfId="22441"/>
    <cellStyle name="Note 3 4 5 8" xfId="22442"/>
    <cellStyle name="Note 3 4 5 8 2" xfId="22443"/>
    <cellStyle name="Note 3 4 5 8 2 2" xfId="22444"/>
    <cellStyle name="Note 3 4 5 8 2 3" xfId="22445"/>
    <cellStyle name="Note 3 4 5 8 2 4" xfId="22446"/>
    <cellStyle name="Note 3 4 5 8 3" xfId="22447"/>
    <cellStyle name="Note 3 4 5 8 4" xfId="22448"/>
    <cellStyle name="Note 3 4 5 8 5" xfId="22449"/>
    <cellStyle name="Note 3 4 5 8 6" xfId="22450"/>
    <cellStyle name="Note 3 4 5 9" xfId="22451"/>
    <cellStyle name="Note 3 4 5 9 2" xfId="22452"/>
    <cellStyle name="Note 3 4 5 9 2 2" xfId="22453"/>
    <cellStyle name="Note 3 4 5 9 2 3" xfId="22454"/>
    <cellStyle name="Note 3 4 5 9 2 4" xfId="22455"/>
    <cellStyle name="Note 3 4 5 9 3" xfId="22456"/>
    <cellStyle name="Note 3 4 5 9 4" xfId="22457"/>
    <cellStyle name="Note 3 4 5 9 5" xfId="22458"/>
    <cellStyle name="Note 3 4 5 9 6" xfId="22459"/>
    <cellStyle name="Note 3 4 6" xfId="22460"/>
    <cellStyle name="Note 3 4 6 2" xfId="22461"/>
    <cellStyle name="Note 3 4 6 2 2" xfId="22462"/>
    <cellStyle name="Note 3 4 6 2 3" xfId="22463"/>
    <cellStyle name="Note 3 4 6 2 4" xfId="22464"/>
    <cellStyle name="Note 3 4 6 3" xfId="22465"/>
    <cellStyle name="Note 3 4 6 4" xfId="22466"/>
    <cellStyle name="Note 3 4 6 5" xfId="22467"/>
    <cellStyle name="Note 3 4 7" xfId="22468"/>
    <cellStyle name="Note 3 4 7 2" xfId="22469"/>
    <cellStyle name="Note 3 4 7 2 2" xfId="22470"/>
    <cellStyle name="Note 3 4 7 2 3" xfId="22471"/>
    <cellStyle name="Note 3 4 7 2 4" xfId="22472"/>
    <cellStyle name="Note 3 4 7 3" xfId="22473"/>
    <cellStyle name="Note 3 4 7 4" xfId="22474"/>
    <cellStyle name="Note 3 4 7 5" xfId="22475"/>
    <cellStyle name="Note 3 4 8" xfId="22476"/>
    <cellStyle name="Note 3 4 8 2" xfId="22477"/>
    <cellStyle name="Note 3 4 8 2 2" xfId="22478"/>
    <cellStyle name="Note 3 4 8 2 3" xfId="22479"/>
    <cellStyle name="Note 3 4 8 2 4" xfId="22480"/>
    <cellStyle name="Note 3 4 8 3" xfId="22481"/>
    <cellStyle name="Note 3 4 8 4" xfId="22482"/>
    <cellStyle name="Note 3 4 8 5" xfId="22483"/>
    <cellStyle name="Note 3 4 8 6" xfId="22484"/>
    <cellStyle name="Note 3 4 9" xfId="22485"/>
    <cellStyle name="Note 3 4 9 2" xfId="22486"/>
    <cellStyle name="Note 3 4 9 2 2" xfId="22487"/>
    <cellStyle name="Note 3 4 9 2 3" xfId="22488"/>
    <cellStyle name="Note 3 4 9 2 4" xfId="22489"/>
    <cellStyle name="Note 3 4 9 3" xfId="22490"/>
    <cellStyle name="Note 3 4 9 4" xfId="22491"/>
    <cellStyle name="Note 3 4 9 5" xfId="22492"/>
    <cellStyle name="Note 3 4 9 6" xfId="22493"/>
    <cellStyle name="Note 3 5" xfId="22494"/>
    <cellStyle name="Note 3 5 10" xfId="22495"/>
    <cellStyle name="Note 3 5 10 2" xfId="22496"/>
    <cellStyle name="Note 3 5 10 2 2" xfId="22497"/>
    <cellStyle name="Note 3 5 10 2 3" xfId="22498"/>
    <cellStyle name="Note 3 5 10 2 4" xfId="22499"/>
    <cellStyle name="Note 3 5 10 3" xfId="22500"/>
    <cellStyle name="Note 3 5 10 4" xfId="22501"/>
    <cellStyle name="Note 3 5 10 5" xfId="22502"/>
    <cellStyle name="Note 3 5 10 6" xfId="22503"/>
    <cellStyle name="Note 3 5 11" xfId="22504"/>
    <cellStyle name="Note 3 5 11 2" xfId="22505"/>
    <cellStyle name="Note 3 5 11 2 2" xfId="22506"/>
    <cellStyle name="Note 3 5 11 2 3" xfId="22507"/>
    <cellStyle name="Note 3 5 11 2 4" xfId="22508"/>
    <cellStyle name="Note 3 5 11 3" xfId="22509"/>
    <cellStyle name="Note 3 5 11 4" xfId="22510"/>
    <cellStyle name="Note 3 5 11 5" xfId="22511"/>
    <cellStyle name="Note 3 5 11 6" xfId="22512"/>
    <cellStyle name="Note 3 5 12" xfId="22513"/>
    <cellStyle name="Note 3 5 12 2" xfId="22514"/>
    <cellStyle name="Note 3 5 12 2 2" xfId="22515"/>
    <cellStyle name="Note 3 5 12 2 3" xfId="22516"/>
    <cellStyle name="Note 3 5 12 2 4" xfId="22517"/>
    <cellStyle name="Note 3 5 12 3" xfId="22518"/>
    <cellStyle name="Note 3 5 12 4" xfId="22519"/>
    <cellStyle name="Note 3 5 12 5" xfId="22520"/>
    <cellStyle name="Note 3 5 12 6" xfId="22521"/>
    <cellStyle name="Note 3 5 13" xfId="22522"/>
    <cellStyle name="Note 3 5 13 2" xfId="22523"/>
    <cellStyle name="Note 3 5 13 2 2" xfId="22524"/>
    <cellStyle name="Note 3 5 13 2 3" xfId="22525"/>
    <cellStyle name="Note 3 5 13 2 4" xfId="22526"/>
    <cellStyle name="Note 3 5 13 3" xfId="22527"/>
    <cellStyle name="Note 3 5 13 4" xfId="22528"/>
    <cellStyle name="Note 3 5 13 5" xfId="22529"/>
    <cellStyle name="Note 3 5 13 6" xfId="22530"/>
    <cellStyle name="Note 3 5 14" xfId="22531"/>
    <cellStyle name="Note 3 5 14 2" xfId="22532"/>
    <cellStyle name="Note 3 5 14 2 2" xfId="22533"/>
    <cellStyle name="Note 3 5 14 2 3" xfId="22534"/>
    <cellStyle name="Note 3 5 14 2 4" xfId="22535"/>
    <cellStyle name="Note 3 5 14 3" xfId="22536"/>
    <cellStyle name="Note 3 5 14 4" xfId="22537"/>
    <cellStyle name="Note 3 5 14 5" xfId="22538"/>
    <cellStyle name="Note 3 5 14 6" xfId="22539"/>
    <cellStyle name="Note 3 5 15" xfId="22540"/>
    <cellStyle name="Note 3 5 15 2" xfId="22541"/>
    <cellStyle name="Note 3 5 15 2 2" xfId="22542"/>
    <cellStyle name="Note 3 5 15 2 3" xfId="22543"/>
    <cellStyle name="Note 3 5 15 2 4" xfId="22544"/>
    <cellStyle name="Note 3 5 15 3" xfId="22545"/>
    <cellStyle name="Note 3 5 15 4" xfId="22546"/>
    <cellStyle name="Note 3 5 15 5" xfId="22547"/>
    <cellStyle name="Note 3 5 15 6" xfId="22548"/>
    <cellStyle name="Note 3 5 16" xfId="22549"/>
    <cellStyle name="Note 3 5 16 2" xfId="22550"/>
    <cellStyle name="Note 3 5 16 2 2" xfId="22551"/>
    <cellStyle name="Note 3 5 16 2 3" xfId="22552"/>
    <cellStyle name="Note 3 5 16 2 4" xfId="22553"/>
    <cellStyle name="Note 3 5 16 3" xfId="22554"/>
    <cellStyle name="Note 3 5 16 4" xfId="22555"/>
    <cellStyle name="Note 3 5 16 5" xfId="22556"/>
    <cellStyle name="Note 3 5 16 6" xfId="22557"/>
    <cellStyle name="Note 3 5 17" xfId="22558"/>
    <cellStyle name="Note 3 5 17 2" xfId="22559"/>
    <cellStyle name="Note 3 5 17 2 2" xfId="22560"/>
    <cellStyle name="Note 3 5 17 2 3" xfId="22561"/>
    <cellStyle name="Note 3 5 17 2 4" xfId="22562"/>
    <cellStyle name="Note 3 5 17 3" xfId="22563"/>
    <cellStyle name="Note 3 5 17 4" xfId="22564"/>
    <cellStyle name="Note 3 5 17 5" xfId="22565"/>
    <cellStyle name="Note 3 5 17 6" xfId="22566"/>
    <cellStyle name="Note 3 5 18" xfId="22567"/>
    <cellStyle name="Note 3 5 18 2" xfId="22568"/>
    <cellStyle name="Note 3 5 18 3" xfId="22569"/>
    <cellStyle name="Note 3 5 19" xfId="22570"/>
    <cellStyle name="Note 3 5 2" xfId="22571"/>
    <cellStyle name="Note 3 5 2 10" xfId="22572"/>
    <cellStyle name="Note 3 5 2 10 2" xfId="22573"/>
    <cellStyle name="Note 3 5 2 10 2 2" xfId="22574"/>
    <cellStyle name="Note 3 5 2 10 2 3" xfId="22575"/>
    <cellStyle name="Note 3 5 2 10 2 4" xfId="22576"/>
    <cellStyle name="Note 3 5 2 10 3" xfId="22577"/>
    <cellStyle name="Note 3 5 2 10 4" xfId="22578"/>
    <cellStyle name="Note 3 5 2 10 5" xfId="22579"/>
    <cellStyle name="Note 3 5 2 10 6" xfId="22580"/>
    <cellStyle name="Note 3 5 2 11" xfId="22581"/>
    <cellStyle name="Note 3 5 2 11 2" xfId="22582"/>
    <cellStyle name="Note 3 5 2 11 2 2" xfId="22583"/>
    <cellStyle name="Note 3 5 2 11 2 3" xfId="22584"/>
    <cellStyle name="Note 3 5 2 11 2 4" xfId="22585"/>
    <cellStyle name="Note 3 5 2 11 3" xfId="22586"/>
    <cellStyle name="Note 3 5 2 11 4" xfId="22587"/>
    <cellStyle name="Note 3 5 2 11 5" xfId="22588"/>
    <cellStyle name="Note 3 5 2 11 6" xfId="22589"/>
    <cellStyle name="Note 3 5 2 12" xfId="22590"/>
    <cellStyle name="Note 3 5 2 12 2" xfId="22591"/>
    <cellStyle name="Note 3 5 2 12 2 2" xfId="22592"/>
    <cellStyle name="Note 3 5 2 12 2 3" xfId="22593"/>
    <cellStyle name="Note 3 5 2 12 2 4" xfId="22594"/>
    <cellStyle name="Note 3 5 2 12 3" xfId="22595"/>
    <cellStyle name="Note 3 5 2 12 4" xfId="22596"/>
    <cellStyle name="Note 3 5 2 12 5" xfId="22597"/>
    <cellStyle name="Note 3 5 2 12 6" xfId="22598"/>
    <cellStyle name="Note 3 5 2 13" xfId="22599"/>
    <cellStyle name="Note 3 5 2 13 2" xfId="22600"/>
    <cellStyle name="Note 3 5 2 13 2 2" xfId="22601"/>
    <cellStyle name="Note 3 5 2 13 2 3" xfId="22602"/>
    <cellStyle name="Note 3 5 2 13 2 4" xfId="22603"/>
    <cellStyle name="Note 3 5 2 13 3" xfId="22604"/>
    <cellStyle name="Note 3 5 2 13 4" xfId="22605"/>
    <cellStyle name="Note 3 5 2 13 5" xfId="22606"/>
    <cellStyle name="Note 3 5 2 13 6" xfId="22607"/>
    <cellStyle name="Note 3 5 2 14" xfId="22608"/>
    <cellStyle name="Note 3 5 2 14 2" xfId="22609"/>
    <cellStyle name="Note 3 5 2 14 2 2" xfId="22610"/>
    <cellStyle name="Note 3 5 2 14 2 3" xfId="22611"/>
    <cellStyle name="Note 3 5 2 14 2 4" xfId="22612"/>
    <cellStyle name="Note 3 5 2 14 3" xfId="22613"/>
    <cellStyle name="Note 3 5 2 14 4" xfId="22614"/>
    <cellStyle name="Note 3 5 2 14 5" xfId="22615"/>
    <cellStyle name="Note 3 5 2 14 6" xfId="22616"/>
    <cellStyle name="Note 3 5 2 15" xfId="22617"/>
    <cellStyle name="Note 3 5 2 15 2" xfId="22618"/>
    <cellStyle name="Note 3 5 2 15 2 2" xfId="22619"/>
    <cellStyle name="Note 3 5 2 15 2 3" xfId="22620"/>
    <cellStyle name="Note 3 5 2 15 2 4" xfId="22621"/>
    <cellStyle name="Note 3 5 2 15 3" xfId="22622"/>
    <cellStyle name="Note 3 5 2 15 4" xfId="22623"/>
    <cellStyle name="Note 3 5 2 15 5" xfId="22624"/>
    <cellStyle name="Note 3 5 2 15 6" xfId="22625"/>
    <cellStyle name="Note 3 5 2 16" xfId="22626"/>
    <cellStyle name="Note 3 5 2 16 2" xfId="22627"/>
    <cellStyle name="Note 3 5 2 16 3" xfId="22628"/>
    <cellStyle name="Note 3 5 2 17" xfId="22629"/>
    <cellStyle name="Note 3 5 2 18" xfId="22630"/>
    <cellStyle name="Note 3 5 2 19" xfId="22631"/>
    <cellStyle name="Note 3 5 2 2" xfId="22632"/>
    <cellStyle name="Note 3 5 2 20" xfId="22633"/>
    <cellStyle name="Note 3 5 2 21" xfId="22634"/>
    <cellStyle name="Note 3 5 2 3" xfId="22635"/>
    <cellStyle name="Note 3 5 2 3 10" xfId="22636"/>
    <cellStyle name="Note 3 5 2 3 10 2" xfId="22637"/>
    <cellStyle name="Note 3 5 2 3 10 2 2" xfId="22638"/>
    <cellStyle name="Note 3 5 2 3 10 2 3" xfId="22639"/>
    <cellStyle name="Note 3 5 2 3 10 2 4" xfId="22640"/>
    <cellStyle name="Note 3 5 2 3 10 3" xfId="22641"/>
    <cellStyle name="Note 3 5 2 3 10 4" xfId="22642"/>
    <cellStyle name="Note 3 5 2 3 10 5" xfId="22643"/>
    <cellStyle name="Note 3 5 2 3 10 6" xfId="22644"/>
    <cellStyle name="Note 3 5 2 3 11" xfId="22645"/>
    <cellStyle name="Note 3 5 2 3 11 2" xfId="22646"/>
    <cellStyle name="Note 3 5 2 3 11 2 2" xfId="22647"/>
    <cellStyle name="Note 3 5 2 3 11 2 3" xfId="22648"/>
    <cellStyle name="Note 3 5 2 3 11 2 4" xfId="22649"/>
    <cellStyle name="Note 3 5 2 3 11 3" xfId="22650"/>
    <cellStyle name="Note 3 5 2 3 11 4" xfId="22651"/>
    <cellStyle name="Note 3 5 2 3 11 5" xfId="22652"/>
    <cellStyle name="Note 3 5 2 3 11 6" xfId="22653"/>
    <cellStyle name="Note 3 5 2 3 12" xfId="22654"/>
    <cellStyle name="Note 3 5 2 3 12 2" xfId="22655"/>
    <cellStyle name="Note 3 5 2 3 12 2 2" xfId="22656"/>
    <cellStyle name="Note 3 5 2 3 12 2 3" xfId="22657"/>
    <cellStyle name="Note 3 5 2 3 12 2 4" xfId="22658"/>
    <cellStyle name="Note 3 5 2 3 12 3" xfId="22659"/>
    <cellStyle name="Note 3 5 2 3 12 4" xfId="22660"/>
    <cellStyle name="Note 3 5 2 3 12 5" xfId="22661"/>
    <cellStyle name="Note 3 5 2 3 12 6" xfId="22662"/>
    <cellStyle name="Note 3 5 2 3 13" xfId="22663"/>
    <cellStyle name="Note 3 5 2 3 13 2" xfId="22664"/>
    <cellStyle name="Note 3 5 2 3 13 2 2" xfId="22665"/>
    <cellStyle name="Note 3 5 2 3 13 2 3" xfId="22666"/>
    <cellStyle name="Note 3 5 2 3 13 2 4" xfId="22667"/>
    <cellStyle name="Note 3 5 2 3 13 3" xfId="22668"/>
    <cellStyle name="Note 3 5 2 3 13 4" xfId="22669"/>
    <cellStyle name="Note 3 5 2 3 13 5" xfId="22670"/>
    <cellStyle name="Note 3 5 2 3 13 6" xfId="22671"/>
    <cellStyle name="Note 3 5 2 3 14" xfId="22672"/>
    <cellStyle name="Note 3 5 2 3 14 2" xfId="22673"/>
    <cellStyle name="Note 3 5 2 3 14 2 2" xfId="22674"/>
    <cellStyle name="Note 3 5 2 3 14 2 3" xfId="22675"/>
    <cellStyle name="Note 3 5 2 3 14 2 4" xfId="22676"/>
    <cellStyle name="Note 3 5 2 3 14 3" xfId="22677"/>
    <cellStyle name="Note 3 5 2 3 14 4" xfId="22678"/>
    <cellStyle name="Note 3 5 2 3 14 5" xfId="22679"/>
    <cellStyle name="Note 3 5 2 3 14 6" xfId="22680"/>
    <cellStyle name="Note 3 5 2 3 15" xfId="22681"/>
    <cellStyle name="Note 3 5 2 3 15 2" xfId="22682"/>
    <cellStyle name="Note 3 5 2 3 15 2 2" xfId="22683"/>
    <cellStyle name="Note 3 5 2 3 15 2 3" xfId="22684"/>
    <cellStyle name="Note 3 5 2 3 15 2 4" xfId="22685"/>
    <cellStyle name="Note 3 5 2 3 15 3" xfId="22686"/>
    <cellStyle name="Note 3 5 2 3 15 4" xfId="22687"/>
    <cellStyle name="Note 3 5 2 3 15 5" xfId="22688"/>
    <cellStyle name="Note 3 5 2 3 15 6" xfId="22689"/>
    <cellStyle name="Note 3 5 2 3 16" xfId="22690"/>
    <cellStyle name="Note 3 5 2 3 16 2" xfId="22691"/>
    <cellStyle name="Note 3 5 2 3 16 2 2" xfId="22692"/>
    <cellStyle name="Note 3 5 2 3 16 2 3" xfId="22693"/>
    <cellStyle name="Note 3 5 2 3 16 2 4" xfId="22694"/>
    <cellStyle name="Note 3 5 2 3 16 3" xfId="22695"/>
    <cellStyle name="Note 3 5 2 3 16 4" xfId="22696"/>
    <cellStyle name="Note 3 5 2 3 16 5" xfId="22697"/>
    <cellStyle name="Note 3 5 2 3 16 6" xfId="22698"/>
    <cellStyle name="Note 3 5 2 3 17" xfId="22699"/>
    <cellStyle name="Note 3 5 2 3 17 2" xfId="22700"/>
    <cellStyle name="Note 3 5 2 3 17 3" xfId="22701"/>
    <cellStyle name="Note 3 5 2 3 18" xfId="22702"/>
    <cellStyle name="Note 3 5 2 3 19" xfId="22703"/>
    <cellStyle name="Note 3 5 2 3 2" xfId="22704"/>
    <cellStyle name="Note 3 5 2 3 2 2" xfId="22705"/>
    <cellStyle name="Note 3 5 2 3 2 2 2" xfId="22706"/>
    <cellStyle name="Note 3 5 2 3 2 2 3" xfId="22707"/>
    <cellStyle name="Note 3 5 2 3 2 2 4" xfId="22708"/>
    <cellStyle name="Note 3 5 2 3 2 3" xfId="22709"/>
    <cellStyle name="Note 3 5 2 3 2 4" xfId="22710"/>
    <cellStyle name="Note 3 5 2 3 2 5" xfId="22711"/>
    <cellStyle name="Note 3 5 2 3 3" xfId="22712"/>
    <cellStyle name="Note 3 5 2 3 3 2" xfId="22713"/>
    <cellStyle name="Note 3 5 2 3 3 2 2" xfId="22714"/>
    <cellStyle name="Note 3 5 2 3 3 2 3" xfId="22715"/>
    <cellStyle name="Note 3 5 2 3 3 2 4" xfId="22716"/>
    <cellStyle name="Note 3 5 2 3 3 3" xfId="22717"/>
    <cellStyle name="Note 3 5 2 3 3 4" xfId="22718"/>
    <cellStyle name="Note 3 5 2 3 3 5" xfId="22719"/>
    <cellStyle name="Note 3 5 2 3 3 6" xfId="22720"/>
    <cellStyle name="Note 3 5 2 3 4" xfId="22721"/>
    <cellStyle name="Note 3 5 2 3 4 2" xfId="22722"/>
    <cellStyle name="Note 3 5 2 3 4 2 2" xfId="22723"/>
    <cellStyle name="Note 3 5 2 3 4 2 3" xfId="22724"/>
    <cellStyle name="Note 3 5 2 3 4 2 4" xfId="22725"/>
    <cellStyle name="Note 3 5 2 3 4 3" xfId="22726"/>
    <cellStyle name="Note 3 5 2 3 4 4" xfId="22727"/>
    <cellStyle name="Note 3 5 2 3 4 5" xfId="22728"/>
    <cellStyle name="Note 3 5 2 3 4 6" xfId="22729"/>
    <cellStyle name="Note 3 5 2 3 5" xfId="22730"/>
    <cellStyle name="Note 3 5 2 3 5 2" xfId="22731"/>
    <cellStyle name="Note 3 5 2 3 5 2 2" xfId="22732"/>
    <cellStyle name="Note 3 5 2 3 5 2 3" xfId="22733"/>
    <cellStyle name="Note 3 5 2 3 5 2 4" xfId="22734"/>
    <cellStyle name="Note 3 5 2 3 5 3" xfId="22735"/>
    <cellStyle name="Note 3 5 2 3 5 4" xfId="22736"/>
    <cellStyle name="Note 3 5 2 3 5 5" xfId="22737"/>
    <cellStyle name="Note 3 5 2 3 5 6" xfId="22738"/>
    <cellStyle name="Note 3 5 2 3 6" xfId="22739"/>
    <cellStyle name="Note 3 5 2 3 6 2" xfId="22740"/>
    <cellStyle name="Note 3 5 2 3 6 2 2" xfId="22741"/>
    <cellStyle name="Note 3 5 2 3 6 2 3" xfId="22742"/>
    <cellStyle name="Note 3 5 2 3 6 2 4" xfId="22743"/>
    <cellStyle name="Note 3 5 2 3 6 3" xfId="22744"/>
    <cellStyle name="Note 3 5 2 3 6 4" xfId="22745"/>
    <cellStyle name="Note 3 5 2 3 6 5" xfId="22746"/>
    <cellStyle name="Note 3 5 2 3 6 6" xfId="22747"/>
    <cellStyle name="Note 3 5 2 3 7" xfId="22748"/>
    <cellStyle name="Note 3 5 2 3 7 2" xfId="22749"/>
    <cellStyle name="Note 3 5 2 3 7 2 2" xfId="22750"/>
    <cellStyle name="Note 3 5 2 3 7 2 3" xfId="22751"/>
    <cellStyle name="Note 3 5 2 3 7 2 4" xfId="22752"/>
    <cellStyle name="Note 3 5 2 3 7 3" xfId="22753"/>
    <cellStyle name="Note 3 5 2 3 7 4" xfId="22754"/>
    <cellStyle name="Note 3 5 2 3 7 5" xfId="22755"/>
    <cellStyle name="Note 3 5 2 3 7 6" xfId="22756"/>
    <cellStyle name="Note 3 5 2 3 8" xfId="22757"/>
    <cellStyle name="Note 3 5 2 3 8 2" xfId="22758"/>
    <cellStyle name="Note 3 5 2 3 8 2 2" xfId="22759"/>
    <cellStyle name="Note 3 5 2 3 8 2 3" xfId="22760"/>
    <cellStyle name="Note 3 5 2 3 8 2 4" xfId="22761"/>
    <cellStyle name="Note 3 5 2 3 8 3" xfId="22762"/>
    <cellStyle name="Note 3 5 2 3 8 4" xfId="22763"/>
    <cellStyle name="Note 3 5 2 3 8 5" xfId="22764"/>
    <cellStyle name="Note 3 5 2 3 8 6" xfId="22765"/>
    <cellStyle name="Note 3 5 2 3 9" xfId="22766"/>
    <cellStyle name="Note 3 5 2 3 9 2" xfId="22767"/>
    <cellStyle name="Note 3 5 2 3 9 2 2" xfId="22768"/>
    <cellStyle name="Note 3 5 2 3 9 2 3" xfId="22769"/>
    <cellStyle name="Note 3 5 2 3 9 2 4" xfId="22770"/>
    <cellStyle name="Note 3 5 2 3 9 3" xfId="22771"/>
    <cellStyle name="Note 3 5 2 3 9 4" xfId="22772"/>
    <cellStyle name="Note 3 5 2 3 9 5" xfId="22773"/>
    <cellStyle name="Note 3 5 2 3 9 6" xfId="22774"/>
    <cellStyle name="Note 3 5 2 4" xfId="22775"/>
    <cellStyle name="Note 3 5 2 4 2" xfId="22776"/>
    <cellStyle name="Note 3 5 2 4 2 2" xfId="22777"/>
    <cellStyle name="Note 3 5 2 4 2 3" xfId="22778"/>
    <cellStyle name="Note 3 5 2 4 2 4" xfId="22779"/>
    <cellStyle name="Note 3 5 2 4 3" xfId="22780"/>
    <cellStyle name="Note 3 5 2 4 4" xfId="22781"/>
    <cellStyle name="Note 3 5 2 4 5" xfId="22782"/>
    <cellStyle name="Note 3 5 2 5" xfId="22783"/>
    <cellStyle name="Note 3 5 2 5 2" xfId="22784"/>
    <cellStyle name="Note 3 5 2 5 2 2" xfId="22785"/>
    <cellStyle name="Note 3 5 2 5 2 3" xfId="22786"/>
    <cellStyle name="Note 3 5 2 5 2 4" xfId="22787"/>
    <cellStyle name="Note 3 5 2 5 3" xfId="22788"/>
    <cellStyle name="Note 3 5 2 5 4" xfId="22789"/>
    <cellStyle name="Note 3 5 2 5 5" xfId="22790"/>
    <cellStyle name="Note 3 5 2 6" xfId="22791"/>
    <cellStyle name="Note 3 5 2 6 2" xfId="22792"/>
    <cellStyle name="Note 3 5 2 6 2 2" xfId="22793"/>
    <cellStyle name="Note 3 5 2 6 2 3" xfId="22794"/>
    <cellStyle name="Note 3 5 2 6 2 4" xfId="22795"/>
    <cellStyle name="Note 3 5 2 6 3" xfId="22796"/>
    <cellStyle name="Note 3 5 2 6 4" xfId="22797"/>
    <cellStyle name="Note 3 5 2 6 5" xfId="22798"/>
    <cellStyle name="Note 3 5 2 6 6" xfId="22799"/>
    <cellStyle name="Note 3 5 2 7" xfId="22800"/>
    <cellStyle name="Note 3 5 2 7 2" xfId="22801"/>
    <cellStyle name="Note 3 5 2 7 2 2" xfId="22802"/>
    <cellStyle name="Note 3 5 2 7 2 3" xfId="22803"/>
    <cellStyle name="Note 3 5 2 7 2 4" xfId="22804"/>
    <cellStyle name="Note 3 5 2 7 3" xfId="22805"/>
    <cellStyle name="Note 3 5 2 7 4" xfId="22806"/>
    <cellStyle name="Note 3 5 2 7 5" xfId="22807"/>
    <cellStyle name="Note 3 5 2 7 6" xfId="22808"/>
    <cellStyle name="Note 3 5 2 8" xfId="22809"/>
    <cellStyle name="Note 3 5 2 8 2" xfId="22810"/>
    <cellStyle name="Note 3 5 2 8 2 2" xfId="22811"/>
    <cellStyle name="Note 3 5 2 8 2 3" xfId="22812"/>
    <cellStyle name="Note 3 5 2 8 2 4" xfId="22813"/>
    <cellStyle name="Note 3 5 2 8 3" xfId="22814"/>
    <cellStyle name="Note 3 5 2 8 4" xfId="22815"/>
    <cellStyle name="Note 3 5 2 8 5" xfId="22816"/>
    <cellStyle name="Note 3 5 2 8 6" xfId="22817"/>
    <cellStyle name="Note 3 5 2 9" xfId="22818"/>
    <cellStyle name="Note 3 5 2 9 2" xfId="22819"/>
    <cellStyle name="Note 3 5 2 9 2 2" xfId="22820"/>
    <cellStyle name="Note 3 5 2 9 2 3" xfId="22821"/>
    <cellStyle name="Note 3 5 2 9 2 4" xfId="22822"/>
    <cellStyle name="Note 3 5 2 9 3" xfId="22823"/>
    <cellStyle name="Note 3 5 2 9 4" xfId="22824"/>
    <cellStyle name="Note 3 5 2 9 5" xfId="22825"/>
    <cellStyle name="Note 3 5 2 9 6" xfId="22826"/>
    <cellStyle name="Note 3 5 20" xfId="22827"/>
    <cellStyle name="Note 3 5 21" xfId="22828"/>
    <cellStyle name="Note 3 5 22" xfId="22829"/>
    <cellStyle name="Note 3 5 23" xfId="22830"/>
    <cellStyle name="Note 3 5 3" xfId="22831"/>
    <cellStyle name="Note 3 5 4" xfId="22832"/>
    <cellStyle name="Note 3 5 5" xfId="22833"/>
    <cellStyle name="Note 3 5 5 10" xfId="22834"/>
    <cellStyle name="Note 3 5 5 10 2" xfId="22835"/>
    <cellStyle name="Note 3 5 5 10 2 2" xfId="22836"/>
    <cellStyle name="Note 3 5 5 10 2 3" xfId="22837"/>
    <cellStyle name="Note 3 5 5 10 2 4" xfId="22838"/>
    <cellStyle name="Note 3 5 5 10 3" xfId="22839"/>
    <cellStyle name="Note 3 5 5 10 4" xfId="22840"/>
    <cellStyle name="Note 3 5 5 10 5" xfId="22841"/>
    <cellStyle name="Note 3 5 5 10 6" xfId="22842"/>
    <cellStyle name="Note 3 5 5 11" xfId="22843"/>
    <cellStyle name="Note 3 5 5 11 2" xfId="22844"/>
    <cellStyle name="Note 3 5 5 11 2 2" xfId="22845"/>
    <cellStyle name="Note 3 5 5 11 2 3" xfId="22846"/>
    <cellStyle name="Note 3 5 5 11 2 4" xfId="22847"/>
    <cellStyle name="Note 3 5 5 11 3" xfId="22848"/>
    <cellStyle name="Note 3 5 5 11 4" xfId="22849"/>
    <cellStyle name="Note 3 5 5 11 5" xfId="22850"/>
    <cellStyle name="Note 3 5 5 11 6" xfId="22851"/>
    <cellStyle name="Note 3 5 5 12" xfId="22852"/>
    <cellStyle name="Note 3 5 5 12 2" xfId="22853"/>
    <cellStyle name="Note 3 5 5 12 2 2" xfId="22854"/>
    <cellStyle name="Note 3 5 5 12 2 3" xfId="22855"/>
    <cellStyle name="Note 3 5 5 12 2 4" xfId="22856"/>
    <cellStyle name="Note 3 5 5 12 3" xfId="22857"/>
    <cellStyle name="Note 3 5 5 12 4" xfId="22858"/>
    <cellStyle name="Note 3 5 5 12 5" xfId="22859"/>
    <cellStyle name="Note 3 5 5 12 6" xfId="22860"/>
    <cellStyle name="Note 3 5 5 13" xfId="22861"/>
    <cellStyle name="Note 3 5 5 13 2" xfId="22862"/>
    <cellStyle name="Note 3 5 5 13 2 2" xfId="22863"/>
    <cellStyle name="Note 3 5 5 13 2 3" xfId="22864"/>
    <cellStyle name="Note 3 5 5 13 2 4" xfId="22865"/>
    <cellStyle name="Note 3 5 5 13 3" xfId="22866"/>
    <cellStyle name="Note 3 5 5 13 4" xfId="22867"/>
    <cellStyle name="Note 3 5 5 13 5" xfId="22868"/>
    <cellStyle name="Note 3 5 5 13 6" xfId="22869"/>
    <cellStyle name="Note 3 5 5 14" xfId="22870"/>
    <cellStyle name="Note 3 5 5 14 2" xfId="22871"/>
    <cellStyle name="Note 3 5 5 14 2 2" xfId="22872"/>
    <cellStyle name="Note 3 5 5 14 2 3" xfId="22873"/>
    <cellStyle name="Note 3 5 5 14 2 4" xfId="22874"/>
    <cellStyle name="Note 3 5 5 14 3" xfId="22875"/>
    <cellStyle name="Note 3 5 5 14 4" xfId="22876"/>
    <cellStyle name="Note 3 5 5 14 5" xfId="22877"/>
    <cellStyle name="Note 3 5 5 14 6" xfId="22878"/>
    <cellStyle name="Note 3 5 5 15" xfId="22879"/>
    <cellStyle name="Note 3 5 5 15 2" xfId="22880"/>
    <cellStyle name="Note 3 5 5 15 2 2" xfId="22881"/>
    <cellStyle name="Note 3 5 5 15 2 3" xfId="22882"/>
    <cellStyle name="Note 3 5 5 15 2 4" xfId="22883"/>
    <cellStyle name="Note 3 5 5 15 3" xfId="22884"/>
    <cellStyle name="Note 3 5 5 15 4" xfId="22885"/>
    <cellStyle name="Note 3 5 5 15 5" xfId="22886"/>
    <cellStyle name="Note 3 5 5 15 6" xfId="22887"/>
    <cellStyle name="Note 3 5 5 16" xfId="22888"/>
    <cellStyle name="Note 3 5 5 16 2" xfId="22889"/>
    <cellStyle name="Note 3 5 5 16 2 2" xfId="22890"/>
    <cellStyle name="Note 3 5 5 16 2 3" xfId="22891"/>
    <cellStyle name="Note 3 5 5 16 2 4" xfId="22892"/>
    <cellStyle name="Note 3 5 5 16 3" xfId="22893"/>
    <cellStyle name="Note 3 5 5 16 4" xfId="22894"/>
    <cellStyle name="Note 3 5 5 16 5" xfId="22895"/>
    <cellStyle name="Note 3 5 5 16 6" xfId="22896"/>
    <cellStyle name="Note 3 5 5 17" xfId="22897"/>
    <cellStyle name="Note 3 5 5 17 2" xfId="22898"/>
    <cellStyle name="Note 3 5 5 17 3" xfId="22899"/>
    <cellStyle name="Note 3 5 5 18" xfId="22900"/>
    <cellStyle name="Note 3 5 5 19" xfId="22901"/>
    <cellStyle name="Note 3 5 5 2" xfId="22902"/>
    <cellStyle name="Note 3 5 5 2 2" xfId="22903"/>
    <cellStyle name="Note 3 5 5 2 2 2" xfId="22904"/>
    <cellStyle name="Note 3 5 5 2 2 3" xfId="22905"/>
    <cellStyle name="Note 3 5 5 2 2 4" xfId="22906"/>
    <cellStyle name="Note 3 5 5 2 3" xfId="22907"/>
    <cellStyle name="Note 3 5 5 2 4" xfId="22908"/>
    <cellStyle name="Note 3 5 5 2 5" xfId="22909"/>
    <cellStyle name="Note 3 5 5 3" xfId="22910"/>
    <cellStyle name="Note 3 5 5 3 2" xfId="22911"/>
    <cellStyle name="Note 3 5 5 3 2 2" xfId="22912"/>
    <cellStyle name="Note 3 5 5 3 2 3" xfId="22913"/>
    <cellStyle name="Note 3 5 5 3 2 4" xfId="22914"/>
    <cellStyle name="Note 3 5 5 3 3" xfId="22915"/>
    <cellStyle name="Note 3 5 5 3 4" xfId="22916"/>
    <cellStyle name="Note 3 5 5 3 5" xfId="22917"/>
    <cellStyle name="Note 3 5 5 3 6" xfId="22918"/>
    <cellStyle name="Note 3 5 5 4" xfId="22919"/>
    <cellStyle name="Note 3 5 5 4 2" xfId="22920"/>
    <cellStyle name="Note 3 5 5 4 2 2" xfId="22921"/>
    <cellStyle name="Note 3 5 5 4 2 3" xfId="22922"/>
    <cellStyle name="Note 3 5 5 4 2 4" xfId="22923"/>
    <cellStyle name="Note 3 5 5 4 3" xfId="22924"/>
    <cellStyle name="Note 3 5 5 4 4" xfId="22925"/>
    <cellStyle name="Note 3 5 5 4 5" xfId="22926"/>
    <cellStyle name="Note 3 5 5 4 6" xfId="22927"/>
    <cellStyle name="Note 3 5 5 5" xfId="22928"/>
    <cellStyle name="Note 3 5 5 5 2" xfId="22929"/>
    <cellStyle name="Note 3 5 5 5 2 2" xfId="22930"/>
    <cellStyle name="Note 3 5 5 5 2 3" xfId="22931"/>
    <cellStyle name="Note 3 5 5 5 2 4" xfId="22932"/>
    <cellStyle name="Note 3 5 5 5 3" xfId="22933"/>
    <cellStyle name="Note 3 5 5 5 4" xfId="22934"/>
    <cellStyle name="Note 3 5 5 5 5" xfId="22935"/>
    <cellStyle name="Note 3 5 5 5 6" xfId="22936"/>
    <cellStyle name="Note 3 5 5 6" xfId="22937"/>
    <cellStyle name="Note 3 5 5 6 2" xfId="22938"/>
    <cellStyle name="Note 3 5 5 6 2 2" xfId="22939"/>
    <cellStyle name="Note 3 5 5 6 2 3" xfId="22940"/>
    <cellStyle name="Note 3 5 5 6 2 4" xfId="22941"/>
    <cellStyle name="Note 3 5 5 6 3" xfId="22942"/>
    <cellStyle name="Note 3 5 5 6 4" xfId="22943"/>
    <cellStyle name="Note 3 5 5 6 5" xfId="22944"/>
    <cellStyle name="Note 3 5 5 6 6" xfId="22945"/>
    <cellStyle name="Note 3 5 5 7" xfId="22946"/>
    <cellStyle name="Note 3 5 5 7 2" xfId="22947"/>
    <cellStyle name="Note 3 5 5 7 2 2" xfId="22948"/>
    <cellStyle name="Note 3 5 5 7 2 3" xfId="22949"/>
    <cellStyle name="Note 3 5 5 7 2 4" xfId="22950"/>
    <cellStyle name="Note 3 5 5 7 3" xfId="22951"/>
    <cellStyle name="Note 3 5 5 7 4" xfId="22952"/>
    <cellStyle name="Note 3 5 5 7 5" xfId="22953"/>
    <cellStyle name="Note 3 5 5 7 6" xfId="22954"/>
    <cellStyle name="Note 3 5 5 8" xfId="22955"/>
    <cellStyle name="Note 3 5 5 8 2" xfId="22956"/>
    <cellStyle name="Note 3 5 5 8 2 2" xfId="22957"/>
    <cellStyle name="Note 3 5 5 8 2 3" xfId="22958"/>
    <cellStyle name="Note 3 5 5 8 2 4" xfId="22959"/>
    <cellStyle name="Note 3 5 5 8 3" xfId="22960"/>
    <cellStyle name="Note 3 5 5 8 4" xfId="22961"/>
    <cellStyle name="Note 3 5 5 8 5" xfId="22962"/>
    <cellStyle name="Note 3 5 5 8 6" xfId="22963"/>
    <cellStyle name="Note 3 5 5 9" xfId="22964"/>
    <cellStyle name="Note 3 5 5 9 2" xfId="22965"/>
    <cellStyle name="Note 3 5 5 9 2 2" xfId="22966"/>
    <cellStyle name="Note 3 5 5 9 2 3" xfId="22967"/>
    <cellStyle name="Note 3 5 5 9 2 4" xfId="22968"/>
    <cellStyle name="Note 3 5 5 9 3" xfId="22969"/>
    <cellStyle name="Note 3 5 5 9 4" xfId="22970"/>
    <cellStyle name="Note 3 5 5 9 5" xfId="22971"/>
    <cellStyle name="Note 3 5 5 9 6" xfId="22972"/>
    <cellStyle name="Note 3 5 6" xfId="22973"/>
    <cellStyle name="Note 3 5 6 2" xfId="22974"/>
    <cellStyle name="Note 3 5 6 2 2" xfId="22975"/>
    <cellStyle name="Note 3 5 6 2 3" xfId="22976"/>
    <cellStyle name="Note 3 5 6 2 4" xfId="22977"/>
    <cellStyle name="Note 3 5 6 3" xfId="22978"/>
    <cellStyle name="Note 3 5 6 4" xfId="22979"/>
    <cellStyle name="Note 3 5 6 5" xfId="22980"/>
    <cellStyle name="Note 3 5 7" xfId="22981"/>
    <cellStyle name="Note 3 5 7 2" xfId="22982"/>
    <cellStyle name="Note 3 5 7 2 2" xfId="22983"/>
    <cellStyle name="Note 3 5 7 2 3" xfId="22984"/>
    <cellStyle name="Note 3 5 7 2 4" xfId="22985"/>
    <cellStyle name="Note 3 5 7 3" xfId="22986"/>
    <cellStyle name="Note 3 5 7 4" xfId="22987"/>
    <cellStyle name="Note 3 5 7 5" xfId="22988"/>
    <cellStyle name="Note 3 5 8" xfId="22989"/>
    <cellStyle name="Note 3 5 8 2" xfId="22990"/>
    <cellStyle name="Note 3 5 8 2 2" xfId="22991"/>
    <cellStyle name="Note 3 5 8 2 3" xfId="22992"/>
    <cellStyle name="Note 3 5 8 2 4" xfId="22993"/>
    <cellStyle name="Note 3 5 8 3" xfId="22994"/>
    <cellStyle name="Note 3 5 8 4" xfId="22995"/>
    <cellStyle name="Note 3 5 8 5" xfId="22996"/>
    <cellStyle name="Note 3 5 8 6" xfId="22997"/>
    <cellStyle name="Note 3 5 9" xfId="22998"/>
    <cellStyle name="Note 3 5 9 2" xfId="22999"/>
    <cellStyle name="Note 3 5 9 2 2" xfId="23000"/>
    <cellStyle name="Note 3 5 9 2 3" xfId="23001"/>
    <cellStyle name="Note 3 5 9 2 4" xfId="23002"/>
    <cellStyle name="Note 3 5 9 3" xfId="23003"/>
    <cellStyle name="Note 3 5 9 4" xfId="23004"/>
    <cellStyle name="Note 3 5 9 5" xfId="23005"/>
    <cellStyle name="Note 3 5 9 6" xfId="23006"/>
    <cellStyle name="Note 3 6" xfId="23007"/>
    <cellStyle name="Note 3 6 10" xfId="23008"/>
    <cellStyle name="Note 3 6 10 2" xfId="23009"/>
    <cellStyle name="Note 3 6 10 2 2" xfId="23010"/>
    <cellStyle name="Note 3 6 10 2 3" xfId="23011"/>
    <cellStyle name="Note 3 6 10 2 4" xfId="23012"/>
    <cellStyle name="Note 3 6 10 3" xfId="23013"/>
    <cellStyle name="Note 3 6 10 4" xfId="23014"/>
    <cellStyle name="Note 3 6 10 5" xfId="23015"/>
    <cellStyle name="Note 3 6 10 6" xfId="23016"/>
    <cellStyle name="Note 3 6 11" xfId="23017"/>
    <cellStyle name="Note 3 6 11 2" xfId="23018"/>
    <cellStyle name="Note 3 6 11 2 2" xfId="23019"/>
    <cellStyle name="Note 3 6 11 2 3" xfId="23020"/>
    <cellStyle name="Note 3 6 11 2 4" xfId="23021"/>
    <cellStyle name="Note 3 6 11 3" xfId="23022"/>
    <cellStyle name="Note 3 6 11 4" xfId="23023"/>
    <cellStyle name="Note 3 6 11 5" xfId="23024"/>
    <cellStyle name="Note 3 6 11 6" xfId="23025"/>
    <cellStyle name="Note 3 6 12" xfId="23026"/>
    <cellStyle name="Note 3 6 12 2" xfId="23027"/>
    <cellStyle name="Note 3 6 12 2 2" xfId="23028"/>
    <cellStyle name="Note 3 6 12 2 3" xfId="23029"/>
    <cellStyle name="Note 3 6 12 2 4" xfId="23030"/>
    <cellStyle name="Note 3 6 12 3" xfId="23031"/>
    <cellStyle name="Note 3 6 12 4" xfId="23032"/>
    <cellStyle name="Note 3 6 12 5" xfId="23033"/>
    <cellStyle name="Note 3 6 12 6" xfId="23034"/>
    <cellStyle name="Note 3 6 13" xfId="23035"/>
    <cellStyle name="Note 3 6 13 2" xfId="23036"/>
    <cellStyle name="Note 3 6 13 2 2" xfId="23037"/>
    <cellStyle name="Note 3 6 13 2 3" xfId="23038"/>
    <cellStyle name="Note 3 6 13 2 4" xfId="23039"/>
    <cellStyle name="Note 3 6 13 3" xfId="23040"/>
    <cellStyle name="Note 3 6 13 4" xfId="23041"/>
    <cellStyle name="Note 3 6 13 5" xfId="23042"/>
    <cellStyle name="Note 3 6 13 6" xfId="23043"/>
    <cellStyle name="Note 3 6 14" xfId="23044"/>
    <cellStyle name="Note 3 6 14 2" xfId="23045"/>
    <cellStyle name="Note 3 6 14 2 2" xfId="23046"/>
    <cellStyle name="Note 3 6 14 2 3" xfId="23047"/>
    <cellStyle name="Note 3 6 14 2 4" xfId="23048"/>
    <cellStyle name="Note 3 6 14 3" xfId="23049"/>
    <cellStyle name="Note 3 6 14 4" xfId="23050"/>
    <cellStyle name="Note 3 6 14 5" xfId="23051"/>
    <cellStyle name="Note 3 6 14 6" xfId="23052"/>
    <cellStyle name="Note 3 6 15" xfId="23053"/>
    <cellStyle name="Note 3 6 15 2" xfId="23054"/>
    <cellStyle name="Note 3 6 15 2 2" xfId="23055"/>
    <cellStyle name="Note 3 6 15 2 3" xfId="23056"/>
    <cellStyle name="Note 3 6 15 2 4" xfId="23057"/>
    <cellStyle name="Note 3 6 15 3" xfId="23058"/>
    <cellStyle name="Note 3 6 15 4" xfId="23059"/>
    <cellStyle name="Note 3 6 15 5" xfId="23060"/>
    <cellStyle name="Note 3 6 15 6" xfId="23061"/>
    <cellStyle name="Note 3 6 16" xfId="23062"/>
    <cellStyle name="Note 3 6 16 2" xfId="23063"/>
    <cellStyle name="Note 3 6 16 2 2" xfId="23064"/>
    <cellStyle name="Note 3 6 16 2 3" xfId="23065"/>
    <cellStyle name="Note 3 6 16 2 4" xfId="23066"/>
    <cellStyle name="Note 3 6 16 3" xfId="23067"/>
    <cellStyle name="Note 3 6 16 4" xfId="23068"/>
    <cellStyle name="Note 3 6 16 5" xfId="23069"/>
    <cellStyle name="Note 3 6 16 6" xfId="23070"/>
    <cellStyle name="Note 3 6 17" xfId="23071"/>
    <cellStyle name="Note 3 6 17 2" xfId="23072"/>
    <cellStyle name="Note 3 6 17 2 2" xfId="23073"/>
    <cellStyle name="Note 3 6 17 2 3" xfId="23074"/>
    <cellStyle name="Note 3 6 17 2 4" xfId="23075"/>
    <cellStyle name="Note 3 6 17 3" xfId="23076"/>
    <cellStyle name="Note 3 6 17 4" xfId="23077"/>
    <cellStyle name="Note 3 6 17 5" xfId="23078"/>
    <cellStyle name="Note 3 6 17 6" xfId="23079"/>
    <cellStyle name="Note 3 6 18" xfId="23080"/>
    <cellStyle name="Note 3 6 18 2" xfId="23081"/>
    <cellStyle name="Note 3 6 18 3" xfId="23082"/>
    <cellStyle name="Note 3 6 19" xfId="23083"/>
    <cellStyle name="Note 3 6 2" xfId="23084"/>
    <cellStyle name="Note 3 6 2 10" xfId="23085"/>
    <cellStyle name="Note 3 6 2 10 2" xfId="23086"/>
    <cellStyle name="Note 3 6 2 10 2 2" xfId="23087"/>
    <cellStyle name="Note 3 6 2 10 2 3" xfId="23088"/>
    <cellStyle name="Note 3 6 2 10 2 4" xfId="23089"/>
    <cellStyle name="Note 3 6 2 10 3" xfId="23090"/>
    <cellStyle name="Note 3 6 2 10 4" xfId="23091"/>
    <cellStyle name="Note 3 6 2 10 5" xfId="23092"/>
    <cellStyle name="Note 3 6 2 10 6" xfId="23093"/>
    <cellStyle name="Note 3 6 2 11" xfId="23094"/>
    <cellStyle name="Note 3 6 2 11 2" xfId="23095"/>
    <cellStyle name="Note 3 6 2 11 2 2" xfId="23096"/>
    <cellStyle name="Note 3 6 2 11 2 3" xfId="23097"/>
    <cellStyle name="Note 3 6 2 11 2 4" xfId="23098"/>
    <cellStyle name="Note 3 6 2 11 3" xfId="23099"/>
    <cellStyle name="Note 3 6 2 11 4" xfId="23100"/>
    <cellStyle name="Note 3 6 2 11 5" xfId="23101"/>
    <cellStyle name="Note 3 6 2 11 6" xfId="23102"/>
    <cellStyle name="Note 3 6 2 12" xfId="23103"/>
    <cellStyle name="Note 3 6 2 12 2" xfId="23104"/>
    <cellStyle name="Note 3 6 2 12 2 2" xfId="23105"/>
    <cellStyle name="Note 3 6 2 12 2 3" xfId="23106"/>
    <cellStyle name="Note 3 6 2 12 2 4" xfId="23107"/>
    <cellStyle name="Note 3 6 2 12 3" xfId="23108"/>
    <cellStyle name="Note 3 6 2 12 4" xfId="23109"/>
    <cellStyle name="Note 3 6 2 12 5" xfId="23110"/>
    <cellStyle name="Note 3 6 2 12 6" xfId="23111"/>
    <cellStyle name="Note 3 6 2 13" xfId="23112"/>
    <cellStyle name="Note 3 6 2 13 2" xfId="23113"/>
    <cellStyle name="Note 3 6 2 13 2 2" xfId="23114"/>
    <cellStyle name="Note 3 6 2 13 2 3" xfId="23115"/>
    <cellStyle name="Note 3 6 2 13 2 4" xfId="23116"/>
    <cellStyle name="Note 3 6 2 13 3" xfId="23117"/>
    <cellStyle name="Note 3 6 2 13 4" xfId="23118"/>
    <cellStyle name="Note 3 6 2 13 5" xfId="23119"/>
    <cellStyle name="Note 3 6 2 13 6" xfId="23120"/>
    <cellStyle name="Note 3 6 2 14" xfId="23121"/>
    <cellStyle name="Note 3 6 2 14 2" xfId="23122"/>
    <cellStyle name="Note 3 6 2 14 2 2" xfId="23123"/>
    <cellStyle name="Note 3 6 2 14 2 3" xfId="23124"/>
    <cellStyle name="Note 3 6 2 14 2 4" xfId="23125"/>
    <cellStyle name="Note 3 6 2 14 3" xfId="23126"/>
    <cellStyle name="Note 3 6 2 14 4" xfId="23127"/>
    <cellStyle name="Note 3 6 2 14 5" xfId="23128"/>
    <cellStyle name="Note 3 6 2 14 6" xfId="23129"/>
    <cellStyle name="Note 3 6 2 15" xfId="23130"/>
    <cellStyle name="Note 3 6 2 15 2" xfId="23131"/>
    <cellStyle name="Note 3 6 2 15 2 2" xfId="23132"/>
    <cellStyle name="Note 3 6 2 15 2 3" xfId="23133"/>
    <cellStyle name="Note 3 6 2 15 2 4" xfId="23134"/>
    <cellStyle name="Note 3 6 2 15 3" xfId="23135"/>
    <cellStyle name="Note 3 6 2 15 4" xfId="23136"/>
    <cellStyle name="Note 3 6 2 15 5" xfId="23137"/>
    <cellStyle name="Note 3 6 2 15 6" xfId="23138"/>
    <cellStyle name="Note 3 6 2 16" xfId="23139"/>
    <cellStyle name="Note 3 6 2 16 2" xfId="23140"/>
    <cellStyle name="Note 3 6 2 16 3" xfId="23141"/>
    <cellStyle name="Note 3 6 2 17" xfId="23142"/>
    <cellStyle name="Note 3 6 2 18" xfId="23143"/>
    <cellStyle name="Note 3 6 2 19" xfId="23144"/>
    <cellStyle name="Note 3 6 2 2" xfId="23145"/>
    <cellStyle name="Note 3 6 2 20" xfId="23146"/>
    <cellStyle name="Note 3 6 2 21" xfId="23147"/>
    <cellStyle name="Note 3 6 2 3" xfId="23148"/>
    <cellStyle name="Note 3 6 2 3 10" xfId="23149"/>
    <cellStyle name="Note 3 6 2 3 10 2" xfId="23150"/>
    <cellStyle name="Note 3 6 2 3 10 2 2" xfId="23151"/>
    <cellStyle name="Note 3 6 2 3 10 2 3" xfId="23152"/>
    <cellStyle name="Note 3 6 2 3 10 2 4" xfId="23153"/>
    <cellStyle name="Note 3 6 2 3 10 3" xfId="23154"/>
    <cellStyle name="Note 3 6 2 3 10 4" xfId="23155"/>
    <cellStyle name="Note 3 6 2 3 10 5" xfId="23156"/>
    <cellStyle name="Note 3 6 2 3 10 6" xfId="23157"/>
    <cellStyle name="Note 3 6 2 3 11" xfId="23158"/>
    <cellStyle name="Note 3 6 2 3 11 2" xfId="23159"/>
    <cellStyle name="Note 3 6 2 3 11 2 2" xfId="23160"/>
    <cellStyle name="Note 3 6 2 3 11 2 3" xfId="23161"/>
    <cellStyle name="Note 3 6 2 3 11 2 4" xfId="23162"/>
    <cellStyle name="Note 3 6 2 3 11 3" xfId="23163"/>
    <cellStyle name="Note 3 6 2 3 11 4" xfId="23164"/>
    <cellStyle name="Note 3 6 2 3 11 5" xfId="23165"/>
    <cellStyle name="Note 3 6 2 3 11 6" xfId="23166"/>
    <cellStyle name="Note 3 6 2 3 12" xfId="23167"/>
    <cellStyle name="Note 3 6 2 3 12 2" xfId="23168"/>
    <cellStyle name="Note 3 6 2 3 12 2 2" xfId="23169"/>
    <cellStyle name="Note 3 6 2 3 12 2 3" xfId="23170"/>
    <cellStyle name="Note 3 6 2 3 12 2 4" xfId="23171"/>
    <cellStyle name="Note 3 6 2 3 12 3" xfId="23172"/>
    <cellStyle name="Note 3 6 2 3 12 4" xfId="23173"/>
    <cellStyle name="Note 3 6 2 3 12 5" xfId="23174"/>
    <cellStyle name="Note 3 6 2 3 12 6" xfId="23175"/>
    <cellStyle name="Note 3 6 2 3 13" xfId="23176"/>
    <cellStyle name="Note 3 6 2 3 13 2" xfId="23177"/>
    <cellStyle name="Note 3 6 2 3 13 2 2" xfId="23178"/>
    <cellStyle name="Note 3 6 2 3 13 2 3" xfId="23179"/>
    <cellStyle name="Note 3 6 2 3 13 2 4" xfId="23180"/>
    <cellStyle name="Note 3 6 2 3 13 3" xfId="23181"/>
    <cellStyle name="Note 3 6 2 3 13 4" xfId="23182"/>
    <cellStyle name="Note 3 6 2 3 13 5" xfId="23183"/>
    <cellStyle name="Note 3 6 2 3 13 6" xfId="23184"/>
    <cellStyle name="Note 3 6 2 3 14" xfId="23185"/>
    <cellStyle name="Note 3 6 2 3 14 2" xfId="23186"/>
    <cellStyle name="Note 3 6 2 3 14 2 2" xfId="23187"/>
    <cellStyle name="Note 3 6 2 3 14 2 3" xfId="23188"/>
    <cellStyle name="Note 3 6 2 3 14 2 4" xfId="23189"/>
    <cellStyle name="Note 3 6 2 3 14 3" xfId="23190"/>
    <cellStyle name="Note 3 6 2 3 14 4" xfId="23191"/>
    <cellStyle name="Note 3 6 2 3 14 5" xfId="23192"/>
    <cellStyle name="Note 3 6 2 3 14 6" xfId="23193"/>
    <cellStyle name="Note 3 6 2 3 15" xfId="23194"/>
    <cellStyle name="Note 3 6 2 3 15 2" xfId="23195"/>
    <cellStyle name="Note 3 6 2 3 15 2 2" xfId="23196"/>
    <cellStyle name="Note 3 6 2 3 15 2 3" xfId="23197"/>
    <cellStyle name="Note 3 6 2 3 15 2 4" xfId="23198"/>
    <cellStyle name="Note 3 6 2 3 15 3" xfId="23199"/>
    <cellStyle name="Note 3 6 2 3 15 4" xfId="23200"/>
    <cellStyle name="Note 3 6 2 3 15 5" xfId="23201"/>
    <cellStyle name="Note 3 6 2 3 15 6" xfId="23202"/>
    <cellStyle name="Note 3 6 2 3 16" xfId="23203"/>
    <cellStyle name="Note 3 6 2 3 16 2" xfId="23204"/>
    <cellStyle name="Note 3 6 2 3 16 2 2" xfId="23205"/>
    <cellStyle name="Note 3 6 2 3 16 2 3" xfId="23206"/>
    <cellStyle name="Note 3 6 2 3 16 2 4" xfId="23207"/>
    <cellStyle name="Note 3 6 2 3 16 3" xfId="23208"/>
    <cellStyle name="Note 3 6 2 3 16 4" xfId="23209"/>
    <cellStyle name="Note 3 6 2 3 16 5" xfId="23210"/>
    <cellStyle name="Note 3 6 2 3 16 6" xfId="23211"/>
    <cellStyle name="Note 3 6 2 3 17" xfId="23212"/>
    <cellStyle name="Note 3 6 2 3 17 2" xfId="23213"/>
    <cellStyle name="Note 3 6 2 3 17 3" xfId="23214"/>
    <cellStyle name="Note 3 6 2 3 18" xfId="23215"/>
    <cellStyle name="Note 3 6 2 3 19" xfId="23216"/>
    <cellStyle name="Note 3 6 2 3 2" xfId="23217"/>
    <cellStyle name="Note 3 6 2 3 2 2" xfId="23218"/>
    <cellStyle name="Note 3 6 2 3 2 2 2" xfId="23219"/>
    <cellStyle name="Note 3 6 2 3 2 2 3" xfId="23220"/>
    <cellStyle name="Note 3 6 2 3 2 2 4" xfId="23221"/>
    <cellStyle name="Note 3 6 2 3 2 3" xfId="23222"/>
    <cellStyle name="Note 3 6 2 3 2 4" xfId="23223"/>
    <cellStyle name="Note 3 6 2 3 2 5" xfId="23224"/>
    <cellStyle name="Note 3 6 2 3 3" xfId="23225"/>
    <cellStyle name="Note 3 6 2 3 3 2" xfId="23226"/>
    <cellStyle name="Note 3 6 2 3 3 2 2" xfId="23227"/>
    <cellStyle name="Note 3 6 2 3 3 2 3" xfId="23228"/>
    <cellStyle name="Note 3 6 2 3 3 2 4" xfId="23229"/>
    <cellStyle name="Note 3 6 2 3 3 3" xfId="23230"/>
    <cellStyle name="Note 3 6 2 3 3 4" xfId="23231"/>
    <cellStyle name="Note 3 6 2 3 3 5" xfId="23232"/>
    <cellStyle name="Note 3 6 2 3 3 6" xfId="23233"/>
    <cellStyle name="Note 3 6 2 3 4" xfId="23234"/>
    <cellStyle name="Note 3 6 2 3 4 2" xfId="23235"/>
    <cellStyle name="Note 3 6 2 3 4 2 2" xfId="23236"/>
    <cellStyle name="Note 3 6 2 3 4 2 3" xfId="23237"/>
    <cellStyle name="Note 3 6 2 3 4 2 4" xfId="23238"/>
    <cellStyle name="Note 3 6 2 3 4 3" xfId="23239"/>
    <cellStyle name="Note 3 6 2 3 4 4" xfId="23240"/>
    <cellStyle name="Note 3 6 2 3 4 5" xfId="23241"/>
    <cellStyle name="Note 3 6 2 3 4 6" xfId="23242"/>
    <cellStyle name="Note 3 6 2 3 5" xfId="23243"/>
    <cellStyle name="Note 3 6 2 3 5 2" xfId="23244"/>
    <cellStyle name="Note 3 6 2 3 5 2 2" xfId="23245"/>
    <cellStyle name="Note 3 6 2 3 5 2 3" xfId="23246"/>
    <cellStyle name="Note 3 6 2 3 5 2 4" xfId="23247"/>
    <cellStyle name="Note 3 6 2 3 5 3" xfId="23248"/>
    <cellStyle name="Note 3 6 2 3 5 4" xfId="23249"/>
    <cellStyle name="Note 3 6 2 3 5 5" xfId="23250"/>
    <cellStyle name="Note 3 6 2 3 5 6" xfId="23251"/>
    <cellStyle name="Note 3 6 2 3 6" xfId="23252"/>
    <cellStyle name="Note 3 6 2 3 6 2" xfId="23253"/>
    <cellStyle name="Note 3 6 2 3 6 2 2" xfId="23254"/>
    <cellStyle name="Note 3 6 2 3 6 2 3" xfId="23255"/>
    <cellStyle name="Note 3 6 2 3 6 2 4" xfId="23256"/>
    <cellStyle name="Note 3 6 2 3 6 3" xfId="23257"/>
    <cellStyle name="Note 3 6 2 3 6 4" xfId="23258"/>
    <cellStyle name="Note 3 6 2 3 6 5" xfId="23259"/>
    <cellStyle name="Note 3 6 2 3 6 6" xfId="23260"/>
    <cellStyle name="Note 3 6 2 3 7" xfId="23261"/>
    <cellStyle name="Note 3 6 2 3 7 2" xfId="23262"/>
    <cellStyle name="Note 3 6 2 3 7 2 2" xfId="23263"/>
    <cellStyle name="Note 3 6 2 3 7 2 3" xfId="23264"/>
    <cellStyle name="Note 3 6 2 3 7 2 4" xfId="23265"/>
    <cellStyle name="Note 3 6 2 3 7 3" xfId="23266"/>
    <cellStyle name="Note 3 6 2 3 7 4" xfId="23267"/>
    <cellStyle name="Note 3 6 2 3 7 5" xfId="23268"/>
    <cellStyle name="Note 3 6 2 3 7 6" xfId="23269"/>
    <cellStyle name="Note 3 6 2 3 8" xfId="23270"/>
    <cellStyle name="Note 3 6 2 3 8 2" xfId="23271"/>
    <cellStyle name="Note 3 6 2 3 8 2 2" xfId="23272"/>
    <cellStyle name="Note 3 6 2 3 8 2 3" xfId="23273"/>
    <cellStyle name="Note 3 6 2 3 8 2 4" xfId="23274"/>
    <cellStyle name="Note 3 6 2 3 8 3" xfId="23275"/>
    <cellStyle name="Note 3 6 2 3 8 4" xfId="23276"/>
    <cellStyle name="Note 3 6 2 3 8 5" xfId="23277"/>
    <cellStyle name="Note 3 6 2 3 8 6" xfId="23278"/>
    <cellStyle name="Note 3 6 2 3 9" xfId="23279"/>
    <cellStyle name="Note 3 6 2 3 9 2" xfId="23280"/>
    <cellStyle name="Note 3 6 2 3 9 2 2" xfId="23281"/>
    <cellStyle name="Note 3 6 2 3 9 2 3" xfId="23282"/>
    <cellStyle name="Note 3 6 2 3 9 2 4" xfId="23283"/>
    <cellStyle name="Note 3 6 2 3 9 3" xfId="23284"/>
    <cellStyle name="Note 3 6 2 3 9 4" xfId="23285"/>
    <cellStyle name="Note 3 6 2 3 9 5" xfId="23286"/>
    <cellStyle name="Note 3 6 2 3 9 6" xfId="23287"/>
    <cellStyle name="Note 3 6 2 4" xfId="23288"/>
    <cellStyle name="Note 3 6 2 4 2" xfId="23289"/>
    <cellStyle name="Note 3 6 2 4 2 2" xfId="23290"/>
    <cellStyle name="Note 3 6 2 4 2 3" xfId="23291"/>
    <cellStyle name="Note 3 6 2 4 2 4" xfId="23292"/>
    <cellStyle name="Note 3 6 2 4 3" xfId="23293"/>
    <cellStyle name="Note 3 6 2 4 4" xfId="23294"/>
    <cellStyle name="Note 3 6 2 4 5" xfId="23295"/>
    <cellStyle name="Note 3 6 2 5" xfId="23296"/>
    <cellStyle name="Note 3 6 2 5 2" xfId="23297"/>
    <cellStyle name="Note 3 6 2 5 2 2" xfId="23298"/>
    <cellStyle name="Note 3 6 2 5 2 3" xfId="23299"/>
    <cellStyle name="Note 3 6 2 5 2 4" xfId="23300"/>
    <cellStyle name="Note 3 6 2 5 3" xfId="23301"/>
    <cellStyle name="Note 3 6 2 5 4" xfId="23302"/>
    <cellStyle name="Note 3 6 2 5 5" xfId="23303"/>
    <cellStyle name="Note 3 6 2 6" xfId="23304"/>
    <cellStyle name="Note 3 6 2 6 2" xfId="23305"/>
    <cellStyle name="Note 3 6 2 6 2 2" xfId="23306"/>
    <cellStyle name="Note 3 6 2 6 2 3" xfId="23307"/>
    <cellStyle name="Note 3 6 2 6 2 4" xfId="23308"/>
    <cellStyle name="Note 3 6 2 6 3" xfId="23309"/>
    <cellStyle name="Note 3 6 2 6 4" xfId="23310"/>
    <cellStyle name="Note 3 6 2 6 5" xfId="23311"/>
    <cellStyle name="Note 3 6 2 6 6" xfId="23312"/>
    <cellStyle name="Note 3 6 2 7" xfId="23313"/>
    <cellStyle name="Note 3 6 2 7 2" xfId="23314"/>
    <cellStyle name="Note 3 6 2 7 2 2" xfId="23315"/>
    <cellStyle name="Note 3 6 2 7 2 3" xfId="23316"/>
    <cellStyle name="Note 3 6 2 7 2 4" xfId="23317"/>
    <cellStyle name="Note 3 6 2 7 3" xfId="23318"/>
    <cellStyle name="Note 3 6 2 7 4" xfId="23319"/>
    <cellStyle name="Note 3 6 2 7 5" xfId="23320"/>
    <cellStyle name="Note 3 6 2 7 6" xfId="23321"/>
    <cellStyle name="Note 3 6 2 8" xfId="23322"/>
    <cellStyle name="Note 3 6 2 8 2" xfId="23323"/>
    <cellStyle name="Note 3 6 2 8 2 2" xfId="23324"/>
    <cellStyle name="Note 3 6 2 8 2 3" xfId="23325"/>
    <cellStyle name="Note 3 6 2 8 2 4" xfId="23326"/>
    <cellStyle name="Note 3 6 2 8 3" xfId="23327"/>
    <cellStyle name="Note 3 6 2 8 4" xfId="23328"/>
    <cellStyle name="Note 3 6 2 8 5" xfId="23329"/>
    <cellStyle name="Note 3 6 2 8 6" xfId="23330"/>
    <cellStyle name="Note 3 6 2 9" xfId="23331"/>
    <cellStyle name="Note 3 6 2 9 2" xfId="23332"/>
    <cellStyle name="Note 3 6 2 9 2 2" xfId="23333"/>
    <cellStyle name="Note 3 6 2 9 2 3" xfId="23334"/>
    <cellStyle name="Note 3 6 2 9 2 4" xfId="23335"/>
    <cellStyle name="Note 3 6 2 9 3" xfId="23336"/>
    <cellStyle name="Note 3 6 2 9 4" xfId="23337"/>
    <cellStyle name="Note 3 6 2 9 5" xfId="23338"/>
    <cellStyle name="Note 3 6 2 9 6" xfId="23339"/>
    <cellStyle name="Note 3 6 20" xfId="23340"/>
    <cellStyle name="Note 3 6 21" xfId="23341"/>
    <cellStyle name="Note 3 6 22" xfId="23342"/>
    <cellStyle name="Note 3 6 23" xfId="23343"/>
    <cellStyle name="Note 3 6 3" xfId="23344"/>
    <cellStyle name="Note 3 6 4" xfId="23345"/>
    <cellStyle name="Note 3 6 5" xfId="23346"/>
    <cellStyle name="Note 3 6 5 10" xfId="23347"/>
    <cellStyle name="Note 3 6 5 10 2" xfId="23348"/>
    <cellStyle name="Note 3 6 5 10 2 2" xfId="23349"/>
    <cellStyle name="Note 3 6 5 10 2 3" xfId="23350"/>
    <cellStyle name="Note 3 6 5 10 2 4" xfId="23351"/>
    <cellStyle name="Note 3 6 5 10 3" xfId="23352"/>
    <cellStyle name="Note 3 6 5 10 4" xfId="23353"/>
    <cellStyle name="Note 3 6 5 10 5" xfId="23354"/>
    <cellStyle name="Note 3 6 5 10 6" xfId="23355"/>
    <cellStyle name="Note 3 6 5 11" xfId="23356"/>
    <cellStyle name="Note 3 6 5 11 2" xfId="23357"/>
    <cellStyle name="Note 3 6 5 11 2 2" xfId="23358"/>
    <cellStyle name="Note 3 6 5 11 2 3" xfId="23359"/>
    <cellStyle name="Note 3 6 5 11 2 4" xfId="23360"/>
    <cellStyle name="Note 3 6 5 11 3" xfId="23361"/>
    <cellStyle name="Note 3 6 5 11 4" xfId="23362"/>
    <cellStyle name="Note 3 6 5 11 5" xfId="23363"/>
    <cellStyle name="Note 3 6 5 11 6" xfId="23364"/>
    <cellStyle name="Note 3 6 5 12" xfId="23365"/>
    <cellStyle name="Note 3 6 5 12 2" xfId="23366"/>
    <cellStyle name="Note 3 6 5 12 2 2" xfId="23367"/>
    <cellStyle name="Note 3 6 5 12 2 3" xfId="23368"/>
    <cellStyle name="Note 3 6 5 12 2 4" xfId="23369"/>
    <cellStyle name="Note 3 6 5 12 3" xfId="23370"/>
    <cellStyle name="Note 3 6 5 12 4" xfId="23371"/>
    <cellStyle name="Note 3 6 5 12 5" xfId="23372"/>
    <cellStyle name="Note 3 6 5 12 6" xfId="23373"/>
    <cellStyle name="Note 3 6 5 13" xfId="23374"/>
    <cellStyle name="Note 3 6 5 13 2" xfId="23375"/>
    <cellStyle name="Note 3 6 5 13 2 2" xfId="23376"/>
    <cellStyle name="Note 3 6 5 13 2 3" xfId="23377"/>
    <cellStyle name="Note 3 6 5 13 2 4" xfId="23378"/>
    <cellStyle name="Note 3 6 5 13 3" xfId="23379"/>
    <cellStyle name="Note 3 6 5 13 4" xfId="23380"/>
    <cellStyle name="Note 3 6 5 13 5" xfId="23381"/>
    <cellStyle name="Note 3 6 5 13 6" xfId="23382"/>
    <cellStyle name="Note 3 6 5 14" xfId="23383"/>
    <cellStyle name="Note 3 6 5 14 2" xfId="23384"/>
    <cellStyle name="Note 3 6 5 14 2 2" xfId="23385"/>
    <cellStyle name="Note 3 6 5 14 2 3" xfId="23386"/>
    <cellStyle name="Note 3 6 5 14 2 4" xfId="23387"/>
    <cellStyle name="Note 3 6 5 14 3" xfId="23388"/>
    <cellStyle name="Note 3 6 5 14 4" xfId="23389"/>
    <cellStyle name="Note 3 6 5 14 5" xfId="23390"/>
    <cellStyle name="Note 3 6 5 14 6" xfId="23391"/>
    <cellStyle name="Note 3 6 5 15" xfId="23392"/>
    <cellStyle name="Note 3 6 5 15 2" xfId="23393"/>
    <cellStyle name="Note 3 6 5 15 2 2" xfId="23394"/>
    <cellStyle name="Note 3 6 5 15 2 3" xfId="23395"/>
    <cellStyle name="Note 3 6 5 15 2 4" xfId="23396"/>
    <cellStyle name="Note 3 6 5 15 3" xfId="23397"/>
    <cellStyle name="Note 3 6 5 15 4" xfId="23398"/>
    <cellStyle name="Note 3 6 5 15 5" xfId="23399"/>
    <cellStyle name="Note 3 6 5 15 6" xfId="23400"/>
    <cellStyle name="Note 3 6 5 16" xfId="23401"/>
    <cellStyle name="Note 3 6 5 16 2" xfId="23402"/>
    <cellStyle name="Note 3 6 5 16 2 2" xfId="23403"/>
    <cellStyle name="Note 3 6 5 16 2 3" xfId="23404"/>
    <cellStyle name="Note 3 6 5 16 2 4" xfId="23405"/>
    <cellStyle name="Note 3 6 5 16 3" xfId="23406"/>
    <cellStyle name="Note 3 6 5 16 4" xfId="23407"/>
    <cellStyle name="Note 3 6 5 16 5" xfId="23408"/>
    <cellStyle name="Note 3 6 5 16 6" xfId="23409"/>
    <cellStyle name="Note 3 6 5 17" xfId="23410"/>
    <cellStyle name="Note 3 6 5 17 2" xfId="23411"/>
    <cellStyle name="Note 3 6 5 17 3" xfId="23412"/>
    <cellStyle name="Note 3 6 5 18" xfId="23413"/>
    <cellStyle name="Note 3 6 5 19" xfId="23414"/>
    <cellStyle name="Note 3 6 5 2" xfId="23415"/>
    <cellStyle name="Note 3 6 5 2 2" xfId="23416"/>
    <cellStyle name="Note 3 6 5 2 2 2" xfId="23417"/>
    <cellStyle name="Note 3 6 5 2 2 3" xfId="23418"/>
    <cellStyle name="Note 3 6 5 2 2 4" xfId="23419"/>
    <cellStyle name="Note 3 6 5 2 3" xfId="23420"/>
    <cellStyle name="Note 3 6 5 2 4" xfId="23421"/>
    <cellStyle name="Note 3 6 5 2 5" xfId="23422"/>
    <cellStyle name="Note 3 6 5 3" xfId="23423"/>
    <cellStyle name="Note 3 6 5 3 2" xfId="23424"/>
    <cellStyle name="Note 3 6 5 3 2 2" xfId="23425"/>
    <cellStyle name="Note 3 6 5 3 2 3" xfId="23426"/>
    <cellStyle name="Note 3 6 5 3 2 4" xfId="23427"/>
    <cellStyle name="Note 3 6 5 3 3" xfId="23428"/>
    <cellStyle name="Note 3 6 5 3 4" xfId="23429"/>
    <cellStyle name="Note 3 6 5 3 5" xfId="23430"/>
    <cellStyle name="Note 3 6 5 3 6" xfId="23431"/>
    <cellStyle name="Note 3 6 5 4" xfId="23432"/>
    <cellStyle name="Note 3 6 5 4 2" xfId="23433"/>
    <cellStyle name="Note 3 6 5 4 2 2" xfId="23434"/>
    <cellStyle name="Note 3 6 5 4 2 3" xfId="23435"/>
    <cellStyle name="Note 3 6 5 4 2 4" xfId="23436"/>
    <cellStyle name="Note 3 6 5 4 3" xfId="23437"/>
    <cellStyle name="Note 3 6 5 4 4" xfId="23438"/>
    <cellStyle name="Note 3 6 5 4 5" xfId="23439"/>
    <cellStyle name="Note 3 6 5 4 6" xfId="23440"/>
    <cellStyle name="Note 3 6 5 5" xfId="23441"/>
    <cellStyle name="Note 3 6 5 5 2" xfId="23442"/>
    <cellStyle name="Note 3 6 5 5 2 2" xfId="23443"/>
    <cellStyle name="Note 3 6 5 5 2 3" xfId="23444"/>
    <cellStyle name="Note 3 6 5 5 2 4" xfId="23445"/>
    <cellStyle name="Note 3 6 5 5 3" xfId="23446"/>
    <cellStyle name="Note 3 6 5 5 4" xfId="23447"/>
    <cellStyle name="Note 3 6 5 5 5" xfId="23448"/>
    <cellStyle name="Note 3 6 5 5 6" xfId="23449"/>
    <cellStyle name="Note 3 6 5 6" xfId="23450"/>
    <cellStyle name="Note 3 6 5 6 2" xfId="23451"/>
    <cellStyle name="Note 3 6 5 6 2 2" xfId="23452"/>
    <cellStyle name="Note 3 6 5 6 2 3" xfId="23453"/>
    <cellStyle name="Note 3 6 5 6 2 4" xfId="23454"/>
    <cellStyle name="Note 3 6 5 6 3" xfId="23455"/>
    <cellStyle name="Note 3 6 5 6 4" xfId="23456"/>
    <cellStyle name="Note 3 6 5 6 5" xfId="23457"/>
    <cellStyle name="Note 3 6 5 6 6" xfId="23458"/>
    <cellStyle name="Note 3 6 5 7" xfId="23459"/>
    <cellStyle name="Note 3 6 5 7 2" xfId="23460"/>
    <cellStyle name="Note 3 6 5 7 2 2" xfId="23461"/>
    <cellStyle name="Note 3 6 5 7 2 3" xfId="23462"/>
    <cellStyle name="Note 3 6 5 7 2 4" xfId="23463"/>
    <cellStyle name="Note 3 6 5 7 3" xfId="23464"/>
    <cellStyle name="Note 3 6 5 7 4" xfId="23465"/>
    <cellStyle name="Note 3 6 5 7 5" xfId="23466"/>
    <cellStyle name="Note 3 6 5 7 6" xfId="23467"/>
    <cellStyle name="Note 3 6 5 8" xfId="23468"/>
    <cellStyle name="Note 3 6 5 8 2" xfId="23469"/>
    <cellStyle name="Note 3 6 5 8 2 2" xfId="23470"/>
    <cellStyle name="Note 3 6 5 8 2 3" xfId="23471"/>
    <cellStyle name="Note 3 6 5 8 2 4" xfId="23472"/>
    <cellStyle name="Note 3 6 5 8 3" xfId="23473"/>
    <cellStyle name="Note 3 6 5 8 4" xfId="23474"/>
    <cellStyle name="Note 3 6 5 8 5" xfId="23475"/>
    <cellStyle name="Note 3 6 5 8 6" xfId="23476"/>
    <cellStyle name="Note 3 6 5 9" xfId="23477"/>
    <cellStyle name="Note 3 6 5 9 2" xfId="23478"/>
    <cellStyle name="Note 3 6 5 9 2 2" xfId="23479"/>
    <cellStyle name="Note 3 6 5 9 2 3" xfId="23480"/>
    <cellStyle name="Note 3 6 5 9 2 4" xfId="23481"/>
    <cellStyle name="Note 3 6 5 9 3" xfId="23482"/>
    <cellStyle name="Note 3 6 5 9 4" xfId="23483"/>
    <cellStyle name="Note 3 6 5 9 5" xfId="23484"/>
    <cellStyle name="Note 3 6 5 9 6" xfId="23485"/>
    <cellStyle name="Note 3 6 6" xfId="23486"/>
    <cellStyle name="Note 3 6 6 2" xfId="23487"/>
    <cellStyle name="Note 3 6 6 2 2" xfId="23488"/>
    <cellStyle name="Note 3 6 6 2 3" xfId="23489"/>
    <cellStyle name="Note 3 6 6 2 4" xfId="23490"/>
    <cellStyle name="Note 3 6 6 3" xfId="23491"/>
    <cellStyle name="Note 3 6 6 4" xfId="23492"/>
    <cellStyle name="Note 3 6 6 5" xfId="23493"/>
    <cellStyle name="Note 3 6 7" xfId="23494"/>
    <cellStyle name="Note 3 6 7 2" xfId="23495"/>
    <cellStyle name="Note 3 6 7 2 2" xfId="23496"/>
    <cellStyle name="Note 3 6 7 2 3" xfId="23497"/>
    <cellStyle name="Note 3 6 7 2 4" xfId="23498"/>
    <cellStyle name="Note 3 6 7 3" xfId="23499"/>
    <cellStyle name="Note 3 6 7 4" xfId="23500"/>
    <cellStyle name="Note 3 6 7 5" xfId="23501"/>
    <cellStyle name="Note 3 6 8" xfId="23502"/>
    <cellStyle name="Note 3 6 8 2" xfId="23503"/>
    <cellStyle name="Note 3 6 8 2 2" xfId="23504"/>
    <cellStyle name="Note 3 6 8 2 3" xfId="23505"/>
    <cellStyle name="Note 3 6 8 2 4" xfId="23506"/>
    <cellStyle name="Note 3 6 8 3" xfId="23507"/>
    <cellStyle name="Note 3 6 8 4" xfId="23508"/>
    <cellStyle name="Note 3 6 8 5" xfId="23509"/>
    <cellStyle name="Note 3 6 8 6" xfId="23510"/>
    <cellStyle name="Note 3 6 9" xfId="23511"/>
    <cellStyle name="Note 3 6 9 2" xfId="23512"/>
    <cellStyle name="Note 3 6 9 2 2" xfId="23513"/>
    <cellStyle name="Note 3 6 9 2 3" xfId="23514"/>
    <cellStyle name="Note 3 6 9 2 4" xfId="23515"/>
    <cellStyle name="Note 3 6 9 3" xfId="23516"/>
    <cellStyle name="Note 3 6 9 4" xfId="23517"/>
    <cellStyle name="Note 3 6 9 5" xfId="23518"/>
    <cellStyle name="Note 3 6 9 6" xfId="23519"/>
    <cellStyle name="Note 3 7" xfId="23520"/>
    <cellStyle name="Note 3 7 10" xfId="23521"/>
    <cellStyle name="Note 3 7 10 2" xfId="23522"/>
    <cellStyle name="Note 3 7 10 2 2" xfId="23523"/>
    <cellStyle name="Note 3 7 10 2 3" xfId="23524"/>
    <cellStyle name="Note 3 7 10 2 4" xfId="23525"/>
    <cellStyle name="Note 3 7 10 3" xfId="23526"/>
    <cellStyle name="Note 3 7 10 4" xfId="23527"/>
    <cellStyle name="Note 3 7 10 5" xfId="23528"/>
    <cellStyle name="Note 3 7 10 6" xfId="23529"/>
    <cellStyle name="Note 3 7 11" xfId="23530"/>
    <cellStyle name="Note 3 7 11 2" xfId="23531"/>
    <cellStyle name="Note 3 7 11 2 2" xfId="23532"/>
    <cellStyle name="Note 3 7 11 2 3" xfId="23533"/>
    <cellStyle name="Note 3 7 11 2 4" xfId="23534"/>
    <cellStyle name="Note 3 7 11 3" xfId="23535"/>
    <cellStyle name="Note 3 7 11 4" xfId="23536"/>
    <cellStyle name="Note 3 7 11 5" xfId="23537"/>
    <cellStyle name="Note 3 7 11 6" xfId="23538"/>
    <cellStyle name="Note 3 7 12" xfId="23539"/>
    <cellStyle name="Note 3 7 12 2" xfId="23540"/>
    <cellStyle name="Note 3 7 12 2 2" xfId="23541"/>
    <cellStyle name="Note 3 7 12 2 3" xfId="23542"/>
    <cellStyle name="Note 3 7 12 2 4" xfId="23543"/>
    <cellStyle name="Note 3 7 12 3" xfId="23544"/>
    <cellStyle name="Note 3 7 12 4" xfId="23545"/>
    <cellStyle name="Note 3 7 12 5" xfId="23546"/>
    <cellStyle name="Note 3 7 12 6" xfId="23547"/>
    <cellStyle name="Note 3 7 13" xfId="23548"/>
    <cellStyle name="Note 3 7 13 2" xfId="23549"/>
    <cellStyle name="Note 3 7 13 2 2" xfId="23550"/>
    <cellStyle name="Note 3 7 13 2 3" xfId="23551"/>
    <cellStyle name="Note 3 7 13 2 4" xfId="23552"/>
    <cellStyle name="Note 3 7 13 3" xfId="23553"/>
    <cellStyle name="Note 3 7 13 4" xfId="23554"/>
    <cellStyle name="Note 3 7 13 5" xfId="23555"/>
    <cellStyle name="Note 3 7 13 6" xfId="23556"/>
    <cellStyle name="Note 3 7 14" xfId="23557"/>
    <cellStyle name="Note 3 7 14 2" xfId="23558"/>
    <cellStyle name="Note 3 7 14 2 2" xfId="23559"/>
    <cellStyle name="Note 3 7 14 2 3" xfId="23560"/>
    <cellStyle name="Note 3 7 14 2 4" xfId="23561"/>
    <cellStyle name="Note 3 7 14 3" xfId="23562"/>
    <cellStyle name="Note 3 7 14 4" xfId="23563"/>
    <cellStyle name="Note 3 7 14 5" xfId="23564"/>
    <cellStyle name="Note 3 7 14 6" xfId="23565"/>
    <cellStyle name="Note 3 7 15" xfId="23566"/>
    <cellStyle name="Note 3 7 15 2" xfId="23567"/>
    <cellStyle name="Note 3 7 15 2 2" xfId="23568"/>
    <cellStyle name="Note 3 7 15 2 3" xfId="23569"/>
    <cellStyle name="Note 3 7 15 2 4" xfId="23570"/>
    <cellStyle name="Note 3 7 15 3" xfId="23571"/>
    <cellStyle name="Note 3 7 15 4" xfId="23572"/>
    <cellStyle name="Note 3 7 15 5" xfId="23573"/>
    <cellStyle name="Note 3 7 15 6" xfId="23574"/>
    <cellStyle name="Note 3 7 16" xfId="23575"/>
    <cellStyle name="Note 3 7 16 2" xfId="23576"/>
    <cellStyle name="Note 3 7 16 2 2" xfId="23577"/>
    <cellStyle name="Note 3 7 16 2 3" xfId="23578"/>
    <cellStyle name="Note 3 7 16 2 4" xfId="23579"/>
    <cellStyle name="Note 3 7 16 3" xfId="23580"/>
    <cellStyle name="Note 3 7 16 4" xfId="23581"/>
    <cellStyle name="Note 3 7 16 5" xfId="23582"/>
    <cellStyle name="Note 3 7 16 6" xfId="23583"/>
    <cellStyle name="Note 3 7 17" xfId="23584"/>
    <cellStyle name="Note 3 7 17 2" xfId="23585"/>
    <cellStyle name="Note 3 7 17 2 2" xfId="23586"/>
    <cellStyle name="Note 3 7 17 2 3" xfId="23587"/>
    <cellStyle name="Note 3 7 17 2 4" xfId="23588"/>
    <cellStyle name="Note 3 7 17 3" xfId="23589"/>
    <cellStyle name="Note 3 7 17 4" xfId="23590"/>
    <cellStyle name="Note 3 7 17 5" xfId="23591"/>
    <cellStyle name="Note 3 7 17 6" xfId="23592"/>
    <cellStyle name="Note 3 7 18" xfId="23593"/>
    <cellStyle name="Note 3 7 18 2" xfId="23594"/>
    <cellStyle name="Note 3 7 18 3" xfId="23595"/>
    <cellStyle name="Note 3 7 19" xfId="23596"/>
    <cellStyle name="Note 3 7 2" xfId="23597"/>
    <cellStyle name="Note 3 7 2 10" xfId="23598"/>
    <cellStyle name="Note 3 7 2 10 2" xfId="23599"/>
    <cellStyle name="Note 3 7 2 10 2 2" xfId="23600"/>
    <cellStyle name="Note 3 7 2 10 2 3" xfId="23601"/>
    <cellStyle name="Note 3 7 2 10 2 4" xfId="23602"/>
    <cellStyle name="Note 3 7 2 10 3" xfId="23603"/>
    <cellStyle name="Note 3 7 2 10 4" xfId="23604"/>
    <cellStyle name="Note 3 7 2 10 5" xfId="23605"/>
    <cellStyle name="Note 3 7 2 10 6" xfId="23606"/>
    <cellStyle name="Note 3 7 2 11" xfId="23607"/>
    <cellStyle name="Note 3 7 2 11 2" xfId="23608"/>
    <cellStyle name="Note 3 7 2 11 2 2" xfId="23609"/>
    <cellStyle name="Note 3 7 2 11 2 3" xfId="23610"/>
    <cellStyle name="Note 3 7 2 11 2 4" xfId="23611"/>
    <cellStyle name="Note 3 7 2 11 3" xfId="23612"/>
    <cellStyle name="Note 3 7 2 11 4" xfId="23613"/>
    <cellStyle name="Note 3 7 2 11 5" xfId="23614"/>
    <cellStyle name="Note 3 7 2 11 6" xfId="23615"/>
    <cellStyle name="Note 3 7 2 12" xfId="23616"/>
    <cellStyle name="Note 3 7 2 12 2" xfId="23617"/>
    <cellStyle name="Note 3 7 2 12 2 2" xfId="23618"/>
    <cellStyle name="Note 3 7 2 12 2 3" xfId="23619"/>
    <cellStyle name="Note 3 7 2 12 2 4" xfId="23620"/>
    <cellStyle name="Note 3 7 2 12 3" xfId="23621"/>
    <cellStyle name="Note 3 7 2 12 4" xfId="23622"/>
    <cellStyle name="Note 3 7 2 12 5" xfId="23623"/>
    <cellStyle name="Note 3 7 2 12 6" xfId="23624"/>
    <cellStyle name="Note 3 7 2 13" xfId="23625"/>
    <cellStyle name="Note 3 7 2 13 2" xfId="23626"/>
    <cellStyle name="Note 3 7 2 13 2 2" xfId="23627"/>
    <cellStyle name="Note 3 7 2 13 2 3" xfId="23628"/>
    <cellStyle name="Note 3 7 2 13 2 4" xfId="23629"/>
    <cellStyle name="Note 3 7 2 13 3" xfId="23630"/>
    <cellStyle name="Note 3 7 2 13 4" xfId="23631"/>
    <cellStyle name="Note 3 7 2 13 5" xfId="23632"/>
    <cellStyle name="Note 3 7 2 13 6" xfId="23633"/>
    <cellStyle name="Note 3 7 2 14" xfId="23634"/>
    <cellStyle name="Note 3 7 2 14 2" xfId="23635"/>
    <cellStyle name="Note 3 7 2 14 2 2" xfId="23636"/>
    <cellStyle name="Note 3 7 2 14 2 3" xfId="23637"/>
    <cellStyle name="Note 3 7 2 14 2 4" xfId="23638"/>
    <cellStyle name="Note 3 7 2 14 3" xfId="23639"/>
    <cellStyle name="Note 3 7 2 14 4" xfId="23640"/>
    <cellStyle name="Note 3 7 2 14 5" xfId="23641"/>
    <cellStyle name="Note 3 7 2 14 6" xfId="23642"/>
    <cellStyle name="Note 3 7 2 15" xfId="23643"/>
    <cellStyle name="Note 3 7 2 15 2" xfId="23644"/>
    <cellStyle name="Note 3 7 2 15 2 2" xfId="23645"/>
    <cellStyle name="Note 3 7 2 15 2 3" xfId="23646"/>
    <cellStyle name="Note 3 7 2 15 2 4" xfId="23647"/>
    <cellStyle name="Note 3 7 2 15 3" xfId="23648"/>
    <cellStyle name="Note 3 7 2 15 4" xfId="23649"/>
    <cellStyle name="Note 3 7 2 15 5" xfId="23650"/>
    <cellStyle name="Note 3 7 2 15 6" xfId="23651"/>
    <cellStyle name="Note 3 7 2 16" xfId="23652"/>
    <cellStyle name="Note 3 7 2 16 2" xfId="23653"/>
    <cellStyle name="Note 3 7 2 16 3" xfId="23654"/>
    <cellStyle name="Note 3 7 2 17" xfId="23655"/>
    <cellStyle name="Note 3 7 2 18" xfId="23656"/>
    <cellStyle name="Note 3 7 2 19" xfId="23657"/>
    <cellStyle name="Note 3 7 2 2" xfId="23658"/>
    <cellStyle name="Note 3 7 2 20" xfId="23659"/>
    <cellStyle name="Note 3 7 2 21" xfId="23660"/>
    <cellStyle name="Note 3 7 2 3" xfId="23661"/>
    <cellStyle name="Note 3 7 2 3 10" xfId="23662"/>
    <cellStyle name="Note 3 7 2 3 10 2" xfId="23663"/>
    <cellStyle name="Note 3 7 2 3 10 2 2" xfId="23664"/>
    <cellStyle name="Note 3 7 2 3 10 2 3" xfId="23665"/>
    <cellStyle name="Note 3 7 2 3 10 2 4" xfId="23666"/>
    <cellStyle name="Note 3 7 2 3 10 3" xfId="23667"/>
    <cellStyle name="Note 3 7 2 3 10 4" xfId="23668"/>
    <cellStyle name="Note 3 7 2 3 10 5" xfId="23669"/>
    <cellStyle name="Note 3 7 2 3 10 6" xfId="23670"/>
    <cellStyle name="Note 3 7 2 3 11" xfId="23671"/>
    <cellStyle name="Note 3 7 2 3 11 2" xfId="23672"/>
    <cellStyle name="Note 3 7 2 3 11 2 2" xfId="23673"/>
    <cellStyle name="Note 3 7 2 3 11 2 3" xfId="23674"/>
    <cellStyle name="Note 3 7 2 3 11 2 4" xfId="23675"/>
    <cellStyle name="Note 3 7 2 3 11 3" xfId="23676"/>
    <cellStyle name="Note 3 7 2 3 11 4" xfId="23677"/>
    <cellStyle name="Note 3 7 2 3 11 5" xfId="23678"/>
    <cellStyle name="Note 3 7 2 3 11 6" xfId="23679"/>
    <cellStyle name="Note 3 7 2 3 12" xfId="23680"/>
    <cellStyle name="Note 3 7 2 3 12 2" xfId="23681"/>
    <cellStyle name="Note 3 7 2 3 12 2 2" xfId="23682"/>
    <cellStyle name="Note 3 7 2 3 12 2 3" xfId="23683"/>
    <cellStyle name="Note 3 7 2 3 12 2 4" xfId="23684"/>
    <cellStyle name="Note 3 7 2 3 12 3" xfId="23685"/>
    <cellStyle name="Note 3 7 2 3 12 4" xfId="23686"/>
    <cellStyle name="Note 3 7 2 3 12 5" xfId="23687"/>
    <cellStyle name="Note 3 7 2 3 12 6" xfId="23688"/>
    <cellStyle name="Note 3 7 2 3 13" xfId="23689"/>
    <cellStyle name="Note 3 7 2 3 13 2" xfId="23690"/>
    <cellStyle name="Note 3 7 2 3 13 2 2" xfId="23691"/>
    <cellStyle name="Note 3 7 2 3 13 2 3" xfId="23692"/>
    <cellStyle name="Note 3 7 2 3 13 2 4" xfId="23693"/>
    <cellStyle name="Note 3 7 2 3 13 3" xfId="23694"/>
    <cellStyle name="Note 3 7 2 3 13 4" xfId="23695"/>
    <cellStyle name="Note 3 7 2 3 13 5" xfId="23696"/>
    <cellStyle name="Note 3 7 2 3 13 6" xfId="23697"/>
    <cellStyle name="Note 3 7 2 3 14" xfId="23698"/>
    <cellStyle name="Note 3 7 2 3 14 2" xfId="23699"/>
    <cellStyle name="Note 3 7 2 3 14 2 2" xfId="23700"/>
    <cellStyle name="Note 3 7 2 3 14 2 3" xfId="23701"/>
    <cellStyle name="Note 3 7 2 3 14 2 4" xfId="23702"/>
    <cellStyle name="Note 3 7 2 3 14 3" xfId="23703"/>
    <cellStyle name="Note 3 7 2 3 14 4" xfId="23704"/>
    <cellStyle name="Note 3 7 2 3 14 5" xfId="23705"/>
    <cellStyle name="Note 3 7 2 3 14 6" xfId="23706"/>
    <cellStyle name="Note 3 7 2 3 15" xfId="23707"/>
    <cellStyle name="Note 3 7 2 3 15 2" xfId="23708"/>
    <cellStyle name="Note 3 7 2 3 15 2 2" xfId="23709"/>
    <cellStyle name="Note 3 7 2 3 15 2 3" xfId="23710"/>
    <cellStyle name="Note 3 7 2 3 15 2 4" xfId="23711"/>
    <cellStyle name="Note 3 7 2 3 15 3" xfId="23712"/>
    <cellStyle name="Note 3 7 2 3 15 4" xfId="23713"/>
    <cellStyle name="Note 3 7 2 3 15 5" xfId="23714"/>
    <cellStyle name="Note 3 7 2 3 15 6" xfId="23715"/>
    <cellStyle name="Note 3 7 2 3 16" xfId="23716"/>
    <cellStyle name="Note 3 7 2 3 16 2" xfId="23717"/>
    <cellStyle name="Note 3 7 2 3 16 2 2" xfId="23718"/>
    <cellStyle name="Note 3 7 2 3 16 2 3" xfId="23719"/>
    <cellStyle name="Note 3 7 2 3 16 2 4" xfId="23720"/>
    <cellStyle name="Note 3 7 2 3 16 3" xfId="23721"/>
    <cellStyle name="Note 3 7 2 3 16 4" xfId="23722"/>
    <cellStyle name="Note 3 7 2 3 16 5" xfId="23723"/>
    <cellStyle name="Note 3 7 2 3 16 6" xfId="23724"/>
    <cellStyle name="Note 3 7 2 3 17" xfId="23725"/>
    <cellStyle name="Note 3 7 2 3 17 2" xfId="23726"/>
    <cellStyle name="Note 3 7 2 3 17 3" xfId="23727"/>
    <cellStyle name="Note 3 7 2 3 18" xfId="23728"/>
    <cellStyle name="Note 3 7 2 3 19" xfId="23729"/>
    <cellStyle name="Note 3 7 2 3 2" xfId="23730"/>
    <cellStyle name="Note 3 7 2 3 2 2" xfId="23731"/>
    <cellStyle name="Note 3 7 2 3 2 2 2" xfId="23732"/>
    <cellStyle name="Note 3 7 2 3 2 2 3" xfId="23733"/>
    <cellStyle name="Note 3 7 2 3 2 2 4" xfId="23734"/>
    <cellStyle name="Note 3 7 2 3 2 3" xfId="23735"/>
    <cellStyle name="Note 3 7 2 3 2 4" xfId="23736"/>
    <cellStyle name="Note 3 7 2 3 2 5" xfId="23737"/>
    <cellStyle name="Note 3 7 2 3 3" xfId="23738"/>
    <cellStyle name="Note 3 7 2 3 3 2" xfId="23739"/>
    <cellStyle name="Note 3 7 2 3 3 2 2" xfId="23740"/>
    <cellStyle name="Note 3 7 2 3 3 2 3" xfId="23741"/>
    <cellStyle name="Note 3 7 2 3 3 2 4" xfId="23742"/>
    <cellStyle name="Note 3 7 2 3 3 3" xfId="23743"/>
    <cellStyle name="Note 3 7 2 3 3 4" xfId="23744"/>
    <cellStyle name="Note 3 7 2 3 3 5" xfId="23745"/>
    <cellStyle name="Note 3 7 2 3 3 6" xfId="23746"/>
    <cellStyle name="Note 3 7 2 3 4" xfId="23747"/>
    <cellStyle name="Note 3 7 2 3 4 2" xfId="23748"/>
    <cellStyle name="Note 3 7 2 3 4 2 2" xfId="23749"/>
    <cellStyle name="Note 3 7 2 3 4 2 3" xfId="23750"/>
    <cellStyle name="Note 3 7 2 3 4 2 4" xfId="23751"/>
    <cellStyle name="Note 3 7 2 3 4 3" xfId="23752"/>
    <cellStyle name="Note 3 7 2 3 4 4" xfId="23753"/>
    <cellStyle name="Note 3 7 2 3 4 5" xfId="23754"/>
    <cellStyle name="Note 3 7 2 3 4 6" xfId="23755"/>
    <cellStyle name="Note 3 7 2 3 5" xfId="23756"/>
    <cellStyle name="Note 3 7 2 3 5 2" xfId="23757"/>
    <cellStyle name="Note 3 7 2 3 5 2 2" xfId="23758"/>
    <cellStyle name="Note 3 7 2 3 5 2 3" xfId="23759"/>
    <cellStyle name="Note 3 7 2 3 5 2 4" xfId="23760"/>
    <cellStyle name="Note 3 7 2 3 5 3" xfId="23761"/>
    <cellStyle name="Note 3 7 2 3 5 4" xfId="23762"/>
    <cellStyle name="Note 3 7 2 3 5 5" xfId="23763"/>
    <cellStyle name="Note 3 7 2 3 5 6" xfId="23764"/>
    <cellStyle name="Note 3 7 2 3 6" xfId="23765"/>
    <cellStyle name="Note 3 7 2 3 6 2" xfId="23766"/>
    <cellStyle name="Note 3 7 2 3 6 2 2" xfId="23767"/>
    <cellStyle name="Note 3 7 2 3 6 2 3" xfId="23768"/>
    <cellStyle name="Note 3 7 2 3 6 2 4" xfId="23769"/>
    <cellStyle name="Note 3 7 2 3 6 3" xfId="23770"/>
    <cellStyle name="Note 3 7 2 3 6 4" xfId="23771"/>
    <cellStyle name="Note 3 7 2 3 6 5" xfId="23772"/>
    <cellStyle name="Note 3 7 2 3 6 6" xfId="23773"/>
    <cellStyle name="Note 3 7 2 3 7" xfId="23774"/>
    <cellStyle name="Note 3 7 2 3 7 2" xfId="23775"/>
    <cellStyle name="Note 3 7 2 3 7 2 2" xfId="23776"/>
    <cellStyle name="Note 3 7 2 3 7 2 3" xfId="23777"/>
    <cellStyle name="Note 3 7 2 3 7 2 4" xfId="23778"/>
    <cellStyle name="Note 3 7 2 3 7 3" xfId="23779"/>
    <cellStyle name="Note 3 7 2 3 7 4" xfId="23780"/>
    <cellStyle name="Note 3 7 2 3 7 5" xfId="23781"/>
    <cellStyle name="Note 3 7 2 3 7 6" xfId="23782"/>
    <cellStyle name="Note 3 7 2 3 8" xfId="23783"/>
    <cellStyle name="Note 3 7 2 3 8 2" xfId="23784"/>
    <cellStyle name="Note 3 7 2 3 8 2 2" xfId="23785"/>
    <cellStyle name="Note 3 7 2 3 8 2 3" xfId="23786"/>
    <cellStyle name="Note 3 7 2 3 8 2 4" xfId="23787"/>
    <cellStyle name="Note 3 7 2 3 8 3" xfId="23788"/>
    <cellStyle name="Note 3 7 2 3 8 4" xfId="23789"/>
    <cellStyle name="Note 3 7 2 3 8 5" xfId="23790"/>
    <cellStyle name="Note 3 7 2 3 8 6" xfId="23791"/>
    <cellStyle name="Note 3 7 2 3 9" xfId="23792"/>
    <cellStyle name="Note 3 7 2 3 9 2" xfId="23793"/>
    <cellStyle name="Note 3 7 2 3 9 2 2" xfId="23794"/>
    <cellStyle name="Note 3 7 2 3 9 2 3" xfId="23795"/>
    <cellStyle name="Note 3 7 2 3 9 2 4" xfId="23796"/>
    <cellStyle name="Note 3 7 2 3 9 3" xfId="23797"/>
    <cellStyle name="Note 3 7 2 3 9 4" xfId="23798"/>
    <cellStyle name="Note 3 7 2 3 9 5" xfId="23799"/>
    <cellStyle name="Note 3 7 2 3 9 6" xfId="23800"/>
    <cellStyle name="Note 3 7 2 4" xfId="23801"/>
    <cellStyle name="Note 3 7 2 4 2" xfId="23802"/>
    <cellStyle name="Note 3 7 2 4 2 2" xfId="23803"/>
    <cellStyle name="Note 3 7 2 4 2 3" xfId="23804"/>
    <cellStyle name="Note 3 7 2 4 2 4" xfId="23805"/>
    <cellStyle name="Note 3 7 2 4 3" xfId="23806"/>
    <cellStyle name="Note 3 7 2 4 4" xfId="23807"/>
    <cellStyle name="Note 3 7 2 4 5" xfId="23808"/>
    <cellStyle name="Note 3 7 2 5" xfId="23809"/>
    <cellStyle name="Note 3 7 2 5 2" xfId="23810"/>
    <cellStyle name="Note 3 7 2 5 2 2" xfId="23811"/>
    <cellStyle name="Note 3 7 2 5 2 3" xfId="23812"/>
    <cellStyle name="Note 3 7 2 5 2 4" xfId="23813"/>
    <cellStyle name="Note 3 7 2 5 3" xfId="23814"/>
    <cellStyle name="Note 3 7 2 5 4" xfId="23815"/>
    <cellStyle name="Note 3 7 2 5 5" xfId="23816"/>
    <cellStyle name="Note 3 7 2 6" xfId="23817"/>
    <cellStyle name="Note 3 7 2 6 2" xfId="23818"/>
    <cellStyle name="Note 3 7 2 6 2 2" xfId="23819"/>
    <cellStyle name="Note 3 7 2 6 2 3" xfId="23820"/>
    <cellStyle name="Note 3 7 2 6 2 4" xfId="23821"/>
    <cellStyle name="Note 3 7 2 6 3" xfId="23822"/>
    <cellStyle name="Note 3 7 2 6 4" xfId="23823"/>
    <cellStyle name="Note 3 7 2 6 5" xfId="23824"/>
    <cellStyle name="Note 3 7 2 6 6" xfId="23825"/>
    <cellStyle name="Note 3 7 2 7" xfId="23826"/>
    <cellStyle name="Note 3 7 2 7 2" xfId="23827"/>
    <cellStyle name="Note 3 7 2 7 2 2" xfId="23828"/>
    <cellStyle name="Note 3 7 2 7 2 3" xfId="23829"/>
    <cellStyle name="Note 3 7 2 7 2 4" xfId="23830"/>
    <cellStyle name="Note 3 7 2 7 3" xfId="23831"/>
    <cellStyle name="Note 3 7 2 7 4" xfId="23832"/>
    <cellStyle name="Note 3 7 2 7 5" xfId="23833"/>
    <cellStyle name="Note 3 7 2 7 6" xfId="23834"/>
    <cellStyle name="Note 3 7 2 8" xfId="23835"/>
    <cellStyle name="Note 3 7 2 8 2" xfId="23836"/>
    <cellStyle name="Note 3 7 2 8 2 2" xfId="23837"/>
    <cellStyle name="Note 3 7 2 8 2 3" xfId="23838"/>
    <cellStyle name="Note 3 7 2 8 2 4" xfId="23839"/>
    <cellStyle name="Note 3 7 2 8 3" xfId="23840"/>
    <cellStyle name="Note 3 7 2 8 4" xfId="23841"/>
    <cellStyle name="Note 3 7 2 8 5" xfId="23842"/>
    <cellStyle name="Note 3 7 2 8 6" xfId="23843"/>
    <cellStyle name="Note 3 7 2 9" xfId="23844"/>
    <cellStyle name="Note 3 7 2 9 2" xfId="23845"/>
    <cellStyle name="Note 3 7 2 9 2 2" xfId="23846"/>
    <cellStyle name="Note 3 7 2 9 2 3" xfId="23847"/>
    <cellStyle name="Note 3 7 2 9 2 4" xfId="23848"/>
    <cellStyle name="Note 3 7 2 9 3" xfId="23849"/>
    <cellStyle name="Note 3 7 2 9 4" xfId="23850"/>
    <cellStyle name="Note 3 7 2 9 5" xfId="23851"/>
    <cellStyle name="Note 3 7 2 9 6" xfId="23852"/>
    <cellStyle name="Note 3 7 20" xfId="23853"/>
    <cellStyle name="Note 3 7 21" xfId="23854"/>
    <cellStyle name="Note 3 7 22" xfId="23855"/>
    <cellStyle name="Note 3 7 23" xfId="23856"/>
    <cellStyle name="Note 3 7 3" xfId="23857"/>
    <cellStyle name="Note 3 7 4" xfId="23858"/>
    <cellStyle name="Note 3 7 5" xfId="23859"/>
    <cellStyle name="Note 3 7 5 10" xfId="23860"/>
    <cellStyle name="Note 3 7 5 10 2" xfId="23861"/>
    <cellStyle name="Note 3 7 5 10 2 2" xfId="23862"/>
    <cellStyle name="Note 3 7 5 10 2 3" xfId="23863"/>
    <cellStyle name="Note 3 7 5 10 2 4" xfId="23864"/>
    <cellStyle name="Note 3 7 5 10 3" xfId="23865"/>
    <cellStyle name="Note 3 7 5 10 4" xfId="23866"/>
    <cellStyle name="Note 3 7 5 10 5" xfId="23867"/>
    <cellStyle name="Note 3 7 5 10 6" xfId="23868"/>
    <cellStyle name="Note 3 7 5 11" xfId="23869"/>
    <cellStyle name="Note 3 7 5 11 2" xfId="23870"/>
    <cellStyle name="Note 3 7 5 11 2 2" xfId="23871"/>
    <cellStyle name="Note 3 7 5 11 2 3" xfId="23872"/>
    <cellStyle name="Note 3 7 5 11 2 4" xfId="23873"/>
    <cellStyle name="Note 3 7 5 11 3" xfId="23874"/>
    <cellStyle name="Note 3 7 5 11 4" xfId="23875"/>
    <cellStyle name="Note 3 7 5 11 5" xfId="23876"/>
    <cellStyle name="Note 3 7 5 11 6" xfId="23877"/>
    <cellStyle name="Note 3 7 5 12" xfId="23878"/>
    <cellStyle name="Note 3 7 5 12 2" xfId="23879"/>
    <cellStyle name="Note 3 7 5 12 2 2" xfId="23880"/>
    <cellStyle name="Note 3 7 5 12 2 3" xfId="23881"/>
    <cellStyle name="Note 3 7 5 12 2 4" xfId="23882"/>
    <cellStyle name="Note 3 7 5 12 3" xfId="23883"/>
    <cellStyle name="Note 3 7 5 12 4" xfId="23884"/>
    <cellStyle name="Note 3 7 5 12 5" xfId="23885"/>
    <cellStyle name="Note 3 7 5 12 6" xfId="23886"/>
    <cellStyle name="Note 3 7 5 13" xfId="23887"/>
    <cellStyle name="Note 3 7 5 13 2" xfId="23888"/>
    <cellStyle name="Note 3 7 5 13 2 2" xfId="23889"/>
    <cellStyle name="Note 3 7 5 13 2 3" xfId="23890"/>
    <cellStyle name="Note 3 7 5 13 2 4" xfId="23891"/>
    <cellStyle name="Note 3 7 5 13 3" xfId="23892"/>
    <cellStyle name="Note 3 7 5 13 4" xfId="23893"/>
    <cellStyle name="Note 3 7 5 13 5" xfId="23894"/>
    <cellStyle name="Note 3 7 5 13 6" xfId="23895"/>
    <cellStyle name="Note 3 7 5 14" xfId="23896"/>
    <cellStyle name="Note 3 7 5 14 2" xfId="23897"/>
    <cellStyle name="Note 3 7 5 14 2 2" xfId="23898"/>
    <cellStyle name="Note 3 7 5 14 2 3" xfId="23899"/>
    <cellStyle name="Note 3 7 5 14 2 4" xfId="23900"/>
    <cellStyle name="Note 3 7 5 14 3" xfId="23901"/>
    <cellStyle name="Note 3 7 5 14 4" xfId="23902"/>
    <cellStyle name="Note 3 7 5 14 5" xfId="23903"/>
    <cellStyle name="Note 3 7 5 14 6" xfId="23904"/>
    <cellStyle name="Note 3 7 5 15" xfId="23905"/>
    <cellStyle name="Note 3 7 5 15 2" xfId="23906"/>
    <cellStyle name="Note 3 7 5 15 2 2" xfId="23907"/>
    <cellStyle name="Note 3 7 5 15 2 3" xfId="23908"/>
    <cellStyle name="Note 3 7 5 15 2 4" xfId="23909"/>
    <cellStyle name="Note 3 7 5 15 3" xfId="23910"/>
    <cellStyle name="Note 3 7 5 15 4" xfId="23911"/>
    <cellStyle name="Note 3 7 5 15 5" xfId="23912"/>
    <cellStyle name="Note 3 7 5 15 6" xfId="23913"/>
    <cellStyle name="Note 3 7 5 16" xfId="23914"/>
    <cellStyle name="Note 3 7 5 16 2" xfId="23915"/>
    <cellStyle name="Note 3 7 5 16 2 2" xfId="23916"/>
    <cellStyle name="Note 3 7 5 16 2 3" xfId="23917"/>
    <cellStyle name="Note 3 7 5 16 2 4" xfId="23918"/>
    <cellStyle name="Note 3 7 5 16 3" xfId="23919"/>
    <cellStyle name="Note 3 7 5 16 4" xfId="23920"/>
    <cellStyle name="Note 3 7 5 16 5" xfId="23921"/>
    <cellStyle name="Note 3 7 5 16 6" xfId="23922"/>
    <cellStyle name="Note 3 7 5 17" xfId="23923"/>
    <cellStyle name="Note 3 7 5 17 2" xfId="23924"/>
    <cellStyle name="Note 3 7 5 17 3" xfId="23925"/>
    <cellStyle name="Note 3 7 5 18" xfId="23926"/>
    <cellStyle name="Note 3 7 5 19" xfId="23927"/>
    <cellStyle name="Note 3 7 5 2" xfId="23928"/>
    <cellStyle name="Note 3 7 5 2 2" xfId="23929"/>
    <cellStyle name="Note 3 7 5 2 2 2" xfId="23930"/>
    <cellStyle name="Note 3 7 5 2 2 3" xfId="23931"/>
    <cellStyle name="Note 3 7 5 2 2 4" xfId="23932"/>
    <cellStyle name="Note 3 7 5 2 3" xfId="23933"/>
    <cellStyle name="Note 3 7 5 2 4" xfId="23934"/>
    <cellStyle name="Note 3 7 5 2 5" xfId="23935"/>
    <cellStyle name="Note 3 7 5 3" xfId="23936"/>
    <cellStyle name="Note 3 7 5 3 2" xfId="23937"/>
    <cellStyle name="Note 3 7 5 3 2 2" xfId="23938"/>
    <cellStyle name="Note 3 7 5 3 2 3" xfId="23939"/>
    <cellStyle name="Note 3 7 5 3 2 4" xfId="23940"/>
    <cellStyle name="Note 3 7 5 3 3" xfId="23941"/>
    <cellStyle name="Note 3 7 5 3 4" xfId="23942"/>
    <cellStyle name="Note 3 7 5 3 5" xfId="23943"/>
    <cellStyle name="Note 3 7 5 3 6" xfId="23944"/>
    <cellStyle name="Note 3 7 5 4" xfId="23945"/>
    <cellStyle name="Note 3 7 5 4 2" xfId="23946"/>
    <cellStyle name="Note 3 7 5 4 2 2" xfId="23947"/>
    <cellStyle name="Note 3 7 5 4 2 3" xfId="23948"/>
    <cellStyle name="Note 3 7 5 4 2 4" xfId="23949"/>
    <cellStyle name="Note 3 7 5 4 3" xfId="23950"/>
    <cellStyle name="Note 3 7 5 4 4" xfId="23951"/>
    <cellStyle name="Note 3 7 5 4 5" xfId="23952"/>
    <cellStyle name="Note 3 7 5 4 6" xfId="23953"/>
    <cellStyle name="Note 3 7 5 5" xfId="23954"/>
    <cellStyle name="Note 3 7 5 5 2" xfId="23955"/>
    <cellStyle name="Note 3 7 5 5 2 2" xfId="23956"/>
    <cellStyle name="Note 3 7 5 5 2 3" xfId="23957"/>
    <cellStyle name="Note 3 7 5 5 2 4" xfId="23958"/>
    <cellStyle name="Note 3 7 5 5 3" xfId="23959"/>
    <cellStyle name="Note 3 7 5 5 4" xfId="23960"/>
    <cellStyle name="Note 3 7 5 5 5" xfId="23961"/>
    <cellStyle name="Note 3 7 5 5 6" xfId="23962"/>
    <cellStyle name="Note 3 7 5 6" xfId="23963"/>
    <cellStyle name="Note 3 7 5 6 2" xfId="23964"/>
    <cellStyle name="Note 3 7 5 6 2 2" xfId="23965"/>
    <cellStyle name="Note 3 7 5 6 2 3" xfId="23966"/>
    <cellStyle name="Note 3 7 5 6 2 4" xfId="23967"/>
    <cellStyle name="Note 3 7 5 6 3" xfId="23968"/>
    <cellStyle name="Note 3 7 5 6 4" xfId="23969"/>
    <cellStyle name="Note 3 7 5 6 5" xfId="23970"/>
    <cellStyle name="Note 3 7 5 6 6" xfId="23971"/>
    <cellStyle name="Note 3 7 5 7" xfId="23972"/>
    <cellStyle name="Note 3 7 5 7 2" xfId="23973"/>
    <cellStyle name="Note 3 7 5 7 2 2" xfId="23974"/>
    <cellStyle name="Note 3 7 5 7 2 3" xfId="23975"/>
    <cellStyle name="Note 3 7 5 7 2 4" xfId="23976"/>
    <cellStyle name="Note 3 7 5 7 3" xfId="23977"/>
    <cellStyle name="Note 3 7 5 7 4" xfId="23978"/>
    <cellStyle name="Note 3 7 5 7 5" xfId="23979"/>
    <cellStyle name="Note 3 7 5 7 6" xfId="23980"/>
    <cellStyle name="Note 3 7 5 8" xfId="23981"/>
    <cellStyle name="Note 3 7 5 8 2" xfId="23982"/>
    <cellStyle name="Note 3 7 5 8 2 2" xfId="23983"/>
    <cellStyle name="Note 3 7 5 8 2 3" xfId="23984"/>
    <cellStyle name="Note 3 7 5 8 2 4" xfId="23985"/>
    <cellStyle name="Note 3 7 5 8 3" xfId="23986"/>
    <cellStyle name="Note 3 7 5 8 4" xfId="23987"/>
    <cellStyle name="Note 3 7 5 8 5" xfId="23988"/>
    <cellStyle name="Note 3 7 5 8 6" xfId="23989"/>
    <cellStyle name="Note 3 7 5 9" xfId="23990"/>
    <cellStyle name="Note 3 7 5 9 2" xfId="23991"/>
    <cellStyle name="Note 3 7 5 9 2 2" xfId="23992"/>
    <cellStyle name="Note 3 7 5 9 2 3" xfId="23993"/>
    <cellStyle name="Note 3 7 5 9 2 4" xfId="23994"/>
    <cellStyle name="Note 3 7 5 9 3" xfId="23995"/>
    <cellStyle name="Note 3 7 5 9 4" xfId="23996"/>
    <cellStyle name="Note 3 7 5 9 5" xfId="23997"/>
    <cellStyle name="Note 3 7 5 9 6" xfId="23998"/>
    <cellStyle name="Note 3 7 6" xfId="23999"/>
    <cellStyle name="Note 3 7 6 2" xfId="24000"/>
    <cellStyle name="Note 3 7 6 2 2" xfId="24001"/>
    <cellStyle name="Note 3 7 6 2 3" xfId="24002"/>
    <cellStyle name="Note 3 7 6 2 4" xfId="24003"/>
    <cellStyle name="Note 3 7 6 3" xfId="24004"/>
    <cellStyle name="Note 3 7 6 4" xfId="24005"/>
    <cellStyle name="Note 3 7 6 5" xfId="24006"/>
    <cellStyle name="Note 3 7 7" xfId="24007"/>
    <cellStyle name="Note 3 7 7 2" xfId="24008"/>
    <cellStyle name="Note 3 7 7 2 2" xfId="24009"/>
    <cellStyle name="Note 3 7 7 2 3" xfId="24010"/>
    <cellStyle name="Note 3 7 7 2 4" xfId="24011"/>
    <cellStyle name="Note 3 7 7 3" xfId="24012"/>
    <cellStyle name="Note 3 7 7 4" xfId="24013"/>
    <cellStyle name="Note 3 7 7 5" xfId="24014"/>
    <cellStyle name="Note 3 7 8" xfId="24015"/>
    <cellStyle name="Note 3 7 8 2" xfId="24016"/>
    <cellStyle name="Note 3 7 8 2 2" xfId="24017"/>
    <cellStyle name="Note 3 7 8 2 3" xfId="24018"/>
    <cellStyle name="Note 3 7 8 2 4" xfId="24019"/>
    <cellStyle name="Note 3 7 8 3" xfId="24020"/>
    <cellStyle name="Note 3 7 8 4" xfId="24021"/>
    <cellStyle name="Note 3 7 8 5" xfId="24022"/>
    <cellStyle name="Note 3 7 8 6" xfId="24023"/>
    <cellStyle name="Note 3 7 9" xfId="24024"/>
    <cellStyle name="Note 3 7 9 2" xfId="24025"/>
    <cellStyle name="Note 3 7 9 2 2" xfId="24026"/>
    <cellStyle name="Note 3 7 9 2 3" xfId="24027"/>
    <cellStyle name="Note 3 7 9 2 4" xfId="24028"/>
    <cellStyle name="Note 3 7 9 3" xfId="24029"/>
    <cellStyle name="Note 3 7 9 4" xfId="24030"/>
    <cellStyle name="Note 3 7 9 5" xfId="24031"/>
    <cellStyle name="Note 3 7 9 6" xfId="24032"/>
    <cellStyle name="Note 3 8" xfId="24033"/>
    <cellStyle name="Note 3 8 10" xfId="24034"/>
    <cellStyle name="Note 3 8 10 2" xfId="24035"/>
    <cellStyle name="Note 3 8 10 2 2" xfId="24036"/>
    <cellStyle name="Note 3 8 10 2 3" xfId="24037"/>
    <cellStyle name="Note 3 8 10 2 4" xfId="24038"/>
    <cellStyle name="Note 3 8 10 3" xfId="24039"/>
    <cellStyle name="Note 3 8 10 4" xfId="24040"/>
    <cellStyle name="Note 3 8 10 5" xfId="24041"/>
    <cellStyle name="Note 3 8 10 6" xfId="24042"/>
    <cellStyle name="Note 3 8 11" xfId="24043"/>
    <cellStyle name="Note 3 8 11 2" xfId="24044"/>
    <cellStyle name="Note 3 8 11 2 2" xfId="24045"/>
    <cellStyle name="Note 3 8 11 2 3" xfId="24046"/>
    <cellStyle name="Note 3 8 11 2 4" xfId="24047"/>
    <cellStyle name="Note 3 8 11 3" xfId="24048"/>
    <cellStyle name="Note 3 8 11 4" xfId="24049"/>
    <cellStyle name="Note 3 8 11 5" xfId="24050"/>
    <cellStyle name="Note 3 8 11 6" xfId="24051"/>
    <cellStyle name="Note 3 8 12" xfId="24052"/>
    <cellStyle name="Note 3 8 12 2" xfId="24053"/>
    <cellStyle name="Note 3 8 12 2 2" xfId="24054"/>
    <cellStyle name="Note 3 8 12 2 3" xfId="24055"/>
    <cellStyle name="Note 3 8 12 2 4" xfId="24056"/>
    <cellStyle name="Note 3 8 12 3" xfId="24057"/>
    <cellStyle name="Note 3 8 12 4" xfId="24058"/>
    <cellStyle name="Note 3 8 12 5" xfId="24059"/>
    <cellStyle name="Note 3 8 12 6" xfId="24060"/>
    <cellStyle name="Note 3 8 13" xfId="24061"/>
    <cellStyle name="Note 3 8 13 2" xfId="24062"/>
    <cellStyle name="Note 3 8 13 2 2" xfId="24063"/>
    <cellStyle name="Note 3 8 13 2 3" xfId="24064"/>
    <cellStyle name="Note 3 8 13 2 4" xfId="24065"/>
    <cellStyle name="Note 3 8 13 3" xfId="24066"/>
    <cellStyle name="Note 3 8 13 4" xfId="24067"/>
    <cellStyle name="Note 3 8 13 5" xfId="24068"/>
    <cellStyle name="Note 3 8 13 6" xfId="24069"/>
    <cellStyle name="Note 3 8 14" xfId="24070"/>
    <cellStyle name="Note 3 8 14 2" xfId="24071"/>
    <cellStyle name="Note 3 8 14 2 2" xfId="24072"/>
    <cellStyle name="Note 3 8 14 2 3" xfId="24073"/>
    <cellStyle name="Note 3 8 14 2 4" xfId="24074"/>
    <cellStyle name="Note 3 8 14 3" xfId="24075"/>
    <cellStyle name="Note 3 8 14 4" xfId="24076"/>
    <cellStyle name="Note 3 8 14 5" xfId="24077"/>
    <cellStyle name="Note 3 8 14 6" xfId="24078"/>
    <cellStyle name="Note 3 8 15" xfId="24079"/>
    <cellStyle name="Note 3 8 15 2" xfId="24080"/>
    <cellStyle name="Note 3 8 15 2 2" xfId="24081"/>
    <cellStyle name="Note 3 8 15 2 3" xfId="24082"/>
    <cellStyle name="Note 3 8 15 2 4" xfId="24083"/>
    <cellStyle name="Note 3 8 15 3" xfId="24084"/>
    <cellStyle name="Note 3 8 15 4" xfId="24085"/>
    <cellStyle name="Note 3 8 15 5" xfId="24086"/>
    <cellStyle name="Note 3 8 15 6" xfId="24087"/>
    <cellStyle name="Note 3 8 16" xfId="24088"/>
    <cellStyle name="Note 3 8 16 2" xfId="24089"/>
    <cellStyle name="Note 3 8 16 3" xfId="24090"/>
    <cellStyle name="Note 3 8 17" xfId="24091"/>
    <cellStyle name="Note 3 8 18" xfId="24092"/>
    <cellStyle name="Note 3 8 19" xfId="24093"/>
    <cellStyle name="Note 3 8 2" xfId="24094"/>
    <cellStyle name="Note 3 8 2 10" xfId="24095"/>
    <cellStyle name="Note 3 8 2 10 2" xfId="24096"/>
    <cellStyle name="Note 3 8 2 10 2 2" xfId="24097"/>
    <cellStyle name="Note 3 8 2 10 2 3" xfId="24098"/>
    <cellStyle name="Note 3 8 2 10 2 4" xfId="24099"/>
    <cellStyle name="Note 3 8 2 10 3" xfId="24100"/>
    <cellStyle name="Note 3 8 2 10 4" xfId="24101"/>
    <cellStyle name="Note 3 8 2 10 5" xfId="24102"/>
    <cellStyle name="Note 3 8 2 10 6" xfId="24103"/>
    <cellStyle name="Note 3 8 2 11" xfId="24104"/>
    <cellStyle name="Note 3 8 2 11 2" xfId="24105"/>
    <cellStyle name="Note 3 8 2 11 2 2" xfId="24106"/>
    <cellStyle name="Note 3 8 2 11 2 3" xfId="24107"/>
    <cellStyle name="Note 3 8 2 11 2 4" xfId="24108"/>
    <cellStyle name="Note 3 8 2 11 3" xfId="24109"/>
    <cellStyle name="Note 3 8 2 11 4" xfId="24110"/>
    <cellStyle name="Note 3 8 2 11 5" xfId="24111"/>
    <cellStyle name="Note 3 8 2 11 6" xfId="24112"/>
    <cellStyle name="Note 3 8 2 12" xfId="24113"/>
    <cellStyle name="Note 3 8 2 12 2" xfId="24114"/>
    <cellStyle name="Note 3 8 2 12 2 2" xfId="24115"/>
    <cellStyle name="Note 3 8 2 12 2 3" xfId="24116"/>
    <cellStyle name="Note 3 8 2 12 2 4" xfId="24117"/>
    <cellStyle name="Note 3 8 2 12 3" xfId="24118"/>
    <cellStyle name="Note 3 8 2 12 4" xfId="24119"/>
    <cellStyle name="Note 3 8 2 12 5" xfId="24120"/>
    <cellStyle name="Note 3 8 2 12 6" xfId="24121"/>
    <cellStyle name="Note 3 8 2 13" xfId="24122"/>
    <cellStyle name="Note 3 8 2 13 2" xfId="24123"/>
    <cellStyle name="Note 3 8 2 13 2 2" xfId="24124"/>
    <cellStyle name="Note 3 8 2 13 2 3" xfId="24125"/>
    <cellStyle name="Note 3 8 2 13 2 4" xfId="24126"/>
    <cellStyle name="Note 3 8 2 13 3" xfId="24127"/>
    <cellStyle name="Note 3 8 2 13 4" xfId="24128"/>
    <cellStyle name="Note 3 8 2 13 5" xfId="24129"/>
    <cellStyle name="Note 3 8 2 13 6" xfId="24130"/>
    <cellStyle name="Note 3 8 2 14" xfId="24131"/>
    <cellStyle name="Note 3 8 2 14 2" xfId="24132"/>
    <cellStyle name="Note 3 8 2 14 2 2" xfId="24133"/>
    <cellStyle name="Note 3 8 2 14 2 3" xfId="24134"/>
    <cellStyle name="Note 3 8 2 14 2 4" xfId="24135"/>
    <cellStyle name="Note 3 8 2 14 3" xfId="24136"/>
    <cellStyle name="Note 3 8 2 14 4" xfId="24137"/>
    <cellStyle name="Note 3 8 2 14 5" xfId="24138"/>
    <cellStyle name="Note 3 8 2 14 6" xfId="24139"/>
    <cellStyle name="Note 3 8 2 15" xfId="24140"/>
    <cellStyle name="Note 3 8 2 15 2" xfId="24141"/>
    <cellStyle name="Note 3 8 2 15 3" xfId="24142"/>
    <cellStyle name="Note 3 8 2 16" xfId="24143"/>
    <cellStyle name="Note 3 8 2 17" xfId="24144"/>
    <cellStyle name="Note 3 8 2 18" xfId="24145"/>
    <cellStyle name="Note 3 8 2 19" xfId="24146"/>
    <cellStyle name="Note 3 8 2 2" xfId="24147"/>
    <cellStyle name="Note 3 8 2 2 10" xfId="24148"/>
    <cellStyle name="Note 3 8 2 2 10 2" xfId="24149"/>
    <cellStyle name="Note 3 8 2 2 10 2 2" xfId="24150"/>
    <cellStyle name="Note 3 8 2 2 10 2 3" xfId="24151"/>
    <cellStyle name="Note 3 8 2 2 10 2 4" xfId="24152"/>
    <cellStyle name="Note 3 8 2 2 10 3" xfId="24153"/>
    <cellStyle name="Note 3 8 2 2 10 4" xfId="24154"/>
    <cellStyle name="Note 3 8 2 2 10 5" xfId="24155"/>
    <cellStyle name="Note 3 8 2 2 10 6" xfId="24156"/>
    <cellStyle name="Note 3 8 2 2 11" xfId="24157"/>
    <cellStyle name="Note 3 8 2 2 11 2" xfId="24158"/>
    <cellStyle name="Note 3 8 2 2 11 2 2" xfId="24159"/>
    <cellStyle name="Note 3 8 2 2 11 2 3" xfId="24160"/>
    <cellStyle name="Note 3 8 2 2 11 2 4" xfId="24161"/>
    <cellStyle name="Note 3 8 2 2 11 3" xfId="24162"/>
    <cellStyle name="Note 3 8 2 2 11 4" xfId="24163"/>
    <cellStyle name="Note 3 8 2 2 11 5" xfId="24164"/>
    <cellStyle name="Note 3 8 2 2 11 6" xfId="24165"/>
    <cellStyle name="Note 3 8 2 2 12" xfId="24166"/>
    <cellStyle name="Note 3 8 2 2 12 2" xfId="24167"/>
    <cellStyle name="Note 3 8 2 2 12 2 2" xfId="24168"/>
    <cellStyle name="Note 3 8 2 2 12 2 3" xfId="24169"/>
    <cellStyle name="Note 3 8 2 2 12 2 4" xfId="24170"/>
    <cellStyle name="Note 3 8 2 2 12 3" xfId="24171"/>
    <cellStyle name="Note 3 8 2 2 12 4" xfId="24172"/>
    <cellStyle name="Note 3 8 2 2 12 5" xfId="24173"/>
    <cellStyle name="Note 3 8 2 2 12 6" xfId="24174"/>
    <cellStyle name="Note 3 8 2 2 13" xfId="24175"/>
    <cellStyle name="Note 3 8 2 2 13 2" xfId="24176"/>
    <cellStyle name="Note 3 8 2 2 13 2 2" xfId="24177"/>
    <cellStyle name="Note 3 8 2 2 13 2 3" xfId="24178"/>
    <cellStyle name="Note 3 8 2 2 13 2 4" xfId="24179"/>
    <cellStyle name="Note 3 8 2 2 13 3" xfId="24180"/>
    <cellStyle name="Note 3 8 2 2 13 4" xfId="24181"/>
    <cellStyle name="Note 3 8 2 2 13 5" xfId="24182"/>
    <cellStyle name="Note 3 8 2 2 13 6" xfId="24183"/>
    <cellStyle name="Note 3 8 2 2 14" xfId="24184"/>
    <cellStyle name="Note 3 8 2 2 14 2" xfId="24185"/>
    <cellStyle name="Note 3 8 2 2 14 2 2" xfId="24186"/>
    <cellStyle name="Note 3 8 2 2 14 2 3" xfId="24187"/>
    <cellStyle name="Note 3 8 2 2 14 2 4" xfId="24188"/>
    <cellStyle name="Note 3 8 2 2 14 3" xfId="24189"/>
    <cellStyle name="Note 3 8 2 2 14 4" xfId="24190"/>
    <cellStyle name="Note 3 8 2 2 14 5" xfId="24191"/>
    <cellStyle name="Note 3 8 2 2 14 6" xfId="24192"/>
    <cellStyle name="Note 3 8 2 2 15" xfId="24193"/>
    <cellStyle name="Note 3 8 2 2 15 2" xfId="24194"/>
    <cellStyle name="Note 3 8 2 2 15 2 2" xfId="24195"/>
    <cellStyle name="Note 3 8 2 2 15 2 3" xfId="24196"/>
    <cellStyle name="Note 3 8 2 2 15 2 4" xfId="24197"/>
    <cellStyle name="Note 3 8 2 2 15 3" xfId="24198"/>
    <cellStyle name="Note 3 8 2 2 15 4" xfId="24199"/>
    <cellStyle name="Note 3 8 2 2 15 5" xfId="24200"/>
    <cellStyle name="Note 3 8 2 2 15 6" xfId="24201"/>
    <cellStyle name="Note 3 8 2 2 16" xfId="24202"/>
    <cellStyle name="Note 3 8 2 2 16 2" xfId="24203"/>
    <cellStyle name="Note 3 8 2 2 16 2 2" xfId="24204"/>
    <cellStyle name="Note 3 8 2 2 16 2 3" xfId="24205"/>
    <cellStyle name="Note 3 8 2 2 16 2 4" xfId="24206"/>
    <cellStyle name="Note 3 8 2 2 16 3" xfId="24207"/>
    <cellStyle name="Note 3 8 2 2 16 4" xfId="24208"/>
    <cellStyle name="Note 3 8 2 2 16 5" xfId="24209"/>
    <cellStyle name="Note 3 8 2 2 16 6" xfId="24210"/>
    <cellStyle name="Note 3 8 2 2 17" xfId="24211"/>
    <cellStyle name="Note 3 8 2 2 17 2" xfId="24212"/>
    <cellStyle name="Note 3 8 2 2 17 3" xfId="24213"/>
    <cellStyle name="Note 3 8 2 2 18" xfId="24214"/>
    <cellStyle name="Note 3 8 2 2 19" xfId="24215"/>
    <cellStyle name="Note 3 8 2 2 2" xfId="24216"/>
    <cellStyle name="Note 3 8 2 2 2 2" xfId="24217"/>
    <cellStyle name="Note 3 8 2 2 2 2 2" xfId="24218"/>
    <cellStyle name="Note 3 8 2 2 2 2 3" xfId="24219"/>
    <cellStyle name="Note 3 8 2 2 2 2 4" xfId="24220"/>
    <cellStyle name="Note 3 8 2 2 2 3" xfId="24221"/>
    <cellStyle name="Note 3 8 2 2 2 4" xfId="24222"/>
    <cellStyle name="Note 3 8 2 2 2 5" xfId="24223"/>
    <cellStyle name="Note 3 8 2 2 3" xfId="24224"/>
    <cellStyle name="Note 3 8 2 2 3 2" xfId="24225"/>
    <cellStyle name="Note 3 8 2 2 3 2 2" xfId="24226"/>
    <cellStyle name="Note 3 8 2 2 3 2 3" xfId="24227"/>
    <cellStyle name="Note 3 8 2 2 3 2 4" xfId="24228"/>
    <cellStyle name="Note 3 8 2 2 3 3" xfId="24229"/>
    <cellStyle name="Note 3 8 2 2 3 4" xfId="24230"/>
    <cellStyle name="Note 3 8 2 2 3 5" xfId="24231"/>
    <cellStyle name="Note 3 8 2 2 3 6" xfId="24232"/>
    <cellStyle name="Note 3 8 2 2 4" xfId="24233"/>
    <cellStyle name="Note 3 8 2 2 4 2" xfId="24234"/>
    <cellStyle name="Note 3 8 2 2 4 2 2" xfId="24235"/>
    <cellStyle name="Note 3 8 2 2 4 2 3" xfId="24236"/>
    <cellStyle name="Note 3 8 2 2 4 2 4" xfId="24237"/>
    <cellStyle name="Note 3 8 2 2 4 3" xfId="24238"/>
    <cellStyle name="Note 3 8 2 2 4 4" xfId="24239"/>
    <cellStyle name="Note 3 8 2 2 4 5" xfId="24240"/>
    <cellStyle name="Note 3 8 2 2 4 6" xfId="24241"/>
    <cellStyle name="Note 3 8 2 2 5" xfId="24242"/>
    <cellStyle name="Note 3 8 2 2 5 2" xfId="24243"/>
    <cellStyle name="Note 3 8 2 2 5 2 2" xfId="24244"/>
    <cellStyle name="Note 3 8 2 2 5 2 3" xfId="24245"/>
    <cellStyle name="Note 3 8 2 2 5 2 4" xfId="24246"/>
    <cellStyle name="Note 3 8 2 2 5 3" xfId="24247"/>
    <cellStyle name="Note 3 8 2 2 5 4" xfId="24248"/>
    <cellStyle name="Note 3 8 2 2 5 5" xfId="24249"/>
    <cellStyle name="Note 3 8 2 2 5 6" xfId="24250"/>
    <cellStyle name="Note 3 8 2 2 6" xfId="24251"/>
    <cellStyle name="Note 3 8 2 2 6 2" xfId="24252"/>
    <cellStyle name="Note 3 8 2 2 6 2 2" xfId="24253"/>
    <cellStyle name="Note 3 8 2 2 6 2 3" xfId="24254"/>
    <cellStyle name="Note 3 8 2 2 6 2 4" xfId="24255"/>
    <cellStyle name="Note 3 8 2 2 6 3" xfId="24256"/>
    <cellStyle name="Note 3 8 2 2 6 4" xfId="24257"/>
    <cellStyle name="Note 3 8 2 2 6 5" xfId="24258"/>
    <cellStyle name="Note 3 8 2 2 6 6" xfId="24259"/>
    <cellStyle name="Note 3 8 2 2 7" xfId="24260"/>
    <cellStyle name="Note 3 8 2 2 7 2" xfId="24261"/>
    <cellStyle name="Note 3 8 2 2 7 2 2" xfId="24262"/>
    <cellStyle name="Note 3 8 2 2 7 2 3" xfId="24263"/>
    <cellStyle name="Note 3 8 2 2 7 2 4" xfId="24264"/>
    <cellStyle name="Note 3 8 2 2 7 3" xfId="24265"/>
    <cellStyle name="Note 3 8 2 2 7 4" xfId="24266"/>
    <cellStyle name="Note 3 8 2 2 7 5" xfId="24267"/>
    <cellStyle name="Note 3 8 2 2 7 6" xfId="24268"/>
    <cellStyle name="Note 3 8 2 2 8" xfId="24269"/>
    <cellStyle name="Note 3 8 2 2 8 2" xfId="24270"/>
    <cellStyle name="Note 3 8 2 2 8 2 2" xfId="24271"/>
    <cellStyle name="Note 3 8 2 2 8 2 3" xfId="24272"/>
    <cellStyle name="Note 3 8 2 2 8 2 4" xfId="24273"/>
    <cellStyle name="Note 3 8 2 2 8 3" xfId="24274"/>
    <cellStyle name="Note 3 8 2 2 8 4" xfId="24275"/>
    <cellStyle name="Note 3 8 2 2 8 5" xfId="24276"/>
    <cellStyle name="Note 3 8 2 2 8 6" xfId="24277"/>
    <cellStyle name="Note 3 8 2 2 9" xfId="24278"/>
    <cellStyle name="Note 3 8 2 2 9 2" xfId="24279"/>
    <cellStyle name="Note 3 8 2 2 9 2 2" xfId="24280"/>
    <cellStyle name="Note 3 8 2 2 9 2 3" xfId="24281"/>
    <cellStyle name="Note 3 8 2 2 9 2 4" xfId="24282"/>
    <cellStyle name="Note 3 8 2 2 9 3" xfId="24283"/>
    <cellStyle name="Note 3 8 2 2 9 4" xfId="24284"/>
    <cellStyle name="Note 3 8 2 2 9 5" xfId="24285"/>
    <cellStyle name="Note 3 8 2 2 9 6" xfId="24286"/>
    <cellStyle name="Note 3 8 2 20" xfId="24287"/>
    <cellStyle name="Note 3 8 2 21" xfId="24288"/>
    <cellStyle name="Note 3 8 2 3" xfId="24289"/>
    <cellStyle name="Note 3 8 2 3 2" xfId="24290"/>
    <cellStyle name="Note 3 8 2 3 2 2" xfId="24291"/>
    <cellStyle name="Note 3 8 2 3 2 3" xfId="24292"/>
    <cellStyle name="Note 3 8 2 3 2 4" xfId="24293"/>
    <cellStyle name="Note 3 8 2 3 3" xfId="24294"/>
    <cellStyle name="Note 3 8 2 3 4" xfId="24295"/>
    <cellStyle name="Note 3 8 2 3 5" xfId="24296"/>
    <cellStyle name="Note 3 8 2 4" xfId="24297"/>
    <cellStyle name="Note 3 8 2 4 2" xfId="24298"/>
    <cellStyle name="Note 3 8 2 4 2 2" xfId="24299"/>
    <cellStyle name="Note 3 8 2 4 2 3" xfId="24300"/>
    <cellStyle name="Note 3 8 2 4 2 4" xfId="24301"/>
    <cellStyle name="Note 3 8 2 4 3" xfId="24302"/>
    <cellStyle name="Note 3 8 2 4 4" xfId="24303"/>
    <cellStyle name="Note 3 8 2 4 5" xfId="24304"/>
    <cellStyle name="Note 3 8 2 5" xfId="24305"/>
    <cellStyle name="Note 3 8 2 5 2" xfId="24306"/>
    <cellStyle name="Note 3 8 2 5 2 2" xfId="24307"/>
    <cellStyle name="Note 3 8 2 5 2 3" xfId="24308"/>
    <cellStyle name="Note 3 8 2 5 2 4" xfId="24309"/>
    <cellStyle name="Note 3 8 2 5 3" xfId="24310"/>
    <cellStyle name="Note 3 8 2 5 4" xfId="24311"/>
    <cellStyle name="Note 3 8 2 5 5" xfId="24312"/>
    <cellStyle name="Note 3 8 2 5 6" xfId="24313"/>
    <cellStyle name="Note 3 8 2 6" xfId="24314"/>
    <cellStyle name="Note 3 8 2 6 2" xfId="24315"/>
    <cellStyle name="Note 3 8 2 6 2 2" xfId="24316"/>
    <cellStyle name="Note 3 8 2 6 2 3" xfId="24317"/>
    <cellStyle name="Note 3 8 2 6 2 4" xfId="24318"/>
    <cellStyle name="Note 3 8 2 6 3" xfId="24319"/>
    <cellStyle name="Note 3 8 2 6 4" xfId="24320"/>
    <cellStyle name="Note 3 8 2 6 5" xfId="24321"/>
    <cellStyle name="Note 3 8 2 6 6" xfId="24322"/>
    <cellStyle name="Note 3 8 2 7" xfId="24323"/>
    <cellStyle name="Note 3 8 2 7 2" xfId="24324"/>
    <cellStyle name="Note 3 8 2 7 2 2" xfId="24325"/>
    <cellStyle name="Note 3 8 2 7 2 3" xfId="24326"/>
    <cellStyle name="Note 3 8 2 7 2 4" xfId="24327"/>
    <cellStyle name="Note 3 8 2 7 3" xfId="24328"/>
    <cellStyle name="Note 3 8 2 7 4" xfId="24329"/>
    <cellStyle name="Note 3 8 2 7 5" xfId="24330"/>
    <cellStyle name="Note 3 8 2 7 6" xfId="24331"/>
    <cellStyle name="Note 3 8 2 8" xfId="24332"/>
    <cellStyle name="Note 3 8 2 8 2" xfId="24333"/>
    <cellStyle name="Note 3 8 2 8 2 2" xfId="24334"/>
    <cellStyle name="Note 3 8 2 8 2 3" xfId="24335"/>
    <cellStyle name="Note 3 8 2 8 2 4" xfId="24336"/>
    <cellStyle name="Note 3 8 2 8 3" xfId="24337"/>
    <cellStyle name="Note 3 8 2 8 4" xfId="24338"/>
    <cellStyle name="Note 3 8 2 8 5" xfId="24339"/>
    <cellStyle name="Note 3 8 2 8 6" xfId="24340"/>
    <cellStyle name="Note 3 8 2 9" xfId="24341"/>
    <cellStyle name="Note 3 8 2 9 2" xfId="24342"/>
    <cellStyle name="Note 3 8 2 9 2 2" xfId="24343"/>
    <cellStyle name="Note 3 8 2 9 2 3" xfId="24344"/>
    <cellStyle name="Note 3 8 2 9 2 4" xfId="24345"/>
    <cellStyle name="Note 3 8 2 9 3" xfId="24346"/>
    <cellStyle name="Note 3 8 2 9 4" xfId="24347"/>
    <cellStyle name="Note 3 8 2 9 5" xfId="24348"/>
    <cellStyle name="Note 3 8 2 9 6" xfId="24349"/>
    <cellStyle name="Note 3 8 20" xfId="24350"/>
    <cellStyle name="Note 3 8 21" xfId="24351"/>
    <cellStyle name="Note 3 8 22" xfId="24352"/>
    <cellStyle name="Note 3 8 3" xfId="24353"/>
    <cellStyle name="Note 3 8 3 10" xfId="24354"/>
    <cellStyle name="Note 3 8 3 10 2" xfId="24355"/>
    <cellStyle name="Note 3 8 3 10 2 2" xfId="24356"/>
    <cellStyle name="Note 3 8 3 10 2 3" xfId="24357"/>
    <cellStyle name="Note 3 8 3 10 2 4" xfId="24358"/>
    <cellStyle name="Note 3 8 3 10 3" xfId="24359"/>
    <cellStyle name="Note 3 8 3 10 4" xfId="24360"/>
    <cellStyle name="Note 3 8 3 10 5" xfId="24361"/>
    <cellStyle name="Note 3 8 3 10 6" xfId="24362"/>
    <cellStyle name="Note 3 8 3 11" xfId="24363"/>
    <cellStyle name="Note 3 8 3 11 2" xfId="24364"/>
    <cellStyle name="Note 3 8 3 11 2 2" xfId="24365"/>
    <cellStyle name="Note 3 8 3 11 2 3" xfId="24366"/>
    <cellStyle name="Note 3 8 3 11 2 4" xfId="24367"/>
    <cellStyle name="Note 3 8 3 11 3" xfId="24368"/>
    <cellStyle name="Note 3 8 3 11 4" xfId="24369"/>
    <cellStyle name="Note 3 8 3 11 5" xfId="24370"/>
    <cellStyle name="Note 3 8 3 11 6" xfId="24371"/>
    <cellStyle name="Note 3 8 3 12" xfId="24372"/>
    <cellStyle name="Note 3 8 3 12 2" xfId="24373"/>
    <cellStyle name="Note 3 8 3 12 2 2" xfId="24374"/>
    <cellStyle name="Note 3 8 3 12 2 3" xfId="24375"/>
    <cellStyle name="Note 3 8 3 12 2 4" xfId="24376"/>
    <cellStyle name="Note 3 8 3 12 3" xfId="24377"/>
    <cellStyle name="Note 3 8 3 12 4" xfId="24378"/>
    <cellStyle name="Note 3 8 3 12 5" xfId="24379"/>
    <cellStyle name="Note 3 8 3 12 6" xfId="24380"/>
    <cellStyle name="Note 3 8 3 13" xfId="24381"/>
    <cellStyle name="Note 3 8 3 13 2" xfId="24382"/>
    <cellStyle name="Note 3 8 3 13 2 2" xfId="24383"/>
    <cellStyle name="Note 3 8 3 13 2 3" xfId="24384"/>
    <cellStyle name="Note 3 8 3 13 2 4" xfId="24385"/>
    <cellStyle name="Note 3 8 3 13 3" xfId="24386"/>
    <cellStyle name="Note 3 8 3 13 4" xfId="24387"/>
    <cellStyle name="Note 3 8 3 13 5" xfId="24388"/>
    <cellStyle name="Note 3 8 3 13 6" xfId="24389"/>
    <cellStyle name="Note 3 8 3 14" xfId="24390"/>
    <cellStyle name="Note 3 8 3 14 2" xfId="24391"/>
    <cellStyle name="Note 3 8 3 14 2 2" xfId="24392"/>
    <cellStyle name="Note 3 8 3 14 2 3" xfId="24393"/>
    <cellStyle name="Note 3 8 3 14 2 4" xfId="24394"/>
    <cellStyle name="Note 3 8 3 14 3" xfId="24395"/>
    <cellStyle name="Note 3 8 3 14 4" xfId="24396"/>
    <cellStyle name="Note 3 8 3 14 5" xfId="24397"/>
    <cellStyle name="Note 3 8 3 14 6" xfId="24398"/>
    <cellStyle name="Note 3 8 3 15" xfId="24399"/>
    <cellStyle name="Note 3 8 3 15 2" xfId="24400"/>
    <cellStyle name="Note 3 8 3 15 2 2" xfId="24401"/>
    <cellStyle name="Note 3 8 3 15 2 3" xfId="24402"/>
    <cellStyle name="Note 3 8 3 15 2 4" xfId="24403"/>
    <cellStyle name="Note 3 8 3 15 3" xfId="24404"/>
    <cellStyle name="Note 3 8 3 15 4" xfId="24405"/>
    <cellStyle name="Note 3 8 3 15 5" xfId="24406"/>
    <cellStyle name="Note 3 8 3 15 6" xfId="24407"/>
    <cellStyle name="Note 3 8 3 16" xfId="24408"/>
    <cellStyle name="Note 3 8 3 16 2" xfId="24409"/>
    <cellStyle name="Note 3 8 3 16 2 2" xfId="24410"/>
    <cellStyle name="Note 3 8 3 16 2 3" xfId="24411"/>
    <cellStyle name="Note 3 8 3 16 2 4" xfId="24412"/>
    <cellStyle name="Note 3 8 3 16 3" xfId="24413"/>
    <cellStyle name="Note 3 8 3 16 4" xfId="24414"/>
    <cellStyle name="Note 3 8 3 16 5" xfId="24415"/>
    <cellStyle name="Note 3 8 3 16 6" xfId="24416"/>
    <cellStyle name="Note 3 8 3 17" xfId="24417"/>
    <cellStyle name="Note 3 8 3 17 2" xfId="24418"/>
    <cellStyle name="Note 3 8 3 17 3" xfId="24419"/>
    <cellStyle name="Note 3 8 3 18" xfId="24420"/>
    <cellStyle name="Note 3 8 3 19" xfId="24421"/>
    <cellStyle name="Note 3 8 3 2" xfId="24422"/>
    <cellStyle name="Note 3 8 3 2 2" xfId="24423"/>
    <cellStyle name="Note 3 8 3 2 2 2" xfId="24424"/>
    <cellStyle name="Note 3 8 3 2 2 3" xfId="24425"/>
    <cellStyle name="Note 3 8 3 2 2 4" xfId="24426"/>
    <cellStyle name="Note 3 8 3 2 3" xfId="24427"/>
    <cellStyle name="Note 3 8 3 2 4" xfId="24428"/>
    <cellStyle name="Note 3 8 3 2 5" xfId="24429"/>
    <cellStyle name="Note 3 8 3 3" xfId="24430"/>
    <cellStyle name="Note 3 8 3 3 2" xfId="24431"/>
    <cellStyle name="Note 3 8 3 3 2 2" xfId="24432"/>
    <cellStyle name="Note 3 8 3 3 2 3" xfId="24433"/>
    <cellStyle name="Note 3 8 3 3 2 4" xfId="24434"/>
    <cellStyle name="Note 3 8 3 3 3" xfId="24435"/>
    <cellStyle name="Note 3 8 3 3 4" xfId="24436"/>
    <cellStyle name="Note 3 8 3 3 5" xfId="24437"/>
    <cellStyle name="Note 3 8 3 3 6" xfId="24438"/>
    <cellStyle name="Note 3 8 3 4" xfId="24439"/>
    <cellStyle name="Note 3 8 3 4 2" xfId="24440"/>
    <cellStyle name="Note 3 8 3 4 2 2" xfId="24441"/>
    <cellStyle name="Note 3 8 3 4 2 3" xfId="24442"/>
    <cellStyle name="Note 3 8 3 4 2 4" xfId="24443"/>
    <cellStyle name="Note 3 8 3 4 3" xfId="24444"/>
    <cellStyle name="Note 3 8 3 4 4" xfId="24445"/>
    <cellStyle name="Note 3 8 3 4 5" xfId="24446"/>
    <cellStyle name="Note 3 8 3 4 6" xfId="24447"/>
    <cellStyle name="Note 3 8 3 5" xfId="24448"/>
    <cellStyle name="Note 3 8 3 5 2" xfId="24449"/>
    <cellStyle name="Note 3 8 3 5 2 2" xfId="24450"/>
    <cellStyle name="Note 3 8 3 5 2 3" xfId="24451"/>
    <cellStyle name="Note 3 8 3 5 2 4" xfId="24452"/>
    <cellStyle name="Note 3 8 3 5 3" xfId="24453"/>
    <cellStyle name="Note 3 8 3 5 4" xfId="24454"/>
    <cellStyle name="Note 3 8 3 5 5" xfId="24455"/>
    <cellStyle name="Note 3 8 3 5 6" xfId="24456"/>
    <cellStyle name="Note 3 8 3 6" xfId="24457"/>
    <cellStyle name="Note 3 8 3 6 2" xfId="24458"/>
    <cellStyle name="Note 3 8 3 6 2 2" xfId="24459"/>
    <cellStyle name="Note 3 8 3 6 2 3" xfId="24460"/>
    <cellStyle name="Note 3 8 3 6 2 4" xfId="24461"/>
    <cellStyle name="Note 3 8 3 6 3" xfId="24462"/>
    <cellStyle name="Note 3 8 3 6 4" xfId="24463"/>
    <cellStyle name="Note 3 8 3 6 5" xfId="24464"/>
    <cellStyle name="Note 3 8 3 6 6" xfId="24465"/>
    <cellStyle name="Note 3 8 3 7" xfId="24466"/>
    <cellStyle name="Note 3 8 3 7 2" xfId="24467"/>
    <cellStyle name="Note 3 8 3 7 2 2" xfId="24468"/>
    <cellStyle name="Note 3 8 3 7 2 3" xfId="24469"/>
    <cellStyle name="Note 3 8 3 7 2 4" xfId="24470"/>
    <cellStyle name="Note 3 8 3 7 3" xfId="24471"/>
    <cellStyle name="Note 3 8 3 7 4" xfId="24472"/>
    <cellStyle name="Note 3 8 3 7 5" xfId="24473"/>
    <cellStyle name="Note 3 8 3 7 6" xfId="24474"/>
    <cellStyle name="Note 3 8 3 8" xfId="24475"/>
    <cellStyle name="Note 3 8 3 8 2" xfId="24476"/>
    <cellStyle name="Note 3 8 3 8 2 2" xfId="24477"/>
    <cellStyle name="Note 3 8 3 8 2 3" xfId="24478"/>
    <cellStyle name="Note 3 8 3 8 2 4" xfId="24479"/>
    <cellStyle name="Note 3 8 3 8 3" xfId="24480"/>
    <cellStyle name="Note 3 8 3 8 4" xfId="24481"/>
    <cellStyle name="Note 3 8 3 8 5" xfId="24482"/>
    <cellStyle name="Note 3 8 3 8 6" xfId="24483"/>
    <cellStyle name="Note 3 8 3 9" xfId="24484"/>
    <cellStyle name="Note 3 8 3 9 2" xfId="24485"/>
    <cellStyle name="Note 3 8 3 9 2 2" xfId="24486"/>
    <cellStyle name="Note 3 8 3 9 2 3" xfId="24487"/>
    <cellStyle name="Note 3 8 3 9 2 4" xfId="24488"/>
    <cellStyle name="Note 3 8 3 9 3" xfId="24489"/>
    <cellStyle name="Note 3 8 3 9 4" xfId="24490"/>
    <cellStyle name="Note 3 8 3 9 5" xfId="24491"/>
    <cellStyle name="Note 3 8 3 9 6" xfId="24492"/>
    <cellStyle name="Note 3 8 4" xfId="24493"/>
    <cellStyle name="Note 3 8 4 2" xfId="24494"/>
    <cellStyle name="Note 3 8 4 2 2" xfId="24495"/>
    <cellStyle name="Note 3 8 4 2 3" xfId="24496"/>
    <cellStyle name="Note 3 8 4 2 4" xfId="24497"/>
    <cellStyle name="Note 3 8 4 3" xfId="24498"/>
    <cellStyle name="Note 3 8 4 4" xfId="24499"/>
    <cellStyle name="Note 3 8 4 5" xfId="24500"/>
    <cellStyle name="Note 3 8 5" xfId="24501"/>
    <cellStyle name="Note 3 8 5 2" xfId="24502"/>
    <cellStyle name="Note 3 8 5 2 2" xfId="24503"/>
    <cellStyle name="Note 3 8 5 2 3" xfId="24504"/>
    <cellStyle name="Note 3 8 5 2 4" xfId="24505"/>
    <cellStyle name="Note 3 8 5 3" xfId="24506"/>
    <cellStyle name="Note 3 8 5 4" xfId="24507"/>
    <cellStyle name="Note 3 8 5 5" xfId="24508"/>
    <cellStyle name="Note 3 8 6" xfId="24509"/>
    <cellStyle name="Note 3 8 6 2" xfId="24510"/>
    <cellStyle name="Note 3 8 6 2 2" xfId="24511"/>
    <cellStyle name="Note 3 8 6 2 3" xfId="24512"/>
    <cellStyle name="Note 3 8 6 2 4" xfId="24513"/>
    <cellStyle name="Note 3 8 6 3" xfId="24514"/>
    <cellStyle name="Note 3 8 6 4" xfId="24515"/>
    <cellStyle name="Note 3 8 6 5" xfId="24516"/>
    <cellStyle name="Note 3 8 6 6" xfId="24517"/>
    <cellStyle name="Note 3 8 7" xfId="24518"/>
    <cellStyle name="Note 3 8 7 2" xfId="24519"/>
    <cellStyle name="Note 3 8 7 2 2" xfId="24520"/>
    <cellStyle name="Note 3 8 7 2 3" xfId="24521"/>
    <cellStyle name="Note 3 8 7 2 4" xfId="24522"/>
    <cellStyle name="Note 3 8 7 3" xfId="24523"/>
    <cellStyle name="Note 3 8 7 4" xfId="24524"/>
    <cellStyle name="Note 3 8 7 5" xfId="24525"/>
    <cellStyle name="Note 3 8 7 6" xfId="24526"/>
    <cellStyle name="Note 3 8 8" xfId="24527"/>
    <cellStyle name="Note 3 8 8 2" xfId="24528"/>
    <cellStyle name="Note 3 8 8 2 2" xfId="24529"/>
    <cellStyle name="Note 3 8 8 2 3" xfId="24530"/>
    <cellStyle name="Note 3 8 8 2 4" xfId="24531"/>
    <cellStyle name="Note 3 8 8 3" xfId="24532"/>
    <cellStyle name="Note 3 8 8 4" xfId="24533"/>
    <cellStyle name="Note 3 8 8 5" xfId="24534"/>
    <cellStyle name="Note 3 8 8 6" xfId="24535"/>
    <cellStyle name="Note 3 8 9" xfId="24536"/>
    <cellStyle name="Note 3 8 9 2" xfId="24537"/>
    <cellStyle name="Note 3 8 9 2 2" xfId="24538"/>
    <cellStyle name="Note 3 8 9 2 3" xfId="24539"/>
    <cellStyle name="Note 3 8 9 2 4" xfId="24540"/>
    <cellStyle name="Note 3 8 9 3" xfId="24541"/>
    <cellStyle name="Note 3 8 9 4" xfId="24542"/>
    <cellStyle name="Note 3 8 9 5" xfId="24543"/>
    <cellStyle name="Note 3 8 9 6" xfId="24544"/>
    <cellStyle name="Note 3 9" xfId="24545"/>
    <cellStyle name="Note 4" xfId="24546"/>
    <cellStyle name="Note 4 10" xfId="24547"/>
    <cellStyle name="Note 4 2" xfId="24548"/>
    <cellStyle name="Note 4 2 10" xfId="24549"/>
    <cellStyle name="Note 4 2 10 2" xfId="24550"/>
    <cellStyle name="Note 4 2 10 2 2" xfId="24551"/>
    <cellStyle name="Note 4 2 10 2 3" xfId="24552"/>
    <cellStyle name="Note 4 2 10 2 4" xfId="24553"/>
    <cellStyle name="Note 4 2 10 3" xfId="24554"/>
    <cellStyle name="Note 4 2 10 4" xfId="24555"/>
    <cellStyle name="Note 4 2 10 5" xfId="24556"/>
    <cellStyle name="Note 4 2 10 6" xfId="24557"/>
    <cellStyle name="Note 4 2 11" xfId="24558"/>
    <cellStyle name="Note 4 2 11 2" xfId="24559"/>
    <cellStyle name="Note 4 2 11 2 2" xfId="24560"/>
    <cellStyle name="Note 4 2 11 2 3" xfId="24561"/>
    <cellStyle name="Note 4 2 11 2 4" xfId="24562"/>
    <cellStyle name="Note 4 2 11 3" xfId="24563"/>
    <cellStyle name="Note 4 2 11 4" xfId="24564"/>
    <cellStyle name="Note 4 2 11 5" xfId="24565"/>
    <cellStyle name="Note 4 2 11 6" xfId="24566"/>
    <cellStyle name="Note 4 2 12" xfId="24567"/>
    <cellStyle name="Note 4 2 12 2" xfId="24568"/>
    <cellStyle name="Note 4 2 12 2 2" xfId="24569"/>
    <cellStyle name="Note 4 2 12 2 3" xfId="24570"/>
    <cellStyle name="Note 4 2 12 2 4" xfId="24571"/>
    <cellStyle name="Note 4 2 12 3" xfId="24572"/>
    <cellStyle name="Note 4 2 12 4" xfId="24573"/>
    <cellStyle name="Note 4 2 12 5" xfId="24574"/>
    <cellStyle name="Note 4 2 12 6" xfId="24575"/>
    <cellStyle name="Note 4 2 13" xfId="24576"/>
    <cellStyle name="Note 4 2 13 2" xfId="24577"/>
    <cellStyle name="Note 4 2 13 2 2" xfId="24578"/>
    <cellStyle name="Note 4 2 13 2 3" xfId="24579"/>
    <cellStyle name="Note 4 2 13 2 4" xfId="24580"/>
    <cellStyle name="Note 4 2 13 3" xfId="24581"/>
    <cellStyle name="Note 4 2 13 4" xfId="24582"/>
    <cellStyle name="Note 4 2 13 5" xfId="24583"/>
    <cellStyle name="Note 4 2 13 6" xfId="24584"/>
    <cellStyle name="Note 4 2 14" xfId="24585"/>
    <cellStyle name="Note 4 2 14 2" xfId="24586"/>
    <cellStyle name="Note 4 2 14 2 2" xfId="24587"/>
    <cellStyle name="Note 4 2 14 2 3" xfId="24588"/>
    <cellStyle name="Note 4 2 14 2 4" xfId="24589"/>
    <cellStyle name="Note 4 2 14 3" xfId="24590"/>
    <cellStyle name="Note 4 2 14 4" xfId="24591"/>
    <cellStyle name="Note 4 2 14 5" xfId="24592"/>
    <cellStyle name="Note 4 2 14 6" xfId="24593"/>
    <cellStyle name="Note 4 2 15" xfId="24594"/>
    <cellStyle name="Note 4 2 15 2" xfId="24595"/>
    <cellStyle name="Note 4 2 15 2 2" xfId="24596"/>
    <cellStyle name="Note 4 2 15 2 3" xfId="24597"/>
    <cellStyle name="Note 4 2 15 2 4" xfId="24598"/>
    <cellStyle name="Note 4 2 15 3" xfId="24599"/>
    <cellStyle name="Note 4 2 15 4" xfId="24600"/>
    <cellStyle name="Note 4 2 15 5" xfId="24601"/>
    <cellStyle name="Note 4 2 15 6" xfId="24602"/>
    <cellStyle name="Note 4 2 16" xfId="24603"/>
    <cellStyle name="Note 4 2 16 2" xfId="24604"/>
    <cellStyle name="Note 4 2 16 2 2" xfId="24605"/>
    <cellStyle name="Note 4 2 16 2 3" xfId="24606"/>
    <cellStyle name="Note 4 2 16 2 4" xfId="24607"/>
    <cellStyle name="Note 4 2 16 3" xfId="24608"/>
    <cellStyle name="Note 4 2 16 4" xfId="24609"/>
    <cellStyle name="Note 4 2 16 5" xfId="24610"/>
    <cellStyle name="Note 4 2 16 6" xfId="24611"/>
    <cellStyle name="Note 4 2 17" xfId="24612"/>
    <cellStyle name="Note 4 2 17 2" xfId="24613"/>
    <cellStyle name="Note 4 2 17 2 2" xfId="24614"/>
    <cellStyle name="Note 4 2 17 2 3" xfId="24615"/>
    <cellStyle name="Note 4 2 17 2 4" xfId="24616"/>
    <cellStyle name="Note 4 2 17 3" xfId="24617"/>
    <cellStyle name="Note 4 2 17 4" xfId="24618"/>
    <cellStyle name="Note 4 2 17 5" xfId="24619"/>
    <cellStyle name="Note 4 2 17 6" xfId="24620"/>
    <cellStyle name="Note 4 2 18" xfId="24621"/>
    <cellStyle name="Note 4 2 18 2" xfId="24622"/>
    <cellStyle name="Note 4 2 18 3" xfId="24623"/>
    <cellStyle name="Note 4 2 19" xfId="24624"/>
    <cellStyle name="Note 4 2 2" xfId="24625"/>
    <cellStyle name="Note 4 2 2 10" xfId="24626"/>
    <cellStyle name="Note 4 2 2 10 2" xfId="24627"/>
    <cellStyle name="Note 4 2 2 10 2 2" xfId="24628"/>
    <cellStyle name="Note 4 2 2 10 2 3" xfId="24629"/>
    <cellStyle name="Note 4 2 2 10 2 4" xfId="24630"/>
    <cellStyle name="Note 4 2 2 10 3" xfId="24631"/>
    <cellStyle name="Note 4 2 2 10 4" xfId="24632"/>
    <cellStyle name="Note 4 2 2 10 5" xfId="24633"/>
    <cellStyle name="Note 4 2 2 10 6" xfId="24634"/>
    <cellStyle name="Note 4 2 2 11" xfId="24635"/>
    <cellStyle name="Note 4 2 2 11 2" xfId="24636"/>
    <cellStyle name="Note 4 2 2 11 2 2" xfId="24637"/>
    <cellStyle name="Note 4 2 2 11 2 3" xfId="24638"/>
    <cellStyle name="Note 4 2 2 11 2 4" xfId="24639"/>
    <cellStyle name="Note 4 2 2 11 3" xfId="24640"/>
    <cellStyle name="Note 4 2 2 11 4" xfId="24641"/>
    <cellStyle name="Note 4 2 2 11 5" xfId="24642"/>
    <cellStyle name="Note 4 2 2 11 6" xfId="24643"/>
    <cellStyle name="Note 4 2 2 12" xfId="24644"/>
    <cellStyle name="Note 4 2 2 12 2" xfId="24645"/>
    <cellStyle name="Note 4 2 2 12 2 2" xfId="24646"/>
    <cellStyle name="Note 4 2 2 12 2 3" xfId="24647"/>
    <cellStyle name="Note 4 2 2 12 2 4" xfId="24648"/>
    <cellStyle name="Note 4 2 2 12 3" xfId="24649"/>
    <cellStyle name="Note 4 2 2 12 4" xfId="24650"/>
    <cellStyle name="Note 4 2 2 12 5" xfId="24651"/>
    <cellStyle name="Note 4 2 2 12 6" xfId="24652"/>
    <cellStyle name="Note 4 2 2 13" xfId="24653"/>
    <cellStyle name="Note 4 2 2 13 2" xfId="24654"/>
    <cellStyle name="Note 4 2 2 13 2 2" xfId="24655"/>
    <cellStyle name="Note 4 2 2 13 2 3" xfId="24656"/>
    <cellStyle name="Note 4 2 2 13 2 4" xfId="24657"/>
    <cellStyle name="Note 4 2 2 13 3" xfId="24658"/>
    <cellStyle name="Note 4 2 2 13 4" xfId="24659"/>
    <cellStyle name="Note 4 2 2 13 5" xfId="24660"/>
    <cellStyle name="Note 4 2 2 13 6" xfId="24661"/>
    <cellStyle name="Note 4 2 2 14" xfId="24662"/>
    <cellStyle name="Note 4 2 2 14 2" xfId="24663"/>
    <cellStyle name="Note 4 2 2 14 2 2" xfId="24664"/>
    <cellStyle name="Note 4 2 2 14 2 3" xfId="24665"/>
    <cellStyle name="Note 4 2 2 14 2 4" xfId="24666"/>
    <cellStyle name="Note 4 2 2 14 3" xfId="24667"/>
    <cellStyle name="Note 4 2 2 14 4" xfId="24668"/>
    <cellStyle name="Note 4 2 2 14 5" xfId="24669"/>
    <cellStyle name="Note 4 2 2 14 6" xfId="24670"/>
    <cellStyle name="Note 4 2 2 15" xfId="24671"/>
    <cellStyle name="Note 4 2 2 15 2" xfId="24672"/>
    <cellStyle name="Note 4 2 2 15 2 2" xfId="24673"/>
    <cellStyle name="Note 4 2 2 15 2 3" xfId="24674"/>
    <cellStyle name="Note 4 2 2 15 2 4" xfId="24675"/>
    <cellStyle name="Note 4 2 2 15 3" xfId="24676"/>
    <cellStyle name="Note 4 2 2 15 4" xfId="24677"/>
    <cellStyle name="Note 4 2 2 15 5" xfId="24678"/>
    <cellStyle name="Note 4 2 2 15 6" xfId="24679"/>
    <cellStyle name="Note 4 2 2 16" xfId="24680"/>
    <cellStyle name="Note 4 2 2 16 2" xfId="24681"/>
    <cellStyle name="Note 4 2 2 16 3" xfId="24682"/>
    <cellStyle name="Note 4 2 2 17" xfId="24683"/>
    <cellStyle name="Note 4 2 2 18" xfId="24684"/>
    <cellStyle name="Note 4 2 2 19" xfId="24685"/>
    <cellStyle name="Note 4 2 2 2" xfId="24686"/>
    <cellStyle name="Note 4 2 2 20" xfId="24687"/>
    <cellStyle name="Note 4 2 2 21" xfId="24688"/>
    <cellStyle name="Note 4 2 2 3" xfId="24689"/>
    <cellStyle name="Note 4 2 2 3 10" xfId="24690"/>
    <cellStyle name="Note 4 2 2 3 10 2" xfId="24691"/>
    <cellStyle name="Note 4 2 2 3 10 2 2" xfId="24692"/>
    <cellStyle name="Note 4 2 2 3 10 2 3" xfId="24693"/>
    <cellStyle name="Note 4 2 2 3 10 2 4" xfId="24694"/>
    <cellStyle name="Note 4 2 2 3 10 3" xfId="24695"/>
    <cellStyle name="Note 4 2 2 3 10 4" xfId="24696"/>
    <cellStyle name="Note 4 2 2 3 10 5" xfId="24697"/>
    <cellStyle name="Note 4 2 2 3 10 6" xfId="24698"/>
    <cellStyle name="Note 4 2 2 3 11" xfId="24699"/>
    <cellStyle name="Note 4 2 2 3 11 2" xfId="24700"/>
    <cellStyle name="Note 4 2 2 3 11 2 2" xfId="24701"/>
    <cellStyle name="Note 4 2 2 3 11 2 3" xfId="24702"/>
    <cellStyle name="Note 4 2 2 3 11 2 4" xfId="24703"/>
    <cellStyle name="Note 4 2 2 3 11 3" xfId="24704"/>
    <cellStyle name="Note 4 2 2 3 11 4" xfId="24705"/>
    <cellStyle name="Note 4 2 2 3 11 5" xfId="24706"/>
    <cellStyle name="Note 4 2 2 3 11 6" xfId="24707"/>
    <cellStyle name="Note 4 2 2 3 12" xfId="24708"/>
    <cellStyle name="Note 4 2 2 3 12 2" xfId="24709"/>
    <cellStyle name="Note 4 2 2 3 12 2 2" xfId="24710"/>
    <cellStyle name="Note 4 2 2 3 12 2 3" xfId="24711"/>
    <cellStyle name="Note 4 2 2 3 12 2 4" xfId="24712"/>
    <cellStyle name="Note 4 2 2 3 12 3" xfId="24713"/>
    <cellStyle name="Note 4 2 2 3 12 4" xfId="24714"/>
    <cellStyle name="Note 4 2 2 3 12 5" xfId="24715"/>
    <cellStyle name="Note 4 2 2 3 12 6" xfId="24716"/>
    <cellStyle name="Note 4 2 2 3 13" xfId="24717"/>
    <cellStyle name="Note 4 2 2 3 13 2" xfId="24718"/>
    <cellStyle name="Note 4 2 2 3 13 2 2" xfId="24719"/>
    <cellStyle name="Note 4 2 2 3 13 2 3" xfId="24720"/>
    <cellStyle name="Note 4 2 2 3 13 2 4" xfId="24721"/>
    <cellStyle name="Note 4 2 2 3 13 3" xfId="24722"/>
    <cellStyle name="Note 4 2 2 3 13 4" xfId="24723"/>
    <cellStyle name="Note 4 2 2 3 13 5" xfId="24724"/>
    <cellStyle name="Note 4 2 2 3 13 6" xfId="24725"/>
    <cellStyle name="Note 4 2 2 3 14" xfId="24726"/>
    <cellStyle name="Note 4 2 2 3 14 2" xfId="24727"/>
    <cellStyle name="Note 4 2 2 3 14 2 2" xfId="24728"/>
    <cellStyle name="Note 4 2 2 3 14 2 3" xfId="24729"/>
    <cellStyle name="Note 4 2 2 3 14 2 4" xfId="24730"/>
    <cellStyle name="Note 4 2 2 3 14 3" xfId="24731"/>
    <cellStyle name="Note 4 2 2 3 14 4" xfId="24732"/>
    <cellStyle name="Note 4 2 2 3 14 5" xfId="24733"/>
    <cellStyle name="Note 4 2 2 3 14 6" xfId="24734"/>
    <cellStyle name="Note 4 2 2 3 15" xfId="24735"/>
    <cellStyle name="Note 4 2 2 3 15 2" xfId="24736"/>
    <cellStyle name="Note 4 2 2 3 15 2 2" xfId="24737"/>
    <cellStyle name="Note 4 2 2 3 15 2 3" xfId="24738"/>
    <cellStyle name="Note 4 2 2 3 15 2 4" xfId="24739"/>
    <cellStyle name="Note 4 2 2 3 15 3" xfId="24740"/>
    <cellStyle name="Note 4 2 2 3 15 4" xfId="24741"/>
    <cellStyle name="Note 4 2 2 3 15 5" xfId="24742"/>
    <cellStyle name="Note 4 2 2 3 15 6" xfId="24743"/>
    <cellStyle name="Note 4 2 2 3 16" xfId="24744"/>
    <cellStyle name="Note 4 2 2 3 16 2" xfId="24745"/>
    <cellStyle name="Note 4 2 2 3 16 2 2" xfId="24746"/>
    <cellStyle name="Note 4 2 2 3 16 2 3" xfId="24747"/>
    <cellStyle name="Note 4 2 2 3 16 2 4" xfId="24748"/>
    <cellStyle name="Note 4 2 2 3 16 3" xfId="24749"/>
    <cellStyle name="Note 4 2 2 3 16 4" xfId="24750"/>
    <cellStyle name="Note 4 2 2 3 16 5" xfId="24751"/>
    <cellStyle name="Note 4 2 2 3 16 6" xfId="24752"/>
    <cellStyle name="Note 4 2 2 3 17" xfId="24753"/>
    <cellStyle name="Note 4 2 2 3 17 2" xfId="24754"/>
    <cellStyle name="Note 4 2 2 3 17 3" xfId="24755"/>
    <cellStyle name="Note 4 2 2 3 18" xfId="24756"/>
    <cellStyle name="Note 4 2 2 3 19" xfId="24757"/>
    <cellStyle name="Note 4 2 2 3 2" xfId="24758"/>
    <cellStyle name="Note 4 2 2 3 2 2" xfId="24759"/>
    <cellStyle name="Note 4 2 2 3 2 2 2" xfId="24760"/>
    <cellStyle name="Note 4 2 2 3 2 2 3" xfId="24761"/>
    <cellStyle name="Note 4 2 2 3 2 2 4" xfId="24762"/>
    <cellStyle name="Note 4 2 2 3 2 3" xfId="24763"/>
    <cellStyle name="Note 4 2 2 3 2 4" xfId="24764"/>
    <cellStyle name="Note 4 2 2 3 2 5" xfId="24765"/>
    <cellStyle name="Note 4 2 2 3 3" xfId="24766"/>
    <cellStyle name="Note 4 2 2 3 3 2" xfId="24767"/>
    <cellStyle name="Note 4 2 2 3 3 2 2" xfId="24768"/>
    <cellStyle name="Note 4 2 2 3 3 2 3" xfId="24769"/>
    <cellStyle name="Note 4 2 2 3 3 2 4" xfId="24770"/>
    <cellStyle name="Note 4 2 2 3 3 3" xfId="24771"/>
    <cellStyle name="Note 4 2 2 3 3 4" xfId="24772"/>
    <cellStyle name="Note 4 2 2 3 3 5" xfId="24773"/>
    <cellStyle name="Note 4 2 2 3 3 6" xfId="24774"/>
    <cellStyle name="Note 4 2 2 3 4" xfId="24775"/>
    <cellStyle name="Note 4 2 2 3 4 2" xfId="24776"/>
    <cellStyle name="Note 4 2 2 3 4 2 2" xfId="24777"/>
    <cellStyle name="Note 4 2 2 3 4 2 3" xfId="24778"/>
    <cellStyle name="Note 4 2 2 3 4 2 4" xfId="24779"/>
    <cellStyle name="Note 4 2 2 3 4 3" xfId="24780"/>
    <cellStyle name="Note 4 2 2 3 4 4" xfId="24781"/>
    <cellStyle name="Note 4 2 2 3 4 5" xfId="24782"/>
    <cellStyle name="Note 4 2 2 3 4 6" xfId="24783"/>
    <cellStyle name="Note 4 2 2 3 5" xfId="24784"/>
    <cellStyle name="Note 4 2 2 3 5 2" xfId="24785"/>
    <cellStyle name="Note 4 2 2 3 5 2 2" xfId="24786"/>
    <cellStyle name="Note 4 2 2 3 5 2 3" xfId="24787"/>
    <cellStyle name="Note 4 2 2 3 5 2 4" xfId="24788"/>
    <cellStyle name="Note 4 2 2 3 5 3" xfId="24789"/>
    <cellStyle name="Note 4 2 2 3 5 4" xfId="24790"/>
    <cellStyle name="Note 4 2 2 3 5 5" xfId="24791"/>
    <cellStyle name="Note 4 2 2 3 5 6" xfId="24792"/>
    <cellStyle name="Note 4 2 2 3 6" xfId="24793"/>
    <cellStyle name="Note 4 2 2 3 6 2" xfId="24794"/>
    <cellStyle name="Note 4 2 2 3 6 2 2" xfId="24795"/>
    <cellStyle name="Note 4 2 2 3 6 2 3" xfId="24796"/>
    <cellStyle name="Note 4 2 2 3 6 2 4" xfId="24797"/>
    <cellStyle name="Note 4 2 2 3 6 3" xfId="24798"/>
    <cellStyle name="Note 4 2 2 3 6 4" xfId="24799"/>
    <cellStyle name="Note 4 2 2 3 6 5" xfId="24800"/>
    <cellStyle name="Note 4 2 2 3 6 6" xfId="24801"/>
    <cellStyle name="Note 4 2 2 3 7" xfId="24802"/>
    <cellStyle name="Note 4 2 2 3 7 2" xfId="24803"/>
    <cellStyle name="Note 4 2 2 3 7 2 2" xfId="24804"/>
    <cellStyle name="Note 4 2 2 3 7 2 3" xfId="24805"/>
    <cellStyle name="Note 4 2 2 3 7 2 4" xfId="24806"/>
    <cellStyle name="Note 4 2 2 3 7 3" xfId="24807"/>
    <cellStyle name="Note 4 2 2 3 7 4" xfId="24808"/>
    <cellStyle name="Note 4 2 2 3 7 5" xfId="24809"/>
    <cellStyle name="Note 4 2 2 3 7 6" xfId="24810"/>
    <cellStyle name="Note 4 2 2 3 8" xfId="24811"/>
    <cellStyle name="Note 4 2 2 3 8 2" xfId="24812"/>
    <cellStyle name="Note 4 2 2 3 8 2 2" xfId="24813"/>
    <cellStyle name="Note 4 2 2 3 8 2 3" xfId="24814"/>
    <cellStyle name="Note 4 2 2 3 8 2 4" xfId="24815"/>
    <cellStyle name="Note 4 2 2 3 8 3" xfId="24816"/>
    <cellStyle name="Note 4 2 2 3 8 4" xfId="24817"/>
    <cellStyle name="Note 4 2 2 3 8 5" xfId="24818"/>
    <cellStyle name="Note 4 2 2 3 8 6" xfId="24819"/>
    <cellStyle name="Note 4 2 2 3 9" xfId="24820"/>
    <cellStyle name="Note 4 2 2 3 9 2" xfId="24821"/>
    <cellStyle name="Note 4 2 2 3 9 2 2" xfId="24822"/>
    <cellStyle name="Note 4 2 2 3 9 2 3" xfId="24823"/>
    <cellStyle name="Note 4 2 2 3 9 2 4" xfId="24824"/>
    <cellStyle name="Note 4 2 2 3 9 3" xfId="24825"/>
    <cellStyle name="Note 4 2 2 3 9 4" xfId="24826"/>
    <cellStyle name="Note 4 2 2 3 9 5" xfId="24827"/>
    <cellStyle name="Note 4 2 2 3 9 6" xfId="24828"/>
    <cellStyle name="Note 4 2 2 4" xfId="24829"/>
    <cellStyle name="Note 4 2 2 4 2" xfId="24830"/>
    <cellStyle name="Note 4 2 2 4 2 2" xfId="24831"/>
    <cellStyle name="Note 4 2 2 4 2 3" xfId="24832"/>
    <cellStyle name="Note 4 2 2 4 2 4" xfId="24833"/>
    <cellStyle name="Note 4 2 2 4 3" xfId="24834"/>
    <cellStyle name="Note 4 2 2 4 4" xfId="24835"/>
    <cellStyle name="Note 4 2 2 4 5" xfId="24836"/>
    <cellStyle name="Note 4 2 2 5" xfId="24837"/>
    <cellStyle name="Note 4 2 2 5 2" xfId="24838"/>
    <cellStyle name="Note 4 2 2 5 2 2" xfId="24839"/>
    <cellStyle name="Note 4 2 2 5 2 3" xfId="24840"/>
    <cellStyle name="Note 4 2 2 5 2 4" xfId="24841"/>
    <cellStyle name="Note 4 2 2 5 3" xfId="24842"/>
    <cellStyle name="Note 4 2 2 5 4" xfId="24843"/>
    <cellStyle name="Note 4 2 2 5 5" xfId="24844"/>
    <cellStyle name="Note 4 2 2 6" xfId="24845"/>
    <cellStyle name="Note 4 2 2 6 2" xfId="24846"/>
    <cellStyle name="Note 4 2 2 6 2 2" xfId="24847"/>
    <cellStyle name="Note 4 2 2 6 2 3" xfId="24848"/>
    <cellStyle name="Note 4 2 2 6 2 4" xfId="24849"/>
    <cellStyle name="Note 4 2 2 6 3" xfId="24850"/>
    <cellStyle name="Note 4 2 2 6 4" xfId="24851"/>
    <cellStyle name="Note 4 2 2 6 5" xfId="24852"/>
    <cellStyle name="Note 4 2 2 6 6" xfId="24853"/>
    <cellStyle name="Note 4 2 2 7" xfId="24854"/>
    <cellStyle name="Note 4 2 2 7 2" xfId="24855"/>
    <cellStyle name="Note 4 2 2 7 2 2" xfId="24856"/>
    <cellStyle name="Note 4 2 2 7 2 3" xfId="24857"/>
    <cellStyle name="Note 4 2 2 7 2 4" xfId="24858"/>
    <cellStyle name="Note 4 2 2 7 3" xfId="24859"/>
    <cellStyle name="Note 4 2 2 7 4" xfId="24860"/>
    <cellStyle name="Note 4 2 2 7 5" xfId="24861"/>
    <cellStyle name="Note 4 2 2 7 6" xfId="24862"/>
    <cellStyle name="Note 4 2 2 8" xfId="24863"/>
    <cellStyle name="Note 4 2 2 8 2" xfId="24864"/>
    <cellStyle name="Note 4 2 2 8 2 2" xfId="24865"/>
    <cellStyle name="Note 4 2 2 8 2 3" xfId="24866"/>
    <cellStyle name="Note 4 2 2 8 2 4" xfId="24867"/>
    <cellStyle name="Note 4 2 2 8 3" xfId="24868"/>
    <cellStyle name="Note 4 2 2 8 4" xfId="24869"/>
    <cellStyle name="Note 4 2 2 8 5" xfId="24870"/>
    <cellStyle name="Note 4 2 2 8 6" xfId="24871"/>
    <cellStyle name="Note 4 2 2 9" xfId="24872"/>
    <cellStyle name="Note 4 2 2 9 2" xfId="24873"/>
    <cellStyle name="Note 4 2 2 9 2 2" xfId="24874"/>
    <cellStyle name="Note 4 2 2 9 2 3" xfId="24875"/>
    <cellStyle name="Note 4 2 2 9 2 4" xfId="24876"/>
    <cellStyle name="Note 4 2 2 9 3" xfId="24877"/>
    <cellStyle name="Note 4 2 2 9 4" xfId="24878"/>
    <cellStyle name="Note 4 2 2 9 5" xfId="24879"/>
    <cellStyle name="Note 4 2 2 9 6" xfId="24880"/>
    <cellStyle name="Note 4 2 20" xfId="24881"/>
    <cellStyle name="Note 4 2 21" xfId="24882"/>
    <cellStyle name="Note 4 2 22" xfId="24883"/>
    <cellStyle name="Note 4 2 23" xfId="24884"/>
    <cellStyle name="Note 4 2 3" xfId="24885"/>
    <cellStyle name="Note 4 2 4" xfId="24886"/>
    <cellStyle name="Note 4 2 5" xfId="24887"/>
    <cellStyle name="Note 4 2 5 10" xfId="24888"/>
    <cellStyle name="Note 4 2 5 10 2" xfId="24889"/>
    <cellStyle name="Note 4 2 5 10 2 2" xfId="24890"/>
    <cellStyle name="Note 4 2 5 10 2 3" xfId="24891"/>
    <cellStyle name="Note 4 2 5 10 2 4" xfId="24892"/>
    <cellStyle name="Note 4 2 5 10 3" xfId="24893"/>
    <cellStyle name="Note 4 2 5 10 4" xfId="24894"/>
    <cellStyle name="Note 4 2 5 10 5" xfId="24895"/>
    <cellStyle name="Note 4 2 5 10 6" xfId="24896"/>
    <cellStyle name="Note 4 2 5 11" xfId="24897"/>
    <cellStyle name="Note 4 2 5 11 2" xfId="24898"/>
    <cellStyle name="Note 4 2 5 11 2 2" xfId="24899"/>
    <cellStyle name="Note 4 2 5 11 2 3" xfId="24900"/>
    <cellStyle name="Note 4 2 5 11 2 4" xfId="24901"/>
    <cellStyle name="Note 4 2 5 11 3" xfId="24902"/>
    <cellStyle name="Note 4 2 5 11 4" xfId="24903"/>
    <cellStyle name="Note 4 2 5 11 5" xfId="24904"/>
    <cellStyle name="Note 4 2 5 11 6" xfId="24905"/>
    <cellStyle name="Note 4 2 5 12" xfId="24906"/>
    <cellStyle name="Note 4 2 5 12 2" xfId="24907"/>
    <cellStyle name="Note 4 2 5 12 2 2" xfId="24908"/>
    <cellStyle name="Note 4 2 5 12 2 3" xfId="24909"/>
    <cellStyle name="Note 4 2 5 12 2 4" xfId="24910"/>
    <cellStyle name="Note 4 2 5 12 3" xfId="24911"/>
    <cellStyle name="Note 4 2 5 12 4" xfId="24912"/>
    <cellStyle name="Note 4 2 5 12 5" xfId="24913"/>
    <cellStyle name="Note 4 2 5 12 6" xfId="24914"/>
    <cellStyle name="Note 4 2 5 13" xfId="24915"/>
    <cellStyle name="Note 4 2 5 13 2" xfId="24916"/>
    <cellStyle name="Note 4 2 5 13 2 2" xfId="24917"/>
    <cellStyle name="Note 4 2 5 13 2 3" xfId="24918"/>
    <cellStyle name="Note 4 2 5 13 2 4" xfId="24919"/>
    <cellStyle name="Note 4 2 5 13 3" xfId="24920"/>
    <cellStyle name="Note 4 2 5 13 4" xfId="24921"/>
    <cellStyle name="Note 4 2 5 13 5" xfId="24922"/>
    <cellStyle name="Note 4 2 5 13 6" xfId="24923"/>
    <cellStyle name="Note 4 2 5 14" xfId="24924"/>
    <cellStyle name="Note 4 2 5 14 2" xfId="24925"/>
    <cellStyle name="Note 4 2 5 14 2 2" xfId="24926"/>
    <cellStyle name="Note 4 2 5 14 2 3" xfId="24927"/>
    <cellStyle name="Note 4 2 5 14 2 4" xfId="24928"/>
    <cellStyle name="Note 4 2 5 14 3" xfId="24929"/>
    <cellStyle name="Note 4 2 5 14 4" xfId="24930"/>
    <cellStyle name="Note 4 2 5 14 5" xfId="24931"/>
    <cellStyle name="Note 4 2 5 14 6" xfId="24932"/>
    <cellStyle name="Note 4 2 5 15" xfId="24933"/>
    <cellStyle name="Note 4 2 5 15 2" xfId="24934"/>
    <cellStyle name="Note 4 2 5 15 2 2" xfId="24935"/>
    <cellStyle name="Note 4 2 5 15 2 3" xfId="24936"/>
    <cellStyle name="Note 4 2 5 15 2 4" xfId="24937"/>
    <cellStyle name="Note 4 2 5 15 3" xfId="24938"/>
    <cellStyle name="Note 4 2 5 15 4" xfId="24939"/>
    <cellStyle name="Note 4 2 5 15 5" xfId="24940"/>
    <cellStyle name="Note 4 2 5 15 6" xfId="24941"/>
    <cellStyle name="Note 4 2 5 16" xfId="24942"/>
    <cellStyle name="Note 4 2 5 16 2" xfId="24943"/>
    <cellStyle name="Note 4 2 5 16 2 2" xfId="24944"/>
    <cellStyle name="Note 4 2 5 16 2 3" xfId="24945"/>
    <cellStyle name="Note 4 2 5 16 2 4" xfId="24946"/>
    <cellStyle name="Note 4 2 5 16 3" xfId="24947"/>
    <cellStyle name="Note 4 2 5 16 4" xfId="24948"/>
    <cellStyle name="Note 4 2 5 16 5" xfId="24949"/>
    <cellStyle name="Note 4 2 5 16 6" xfId="24950"/>
    <cellStyle name="Note 4 2 5 17" xfId="24951"/>
    <cellStyle name="Note 4 2 5 17 2" xfId="24952"/>
    <cellStyle name="Note 4 2 5 17 3" xfId="24953"/>
    <cellStyle name="Note 4 2 5 18" xfId="24954"/>
    <cellStyle name="Note 4 2 5 19" xfId="24955"/>
    <cellStyle name="Note 4 2 5 2" xfId="24956"/>
    <cellStyle name="Note 4 2 5 2 2" xfId="24957"/>
    <cellStyle name="Note 4 2 5 2 2 2" xfId="24958"/>
    <cellStyle name="Note 4 2 5 2 2 3" xfId="24959"/>
    <cellStyle name="Note 4 2 5 2 2 4" xfId="24960"/>
    <cellStyle name="Note 4 2 5 2 3" xfId="24961"/>
    <cellStyle name="Note 4 2 5 2 4" xfId="24962"/>
    <cellStyle name="Note 4 2 5 2 5" xfId="24963"/>
    <cellStyle name="Note 4 2 5 3" xfId="24964"/>
    <cellStyle name="Note 4 2 5 3 2" xfId="24965"/>
    <cellStyle name="Note 4 2 5 3 2 2" xfId="24966"/>
    <cellStyle name="Note 4 2 5 3 2 3" xfId="24967"/>
    <cellStyle name="Note 4 2 5 3 2 4" xfId="24968"/>
    <cellStyle name="Note 4 2 5 3 3" xfId="24969"/>
    <cellStyle name="Note 4 2 5 3 4" xfId="24970"/>
    <cellStyle name="Note 4 2 5 3 5" xfId="24971"/>
    <cellStyle name="Note 4 2 5 3 6" xfId="24972"/>
    <cellStyle name="Note 4 2 5 4" xfId="24973"/>
    <cellStyle name="Note 4 2 5 4 2" xfId="24974"/>
    <cellStyle name="Note 4 2 5 4 2 2" xfId="24975"/>
    <cellStyle name="Note 4 2 5 4 2 3" xfId="24976"/>
    <cellStyle name="Note 4 2 5 4 2 4" xfId="24977"/>
    <cellStyle name="Note 4 2 5 4 3" xfId="24978"/>
    <cellStyle name="Note 4 2 5 4 4" xfId="24979"/>
    <cellStyle name="Note 4 2 5 4 5" xfId="24980"/>
    <cellStyle name="Note 4 2 5 4 6" xfId="24981"/>
    <cellStyle name="Note 4 2 5 5" xfId="24982"/>
    <cellStyle name="Note 4 2 5 5 2" xfId="24983"/>
    <cellStyle name="Note 4 2 5 5 2 2" xfId="24984"/>
    <cellStyle name="Note 4 2 5 5 2 3" xfId="24985"/>
    <cellStyle name="Note 4 2 5 5 2 4" xfId="24986"/>
    <cellStyle name="Note 4 2 5 5 3" xfId="24987"/>
    <cellStyle name="Note 4 2 5 5 4" xfId="24988"/>
    <cellStyle name="Note 4 2 5 5 5" xfId="24989"/>
    <cellStyle name="Note 4 2 5 5 6" xfId="24990"/>
    <cellStyle name="Note 4 2 5 6" xfId="24991"/>
    <cellStyle name="Note 4 2 5 6 2" xfId="24992"/>
    <cellStyle name="Note 4 2 5 6 2 2" xfId="24993"/>
    <cellStyle name="Note 4 2 5 6 2 3" xfId="24994"/>
    <cellStyle name="Note 4 2 5 6 2 4" xfId="24995"/>
    <cellStyle name="Note 4 2 5 6 3" xfId="24996"/>
    <cellStyle name="Note 4 2 5 6 4" xfId="24997"/>
    <cellStyle name="Note 4 2 5 6 5" xfId="24998"/>
    <cellStyle name="Note 4 2 5 6 6" xfId="24999"/>
    <cellStyle name="Note 4 2 5 7" xfId="25000"/>
    <cellStyle name="Note 4 2 5 7 2" xfId="25001"/>
    <cellStyle name="Note 4 2 5 7 2 2" xfId="25002"/>
    <cellStyle name="Note 4 2 5 7 2 3" xfId="25003"/>
    <cellStyle name="Note 4 2 5 7 2 4" xfId="25004"/>
    <cellStyle name="Note 4 2 5 7 3" xfId="25005"/>
    <cellStyle name="Note 4 2 5 7 4" xfId="25006"/>
    <cellStyle name="Note 4 2 5 7 5" xfId="25007"/>
    <cellStyle name="Note 4 2 5 7 6" xfId="25008"/>
    <cellStyle name="Note 4 2 5 8" xfId="25009"/>
    <cellStyle name="Note 4 2 5 8 2" xfId="25010"/>
    <cellStyle name="Note 4 2 5 8 2 2" xfId="25011"/>
    <cellStyle name="Note 4 2 5 8 2 3" xfId="25012"/>
    <cellStyle name="Note 4 2 5 8 2 4" xfId="25013"/>
    <cellStyle name="Note 4 2 5 8 3" xfId="25014"/>
    <cellStyle name="Note 4 2 5 8 4" xfId="25015"/>
    <cellStyle name="Note 4 2 5 8 5" xfId="25016"/>
    <cellStyle name="Note 4 2 5 8 6" xfId="25017"/>
    <cellStyle name="Note 4 2 5 9" xfId="25018"/>
    <cellStyle name="Note 4 2 5 9 2" xfId="25019"/>
    <cellStyle name="Note 4 2 5 9 2 2" xfId="25020"/>
    <cellStyle name="Note 4 2 5 9 2 3" xfId="25021"/>
    <cellStyle name="Note 4 2 5 9 2 4" xfId="25022"/>
    <cellStyle name="Note 4 2 5 9 3" xfId="25023"/>
    <cellStyle name="Note 4 2 5 9 4" xfId="25024"/>
    <cellStyle name="Note 4 2 5 9 5" xfId="25025"/>
    <cellStyle name="Note 4 2 5 9 6" xfId="25026"/>
    <cellStyle name="Note 4 2 6" xfId="25027"/>
    <cellStyle name="Note 4 2 6 2" xfId="25028"/>
    <cellStyle name="Note 4 2 6 2 2" xfId="25029"/>
    <cellStyle name="Note 4 2 6 2 3" xfId="25030"/>
    <cellStyle name="Note 4 2 6 2 4" xfId="25031"/>
    <cellStyle name="Note 4 2 6 3" xfId="25032"/>
    <cellStyle name="Note 4 2 6 4" xfId="25033"/>
    <cellStyle name="Note 4 2 6 5" xfId="25034"/>
    <cellStyle name="Note 4 2 7" xfId="25035"/>
    <cellStyle name="Note 4 2 7 2" xfId="25036"/>
    <cellStyle name="Note 4 2 7 2 2" xfId="25037"/>
    <cellStyle name="Note 4 2 7 2 3" xfId="25038"/>
    <cellStyle name="Note 4 2 7 2 4" xfId="25039"/>
    <cellStyle name="Note 4 2 7 3" xfId="25040"/>
    <cellStyle name="Note 4 2 7 4" xfId="25041"/>
    <cellStyle name="Note 4 2 7 5" xfId="25042"/>
    <cellStyle name="Note 4 2 8" xfId="25043"/>
    <cellStyle name="Note 4 2 8 2" xfId="25044"/>
    <cellStyle name="Note 4 2 8 2 2" xfId="25045"/>
    <cellStyle name="Note 4 2 8 2 3" xfId="25046"/>
    <cellStyle name="Note 4 2 8 2 4" xfId="25047"/>
    <cellStyle name="Note 4 2 8 3" xfId="25048"/>
    <cellStyle name="Note 4 2 8 4" xfId="25049"/>
    <cellStyle name="Note 4 2 8 5" xfId="25050"/>
    <cellStyle name="Note 4 2 8 6" xfId="25051"/>
    <cellStyle name="Note 4 2 9" xfId="25052"/>
    <cellStyle name="Note 4 2 9 2" xfId="25053"/>
    <cellStyle name="Note 4 2 9 2 2" xfId="25054"/>
    <cellStyle name="Note 4 2 9 2 3" xfId="25055"/>
    <cellStyle name="Note 4 2 9 2 4" xfId="25056"/>
    <cellStyle name="Note 4 2 9 3" xfId="25057"/>
    <cellStyle name="Note 4 2 9 4" xfId="25058"/>
    <cellStyle name="Note 4 2 9 5" xfId="25059"/>
    <cellStyle name="Note 4 2 9 6" xfId="25060"/>
    <cellStyle name="Note 4 3" xfId="25061"/>
    <cellStyle name="Note 4 3 10" xfId="25062"/>
    <cellStyle name="Note 4 3 10 2" xfId="25063"/>
    <cellStyle name="Note 4 3 10 2 2" xfId="25064"/>
    <cellStyle name="Note 4 3 10 2 3" xfId="25065"/>
    <cellStyle name="Note 4 3 10 2 4" xfId="25066"/>
    <cellStyle name="Note 4 3 10 3" xfId="25067"/>
    <cellStyle name="Note 4 3 10 4" xfId="25068"/>
    <cellStyle name="Note 4 3 10 5" xfId="25069"/>
    <cellStyle name="Note 4 3 10 6" xfId="25070"/>
    <cellStyle name="Note 4 3 11" xfId="25071"/>
    <cellStyle name="Note 4 3 11 2" xfId="25072"/>
    <cellStyle name="Note 4 3 11 2 2" xfId="25073"/>
    <cellStyle name="Note 4 3 11 2 3" xfId="25074"/>
    <cellStyle name="Note 4 3 11 2 4" xfId="25075"/>
    <cellStyle name="Note 4 3 11 3" xfId="25076"/>
    <cellStyle name="Note 4 3 11 4" xfId="25077"/>
    <cellStyle name="Note 4 3 11 5" xfId="25078"/>
    <cellStyle name="Note 4 3 11 6" xfId="25079"/>
    <cellStyle name="Note 4 3 12" xfId="25080"/>
    <cellStyle name="Note 4 3 12 2" xfId="25081"/>
    <cellStyle name="Note 4 3 12 2 2" xfId="25082"/>
    <cellStyle name="Note 4 3 12 2 3" xfId="25083"/>
    <cellStyle name="Note 4 3 12 2 4" xfId="25084"/>
    <cellStyle name="Note 4 3 12 3" xfId="25085"/>
    <cellStyle name="Note 4 3 12 4" xfId="25086"/>
    <cellStyle name="Note 4 3 12 5" xfId="25087"/>
    <cellStyle name="Note 4 3 12 6" xfId="25088"/>
    <cellStyle name="Note 4 3 13" xfId="25089"/>
    <cellStyle name="Note 4 3 13 2" xfId="25090"/>
    <cellStyle name="Note 4 3 13 2 2" xfId="25091"/>
    <cellStyle name="Note 4 3 13 2 3" xfId="25092"/>
    <cellStyle name="Note 4 3 13 2 4" xfId="25093"/>
    <cellStyle name="Note 4 3 13 3" xfId="25094"/>
    <cellStyle name="Note 4 3 13 4" xfId="25095"/>
    <cellStyle name="Note 4 3 13 5" xfId="25096"/>
    <cellStyle name="Note 4 3 13 6" xfId="25097"/>
    <cellStyle name="Note 4 3 14" xfId="25098"/>
    <cellStyle name="Note 4 3 14 2" xfId="25099"/>
    <cellStyle name="Note 4 3 14 2 2" xfId="25100"/>
    <cellStyle name="Note 4 3 14 2 3" xfId="25101"/>
    <cellStyle name="Note 4 3 14 2 4" xfId="25102"/>
    <cellStyle name="Note 4 3 14 3" xfId="25103"/>
    <cellStyle name="Note 4 3 14 4" xfId="25104"/>
    <cellStyle name="Note 4 3 14 5" xfId="25105"/>
    <cellStyle name="Note 4 3 14 6" xfId="25106"/>
    <cellStyle name="Note 4 3 15" xfId="25107"/>
    <cellStyle name="Note 4 3 15 2" xfId="25108"/>
    <cellStyle name="Note 4 3 15 2 2" xfId="25109"/>
    <cellStyle name="Note 4 3 15 2 3" xfId="25110"/>
    <cellStyle name="Note 4 3 15 2 4" xfId="25111"/>
    <cellStyle name="Note 4 3 15 3" xfId="25112"/>
    <cellStyle name="Note 4 3 15 4" xfId="25113"/>
    <cellStyle name="Note 4 3 15 5" xfId="25114"/>
    <cellStyle name="Note 4 3 15 6" xfId="25115"/>
    <cellStyle name="Note 4 3 16" xfId="25116"/>
    <cellStyle name="Note 4 3 16 2" xfId="25117"/>
    <cellStyle name="Note 4 3 16 2 2" xfId="25118"/>
    <cellStyle name="Note 4 3 16 2 3" xfId="25119"/>
    <cellStyle name="Note 4 3 16 2 4" xfId="25120"/>
    <cellStyle name="Note 4 3 16 3" xfId="25121"/>
    <cellStyle name="Note 4 3 16 4" xfId="25122"/>
    <cellStyle name="Note 4 3 16 5" xfId="25123"/>
    <cellStyle name="Note 4 3 16 6" xfId="25124"/>
    <cellStyle name="Note 4 3 17" xfId="25125"/>
    <cellStyle name="Note 4 3 17 2" xfId="25126"/>
    <cellStyle name="Note 4 3 17 2 2" xfId="25127"/>
    <cellStyle name="Note 4 3 17 2 3" xfId="25128"/>
    <cellStyle name="Note 4 3 17 2 4" xfId="25129"/>
    <cellStyle name="Note 4 3 17 3" xfId="25130"/>
    <cellStyle name="Note 4 3 17 4" xfId="25131"/>
    <cellStyle name="Note 4 3 17 5" xfId="25132"/>
    <cellStyle name="Note 4 3 17 6" xfId="25133"/>
    <cellStyle name="Note 4 3 18" xfId="25134"/>
    <cellStyle name="Note 4 3 18 2" xfId="25135"/>
    <cellStyle name="Note 4 3 18 3" xfId="25136"/>
    <cellStyle name="Note 4 3 19" xfId="25137"/>
    <cellStyle name="Note 4 3 2" xfId="25138"/>
    <cellStyle name="Note 4 3 2 10" xfId="25139"/>
    <cellStyle name="Note 4 3 2 10 2" xfId="25140"/>
    <cellStyle name="Note 4 3 2 10 2 2" xfId="25141"/>
    <cellStyle name="Note 4 3 2 10 2 3" xfId="25142"/>
    <cellStyle name="Note 4 3 2 10 2 4" xfId="25143"/>
    <cellStyle name="Note 4 3 2 10 3" xfId="25144"/>
    <cellStyle name="Note 4 3 2 10 4" xfId="25145"/>
    <cellStyle name="Note 4 3 2 10 5" xfId="25146"/>
    <cellStyle name="Note 4 3 2 10 6" xfId="25147"/>
    <cellStyle name="Note 4 3 2 11" xfId="25148"/>
    <cellStyle name="Note 4 3 2 11 2" xfId="25149"/>
    <cellStyle name="Note 4 3 2 11 2 2" xfId="25150"/>
    <cellStyle name="Note 4 3 2 11 2 3" xfId="25151"/>
    <cellStyle name="Note 4 3 2 11 2 4" xfId="25152"/>
    <cellStyle name="Note 4 3 2 11 3" xfId="25153"/>
    <cellStyle name="Note 4 3 2 11 4" xfId="25154"/>
    <cellStyle name="Note 4 3 2 11 5" xfId="25155"/>
    <cellStyle name="Note 4 3 2 11 6" xfId="25156"/>
    <cellStyle name="Note 4 3 2 12" xfId="25157"/>
    <cellStyle name="Note 4 3 2 12 2" xfId="25158"/>
    <cellStyle name="Note 4 3 2 12 2 2" xfId="25159"/>
    <cellStyle name="Note 4 3 2 12 2 3" xfId="25160"/>
    <cellStyle name="Note 4 3 2 12 2 4" xfId="25161"/>
    <cellStyle name="Note 4 3 2 12 3" xfId="25162"/>
    <cellStyle name="Note 4 3 2 12 4" xfId="25163"/>
    <cellStyle name="Note 4 3 2 12 5" xfId="25164"/>
    <cellStyle name="Note 4 3 2 12 6" xfId="25165"/>
    <cellStyle name="Note 4 3 2 13" xfId="25166"/>
    <cellStyle name="Note 4 3 2 13 2" xfId="25167"/>
    <cellStyle name="Note 4 3 2 13 2 2" xfId="25168"/>
    <cellStyle name="Note 4 3 2 13 2 3" xfId="25169"/>
    <cellStyle name="Note 4 3 2 13 2 4" xfId="25170"/>
    <cellStyle name="Note 4 3 2 13 3" xfId="25171"/>
    <cellStyle name="Note 4 3 2 13 4" xfId="25172"/>
    <cellStyle name="Note 4 3 2 13 5" xfId="25173"/>
    <cellStyle name="Note 4 3 2 13 6" xfId="25174"/>
    <cellStyle name="Note 4 3 2 14" xfId="25175"/>
    <cellStyle name="Note 4 3 2 14 2" xfId="25176"/>
    <cellStyle name="Note 4 3 2 14 2 2" xfId="25177"/>
    <cellStyle name="Note 4 3 2 14 2 3" xfId="25178"/>
    <cellStyle name="Note 4 3 2 14 2 4" xfId="25179"/>
    <cellStyle name="Note 4 3 2 14 3" xfId="25180"/>
    <cellStyle name="Note 4 3 2 14 4" xfId="25181"/>
    <cellStyle name="Note 4 3 2 14 5" xfId="25182"/>
    <cellStyle name="Note 4 3 2 14 6" xfId="25183"/>
    <cellStyle name="Note 4 3 2 15" xfId="25184"/>
    <cellStyle name="Note 4 3 2 15 2" xfId="25185"/>
    <cellStyle name="Note 4 3 2 15 2 2" xfId="25186"/>
    <cellStyle name="Note 4 3 2 15 2 3" xfId="25187"/>
    <cellStyle name="Note 4 3 2 15 2 4" xfId="25188"/>
    <cellStyle name="Note 4 3 2 15 3" xfId="25189"/>
    <cellStyle name="Note 4 3 2 15 4" xfId="25190"/>
    <cellStyle name="Note 4 3 2 15 5" xfId="25191"/>
    <cellStyle name="Note 4 3 2 15 6" xfId="25192"/>
    <cellStyle name="Note 4 3 2 16" xfId="25193"/>
    <cellStyle name="Note 4 3 2 16 2" xfId="25194"/>
    <cellStyle name="Note 4 3 2 16 3" xfId="25195"/>
    <cellStyle name="Note 4 3 2 17" xfId="25196"/>
    <cellStyle name="Note 4 3 2 18" xfId="25197"/>
    <cellStyle name="Note 4 3 2 19" xfId="25198"/>
    <cellStyle name="Note 4 3 2 2" xfId="25199"/>
    <cellStyle name="Note 4 3 2 20" xfId="25200"/>
    <cellStyle name="Note 4 3 2 21" xfId="25201"/>
    <cellStyle name="Note 4 3 2 3" xfId="25202"/>
    <cellStyle name="Note 4 3 2 3 10" xfId="25203"/>
    <cellStyle name="Note 4 3 2 3 10 2" xfId="25204"/>
    <cellStyle name="Note 4 3 2 3 10 2 2" xfId="25205"/>
    <cellStyle name="Note 4 3 2 3 10 2 3" xfId="25206"/>
    <cellStyle name="Note 4 3 2 3 10 2 4" xfId="25207"/>
    <cellStyle name="Note 4 3 2 3 10 3" xfId="25208"/>
    <cellStyle name="Note 4 3 2 3 10 4" xfId="25209"/>
    <cellStyle name="Note 4 3 2 3 10 5" xfId="25210"/>
    <cellStyle name="Note 4 3 2 3 10 6" xfId="25211"/>
    <cellStyle name="Note 4 3 2 3 11" xfId="25212"/>
    <cellStyle name="Note 4 3 2 3 11 2" xfId="25213"/>
    <cellStyle name="Note 4 3 2 3 11 2 2" xfId="25214"/>
    <cellStyle name="Note 4 3 2 3 11 2 3" xfId="25215"/>
    <cellStyle name="Note 4 3 2 3 11 2 4" xfId="25216"/>
    <cellStyle name="Note 4 3 2 3 11 3" xfId="25217"/>
    <cellStyle name="Note 4 3 2 3 11 4" xfId="25218"/>
    <cellStyle name="Note 4 3 2 3 11 5" xfId="25219"/>
    <cellStyle name="Note 4 3 2 3 11 6" xfId="25220"/>
    <cellStyle name="Note 4 3 2 3 12" xfId="25221"/>
    <cellStyle name="Note 4 3 2 3 12 2" xfId="25222"/>
    <cellStyle name="Note 4 3 2 3 12 2 2" xfId="25223"/>
    <cellStyle name="Note 4 3 2 3 12 2 3" xfId="25224"/>
    <cellStyle name="Note 4 3 2 3 12 2 4" xfId="25225"/>
    <cellStyle name="Note 4 3 2 3 12 3" xfId="25226"/>
    <cellStyle name="Note 4 3 2 3 12 4" xfId="25227"/>
    <cellStyle name="Note 4 3 2 3 12 5" xfId="25228"/>
    <cellStyle name="Note 4 3 2 3 12 6" xfId="25229"/>
    <cellStyle name="Note 4 3 2 3 13" xfId="25230"/>
    <cellStyle name="Note 4 3 2 3 13 2" xfId="25231"/>
    <cellStyle name="Note 4 3 2 3 13 2 2" xfId="25232"/>
    <cellStyle name="Note 4 3 2 3 13 2 3" xfId="25233"/>
    <cellStyle name="Note 4 3 2 3 13 2 4" xfId="25234"/>
    <cellStyle name="Note 4 3 2 3 13 3" xfId="25235"/>
    <cellStyle name="Note 4 3 2 3 13 4" xfId="25236"/>
    <cellStyle name="Note 4 3 2 3 13 5" xfId="25237"/>
    <cellStyle name="Note 4 3 2 3 13 6" xfId="25238"/>
    <cellStyle name="Note 4 3 2 3 14" xfId="25239"/>
    <cellStyle name="Note 4 3 2 3 14 2" xfId="25240"/>
    <cellStyle name="Note 4 3 2 3 14 2 2" xfId="25241"/>
    <cellStyle name="Note 4 3 2 3 14 2 3" xfId="25242"/>
    <cellStyle name="Note 4 3 2 3 14 2 4" xfId="25243"/>
    <cellStyle name="Note 4 3 2 3 14 3" xfId="25244"/>
    <cellStyle name="Note 4 3 2 3 14 4" xfId="25245"/>
    <cellStyle name="Note 4 3 2 3 14 5" xfId="25246"/>
    <cellStyle name="Note 4 3 2 3 14 6" xfId="25247"/>
    <cellStyle name="Note 4 3 2 3 15" xfId="25248"/>
    <cellStyle name="Note 4 3 2 3 15 2" xfId="25249"/>
    <cellStyle name="Note 4 3 2 3 15 2 2" xfId="25250"/>
    <cellStyle name="Note 4 3 2 3 15 2 3" xfId="25251"/>
    <cellStyle name="Note 4 3 2 3 15 2 4" xfId="25252"/>
    <cellStyle name="Note 4 3 2 3 15 3" xfId="25253"/>
    <cellStyle name="Note 4 3 2 3 15 4" xfId="25254"/>
    <cellStyle name="Note 4 3 2 3 15 5" xfId="25255"/>
    <cellStyle name="Note 4 3 2 3 15 6" xfId="25256"/>
    <cellStyle name="Note 4 3 2 3 16" xfId="25257"/>
    <cellStyle name="Note 4 3 2 3 16 2" xfId="25258"/>
    <cellStyle name="Note 4 3 2 3 16 2 2" xfId="25259"/>
    <cellStyle name="Note 4 3 2 3 16 2 3" xfId="25260"/>
    <cellStyle name="Note 4 3 2 3 16 2 4" xfId="25261"/>
    <cellStyle name="Note 4 3 2 3 16 3" xfId="25262"/>
    <cellStyle name="Note 4 3 2 3 16 4" xfId="25263"/>
    <cellStyle name="Note 4 3 2 3 16 5" xfId="25264"/>
    <cellStyle name="Note 4 3 2 3 16 6" xfId="25265"/>
    <cellStyle name="Note 4 3 2 3 17" xfId="25266"/>
    <cellStyle name="Note 4 3 2 3 17 2" xfId="25267"/>
    <cellStyle name="Note 4 3 2 3 17 3" xfId="25268"/>
    <cellStyle name="Note 4 3 2 3 18" xfId="25269"/>
    <cellStyle name="Note 4 3 2 3 19" xfId="25270"/>
    <cellStyle name="Note 4 3 2 3 2" xfId="25271"/>
    <cellStyle name="Note 4 3 2 3 2 2" xfId="25272"/>
    <cellStyle name="Note 4 3 2 3 2 2 2" xfId="25273"/>
    <cellStyle name="Note 4 3 2 3 2 2 3" xfId="25274"/>
    <cellStyle name="Note 4 3 2 3 2 2 4" xfId="25275"/>
    <cellStyle name="Note 4 3 2 3 2 3" xfId="25276"/>
    <cellStyle name="Note 4 3 2 3 2 4" xfId="25277"/>
    <cellStyle name="Note 4 3 2 3 2 5" xfId="25278"/>
    <cellStyle name="Note 4 3 2 3 3" xfId="25279"/>
    <cellStyle name="Note 4 3 2 3 3 2" xfId="25280"/>
    <cellStyle name="Note 4 3 2 3 3 2 2" xfId="25281"/>
    <cellStyle name="Note 4 3 2 3 3 2 3" xfId="25282"/>
    <cellStyle name="Note 4 3 2 3 3 2 4" xfId="25283"/>
    <cellStyle name="Note 4 3 2 3 3 3" xfId="25284"/>
    <cellStyle name="Note 4 3 2 3 3 4" xfId="25285"/>
    <cellStyle name="Note 4 3 2 3 3 5" xfId="25286"/>
    <cellStyle name="Note 4 3 2 3 3 6" xfId="25287"/>
    <cellStyle name="Note 4 3 2 3 4" xfId="25288"/>
    <cellStyle name="Note 4 3 2 3 4 2" xfId="25289"/>
    <cellStyle name="Note 4 3 2 3 4 2 2" xfId="25290"/>
    <cellStyle name="Note 4 3 2 3 4 2 3" xfId="25291"/>
    <cellStyle name="Note 4 3 2 3 4 2 4" xfId="25292"/>
    <cellStyle name="Note 4 3 2 3 4 3" xfId="25293"/>
    <cellStyle name="Note 4 3 2 3 4 4" xfId="25294"/>
    <cellStyle name="Note 4 3 2 3 4 5" xfId="25295"/>
    <cellStyle name="Note 4 3 2 3 4 6" xfId="25296"/>
    <cellStyle name="Note 4 3 2 3 5" xfId="25297"/>
    <cellStyle name="Note 4 3 2 3 5 2" xfId="25298"/>
    <cellStyle name="Note 4 3 2 3 5 2 2" xfId="25299"/>
    <cellStyle name="Note 4 3 2 3 5 2 3" xfId="25300"/>
    <cellStyle name="Note 4 3 2 3 5 2 4" xfId="25301"/>
    <cellStyle name="Note 4 3 2 3 5 3" xfId="25302"/>
    <cellStyle name="Note 4 3 2 3 5 4" xfId="25303"/>
    <cellStyle name="Note 4 3 2 3 5 5" xfId="25304"/>
    <cellStyle name="Note 4 3 2 3 5 6" xfId="25305"/>
    <cellStyle name="Note 4 3 2 3 6" xfId="25306"/>
    <cellStyle name="Note 4 3 2 3 6 2" xfId="25307"/>
    <cellStyle name="Note 4 3 2 3 6 2 2" xfId="25308"/>
    <cellStyle name="Note 4 3 2 3 6 2 3" xfId="25309"/>
    <cellStyle name="Note 4 3 2 3 6 2 4" xfId="25310"/>
    <cellStyle name="Note 4 3 2 3 6 3" xfId="25311"/>
    <cellStyle name="Note 4 3 2 3 6 4" xfId="25312"/>
    <cellStyle name="Note 4 3 2 3 6 5" xfId="25313"/>
    <cellStyle name="Note 4 3 2 3 6 6" xfId="25314"/>
    <cellStyle name="Note 4 3 2 3 7" xfId="25315"/>
    <cellStyle name="Note 4 3 2 3 7 2" xfId="25316"/>
    <cellStyle name="Note 4 3 2 3 7 2 2" xfId="25317"/>
    <cellStyle name="Note 4 3 2 3 7 2 3" xfId="25318"/>
    <cellStyle name="Note 4 3 2 3 7 2 4" xfId="25319"/>
    <cellStyle name="Note 4 3 2 3 7 3" xfId="25320"/>
    <cellStyle name="Note 4 3 2 3 7 4" xfId="25321"/>
    <cellStyle name="Note 4 3 2 3 7 5" xfId="25322"/>
    <cellStyle name="Note 4 3 2 3 7 6" xfId="25323"/>
    <cellStyle name="Note 4 3 2 3 8" xfId="25324"/>
    <cellStyle name="Note 4 3 2 3 8 2" xfId="25325"/>
    <cellStyle name="Note 4 3 2 3 8 2 2" xfId="25326"/>
    <cellStyle name="Note 4 3 2 3 8 2 3" xfId="25327"/>
    <cellStyle name="Note 4 3 2 3 8 2 4" xfId="25328"/>
    <cellStyle name="Note 4 3 2 3 8 3" xfId="25329"/>
    <cellStyle name="Note 4 3 2 3 8 4" xfId="25330"/>
    <cellStyle name="Note 4 3 2 3 8 5" xfId="25331"/>
    <cellStyle name="Note 4 3 2 3 8 6" xfId="25332"/>
    <cellStyle name="Note 4 3 2 3 9" xfId="25333"/>
    <cellStyle name="Note 4 3 2 3 9 2" xfId="25334"/>
    <cellStyle name="Note 4 3 2 3 9 2 2" xfId="25335"/>
    <cellStyle name="Note 4 3 2 3 9 2 3" xfId="25336"/>
    <cellStyle name="Note 4 3 2 3 9 2 4" xfId="25337"/>
    <cellStyle name="Note 4 3 2 3 9 3" xfId="25338"/>
    <cellStyle name="Note 4 3 2 3 9 4" xfId="25339"/>
    <cellStyle name="Note 4 3 2 3 9 5" xfId="25340"/>
    <cellStyle name="Note 4 3 2 3 9 6" xfId="25341"/>
    <cellStyle name="Note 4 3 2 4" xfId="25342"/>
    <cellStyle name="Note 4 3 2 4 2" xfId="25343"/>
    <cellStyle name="Note 4 3 2 4 2 2" xfId="25344"/>
    <cellStyle name="Note 4 3 2 4 2 3" xfId="25345"/>
    <cellStyle name="Note 4 3 2 4 2 4" xfId="25346"/>
    <cellStyle name="Note 4 3 2 4 3" xfId="25347"/>
    <cellStyle name="Note 4 3 2 4 4" xfId="25348"/>
    <cellStyle name="Note 4 3 2 4 5" xfId="25349"/>
    <cellStyle name="Note 4 3 2 5" xfId="25350"/>
    <cellStyle name="Note 4 3 2 5 2" xfId="25351"/>
    <cellStyle name="Note 4 3 2 5 2 2" xfId="25352"/>
    <cellStyle name="Note 4 3 2 5 2 3" xfId="25353"/>
    <cellStyle name="Note 4 3 2 5 2 4" xfId="25354"/>
    <cellStyle name="Note 4 3 2 5 3" xfId="25355"/>
    <cellStyle name="Note 4 3 2 5 4" xfId="25356"/>
    <cellStyle name="Note 4 3 2 5 5" xfId="25357"/>
    <cellStyle name="Note 4 3 2 6" xfId="25358"/>
    <cellStyle name="Note 4 3 2 6 2" xfId="25359"/>
    <cellStyle name="Note 4 3 2 6 2 2" xfId="25360"/>
    <cellStyle name="Note 4 3 2 6 2 3" xfId="25361"/>
    <cellStyle name="Note 4 3 2 6 2 4" xfId="25362"/>
    <cellStyle name="Note 4 3 2 6 3" xfId="25363"/>
    <cellStyle name="Note 4 3 2 6 4" xfId="25364"/>
    <cellStyle name="Note 4 3 2 6 5" xfId="25365"/>
    <cellStyle name="Note 4 3 2 6 6" xfId="25366"/>
    <cellStyle name="Note 4 3 2 7" xfId="25367"/>
    <cellStyle name="Note 4 3 2 7 2" xfId="25368"/>
    <cellStyle name="Note 4 3 2 7 2 2" xfId="25369"/>
    <cellStyle name="Note 4 3 2 7 2 3" xfId="25370"/>
    <cellStyle name="Note 4 3 2 7 2 4" xfId="25371"/>
    <cellStyle name="Note 4 3 2 7 3" xfId="25372"/>
    <cellStyle name="Note 4 3 2 7 4" xfId="25373"/>
    <cellStyle name="Note 4 3 2 7 5" xfId="25374"/>
    <cellStyle name="Note 4 3 2 7 6" xfId="25375"/>
    <cellStyle name="Note 4 3 2 8" xfId="25376"/>
    <cellStyle name="Note 4 3 2 8 2" xfId="25377"/>
    <cellStyle name="Note 4 3 2 8 2 2" xfId="25378"/>
    <cellStyle name="Note 4 3 2 8 2 3" xfId="25379"/>
    <cellStyle name="Note 4 3 2 8 2 4" xfId="25380"/>
    <cellStyle name="Note 4 3 2 8 3" xfId="25381"/>
    <cellStyle name="Note 4 3 2 8 4" xfId="25382"/>
    <cellStyle name="Note 4 3 2 8 5" xfId="25383"/>
    <cellStyle name="Note 4 3 2 8 6" xfId="25384"/>
    <cellStyle name="Note 4 3 2 9" xfId="25385"/>
    <cellStyle name="Note 4 3 2 9 2" xfId="25386"/>
    <cellStyle name="Note 4 3 2 9 2 2" xfId="25387"/>
    <cellStyle name="Note 4 3 2 9 2 3" xfId="25388"/>
    <cellStyle name="Note 4 3 2 9 2 4" xfId="25389"/>
    <cellStyle name="Note 4 3 2 9 3" xfId="25390"/>
    <cellStyle name="Note 4 3 2 9 4" xfId="25391"/>
    <cellStyle name="Note 4 3 2 9 5" xfId="25392"/>
    <cellStyle name="Note 4 3 2 9 6" xfId="25393"/>
    <cellStyle name="Note 4 3 20" xfId="25394"/>
    <cellStyle name="Note 4 3 21" xfId="25395"/>
    <cellStyle name="Note 4 3 22" xfId="25396"/>
    <cellStyle name="Note 4 3 23" xfId="25397"/>
    <cellStyle name="Note 4 3 3" xfId="25398"/>
    <cellStyle name="Note 4 3 4" xfId="25399"/>
    <cellStyle name="Note 4 3 5" xfId="25400"/>
    <cellStyle name="Note 4 3 5 10" xfId="25401"/>
    <cellStyle name="Note 4 3 5 10 2" xfId="25402"/>
    <cellStyle name="Note 4 3 5 10 2 2" xfId="25403"/>
    <cellStyle name="Note 4 3 5 10 2 3" xfId="25404"/>
    <cellStyle name="Note 4 3 5 10 2 4" xfId="25405"/>
    <cellStyle name="Note 4 3 5 10 3" xfId="25406"/>
    <cellStyle name="Note 4 3 5 10 4" xfId="25407"/>
    <cellStyle name="Note 4 3 5 10 5" xfId="25408"/>
    <cellStyle name="Note 4 3 5 10 6" xfId="25409"/>
    <cellStyle name="Note 4 3 5 11" xfId="25410"/>
    <cellStyle name="Note 4 3 5 11 2" xfId="25411"/>
    <cellStyle name="Note 4 3 5 11 2 2" xfId="25412"/>
    <cellStyle name="Note 4 3 5 11 2 3" xfId="25413"/>
    <cellStyle name="Note 4 3 5 11 2 4" xfId="25414"/>
    <cellStyle name="Note 4 3 5 11 3" xfId="25415"/>
    <cellStyle name="Note 4 3 5 11 4" xfId="25416"/>
    <cellStyle name="Note 4 3 5 11 5" xfId="25417"/>
    <cellStyle name="Note 4 3 5 11 6" xfId="25418"/>
    <cellStyle name="Note 4 3 5 12" xfId="25419"/>
    <cellStyle name="Note 4 3 5 12 2" xfId="25420"/>
    <cellStyle name="Note 4 3 5 12 2 2" xfId="25421"/>
    <cellStyle name="Note 4 3 5 12 2 3" xfId="25422"/>
    <cellStyle name="Note 4 3 5 12 2 4" xfId="25423"/>
    <cellStyle name="Note 4 3 5 12 3" xfId="25424"/>
    <cellStyle name="Note 4 3 5 12 4" xfId="25425"/>
    <cellStyle name="Note 4 3 5 12 5" xfId="25426"/>
    <cellStyle name="Note 4 3 5 12 6" xfId="25427"/>
    <cellStyle name="Note 4 3 5 13" xfId="25428"/>
    <cellStyle name="Note 4 3 5 13 2" xfId="25429"/>
    <cellStyle name="Note 4 3 5 13 2 2" xfId="25430"/>
    <cellStyle name="Note 4 3 5 13 2 3" xfId="25431"/>
    <cellStyle name="Note 4 3 5 13 2 4" xfId="25432"/>
    <cellStyle name="Note 4 3 5 13 3" xfId="25433"/>
    <cellStyle name="Note 4 3 5 13 4" xfId="25434"/>
    <cellStyle name="Note 4 3 5 13 5" xfId="25435"/>
    <cellStyle name="Note 4 3 5 13 6" xfId="25436"/>
    <cellStyle name="Note 4 3 5 14" xfId="25437"/>
    <cellStyle name="Note 4 3 5 14 2" xfId="25438"/>
    <cellStyle name="Note 4 3 5 14 2 2" xfId="25439"/>
    <cellStyle name="Note 4 3 5 14 2 3" xfId="25440"/>
    <cellStyle name="Note 4 3 5 14 2 4" xfId="25441"/>
    <cellStyle name="Note 4 3 5 14 3" xfId="25442"/>
    <cellStyle name="Note 4 3 5 14 4" xfId="25443"/>
    <cellStyle name="Note 4 3 5 14 5" xfId="25444"/>
    <cellStyle name="Note 4 3 5 14 6" xfId="25445"/>
    <cellStyle name="Note 4 3 5 15" xfId="25446"/>
    <cellStyle name="Note 4 3 5 15 2" xfId="25447"/>
    <cellStyle name="Note 4 3 5 15 2 2" xfId="25448"/>
    <cellStyle name="Note 4 3 5 15 2 3" xfId="25449"/>
    <cellStyle name="Note 4 3 5 15 2 4" xfId="25450"/>
    <cellStyle name="Note 4 3 5 15 3" xfId="25451"/>
    <cellStyle name="Note 4 3 5 15 4" xfId="25452"/>
    <cellStyle name="Note 4 3 5 15 5" xfId="25453"/>
    <cellStyle name="Note 4 3 5 15 6" xfId="25454"/>
    <cellStyle name="Note 4 3 5 16" xfId="25455"/>
    <cellStyle name="Note 4 3 5 16 2" xfId="25456"/>
    <cellStyle name="Note 4 3 5 16 2 2" xfId="25457"/>
    <cellStyle name="Note 4 3 5 16 2 3" xfId="25458"/>
    <cellStyle name="Note 4 3 5 16 2 4" xfId="25459"/>
    <cellStyle name="Note 4 3 5 16 3" xfId="25460"/>
    <cellStyle name="Note 4 3 5 16 4" xfId="25461"/>
    <cellStyle name="Note 4 3 5 16 5" xfId="25462"/>
    <cellStyle name="Note 4 3 5 16 6" xfId="25463"/>
    <cellStyle name="Note 4 3 5 17" xfId="25464"/>
    <cellStyle name="Note 4 3 5 17 2" xfId="25465"/>
    <cellStyle name="Note 4 3 5 17 3" xfId="25466"/>
    <cellStyle name="Note 4 3 5 18" xfId="25467"/>
    <cellStyle name="Note 4 3 5 19" xfId="25468"/>
    <cellStyle name="Note 4 3 5 2" xfId="25469"/>
    <cellStyle name="Note 4 3 5 2 2" xfId="25470"/>
    <cellStyle name="Note 4 3 5 2 2 2" xfId="25471"/>
    <cellStyle name="Note 4 3 5 2 2 3" xfId="25472"/>
    <cellStyle name="Note 4 3 5 2 2 4" xfId="25473"/>
    <cellStyle name="Note 4 3 5 2 3" xfId="25474"/>
    <cellStyle name="Note 4 3 5 2 4" xfId="25475"/>
    <cellStyle name="Note 4 3 5 2 5" xfId="25476"/>
    <cellStyle name="Note 4 3 5 3" xfId="25477"/>
    <cellStyle name="Note 4 3 5 3 2" xfId="25478"/>
    <cellStyle name="Note 4 3 5 3 2 2" xfId="25479"/>
    <cellStyle name="Note 4 3 5 3 2 3" xfId="25480"/>
    <cellStyle name="Note 4 3 5 3 2 4" xfId="25481"/>
    <cellStyle name="Note 4 3 5 3 3" xfId="25482"/>
    <cellStyle name="Note 4 3 5 3 4" xfId="25483"/>
    <cellStyle name="Note 4 3 5 3 5" xfId="25484"/>
    <cellStyle name="Note 4 3 5 3 6" xfId="25485"/>
    <cellStyle name="Note 4 3 5 4" xfId="25486"/>
    <cellStyle name="Note 4 3 5 4 2" xfId="25487"/>
    <cellStyle name="Note 4 3 5 4 2 2" xfId="25488"/>
    <cellStyle name="Note 4 3 5 4 2 3" xfId="25489"/>
    <cellStyle name="Note 4 3 5 4 2 4" xfId="25490"/>
    <cellStyle name="Note 4 3 5 4 3" xfId="25491"/>
    <cellStyle name="Note 4 3 5 4 4" xfId="25492"/>
    <cellStyle name="Note 4 3 5 4 5" xfId="25493"/>
    <cellStyle name="Note 4 3 5 4 6" xfId="25494"/>
    <cellStyle name="Note 4 3 5 5" xfId="25495"/>
    <cellStyle name="Note 4 3 5 5 2" xfId="25496"/>
    <cellStyle name="Note 4 3 5 5 2 2" xfId="25497"/>
    <cellStyle name="Note 4 3 5 5 2 3" xfId="25498"/>
    <cellStyle name="Note 4 3 5 5 2 4" xfId="25499"/>
    <cellStyle name="Note 4 3 5 5 3" xfId="25500"/>
    <cellStyle name="Note 4 3 5 5 4" xfId="25501"/>
    <cellStyle name="Note 4 3 5 5 5" xfId="25502"/>
    <cellStyle name="Note 4 3 5 5 6" xfId="25503"/>
    <cellStyle name="Note 4 3 5 6" xfId="25504"/>
    <cellStyle name="Note 4 3 5 6 2" xfId="25505"/>
    <cellStyle name="Note 4 3 5 6 2 2" xfId="25506"/>
    <cellStyle name="Note 4 3 5 6 2 3" xfId="25507"/>
    <cellStyle name="Note 4 3 5 6 2 4" xfId="25508"/>
    <cellStyle name="Note 4 3 5 6 3" xfId="25509"/>
    <cellStyle name="Note 4 3 5 6 4" xfId="25510"/>
    <cellStyle name="Note 4 3 5 6 5" xfId="25511"/>
    <cellStyle name="Note 4 3 5 6 6" xfId="25512"/>
    <cellStyle name="Note 4 3 5 7" xfId="25513"/>
    <cellStyle name="Note 4 3 5 7 2" xfId="25514"/>
    <cellStyle name="Note 4 3 5 7 2 2" xfId="25515"/>
    <cellStyle name="Note 4 3 5 7 2 3" xfId="25516"/>
    <cellStyle name="Note 4 3 5 7 2 4" xfId="25517"/>
    <cellStyle name="Note 4 3 5 7 3" xfId="25518"/>
    <cellStyle name="Note 4 3 5 7 4" xfId="25519"/>
    <cellStyle name="Note 4 3 5 7 5" xfId="25520"/>
    <cellStyle name="Note 4 3 5 7 6" xfId="25521"/>
    <cellStyle name="Note 4 3 5 8" xfId="25522"/>
    <cellStyle name="Note 4 3 5 8 2" xfId="25523"/>
    <cellStyle name="Note 4 3 5 8 2 2" xfId="25524"/>
    <cellStyle name="Note 4 3 5 8 2 3" xfId="25525"/>
    <cellStyle name="Note 4 3 5 8 2 4" xfId="25526"/>
    <cellStyle name="Note 4 3 5 8 3" xfId="25527"/>
    <cellStyle name="Note 4 3 5 8 4" xfId="25528"/>
    <cellStyle name="Note 4 3 5 8 5" xfId="25529"/>
    <cellStyle name="Note 4 3 5 8 6" xfId="25530"/>
    <cellStyle name="Note 4 3 5 9" xfId="25531"/>
    <cellStyle name="Note 4 3 5 9 2" xfId="25532"/>
    <cellStyle name="Note 4 3 5 9 2 2" xfId="25533"/>
    <cellStyle name="Note 4 3 5 9 2 3" xfId="25534"/>
    <cellStyle name="Note 4 3 5 9 2 4" xfId="25535"/>
    <cellStyle name="Note 4 3 5 9 3" xfId="25536"/>
    <cellStyle name="Note 4 3 5 9 4" xfId="25537"/>
    <cellStyle name="Note 4 3 5 9 5" xfId="25538"/>
    <cellStyle name="Note 4 3 5 9 6" xfId="25539"/>
    <cellStyle name="Note 4 3 6" xfId="25540"/>
    <cellStyle name="Note 4 3 6 2" xfId="25541"/>
    <cellStyle name="Note 4 3 6 2 2" xfId="25542"/>
    <cellStyle name="Note 4 3 6 2 3" xfId="25543"/>
    <cellStyle name="Note 4 3 6 2 4" xfId="25544"/>
    <cellStyle name="Note 4 3 6 3" xfId="25545"/>
    <cellStyle name="Note 4 3 6 4" xfId="25546"/>
    <cellStyle name="Note 4 3 6 5" xfId="25547"/>
    <cellStyle name="Note 4 3 7" xfId="25548"/>
    <cellStyle name="Note 4 3 7 2" xfId="25549"/>
    <cellStyle name="Note 4 3 7 2 2" xfId="25550"/>
    <cellStyle name="Note 4 3 7 2 3" xfId="25551"/>
    <cellStyle name="Note 4 3 7 2 4" xfId="25552"/>
    <cellStyle name="Note 4 3 7 3" xfId="25553"/>
    <cellStyle name="Note 4 3 7 4" xfId="25554"/>
    <cellStyle name="Note 4 3 7 5" xfId="25555"/>
    <cellStyle name="Note 4 3 8" xfId="25556"/>
    <cellStyle name="Note 4 3 8 2" xfId="25557"/>
    <cellStyle name="Note 4 3 8 2 2" xfId="25558"/>
    <cellStyle name="Note 4 3 8 2 3" xfId="25559"/>
    <cellStyle name="Note 4 3 8 2 4" xfId="25560"/>
    <cellStyle name="Note 4 3 8 3" xfId="25561"/>
    <cellStyle name="Note 4 3 8 4" xfId="25562"/>
    <cellStyle name="Note 4 3 8 5" xfId="25563"/>
    <cellStyle name="Note 4 3 8 6" xfId="25564"/>
    <cellStyle name="Note 4 3 9" xfId="25565"/>
    <cellStyle name="Note 4 3 9 2" xfId="25566"/>
    <cellStyle name="Note 4 3 9 2 2" xfId="25567"/>
    <cellStyle name="Note 4 3 9 2 3" xfId="25568"/>
    <cellStyle name="Note 4 3 9 2 4" xfId="25569"/>
    <cellStyle name="Note 4 3 9 3" xfId="25570"/>
    <cellStyle name="Note 4 3 9 4" xfId="25571"/>
    <cellStyle name="Note 4 3 9 5" xfId="25572"/>
    <cellStyle name="Note 4 3 9 6" xfId="25573"/>
    <cellStyle name="Note 4 4" xfId="25574"/>
    <cellStyle name="Note 4 4 10" xfId="25575"/>
    <cellStyle name="Note 4 4 10 2" xfId="25576"/>
    <cellStyle name="Note 4 4 10 2 2" xfId="25577"/>
    <cellStyle name="Note 4 4 10 2 3" xfId="25578"/>
    <cellStyle name="Note 4 4 10 2 4" xfId="25579"/>
    <cellStyle name="Note 4 4 10 3" xfId="25580"/>
    <cellStyle name="Note 4 4 10 4" xfId="25581"/>
    <cellStyle name="Note 4 4 10 5" xfId="25582"/>
    <cellStyle name="Note 4 4 10 6" xfId="25583"/>
    <cellStyle name="Note 4 4 11" xfId="25584"/>
    <cellStyle name="Note 4 4 11 2" xfId="25585"/>
    <cellStyle name="Note 4 4 11 2 2" xfId="25586"/>
    <cellStyle name="Note 4 4 11 2 3" xfId="25587"/>
    <cellStyle name="Note 4 4 11 2 4" xfId="25588"/>
    <cellStyle name="Note 4 4 11 3" xfId="25589"/>
    <cellStyle name="Note 4 4 11 4" xfId="25590"/>
    <cellStyle name="Note 4 4 11 5" xfId="25591"/>
    <cellStyle name="Note 4 4 11 6" xfId="25592"/>
    <cellStyle name="Note 4 4 12" xfId="25593"/>
    <cellStyle name="Note 4 4 12 2" xfId="25594"/>
    <cellStyle name="Note 4 4 12 2 2" xfId="25595"/>
    <cellStyle name="Note 4 4 12 2 3" xfId="25596"/>
    <cellStyle name="Note 4 4 12 2 4" xfId="25597"/>
    <cellStyle name="Note 4 4 12 3" xfId="25598"/>
    <cellStyle name="Note 4 4 12 4" xfId="25599"/>
    <cellStyle name="Note 4 4 12 5" xfId="25600"/>
    <cellStyle name="Note 4 4 12 6" xfId="25601"/>
    <cellStyle name="Note 4 4 13" xfId="25602"/>
    <cellStyle name="Note 4 4 13 2" xfId="25603"/>
    <cellStyle name="Note 4 4 13 2 2" xfId="25604"/>
    <cellStyle name="Note 4 4 13 2 3" xfId="25605"/>
    <cellStyle name="Note 4 4 13 2 4" xfId="25606"/>
    <cellStyle name="Note 4 4 13 3" xfId="25607"/>
    <cellStyle name="Note 4 4 13 4" xfId="25608"/>
    <cellStyle name="Note 4 4 13 5" xfId="25609"/>
    <cellStyle name="Note 4 4 13 6" xfId="25610"/>
    <cellStyle name="Note 4 4 14" xfId="25611"/>
    <cellStyle name="Note 4 4 14 2" xfId="25612"/>
    <cellStyle name="Note 4 4 14 2 2" xfId="25613"/>
    <cellStyle name="Note 4 4 14 2 3" xfId="25614"/>
    <cellStyle name="Note 4 4 14 2 4" xfId="25615"/>
    <cellStyle name="Note 4 4 14 3" xfId="25616"/>
    <cellStyle name="Note 4 4 14 4" xfId="25617"/>
    <cellStyle name="Note 4 4 14 5" xfId="25618"/>
    <cellStyle name="Note 4 4 14 6" xfId="25619"/>
    <cellStyle name="Note 4 4 15" xfId="25620"/>
    <cellStyle name="Note 4 4 15 2" xfId="25621"/>
    <cellStyle name="Note 4 4 15 2 2" xfId="25622"/>
    <cellStyle name="Note 4 4 15 2 3" xfId="25623"/>
    <cellStyle name="Note 4 4 15 2 4" xfId="25624"/>
    <cellStyle name="Note 4 4 15 3" xfId="25625"/>
    <cellStyle name="Note 4 4 15 4" xfId="25626"/>
    <cellStyle name="Note 4 4 15 5" xfId="25627"/>
    <cellStyle name="Note 4 4 15 6" xfId="25628"/>
    <cellStyle name="Note 4 4 16" xfId="25629"/>
    <cellStyle name="Note 4 4 16 2" xfId="25630"/>
    <cellStyle name="Note 4 4 16 2 2" xfId="25631"/>
    <cellStyle name="Note 4 4 16 2 3" xfId="25632"/>
    <cellStyle name="Note 4 4 16 2 4" xfId="25633"/>
    <cellStyle name="Note 4 4 16 3" xfId="25634"/>
    <cellStyle name="Note 4 4 16 4" xfId="25635"/>
    <cellStyle name="Note 4 4 16 5" xfId="25636"/>
    <cellStyle name="Note 4 4 16 6" xfId="25637"/>
    <cellStyle name="Note 4 4 17" xfId="25638"/>
    <cellStyle name="Note 4 4 17 2" xfId="25639"/>
    <cellStyle name="Note 4 4 17 2 2" xfId="25640"/>
    <cellStyle name="Note 4 4 17 2 3" xfId="25641"/>
    <cellStyle name="Note 4 4 17 2 4" xfId="25642"/>
    <cellStyle name="Note 4 4 17 3" xfId="25643"/>
    <cellStyle name="Note 4 4 17 4" xfId="25644"/>
    <cellStyle name="Note 4 4 17 5" xfId="25645"/>
    <cellStyle name="Note 4 4 17 6" xfId="25646"/>
    <cellStyle name="Note 4 4 18" xfId="25647"/>
    <cellStyle name="Note 4 4 18 2" xfId="25648"/>
    <cellStyle name="Note 4 4 18 3" xfId="25649"/>
    <cellStyle name="Note 4 4 19" xfId="25650"/>
    <cellStyle name="Note 4 4 2" xfId="25651"/>
    <cellStyle name="Note 4 4 2 10" xfId="25652"/>
    <cellStyle name="Note 4 4 2 10 2" xfId="25653"/>
    <cellStyle name="Note 4 4 2 10 2 2" xfId="25654"/>
    <cellStyle name="Note 4 4 2 10 2 3" xfId="25655"/>
    <cellStyle name="Note 4 4 2 10 2 4" xfId="25656"/>
    <cellStyle name="Note 4 4 2 10 3" xfId="25657"/>
    <cellStyle name="Note 4 4 2 10 4" xfId="25658"/>
    <cellStyle name="Note 4 4 2 10 5" xfId="25659"/>
    <cellStyle name="Note 4 4 2 10 6" xfId="25660"/>
    <cellStyle name="Note 4 4 2 11" xfId="25661"/>
    <cellStyle name="Note 4 4 2 11 2" xfId="25662"/>
    <cellStyle name="Note 4 4 2 11 2 2" xfId="25663"/>
    <cellStyle name="Note 4 4 2 11 2 3" xfId="25664"/>
    <cellStyle name="Note 4 4 2 11 2 4" xfId="25665"/>
    <cellStyle name="Note 4 4 2 11 3" xfId="25666"/>
    <cellStyle name="Note 4 4 2 11 4" xfId="25667"/>
    <cellStyle name="Note 4 4 2 11 5" xfId="25668"/>
    <cellStyle name="Note 4 4 2 11 6" xfId="25669"/>
    <cellStyle name="Note 4 4 2 12" xfId="25670"/>
    <cellStyle name="Note 4 4 2 12 2" xfId="25671"/>
    <cellStyle name="Note 4 4 2 12 2 2" xfId="25672"/>
    <cellStyle name="Note 4 4 2 12 2 3" xfId="25673"/>
    <cellStyle name="Note 4 4 2 12 2 4" xfId="25674"/>
    <cellStyle name="Note 4 4 2 12 3" xfId="25675"/>
    <cellStyle name="Note 4 4 2 12 4" xfId="25676"/>
    <cellStyle name="Note 4 4 2 12 5" xfId="25677"/>
    <cellStyle name="Note 4 4 2 12 6" xfId="25678"/>
    <cellStyle name="Note 4 4 2 13" xfId="25679"/>
    <cellStyle name="Note 4 4 2 13 2" xfId="25680"/>
    <cellStyle name="Note 4 4 2 13 2 2" xfId="25681"/>
    <cellStyle name="Note 4 4 2 13 2 3" xfId="25682"/>
    <cellStyle name="Note 4 4 2 13 2 4" xfId="25683"/>
    <cellStyle name="Note 4 4 2 13 3" xfId="25684"/>
    <cellStyle name="Note 4 4 2 13 4" xfId="25685"/>
    <cellStyle name="Note 4 4 2 13 5" xfId="25686"/>
    <cellStyle name="Note 4 4 2 13 6" xfId="25687"/>
    <cellStyle name="Note 4 4 2 14" xfId="25688"/>
    <cellStyle name="Note 4 4 2 14 2" xfId="25689"/>
    <cellStyle name="Note 4 4 2 14 2 2" xfId="25690"/>
    <cellStyle name="Note 4 4 2 14 2 3" xfId="25691"/>
    <cellStyle name="Note 4 4 2 14 2 4" xfId="25692"/>
    <cellStyle name="Note 4 4 2 14 3" xfId="25693"/>
    <cellStyle name="Note 4 4 2 14 4" xfId="25694"/>
    <cellStyle name="Note 4 4 2 14 5" xfId="25695"/>
    <cellStyle name="Note 4 4 2 14 6" xfId="25696"/>
    <cellStyle name="Note 4 4 2 15" xfId="25697"/>
    <cellStyle name="Note 4 4 2 15 2" xfId="25698"/>
    <cellStyle name="Note 4 4 2 15 2 2" xfId="25699"/>
    <cellStyle name="Note 4 4 2 15 2 3" xfId="25700"/>
    <cellStyle name="Note 4 4 2 15 2 4" xfId="25701"/>
    <cellStyle name="Note 4 4 2 15 3" xfId="25702"/>
    <cellStyle name="Note 4 4 2 15 4" xfId="25703"/>
    <cellStyle name="Note 4 4 2 15 5" xfId="25704"/>
    <cellStyle name="Note 4 4 2 15 6" xfId="25705"/>
    <cellStyle name="Note 4 4 2 16" xfId="25706"/>
    <cellStyle name="Note 4 4 2 16 2" xfId="25707"/>
    <cellStyle name="Note 4 4 2 16 3" xfId="25708"/>
    <cellStyle name="Note 4 4 2 17" xfId="25709"/>
    <cellStyle name="Note 4 4 2 18" xfId="25710"/>
    <cellStyle name="Note 4 4 2 19" xfId="25711"/>
    <cellStyle name="Note 4 4 2 2" xfId="25712"/>
    <cellStyle name="Note 4 4 2 20" xfId="25713"/>
    <cellStyle name="Note 4 4 2 21" xfId="25714"/>
    <cellStyle name="Note 4 4 2 3" xfId="25715"/>
    <cellStyle name="Note 4 4 2 3 10" xfId="25716"/>
    <cellStyle name="Note 4 4 2 3 10 2" xfId="25717"/>
    <cellStyle name="Note 4 4 2 3 10 2 2" xfId="25718"/>
    <cellStyle name="Note 4 4 2 3 10 2 3" xfId="25719"/>
    <cellStyle name="Note 4 4 2 3 10 2 4" xfId="25720"/>
    <cellStyle name="Note 4 4 2 3 10 3" xfId="25721"/>
    <cellStyle name="Note 4 4 2 3 10 4" xfId="25722"/>
    <cellStyle name="Note 4 4 2 3 10 5" xfId="25723"/>
    <cellStyle name="Note 4 4 2 3 10 6" xfId="25724"/>
    <cellStyle name="Note 4 4 2 3 11" xfId="25725"/>
    <cellStyle name="Note 4 4 2 3 11 2" xfId="25726"/>
    <cellStyle name="Note 4 4 2 3 11 2 2" xfId="25727"/>
    <cellStyle name="Note 4 4 2 3 11 2 3" xfId="25728"/>
    <cellStyle name="Note 4 4 2 3 11 2 4" xfId="25729"/>
    <cellStyle name="Note 4 4 2 3 11 3" xfId="25730"/>
    <cellStyle name="Note 4 4 2 3 11 4" xfId="25731"/>
    <cellStyle name="Note 4 4 2 3 11 5" xfId="25732"/>
    <cellStyle name="Note 4 4 2 3 11 6" xfId="25733"/>
    <cellStyle name="Note 4 4 2 3 12" xfId="25734"/>
    <cellStyle name="Note 4 4 2 3 12 2" xfId="25735"/>
    <cellStyle name="Note 4 4 2 3 12 2 2" xfId="25736"/>
    <cellStyle name="Note 4 4 2 3 12 2 3" xfId="25737"/>
    <cellStyle name="Note 4 4 2 3 12 2 4" xfId="25738"/>
    <cellStyle name="Note 4 4 2 3 12 3" xfId="25739"/>
    <cellStyle name="Note 4 4 2 3 12 4" xfId="25740"/>
    <cellStyle name="Note 4 4 2 3 12 5" xfId="25741"/>
    <cellStyle name="Note 4 4 2 3 12 6" xfId="25742"/>
    <cellStyle name="Note 4 4 2 3 13" xfId="25743"/>
    <cellStyle name="Note 4 4 2 3 13 2" xfId="25744"/>
    <cellStyle name="Note 4 4 2 3 13 2 2" xfId="25745"/>
    <cellStyle name="Note 4 4 2 3 13 2 3" xfId="25746"/>
    <cellStyle name="Note 4 4 2 3 13 2 4" xfId="25747"/>
    <cellStyle name="Note 4 4 2 3 13 3" xfId="25748"/>
    <cellStyle name="Note 4 4 2 3 13 4" xfId="25749"/>
    <cellStyle name="Note 4 4 2 3 13 5" xfId="25750"/>
    <cellStyle name="Note 4 4 2 3 13 6" xfId="25751"/>
    <cellStyle name="Note 4 4 2 3 14" xfId="25752"/>
    <cellStyle name="Note 4 4 2 3 14 2" xfId="25753"/>
    <cellStyle name="Note 4 4 2 3 14 2 2" xfId="25754"/>
    <cellStyle name="Note 4 4 2 3 14 2 3" xfId="25755"/>
    <cellStyle name="Note 4 4 2 3 14 2 4" xfId="25756"/>
    <cellStyle name="Note 4 4 2 3 14 3" xfId="25757"/>
    <cellStyle name="Note 4 4 2 3 14 4" xfId="25758"/>
    <cellStyle name="Note 4 4 2 3 14 5" xfId="25759"/>
    <cellStyle name="Note 4 4 2 3 14 6" xfId="25760"/>
    <cellStyle name="Note 4 4 2 3 15" xfId="25761"/>
    <cellStyle name="Note 4 4 2 3 15 2" xfId="25762"/>
    <cellStyle name="Note 4 4 2 3 15 2 2" xfId="25763"/>
    <cellStyle name="Note 4 4 2 3 15 2 3" xfId="25764"/>
    <cellStyle name="Note 4 4 2 3 15 2 4" xfId="25765"/>
    <cellStyle name="Note 4 4 2 3 15 3" xfId="25766"/>
    <cellStyle name="Note 4 4 2 3 15 4" xfId="25767"/>
    <cellStyle name="Note 4 4 2 3 15 5" xfId="25768"/>
    <cellStyle name="Note 4 4 2 3 15 6" xfId="25769"/>
    <cellStyle name="Note 4 4 2 3 16" xfId="25770"/>
    <cellStyle name="Note 4 4 2 3 16 2" xfId="25771"/>
    <cellStyle name="Note 4 4 2 3 16 2 2" xfId="25772"/>
    <cellStyle name="Note 4 4 2 3 16 2 3" xfId="25773"/>
    <cellStyle name="Note 4 4 2 3 16 2 4" xfId="25774"/>
    <cellStyle name="Note 4 4 2 3 16 3" xfId="25775"/>
    <cellStyle name="Note 4 4 2 3 16 4" xfId="25776"/>
    <cellStyle name="Note 4 4 2 3 16 5" xfId="25777"/>
    <cellStyle name="Note 4 4 2 3 16 6" xfId="25778"/>
    <cellStyle name="Note 4 4 2 3 17" xfId="25779"/>
    <cellStyle name="Note 4 4 2 3 17 2" xfId="25780"/>
    <cellStyle name="Note 4 4 2 3 17 3" xfId="25781"/>
    <cellStyle name="Note 4 4 2 3 18" xfId="25782"/>
    <cellStyle name="Note 4 4 2 3 19" xfId="25783"/>
    <cellStyle name="Note 4 4 2 3 2" xfId="25784"/>
    <cellStyle name="Note 4 4 2 3 2 2" xfId="25785"/>
    <cellStyle name="Note 4 4 2 3 2 2 2" xfId="25786"/>
    <cellStyle name="Note 4 4 2 3 2 2 3" xfId="25787"/>
    <cellStyle name="Note 4 4 2 3 2 2 4" xfId="25788"/>
    <cellStyle name="Note 4 4 2 3 2 3" xfId="25789"/>
    <cellStyle name="Note 4 4 2 3 2 4" xfId="25790"/>
    <cellStyle name="Note 4 4 2 3 2 5" xfId="25791"/>
    <cellStyle name="Note 4 4 2 3 3" xfId="25792"/>
    <cellStyle name="Note 4 4 2 3 3 2" xfId="25793"/>
    <cellStyle name="Note 4 4 2 3 3 2 2" xfId="25794"/>
    <cellStyle name="Note 4 4 2 3 3 2 3" xfId="25795"/>
    <cellStyle name="Note 4 4 2 3 3 2 4" xfId="25796"/>
    <cellStyle name="Note 4 4 2 3 3 3" xfId="25797"/>
    <cellStyle name="Note 4 4 2 3 3 4" xfId="25798"/>
    <cellStyle name="Note 4 4 2 3 3 5" xfId="25799"/>
    <cellStyle name="Note 4 4 2 3 3 6" xfId="25800"/>
    <cellStyle name="Note 4 4 2 3 4" xfId="25801"/>
    <cellStyle name="Note 4 4 2 3 4 2" xfId="25802"/>
    <cellStyle name="Note 4 4 2 3 4 2 2" xfId="25803"/>
    <cellStyle name="Note 4 4 2 3 4 2 3" xfId="25804"/>
    <cellStyle name="Note 4 4 2 3 4 2 4" xfId="25805"/>
    <cellStyle name="Note 4 4 2 3 4 3" xfId="25806"/>
    <cellStyle name="Note 4 4 2 3 4 4" xfId="25807"/>
    <cellStyle name="Note 4 4 2 3 4 5" xfId="25808"/>
    <cellStyle name="Note 4 4 2 3 4 6" xfId="25809"/>
    <cellStyle name="Note 4 4 2 3 5" xfId="25810"/>
    <cellStyle name="Note 4 4 2 3 5 2" xfId="25811"/>
    <cellStyle name="Note 4 4 2 3 5 2 2" xfId="25812"/>
    <cellStyle name="Note 4 4 2 3 5 2 3" xfId="25813"/>
    <cellStyle name="Note 4 4 2 3 5 2 4" xfId="25814"/>
    <cellStyle name="Note 4 4 2 3 5 3" xfId="25815"/>
    <cellStyle name="Note 4 4 2 3 5 4" xfId="25816"/>
    <cellStyle name="Note 4 4 2 3 5 5" xfId="25817"/>
    <cellStyle name="Note 4 4 2 3 5 6" xfId="25818"/>
    <cellStyle name="Note 4 4 2 3 6" xfId="25819"/>
    <cellStyle name="Note 4 4 2 3 6 2" xfId="25820"/>
    <cellStyle name="Note 4 4 2 3 6 2 2" xfId="25821"/>
    <cellStyle name="Note 4 4 2 3 6 2 3" xfId="25822"/>
    <cellStyle name="Note 4 4 2 3 6 2 4" xfId="25823"/>
    <cellStyle name="Note 4 4 2 3 6 3" xfId="25824"/>
    <cellStyle name="Note 4 4 2 3 6 4" xfId="25825"/>
    <cellStyle name="Note 4 4 2 3 6 5" xfId="25826"/>
    <cellStyle name="Note 4 4 2 3 6 6" xfId="25827"/>
    <cellStyle name="Note 4 4 2 3 7" xfId="25828"/>
    <cellStyle name="Note 4 4 2 3 7 2" xfId="25829"/>
    <cellStyle name="Note 4 4 2 3 7 2 2" xfId="25830"/>
    <cellStyle name="Note 4 4 2 3 7 2 3" xfId="25831"/>
    <cellStyle name="Note 4 4 2 3 7 2 4" xfId="25832"/>
    <cellStyle name="Note 4 4 2 3 7 3" xfId="25833"/>
    <cellStyle name="Note 4 4 2 3 7 4" xfId="25834"/>
    <cellStyle name="Note 4 4 2 3 7 5" xfId="25835"/>
    <cellStyle name="Note 4 4 2 3 7 6" xfId="25836"/>
    <cellStyle name="Note 4 4 2 3 8" xfId="25837"/>
    <cellStyle name="Note 4 4 2 3 8 2" xfId="25838"/>
    <cellStyle name="Note 4 4 2 3 8 2 2" xfId="25839"/>
    <cellStyle name="Note 4 4 2 3 8 2 3" xfId="25840"/>
    <cellStyle name="Note 4 4 2 3 8 2 4" xfId="25841"/>
    <cellStyle name="Note 4 4 2 3 8 3" xfId="25842"/>
    <cellStyle name="Note 4 4 2 3 8 4" xfId="25843"/>
    <cellStyle name="Note 4 4 2 3 8 5" xfId="25844"/>
    <cellStyle name="Note 4 4 2 3 8 6" xfId="25845"/>
    <cellStyle name="Note 4 4 2 3 9" xfId="25846"/>
    <cellStyle name="Note 4 4 2 3 9 2" xfId="25847"/>
    <cellStyle name="Note 4 4 2 3 9 2 2" xfId="25848"/>
    <cellStyle name="Note 4 4 2 3 9 2 3" xfId="25849"/>
    <cellStyle name="Note 4 4 2 3 9 2 4" xfId="25850"/>
    <cellStyle name="Note 4 4 2 3 9 3" xfId="25851"/>
    <cellStyle name="Note 4 4 2 3 9 4" xfId="25852"/>
    <cellStyle name="Note 4 4 2 3 9 5" xfId="25853"/>
    <cellStyle name="Note 4 4 2 3 9 6" xfId="25854"/>
    <cellStyle name="Note 4 4 2 4" xfId="25855"/>
    <cellStyle name="Note 4 4 2 4 2" xfId="25856"/>
    <cellStyle name="Note 4 4 2 4 2 2" xfId="25857"/>
    <cellStyle name="Note 4 4 2 4 2 3" xfId="25858"/>
    <cellStyle name="Note 4 4 2 4 2 4" xfId="25859"/>
    <cellStyle name="Note 4 4 2 4 3" xfId="25860"/>
    <cellStyle name="Note 4 4 2 4 4" xfId="25861"/>
    <cellStyle name="Note 4 4 2 4 5" xfId="25862"/>
    <cellStyle name="Note 4 4 2 5" xfId="25863"/>
    <cellStyle name="Note 4 4 2 5 2" xfId="25864"/>
    <cellStyle name="Note 4 4 2 5 2 2" xfId="25865"/>
    <cellStyle name="Note 4 4 2 5 2 3" xfId="25866"/>
    <cellStyle name="Note 4 4 2 5 2 4" xfId="25867"/>
    <cellStyle name="Note 4 4 2 5 3" xfId="25868"/>
    <cellStyle name="Note 4 4 2 5 4" xfId="25869"/>
    <cellStyle name="Note 4 4 2 5 5" xfId="25870"/>
    <cellStyle name="Note 4 4 2 6" xfId="25871"/>
    <cellStyle name="Note 4 4 2 6 2" xfId="25872"/>
    <cellStyle name="Note 4 4 2 6 2 2" xfId="25873"/>
    <cellStyle name="Note 4 4 2 6 2 3" xfId="25874"/>
    <cellStyle name="Note 4 4 2 6 2 4" xfId="25875"/>
    <cellStyle name="Note 4 4 2 6 3" xfId="25876"/>
    <cellStyle name="Note 4 4 2 6 4" xfId="25877"/>
    <cellStyle name="Note 4 4 2 6 5" xfId="25878"/>
    <cellStyle name="Note 4 4 2 6 6" xfId="25879"/>
    <cellStyle name="Note 4 4 2 7" xfId="25880"/>
    <cellStyle name="Note 4 4 2 7 2" xfId="25881"/>
    <cellStyle name="Note 4 4 2 7 2 2" xfId="25882"/>
    <cellStyle name="Note 4 4 2 7 2 3" xfId="25883"/>
    <cellStyle name="Note 4 4 2 7 2 4" xfId="25884"/>
    <cellStyle name="Note 4 4 2 7 3" xfId="25885"/>
    <cellStyle name="Note 4 4 2 7 4" xfId="25886"/>
    <cellStyle name="Note 4 4 2 7 5" xfId="25887"/>
    <cellStyle name="Note 4 4 2 7 6" xfId="25888"/>
    <cellStyle name="Note 4 4 2 8" xfId="25889"/>
    <cellStyle name="Note 4 4 2 8 2" xfId="25890"/>
    <cellStyle name="Note 4 4 2 8 2 2" xfId="25891"/>
    <cellStyle name="Note 4 4 2 8 2 3" xfId="25892"/>
    <cellStyle name="Note 4 4 2 8 2 4" xfId="25893"/>
    <cellStyle name="Note 4 4 2 8 3" xfId="25894"/>
    <cellStyle name="Note 4 4 2 8 4" xfId="25895"/>
    <cellStyle name="Note 4 4 2 8 5" xfId="25896"/>
    <cellStyle name="Note 4 4 2 8 6" xfId="25897"/>
    <cellStyle name="Note 4 4 2 9" xfId="25898"/>
    <cellStyle name="Note 4 4 2 9 2" xfId="25899"/>
    <cellStyle name="Note 4 4 2 9 2 2" xfId="25900"/>
    <cellStyle name="Note 4 4 2 9 2 3" xfId="25901"/>
    <cellStyle name="Note 4 4 2 9 2 4" xfId="25902"/>
    <cellStyle name="Note 4 4 2 9 3" xfId="25903"/>
    <cellStyle name="Note 4 4 2 9 4" xfId="25904"/>
    <cellStyle name="Note 4 4 2 9 5" xfId="25905"/>
    <cellStyle name="Note 4 4 2 9 6" xfId="25906"/>
    <cellStyle name="Note 4 4 20" xfId="25907"/>
    <cellStyle name="Note 4 4 21" xfId="25908"/>
    <cellStyle name="Note 4 4 22" xfId="25909"/>
    <cellStyle name="Note 4 4 23" xfId="25910"/>
    <cellStyle name="Note 4 4 3" xfId="25911"/>
    <cellStyle name="Note 4 4 4" xfId="25912"/>
    <cellStyle name="Note 4 4 5" xfId="25913"/>
    <cellStyle name="Note 4 4 5 10" xfId="25914"/>
    <cellStyle name="Note 4 4 5 10 2" xfId="25915"/>
    <cellStyle name="Note 4 4 5 10 2 2" xfId="25916"/>
    <cellStyle name="Note 4 4 5 10 2 3" xfId="25917"/>
    <cellStyle name="Note 4 4 5 10 2 4" xfId="25918"/>
    <cellStyle name="Note 4 4 5 10 3" xfId="25919"/>
    <cellStyle name="Note 4 4 5 10 4" xfId="25920"/>
    <cellStyle name="Note 4 4 5 10 5" xfId="25921"/>
    <cellStyle name="Note 4 4 5 10 6" xfId="25922"/>
    <cellStyle name="Note 4 4 5 11" xfId="25923"/>
    <cellStyle name="Note 4 4 5 11 2" xfId="25924"/>
    <cellStyle name="Note 4 4 5 11 2 2" xfId="25925"/>
    <cellStyle name="Note 4 4 5 11 2 3" xfId="25926"/>
    <cellStyle name="Note 4 4 5 11 2 4" xfId="25927"/>
    <cellStyle name="Note 4 4 5 11 3" xfId="25928"/>
    <cellStyle name="Note 4 4 5 11 4" xfId="25929"/>
    <cellStyle name="Note 4 4 5 11 5" xfId="25930"/>
    <cellStyle name="Note 4 4 5 11 6" xfId="25931"/>
    <cellStyle name="Note 4 4 5 12" xfId="25932"/>
    <cellStyle name="Note 4 4 5 12 2" xfId="25933"/>
    <cellStyle name="Note 4 4 5 12 2 2" xfId="25934"/>
    <cellStyle name="Note 4 4 5 12 2 3" xfId="25935"/>
    <cellStyle name="Note 4 4 5 12 2 4" xfId="25936"/>
    <cellStyle name="Note 4 4 5 12 3" xfId="25937"/>
    <cellStyle name="Note 4 4 5 12 4" xfId="25938"/>
    <cellStyle name="Note 4 4 5 12 5" xfId="25939"/>
    <cellStyle name="Note 4 4 5 12 6" xfId="25940"/>
    <cellStyle name="Note 4 4 5 13" xfId="25941"/>
    <cellStyle name="Note 4 4 5 13 2" xfId="25942"/>
    <cellStyle name="Note 4 4 5 13 2 2" xfId="25943"/>
    <cellStyle name="Note 4 4 5 13 2 3" xfId="25944"/>
    <cellStyle name="Note 4 4 5 13 2 4" xfId="25945"/>
    <cellStyle name="Note 4 4 5 13 3" xfId="25946"/>
    <cellStyle name="Note 4 4 5 13 4" xfId="25947"/>
    <cellStyle name="Note 4 4 5 13 5" xfId="25948"/>
    <cellStyle name="Note 4 4 5 13 6" xfId="25949"/>
    <cellStyle name="Note 4 4 5 14" xfId="25950"/>
    <cellStyle name="Note 4 4 5 14 2" xfId="25951"/>
    <cellStyle name="Note 4 4 5 14 2 2" xfId="25952"/>
    <cellStyle name="Note 4 4 5 14 2 3" xfId="25953"/>
    <cellStyle name="Note 4 4 5 14 2 4" xfId="25954"/>
    <cellStyle name="Note 4 4 5 14 3" xfId="25955"/>
    <cellStyle name="Note 4 4 5 14 4" xfId="25956"/>
    <cellStyle name="Note 4 4 5 14 5" xfId="25957"/>
    <cellStyle name="Note 4 4 5 14 6" xfId="25958"/>
    <cellStyle name="Note 4 4 5 15" xfId="25959"/>
    <cellStyle name="Note 4 4 5 15 2" xfId="25960"/>
    <cellStyle name="Note 4 4 5 15 2 2" xfId="25961"/>
    <cellStyle name="Note 4 4 5 15 2 3" xfId="25962"/>
    <cellStyle name="Note 4 4 5 15 2 4" xfId="25963"/>
    <cellStyle name="Note 4 4 5 15 3" xfId="25964"/>
    <cellStyle name="Note 4 4 5 15 4" xfId="25965"/>
    <cellStyle name="Note 4 4 5 15 5" xfId="25966"/>
    <cellStyle name="Note 4 4 5 15 6" xfId="25967"/>
    <cellStyle name="Note 4 4 5 16" xfId="25968"/>
    <cellStyle name="Note 4 4 5 16 2" xfId="25969"/>
    <cellStyle name="Note 4 4 5 16 2 2" xfId="25970"/>
    <cellStyle name="Note 4 4 5 16 2 3" xfId="25971"/>
    <cellStyle name="Note 4 4 5 16 2 4" xfId="25972"/>
    <cellStyle name="Note 4 4 5 16 3" xfId="25973"/>
    <cellStyle name="Note 4 4 5 16 4" xfId="25974"/>
    <cellStyle name="Note 4 4 5 16 5" xfId="25975"/>
    <cellStyle name="Note 4 4 5 16 6" xfId="25976"/>
    <cellStyle name="Note 4 4 5 17" xfId="25977"/>
    <cellStyle name="Note 4 4 5 17 2" xfId="25978"/>
    <cellStyle name="Note 4 4 5 17 3" xfId="25979"/>
    <cellStyle name="Note 4 4 5 18" xfId="25980"/>
    <cellStyle name="Note 4 4 5 19" xfId="25981"/>
    <cellStyle name="Note 4 4 5 2" xfId="25982"/>
    <cellStyle name="Note 4 4 5 2 2" xfId="25983"/>
    <cellStyle name="Note 4 4 5 2 2 2" xfId="25984"/>
    <cellStyle name="Note 4 4 5 2 2 3" xfId="25985"/>
    <cellStyle name="Note 4 4 5 2 2 4" xfId="25986"/>
    <cellStyle name="Note 4 4 5 2 3" xfId="25987"/>
    <cellStyle name="Note 4 4 5 2 4" xfId="25988"/>
    <cellStyle name="Note 4 4 5 2 5" xfId="25989"/>
    <cellStyle name="Note 4 4 5 3" xfId="25990"/>
    <cellStyle name="Note 4 4 5 3 2" xfId="25991"/>
    <cellStyle name="Note 4 4 5 3 2 2" xfId="25992"/>
    <cellStyle name="Note 4 4 5 3 2 3" xfId="25993"/>
    <cellStyle name="Note 4 4 5 3 2 4" xfId="25994"/>
    <cellStyle name="Note 4 4 5 3 3" xfId="25995"/>
    <cellStyle name="Note 4 4 5 3 4" xfId="25996"/>
    <cellStyle name="Note 4 4 5 3 5" xfId="25997"/>
    <cellStyle name="Note 4 4 5 3 6" xfId="25998"/>
    <cellStyle name="Note 4 4 5 4" xfId="25999"/>
    <cellStyle name="Note 4 4 5 4 2" xfId="26000"/>
    <cellStyle name="Note 4 4 5 4 2 2" xfId="26001"/>
    <cellStyle name="Note 4 4 5 4 2 3" xfId="26002"/>
    <cellStyle name="Note 4 4 5 4 2 4" xfId="26003"/>
    <cellStyle name="Note 4 4 5 4 3" xfId="26004"/>
    <cellStyle name="Note 4 4 5 4 4" xfId="26005"/>
    <cellStyle name="Note 4 4 5 4 5" xfId="26006"/>
    <cellStyle name="Note 4 4 5 4 6" xfId="26007"/>
    <cellStyle name="Note 4 4 5 5" xfId="26008"/>
    <cellStyle name="Note 4 4 5 5 2" xfId="26009"/>
    <cellStyle name="Note 4 4 5 5 2 2" xfId="26010"/>
    <cellStyle name="Note 4 4 5 5 2 3" xfId="26011"/>
    <cellStyle name="Note 4 4 5 5 2 4" xfId="26012"/>
    <cellStyle name="Note 4 4 5 5 3" xfId="26013"/>
    <cellStyle name="Note 4 4 5 5 4" xfId="26014"/>
    <cellStyle name="Note 4 4 5 5 5" xfId="26015"/>
    <cellStyle name="Note 4 4 5 5 6" xfId="26016"/>
    <cellStyle name="Note 4 4 5 6" xfId="26017"/>
    <cellStyle name="Note 4 4 5 6 2" xfId="26018"/>
    <cellStyle name="Note 4 4 5 6 2 2" xfId="26019"/>
    <cellStyle name="Note 4 4 5 6 2 3" xfId="26020"/>
    <cellStyle name="Note 4 4 5 6 2 4" xfId="26021"/>
    <cellStyle name="Note 4 4 5 6 3" xfId="26022"/>
    <cellStyle name="Note 4 4 5 6 4" xfId="26023"/>
    <cellStyle name="Note 4 4 5 6 5" xfId="26024"/>
    <cellStyle name="Note 4 4 5 6 6" xfId="26025"/>
    <cellStyle name="Note 4 4 5 7" xfId="26026"/>
    <cellStyle name="Note 4 4 5 7 2" xfId="26027"/>
    <cellStyle name="Note 4 4 5 7 2 2" xfId="26028"/>
    <cellStyle name="Note 4 4 5 7 2 3" xfId="26029"/>
    <cellStyle name="Note 4 4 5 7 2 4" xfId="26030"/>
    <cellStyle name="Note 4 4 5 7 3" xfId="26031"/>
    <cellStyle name="Note 4 4 5 7 4" xfId="26032"/>
    <cellStyle name="Note 4 4 5 7 5" xfId="26033"/>
    <cellStyle name="Note 4 4 5 7 6" xfId="26034"/>
    <cellStyle name="Note 4 4 5 8" xfId="26035"/>
    <cellStyle name="Note 4 4 5 8 2" xfId="26036"/>
    <cellStyle name="Note 4 4 5 8 2 2" xfId="26037"/>
    <cellStyle name="Note 4 4 5 8 2 3" xfId="26038"/>
    <cellStyle name="Note 4 4 5 8 2 4" xfId="26039"/>
    <cellStyle name="Note 4 4 5 8 3" xfId="26040"/>
    <cellStyle name="Note 4 4 5 8 4" xfId="26041"/>
    <cellStyle name="Note 4 4 5 8 5" xfId="26042"/>
    <cellStyle name="Note 4 4 5 8 6" xfId="26043"/>
    <cellStyle name="Note 4 4 5 9" xfId="26044"/>
    <cellStyle name="Note 4 4 5 9 2" xfId="26045"/>
    <cellStyle name="Note 4 4 5 9 2 2" xfId="26046"/>
    <cellStyle name="Note 4 4 5 9 2 3" xfId="26047"/>
    <cellStyle name="Note 4 4 5 9 2 4" xfId="26048"/>
    <cellStyle name="Note 4 4 5 9 3" xfId="26049"/>
    <cellStyle name="Note 4 4 5 9 4" xfId="26050"/>
    <cellStyle name="Note 4 4 5 9 5" xfId="26051"/>
    <cellStyle name="Note 4 4 5 9 6" xfId="26052"/>
    <cellStyle name="Note 4 4 6" xfId="26053"/>
    <cellStyle name="Note 4 4 6 2" xfId="26054"/>
    <cellStyle name="Note 4 4 6 2 2" xfId="26055"/>
    <cellStyle name="Note 4 4 6 2 3" xfId="26056"/>
    <cellStyle name="Note 4 4 6 2 4" xfId="26057"/>
    <cellStyle name="Note 4 4 6 3" xfId="26058"/>
    <cellStyle name="Note 4 4 6 4" xfId="26059"/>
    <cellStyle name="Note 4 4 6 5" xfId="26060"/>
    <cellStyle name="Note 4 4 7" xfId="26061"/>
    <cellStyle name="Note 4 4 7 2" xfId="26062"/>
    <cellStyle name="Note 4 4 7 2 2" xfId="26063"/>
    <cellStyle name="Note 4 4 7 2 3" xfId="26064"/>
    <cellStyle name="Note 4 4 7 2 4" xfId="26065"/>
    <cellStyle name="Note 4 4 7 3" xfId="26066"/>
    <cellStyle name="Note 4 4 7 4" xfId="26067"/>
    <cellStyle name="Note 4 4 7 5" xfId="26068"/>
    <cellStyle name="Note 4 4 8" xfId="26069"/>
    <cellStyle name="Note 4 4 8 2" xfId="26070"/>
    <cellStyle name="Note 4 4 8 2 2" xfId="26071"/>
    <cellStyle name="Note 4 4 8 2 3" xfId="26072"/>
    <cellStyle name="Note 4 4 8 2 4" xfId="26073"/>
    <cellStyle name="Note 4 4 8 3" xfId="26074"/>
    <cellStyle name="Note 4 4 8 4" xfId="26075"/>
    <cellStyle name="Note 4 4 8 5" xfId="26076"/>
    <cellStyle name="Note 4 4 8 6" xfId="26077"/>
    <cellStyle name="Note 4 4 9" xfId="26078"/>
    <cellStyle name="Note 4 4 9 2" xfId="26079"/>
    <cellStyle name="Note 4 4 9 2 2" xfId="26080"/>
    <cellStyle name="Note 4 4 9 2 3" xfId="26081"/>
    <cellStyle name="Note 4 4 9 2 4" xfId="26082"/>
    <cellStyle name="Note 4 4 9 3" xfId="26083"/>
    <cellStyle name="Note 4 4 9 4" xfId="26084"/>
    <cellStyle name="Note 4 4 9 5" xfId="26085"/>
    <cellStyle name="Note 4 4 9 6" xfId="26086"/>
    <cellStyle name="Note 4 5" xfId="26087"/>
    <cellStyle name="Note 4 5 10" xfId="26088"/>
    <cellStyle name="Note 4 5 10 2" xfId="26089"/>
    <cellStyle name="Note 4 5 10 2 2" xfId="26090"/>
    <cellStyle name="Note 4 5 10 2 3" xfId="26091"/>
    <cellStyle name="Note 4 5 10 2 4" xfId="26092"/>
    <cellStyle name="Note 4 5 10 3" xfId="26093"/>
    <cellStyle name="Note 4 5 10 4" xfId="26094"/>
    <cellStyle name="Note 4 5 10 5" xfId="26095"/>
    <cellStyle name="Note 4 5 10 6" xfId="26096"/>
    <cellStyle name="Note 4 5 11" xfId="26097"/>
    <cellStyle name="Note 4 5 11 2" xfId="26098"/>
    <cellStyle name="Note 4 5 11 2 2" xfId="26099"/>
    <cellStyle name="Note 4 5 11 2 3" xfId="26100"/>
    <cellStyle name="Note 4 5 11 2 4" xfId="26101"/>
    <cellStyle name="Note 4 5 11 3" xfId="26102"/>
    <cellStyle name="Note 4 5 11 4" xfId="26103"/>
    <cellStyle name="Note 4 5 11 5" xfId="26104"/>
    <cellStyle name="Note 4 5 11 6" xfId="26105"/>
    <cellStyle name="Note 4 5 12" xfId="26106"/>
    <cellStyle name="Note 4 5 12 2" xfId="26107"/>
    <cellStyle name="Note 4 5 12 2 2" xfId="26108"/>
    <cellStyle name="Note 4 5 12 2 3" xfId="26109"/>
    <cellStyle name="Note 4 5 12 2 4" xfId="26110"/>
    <cellStyle name="Note 4 5 12 3" xfId="26111"/>
    <cellStyle name="Note 4 5 12 4" xfId="26112"/>
    <cellStyle name="Note 4 5 12 5" xfId="26113"/>
    <cellStyle name="Note 4 5 12 6" xfId="26114"/>
    <cellStyle name="Note 4 5 13" xfId="26115"/>
    <cellStyle name="Note 4 5 13 2" xfId="26116"/>
    <cellStyle name="Note 4 5 13 2 2" xfId="26117"/>
    <cellStyle name="Note 4 5 13 2 3" xfId="26118"/>
    <cellStyle name="Note 4 5 13 2 4" xfId="26119"/>
    <cellStyle name="Note 4 5 13 3" xfId="26120"/>
    <cellStyle name="Note 4 5 13 4" xfId="26121"/>
    <cellStyle name="Note 4 5 13 5" xfId="26122"/>
    <cellStyle name="Note 4 5 13 6" xfId="26123"/>
    <cellStyle name="Note 4 5 14" xfId="26124"/>
    <cellStyle name="Note 4 5 14 2" xfId="26125"/>
    <cellStyle name="Note 4 5 14 2 2" xfId="26126"/>
    <cellStyle name="Note 4 5 14 2 3" xfId="26127"/>
    <cellStyle name="Note 4 5 14 2 4" xfId="26128"/>
    <cellStyle name="Note 4 5 14 3" xfId="26129"/>
    <cellStyle name="Note 4 5 14 4" xfId="26130"/>
    <cellStyle name="Note 4 5 14 5" xfId="26131"/>
    <cellStyle name="Note 4 5 14 6" xfId="26132"/>
    <cellStyle name="Note 4 5 15" xfId="26133"/>
    <cellStyle name="Note 4 5 15 2" xfId="26134"/>
    <cellStyle name="Note 4 5 15 2 2" xfId="26135"/>
    <cellStyle name="Note 4 5 15 2 3" xfId="26136"/>
    <cellStyle name="Note 4 5 15 2 4" xfId="26137"/>
    <cellStyle name="Note 4 5 15 3" xfId="26138"/>
    <cellStyle name="Note 4 5 15 4" xfId="26139"/>
    <cellStyle name="Note 4 5 15 5" xfId="26140"/>
    <cellStyle name="Note 4 5 15 6" xfId="26141"/>
    <cellStyle name="Note 4 5 16" xfId="26142"/>
    <cellStyle name="Note 4 5 16 2" xfId="26143"/>
    <cellStyle name="Note 4 5 16 2 2" xfId="26144"/>
    <cellStyle name="Note 4 5 16 2 3" xfId="26145"/>
    <cellStyle name="Note 4 5 16 2 4" xfId="26146"/>
    <cellStyle name="Note 4 5 16 3" xfId="26147"/>
    <cellStyle name="Note 4 5 16 4" xfId="26148"/>
    <cellStyle name="Note 4 5 16 5" xfId="26149"/>
    <cellStyle name="Note 4 5 16 6" xfId="26150"/>
    <cellStyle name="Note 4 5 17" xfId="26151"/>
    <cellStyle name="Note 4 5 17 2" xfId="26152"/>
    <cellStyle name="Note 4 5 17 2 2" xfId="26153"/>
    <cellStyle name="Note 4 5 17 2 3" xfId="26154"/>
    <cellStyle name="Note 4 5 17 2 4" xfId="26155"/>
    <cellStyle name="Note 4 5 17 3" xfId="26156"/>
    <cellStyle name="Note 4 5 17 4" xfId="26157"/>
    <cellStyle name="Note 4 5 17 5" xfId="26158"/>
    <cellStyle name="Note 4 5 17 6" xfId="26159"/>
    <cellStyle name="Note 4 5 18" xfId="26160"/>
    <cellStyle name="Note 4 5 18 2" xfId="26161"/>
    <cellStyle name="Note 4 5 18 3" xfId="26162"/>
    <cellStyle name="Note 4 5 19" xfId="26163"/>
    <cellStyle name="Note 4 5 2" xfId="26164"/>
    <cellStyle name="Note 4 5 2 10" xfId="26165"/>
    <cellStyle name="Note 4 5 2 10 2" xfId="26166"/>
    <cellStyle name="Note 4 5 2 10 2 2" xfId="26167"/>
    <cellStyle name="Note 4 5 2 10 2 3" xfId="26168"/>
    <cellStyle name="Note 4 5 2 10 2 4" xfId="26169"/>
    <cellStyle name="Note 4 5 2 10 3" xfId="26170"/>
    <cellStyle name="Note 4 5 2 10 4" xfId="26171"/>
    <cellStyle name="Note 4 5 2 10 5" xfId="26172"/>
    <cellStyle name="Note 4 5 2 10 6" xfId="26173"/>
    <cellStyle name="Note 4 5 2 11" xfId="26174"/>
    <cellStyle name="Note 4 5 2 11 2" xfId="26175"/>
    <cellStyle name="Note 4 5 2 11 2 2" xfId="26176"/>
    <cellStyle name="Note 4 5 2 11 2 3" xfId="26177"/>
    <cellStyle name="Note 4 5 2 11 2 4" xfId="26178"/>
    <cellStyle name="Note 4 5 2 11 3" xfId="26179"/>
    <cellStyle name="Note 4 5 2 11 4" xfId="26180"/>
    <cellStyle name="Note 4 5 2 11 5" xfId="26181"/>
    <cellStyle name="Note 4 5 2 11 6" xfId="26182"/>
    <cellStyle name="Note 4 5 2 12" xfId="26183"/>
    <cellStyle name="Note 4 5 2 12 2" xfId="26184"/>
    <cellStyle name="Note 4 5 2 12 2 2" xfId="26185"/>
    <cellStyle name="Note 4 5 2 12 2 3" xfId="26186"/>
    <cellStyle name="Note 4 5 2 12 2 4" xfId="26187"/>
    <cellStyle name="Note 4 5 2 12 3" xfId="26188"/>
    <cellStyle name="Note 4 5 2 12 4" xfId="26189"/>
    <cellStyle name="Note 4 5 2 12 5" xfId="26190"/>
    <cellStyle name="Note 4 5 2 12 6" xfId="26191"/>
    <cellStyle name="Note 4 5 2 13" xfId="26192"/>
    <cellStyle name="Note 4 5 2 13 2" xfId="26193"/>
    <cellStyle name="Note 4 5 2 13 2 2" xfId="26194"/>
    <cellStyle name="Note 4 5 2 13 2 3" xfId="26195"/>
    <cellStyle name="Note 4 5 2 13 2 4" xfId="26196"/>
    <cellStyle name="Note 4 5 2 13 3" xfId="26197"/>
    <cellStyle name="Note 4 5 2 13 4" xfId="26198"/>
    <cellStyle name="Note 4 5 2 13 5" xfId="26199"/>
    <cellStyle name="Note 4 5 2 13 6" xfId="26200"/>
    <cellStyle name="Note 4 5 2 14" xfId="26201"/>
    <cellStyle name="Note 4 5 2 14 2" xfId="26202"/>
    <cellStyle name="Note 4 5 2 14 2 2" xfId="26203"/>
    <cellStyle name="Note 4 5 2 14 2 3" xfId="26204"/>
    <cellStyle name="Note 4 5 2 14 2 4" xfId="26205"/>
    <cellStyle name="Note 4 5 2 14 3" xfId="26206"/>
    <cellStyle name="Note 4 5 2 14 4" xfId="26207"/>
    <cellStyle name="Note 4 5 2 14 5" xfId="26208"/>
    <cellStyle name="Note 4 5 2 14 6" xfId="26209"/>
    <cellStyle name="Note 4 5 2 15" xfId="26210"/>
    <cellStyle name="Note 4 5 2 15 2" xfId="26211"/>
    <cellStyle name="Note 4 5 2 15 2 2" xfId="26212"/>
    <cellStyle name="Note 4 5 2 15 2 3" xfId="26213"/>
    <cellStyle name="Note 4 5 2 15 2 4" xfId="26214"/>
    <cellStyle name="Note 4 5 2 15 3" xfId="26215"/>
    <cellStyle name="Note 4 5 2 15 4" xfId="26216"/>
    <cellStyle name="Note 4 5 2 15 5" xfId="26217"/>
    <cellStyle name="Note 4 5 2 15 6" xfId="26218"/>
    <cellStyle name="Note 4 5 2 16" xfId="26219"/>
    <cellStyle name="Note 4 5 2 16 2" xfId="26220"/>
    <cellStyle name="Note 4 5 2 16 3" xfId="26221"/>
    <cellStyle name="Note 4 5 2 17" xfId="26222"/>
    <cellStyle name="Note 4 5 2 18" xfId="26223"/>
    <cellStyle name="Note 4 5 2 19" xfId="26224"/>
    <cellStyle name="Note 4 5 2 2" xfId="26225"/>
    <cellStyle name="Note 4 5 2 20" xfId="26226"/>
    <cellStyle name="Note 4 5 2 21" xfId="26227"/>
    <cellStyle name="Note 4 5 2 3" xfId="26228"/>
    <cellStyle name="Note 4 5 2 3 10" xfId="26229"/>
    <cellStyle name="Note 4 5 2 3 10 2" xfId="26230"/>
    <cellStyle name="Note 4 5 2 3 10 2 2" xfId="26231"/>
    <cellStyle name="Note 4 5 2 3 10 2 3" xfId="26232"/>
    <cellStyle name="Note 4 5 2 3 10 2 4" xfId="26233"/>
    <cellStyle name="Note 4 5 2 3 10 3" xfId="26234"/>
    <cellStyle name="Note 4 5 2 3 10 4" xfId="26235"/>
    <cellStyle name="Note 4 5 2 3 10 5" xfId="26236"/>
    <cellStyle name="Note 4 5 2 3 10 6" xfId="26237"/>
    <cellStyle name="Note 4 5 2 3 11" xfId="26238"/>
    <cellStyle name="Note 4 5 2 3 11 2" xfId="26239"/>
    <cellStyle name="Note 4 5 2 3 11 2 2" xfId="26240"/>
    <cellStyle name="Note 4 5 2 3 11 2 3" xfId="26241"/>
    <cellStyle name="Note 4 5 2 3 11 2 4" xfId="26242"/>
    <cellStyle name="Note 4 5 2 3 11 3" xfId="26243"/>
    <cellStyle name="Note 4 5 2 3 11 4" xfId="26244"/>
    <cellStyle name="Note 4 5 2 3 11 5" xfId="26245"/>
    <cellStyle name="Note 4 5 2 3 11 6" xfId="26246"/>
    <cellStyle name="Note 4 5 2 3 12" xfId="26247"/>
    <cellStyle name="Note 4 5 2 3 12 2" xfId="26248"/>
    <cellStyle name="Note 4 5 2 3 12 2 2" xfId="26249"/>
    <cellStyle name="Note 4 5 2 3 12 2 3" xfId="26250"/>
    <cellStyle name="Note 4 5 2 3 12 2 4" xfId="26251"/>
    <cellStyle name="Note 4 5 2 3 12 3" xfId="26252"/>
    <cellStyle name="Note 4 5 2 3 12 4" xfId="26253"/>
    <cellStyle name="Note 4 5 2 3 12 5" xfId="26254"/>
    <cellStyle name="Note 4 5 2 3 12 6" xfId="26255"/>
    <cellStyle name="Note 4 5 2 3 13" xfId="26256"/>
    <cellStyle name="Note 4 5 2 3 13 2" xfId="26257"/>
    <cellStyle name="Note 4 5 2 3 13 2 2" xfId="26258"/>
    <cellStyle name="Note 4 5 2 3 13 2 3" xfId="26259"/>
    <cellStyle name="Note 4 5 2 3 13 2 4" xfId="26260"/>
    <cellStyle name="Note 4 5 2 3 13 3" xfId="26261"/>
    <cellStyle name="Note 4 5 2 3 13 4" xfId="26262"/>
    <cellStyle name="Note 4 5 2 3 13 5" xfId="26263"/>
    <cellStyle name="Note 4 5 2 3 13 6" xfId="26264"/>
    <cellStyle name="Note 4 5 2 3 14" xfId="26265"/>
    <cellStyle name="Note 4 5 2 3 14 2" xfId="26266"/>
    <cellStyle name="Note 4 5 2 3 14 2 2" xfId="26267"/>
    <cellStyle name="Note 4 5 2 3 14 2 3" xfId="26268"/>
    <cellStyle name="Note 4 5 2 3 14 2 4" xfId="26269"/>
    <cellStyle name="Note 4 5 2 3 14 3" xfId="26270"/>
    <cellStyle name="Note 4 5 2 3 14 4" xfId="26271"/>
    <cellStyle name="Note 4 5 2 3 14 5" xfId="26272"/>
    <cellStyle name="Note 4 5 2 3 14 6" xfId="26273"/>
    <cellStyle name="Note 4 5 2 3 15" xfId="26274"/>
    <cellStyle name="Note 4 5 2 3 15 2" xfId="26275"/>
    <cellStyle name="Note 4 5 2 3 15 2 2" xfId="26276"/>
    <cellStyle name="Note 4 5 2 3 15 2 3" xfId="26277"/>
    <cellStyle name="Note 4 5 2 3 15 2 4" xfId="26278"/>
    <cellStyle name="Note 4 5 2 3 15 3" xfId="26279"/>
    <cellStyle name="Note 4 5 2 3 15 4" xfId="26280"/>
    <cellStyle name="Note 4 5 2 3 15 5" xfId="26281"/>
    <cellStyle name="Note 4 5 2 3 15 6" xfId="26282"/>
    <cellStyle name="Note 4 5 2 3 16" xfId="26283"/>
    <cellStyle name="Note 4 5 2 3 16 2" xfId="26284"/>
    <cellStyle name="Note 4 5 2 3 16 2 2" xfId="26285"/>
    <cellStyle name="Note 4 5 2 3 16 2 3" xfId="26286"/>
    <cellStyle name="Note 4 5 2 3 16 2 4" xfId="26287"/>
    <cellStyle name="Note 4 5 2 3 16 3" xfId="26288"/>
    <cellStyle name="Note 4 5 2 3 16 4" xfId="26289"/>
    <cellStyle name="Note 4 5 2 3 16 5" xfId="26290"/>
    <cellStyle name="Note 4 5 2 3 16 6" xfId="26291"/>
    <cellStyle name="Note 4 5 2 3 17" xfId="26292"/>
    <cellStyle name="Note 4 5 2 3 17 2" xfId="26293"/>
    <cellStyle name="Note 4 5 2 3 17 3" xfId="26294"/>
    <cellStyle name="Note 4 5 2 3 18" xfId="26295"/>
    <cellStyle name="Note 4 5 2 3 19" xfId="26296"/>
    <cellStyle name="Note 4 5 2 3 2" xfId="26297"/>
    <cellStyle name="Note 4 5 2 3 2 2" xfId="26298"/>
    <cellStyle name="Note 4 5 2 3 2 2 2" xfId="26299"/>
    <cellStyle name="Note 4 5 2 3 2 2 3" xfId="26300"/>
    <cellStyle name="Note 4 5 2 3 2 2 4" xfId="26301"/>
    <cellStyle name="Note 4 5 2 3 2 3" xfId="26302"/>
    <cellStyle name="Note 4 5 2 3 2 4" xfId="26303"/>
    <cellStyle name="Note 4 5 2 3 2 5" xfId="26304"/>
    <cellStyle name="Note 4 5 2 3 3" xfId="26305"/>
    <cellStyle name="Note 4 5 2 3 3 2" xfId="26306"/>
    <cellStyle name="Note 4 5 2 3 3 2 2" xfId="26307"/>
    <cellStyle name="Note 4 5 2 3 3 2 3" xfId="26308"/>
    <cellStyle name="Note 4 5 2 3 3 2 4" xfId="26309"/>
    <cellStyle name="Note 4 5 2 3 3 3" xfId="26310"/>
    <cellStyle name="Note 4 5 2 3 3 4" xfId="26311"/>
    <cellStyle name="Note 4 5 2 3 3 5" xfId="26312"/>
    <cellStyle name="Note 4 5 2 3 3 6" xfId="26313"/>
    <cellStyle name="Note 4 5 2 3 4" xfId="26314"/>
    <cellStyle name="Note 4 5 2 3 4 2" xfId="26315"/>
    <cellStyle name="Note 4 5 2 3 4 2 2" xfId="26316"/>
    <cellStyle name="Note 4 5 2 3 4 2 3" xfId="26317"/>
    <cellStyle name="Note 4 5 2 3 4 2 4" xfId="26318"/>
    <cellStyle name="Note 4 5 2 3 4 3" xfId="26319"/>
    <cellStyle name="Note 4 5 2 3 4 4" xfId="26320"/>
    <cellStyle name="Note 4 5 2 3 4 5" xfId="26321"/>
    <cellStyle name="Note 4 5 2 3 4 6" xfId="26322"/>
    <cellStyle name="Note 4 5 2 3 5" xfId="26323"/>
    <cellStyle name="Note 4 5 2 3 5 2" xfId="26324"/>
    <cellStyle name="Note 4 5 2 3 5 2 2" xfId="26325"/>
    <cellStyle name="Note 4 5 2 3 5 2 3" xfId="26326"/>
    <cellStyle name="Note 4 5 2 3 5 2 4" xfId="26327"/>
    <cellStyle name="Note 4 5 2 3 5 3" xfId="26328"/>
    <cellStyle name="Note 4 5 2 3 5 4" xfId="26329"/>
    <cellStyle name="Note 4 5 2 3 5 5" xfId="26330"/>
    <cellStyle name="Note 4 5 2 3 5 6" xfId="26331"/>
    <cellStyle name="Note 4 5 2 3 6" xfId="26332"/>
    <cellStyle name="Note 4 5 2 3 6 2" xfId="26333"/>
    <cellStyle name="Note 4 5 2 3 6 2 2" xfId="26334"/>
    <cellStyle name="Note 4 5 2 3 6 2 3" xfId="26335"/>
    <cellStyle name="Note 4 5 2 3 6 2 4" xfId="26336"/>
    <cellStyle name="Note 4 5 2 3 6 3" xfId="26337"/>
    <cellStyle name="Note 4 5 2 3 6 4" xfId="26338"/>
    <cellStyle name="Note 4 5 2 3 6 5" xfId="26339"/>
    <cellStyle name="Note 4 5 2 3 6 6" xfId="26340"/>
    <cellStyle name="Note 4 5 2 3 7" xfId="26341"/>
    <cellStyle name="Note 4 5 2 3 7 2" xfId="26342"/>
    <cellStyle name="Note 4 5 2 3 7 2 2" xfId="26343"/>
    <cellStyle name="Note 4 5 2 3 7 2 3" xfId="26344"/>
    <cellStyle name="Note 4 5 2 3 7 2 4" xfId="26345"/>
    <cellStyle name="Note 4 5 2 3 7 3" xfId="26346"/>
    <cellStyle name="Note 4 5 2 3 7 4" xfId="26347"/>
    <cellStyle name="Note 4 5 2 3 7 5" xfId="26348"/>
    <cellStyle name="Note 4 5 2 3 7 6" xfId="26349"/>
    <cellStyle name="Note 4 5 2 3 8" xfId="26350"/>
    <cellStyle name="Note 4 5 2 3 8 2" xfId="26351"/>
    <cellStyle name="Note 4 5 2 3 8 2 2" xfId="26352"/>
    <cellStyle name="Note 4 5 2 3 8 2 3" xfId="26353"/>
    <cellStyle name="Note 4 5 2 3 8 2 4" xfId="26354"/>
    <cellStyle name="Note 4 5 2 3 8 3" xfId="26355"/>
    <cellStyle name="Note 4 5 2 3 8 4" xfId="26356"/>
    <cellStyle name="Note 4 5 2 3 8 5" xfId="26357"/>
    <cellStyle name="Note 4 5 2 3 8 6" xfId="26358"/>
    <cellStyle name="Note 4 5 2 3 9" xfId="26359"/>
    <cellStyle name="Note 4 5 2 3 9 2" xfId="26360"/>
    <cellStyle name="Note 4 5 2 3 9 2 2" xfId="26361"/>
    <cellStyle name="Note 4 5 2 3 9 2 3" xfId="26362"/>
    <cellStyle name="Note 4 5 2 3 9 2 4" xfId="26363"/>
    <cellStyle name="Note 4 5 2 3 9 3" xfId="26364"/>
    <cellStyle name="Note 4 5 2 3 9 4" xfId="26365"/>
    <cellStyle name="Note 4 5 2 3 9 5" xfId="26366"/>
    <cellStyle name="Note 4 5 2 3 9 6" xfId="26367"/>
    <cellStyle name="Note 4 5 2 4" xfId="26368"/>
    <cellStyle name="Note 4 5 2 4 2" xfId="26369"/>
    <cellStyle name="Note 4 5 2 4 2 2" xfId="26370"/>
    <cellStyle name="Note 4 5 2 4 2 3" xfId="26371"/>
    <cellStyle name="Note 4 5 2 4 2 4" xfId="26372"/>
    <cellStyle name="Note 4 5 2 4 3" xfId="26373"/>
    <cellStyle name="Note 4 5 2 4 4" xfId="26374"/>
    <cellStyle name="Note 4 5 2 4 5" xfId="26375"/>
    <cellStyle name="Note 4 5 2 5" xfId="26376"/>
    <cellStyle name="Note 4 5 2 5 2" xfId="26377"/>
    <cellStyle name="Note 4 5 2 5 2 2" xfId="26378"/>
    <cellStyle name="Note 4 5 2 5 2 3" xfId="26379"/>
    <cellStyle name="Note 4 5 2 5 2 4" xfId="26380"/>
    <cellStyle name="Note 4 5 2 5 3" xfId="26381"/>
    <cellStyle name="Note 4 5 2 5 4" xfId="26382"/>
    <cellStyle name="Note 4 5 2 5 5" xfId="26383"/>
    <cellStyle name="Note 4 5 2 6" xfId="26384"/>
    <cellStyle name="Note 4 5 2 6 2" xfId="26385"/>
    <cellStyle name="Note 4 5 2 6 2 2" xfId="26386"/>
    <cellStyle name="Note 4 5 2 6 2 3" xfId="26387"/>
    <cellStyle name="Note 4 5 2 6 2 4" xfId="26388"/>
    <cellStyle name="Note 4 5 2 6 3" xfId="26389"/>
    <cellStyle name="Note 4 5 2 6 4" xfId="26390"/>
    <cellStyle name="Note 4 5 2 6 5" xfId="26391"/>
    <cellStyle name="Note 4 5 2 6 6" xfId="26392"/>
    <cellStyle name="Note 4 5 2 7" xfId="26393"/>
    <cellStyle name="Note 4 5 2 7 2" xfId="26394"/>
    <cellStyle name="Note 4 5 2 7 2 2" xfId="26395"/>
    <cellStyle name="Note 4 5 2 7 2 3" xfId="26396"/>
    <cellStyle name="Note 4 5 2 7 2 4" xfId="26397"/>
    <cellStyle name="Note 4 5 2 7 3" xfId="26398"/>
    <cellStyle name="Note 4 5 2 7 4" xfId="26399"/>
    <cellStyle name="Note 4 5 2 7 5" xfId="26400"/>
    <cellStyle name="Note 4 5 2 7 6" xfId="26401"/>
    <cellStyle name="Note 4 5 2 8" xfId="26402"/>
    <cellStyle name="Note 4 5 2 8 2" xfId="26403"/>
    <cellStyle name="Note 4 5 2 8 2 2" xfId="26404"/>
    <cellStyle name="Note 4 5 2 8 2 3" xfId="26405"/>
    <cellStyle name="Note 4 5 2 8 2 4" xfId="26406"/>
    <cellStyle name="Note 4 5 2 8 3" xfId="26407"/>
    <cellStyle name="Note 4 5 2 8 4" xfId="26408"/>
    <cellStyle name="Note 4 5 2 8 5" xfId="26409"/>
    <cellStyle name="Note 4 5 2 8 6" xfId="26410"/>
    <cellStyle name="Note 4 5 2 9" xfId="26411"/>
    <cellStyle name="Note 4 5 2 9 2" xfId="26412"/>
    <cellStyle name="Note 4 5 2 9 2 2" xfId="26413"/>
    <cellStyle name="Note 4 5 2 9 2 3" xfId="26414"/>
    <cellStyle name="Note 4 5 2 9 2 4" xfId="26415"/>
    <cellStyle name="Note 4 5 2 9 3" xfId="26416"/>
    <cellStyle name="Note 4 5 2 9 4" xfId="26417"/>
    <cellStyle name="Note 4 5 2 9 5" xfId="26418"/>
    <cellStyle name="Note 4 5 2 9 6" xfId="26419"/>
    <cellStyle name="Note 4 5 20" xfId="26420"/>
    <cellStyle name="Note 4 5 21" xfId="26421"/>
    <cellStyle name="Note 4 5 22" xfId="26422"/>
    <cellStyle name="Note 4 5 23" xfId="26423"/>
    <cellStyle name="Note 4 5 3" xfId="26424"/>
    <cellStyle name="Note 4 5 4" xfId="26425"/>
    <cellStyle name="Note 4 5 5" xfId="26426"/>
    <cellStyle name="Note 4 5 5 10" xfId="26427"/>
    <cellStyle name="Note 4 5 5 10 2" xfId="26428"/>
    <cellStyle name="Note 4 5 5 10 2 2" xfId="26429"/>
    <cellStyle name="Note 4 5 5 10 2 3" xfId="26430"/>
    <cellStyle name="Note 4 5 5 10 2 4" xfId="26431"/>
    <cellStyle name="Note 4 5 5 10 3" xfId="26432"/>
    <cellStyle name="Note 4 5 5 10 4" xfId="26433"/>
    <cellStyle name="Note 4 5 5 10 5" xfId="26434"/>
    <cellStyle name="Note 4 5 5 10 6" xfId="26435"/>
    <cellStyle name="Note 4 5 5 11" xfId="26436"/>
    <cellStyle name="Note 4 5 5 11 2" xfId="26437"/>
    <cellStyle name="Note 4 5 5 11 2 2" xfId="26438"/>
    <cellStyle name="Note 4 5 5 11 2 3" xfId="26439"/>
    <cellStyle name="Note 4 5 5 11 2 4" xfId="26440"/>
    <cellStyle name="Note 4 5 5 11 3" xfId="26441"/>
    <cellStyle name="Note 4 5 5 11 4" xfId="26442"/>
    <cellStyle name="Note 4 5 5 11 5" xfId="26443"/>
    <cellStyle name="Note 4 5 5 11 6" xfId="26444"/>
    <cellStyle name="Note 4 5 5 12" xfId="26445"/>
    <cellStyle name="Note 4 5 5 12 2" xfId="26446"/>
    <cellStyle name="Note 4 5 5 12 2 2" xfId="26447"/>
    <cellStyle name="Note 4 5 5 12 2 3" xfId="26448"/>
    <cellStyle name="Note 4 5 5 12 2 4" xfId="26449"/>
    <cellStyle name="Note 4 5 5 12 3" xfId="26450"/>
    <cellStyle name="Note 4 5 5 12 4" xfId="26451"/>
    <cellStyle name="Note 4 5 5 12 5" xfId="26452"/>
    <cellStyle name="Note 4 5 5 12 6" xfId="26453"/>
    <cellStyle name="Note 4 5 5 13" xfId="26454"/>
    <cellStyle name="Note 4 5 5 13 2" xfId="26455"/>
    <cellStyle name="Note 4 5 5 13 2 2" xfId="26456"/>
    <cellStyle name="Note 4 5 5 13 2 3" xfId="26457"/>
    <cellStyle name="Note 4 5 5 13 2 4" xfId="26458"/>
    <cellStyle name="Note 4 5 5 13 3" xfId="26459"/>
    <cellStyle name="Note 4 5 5 13 4" xfId="26460"/>
    <cellStyle name="Note 4 5 5 13 5" xfId="26461"/>
    <cellStyle name="Note 4 5 5 13 6" xfId="26462"/>
    <cellStyle name="Note 4 5 5 14" xfId="26463"/>
    <cellStyle name="Note 4 5 5 14 2" xfId="26464"/>
    <cellStyle name="Note 4 5 5 14 2 2" xfId="26465"/>
    <cellStyle name="Note 4 5 5 14 2 3" xfId="26466"/>
    <cellStyle name="Note 4 5 5 14 2 4" xfId="26467"/>
    <cellStyle name="Note 4 5 5 14 3" xfId="26468"/>
    <cellStyle name="Note 4 5 5 14 4" xfId="26469"/>
    <cellStyle name="Note 4 5 5 14 5" xfId="26470"/>
    <cellStyle name="Note 4 5 5 14 6" xfId="26471"/>
    <cellStyle name="Note 4 5 5 15" xfId="26472"/>
    <cellStyle name="Note 4 5 5 15 2" xfId="26473"/>
    <cellStyle name="Note 4 5 5 15 2 2" xfId="26474"/>
    <cellStyle name="Note 4 5 5 15 2 3" xfId="26475"/>
    <cellStyle name="Note 4 5 5 15 2 4" xfId="26476"/>
    <cellStyle name="Note 4 5 5 15 3" xfId="26477"/>
    <cellStyle name="Note 4 5 5 15 4" xfId="26478"/>
    <cellStyle name="Note 4 5 5 15 5" xfId="26479"/>
    <cellStyle name="Note 4 5 5 15 6" xfId="26480"/>
    <cellStyle name="Note 4 5 5 16" xfId="26481"/>
    <cellStyle name="Note 4 5 5 16 2" xfId="26482"/>
    <cellStyle name="Note 4 5 5 16 2 2" xfId="26483"/>
    <cellStyle name="Note 4 5 5 16 2 3" xfId="26484"/>
    <cellStyle name="Note 4 5 5 16 2 4" xfId="26485"/>
    <cellStyle name="Note 4 5 5 16 3" xfId="26486"/>
    <cellStyle name="Note 4 5 5 16 4" xfId="26487"/>
    <cellStyle name="Note 4 5 5 16 5" xfId="26488"/>
    <cellStyle name="Note 4 5 5 16 6" xfId="26489"/>
    <cellStyle name="Note 4 5 5 17" xfId="26490"/>
    <cellStyle name="Note 4 5 5 17 2" xfId="26491"/>
    <cellStyle name="Note 4 5 5 17 3" xfId="26492"/>
    <cellStyle name="Note 4 5 5 18" xfId="26493"/>
    <cellStyle name="Note 4 5 5 19" xfId="26494"/>
    <cellStyle name="Note 4 5 5 2" xfId="26495"/>
    <cellStyle name="Note 4 5 5 2 2" xfId="26496"/>
    <cellStyle name="Note 4 5 5 2 2 2" xfId="26497"/>
    <cellStyle name="Note 4 5 5 2 2 3" xfId="26498"/>
    <cellStyle name="Note 4 5 5 2 2 4" xfId="26499"/>
    <cellStyle name="Note 4 5 5 2 3" xfId="26500"/>
    <cellStyle name="Note 4 5 5 2 4" xfId="26501"/>
    <cellStyle name="Note 4 5 5 2 5" xfId="26502"/>
    <cellStyle name="Note 4 5 5 3" xfId="26503"/>
    <cellStyle name="Note 4 5 5 3 2" xfId="26504"/>
    <cellStyle name="Note 4 5 5 3 2 2" xfId="26505"/>
    <cellStyle name="Note 4 5 5 3 2 3" xfId="26506"/>
    <cellStyle name="Note 4 5 5 3 2 4" xfId="26507"/>
    <cellStyle name="Note 4 5 5 3 3" xfId="26508"/>
    <cellStyle name="Note 4 5 5 3 4" xfId="26509"/>
    <cellStyle name="Note 4 5 5 3 5" xfId="26510"/>
    <cellStyle name="Note 4 5 5 3 6" xfId="26511"/>
    <cellStyle name="Note 4 5 5 4" xfId="26512"/>
    <cellStyle name="Note 4 5 5 4 2" xfId="26513"/>
    <cellStyle name="Note 4 5 5 4 2 2" xfId="26514"/>
    <cellStyle name="Note 4 5 5 4 2 3" xfId="26515"/>
    <cellStyle name="Note 4 5 5 4 2 4" xfId="26516"/>
    <cellStyle name="Note 4 5 5 4 3" xfId="26517"/>
    <cellStyle name="Note 4 5 5 4 4" xfId="26518"/>
    <cellStyle name="Note 4 5 5 4 5" xfId="26519"/>
    <cellStyle name="Note 4 5 5 4 6" xfId="26520"/>
    <cellStyle name="Note 4 5 5 5" xfId="26521"/>
    <cellStyle name="Note 4 5 5 5 2" xfId="26522"/>
    <cellStyle name="Note 4 5 5 5 2 2" xfId="26523"/>
    <cellStyle name="Note 4 5 5 5 2 3" xfId="26524"/>
    <cellStyle name="Note 4 5 5 5 2 4" xfId="26525"/>
    <cellStyle name="Note 4 5 5 5 3" xfId="26526"/>
    <cellStyle name="Note 4 5 5 5 4" xfId="26527"/>
    <cellStyle name="Note 4 5 5 5 5" xfId="26528"/>
    <cellStyle name="Note 4 5 5 5 6" xfId="26529"/>
    <cellStyle name="Note 4 5 5 6" xfId="26530"/>
    <cellStyle name="Note 4 5 5 6 2" xfId="26531"/>
    <cellStyle name="Note 4 5 5 6 2 2" xfId="26532"/>
    <cellStyle name="Note 4 5 5 6 2 3" xfId="26533"/>
    <cellStyle name="Note 4 5 5 6 2 4" xfId="26534"/>
    <cellStyle name="Note 4 5 5 6 3" xfId="26535"/>
    <cellStyle name="Note 4 5 5 6 4" xfId="26536"/>
    <cellStyle name="Note 4 5 5 6 5" xfId="26537"/>
    <cellStyle name="Note 4 5 5 6 6" xfId="26538"/>
    <cellStyle name="Note 4 5 5 7" xfId="26539"/>
    <cellStyle name="Note 4 5 5 7 2" xfId="26540"/>
    <cellStyle name="Note 4 5 5 7 2 2" xfId="26541"/>
    <cellStyle name="Note 4 5 5 7 2 3" xfId="26542"/>
    <cellStyle name="Note 4 5 5 7 2 4" xfId="26543"/>
    <cellStyle name="Note 4 5 5 7 3" xfId="26544"/>
    <cellStyle name="Note 4 5 5 7 4" xfId="26545"/>
    <cellStyle name="Note 4 5 5 7 5" xfId="26546"/>
    <cellStyle name="Note 4 5 5 7 6" xfId="26547"/>
    <cellStyle name="Note 4 5 5 8" xfId="26548"/>
    <cellStyle name="Note 4 5 5 8 2" xfId="26549"/>
    <cellStyle name="Note 4 5 5 8 2 2" xfId="26550"/>
    <cellStyle name="Note 4 5 5 8 2 3" xfId="26551"/>
    <cellStyle name="Note 4 5 5 8 2 4" xfId="26552"/>
    <cellStyle name="Note 4 5 5 8 3" xfId="26553"/>
    <cellStyle name="Note 4 5 5 8 4" xfId="26554"/>
    <cellStyle name="Note 4 5 5 8 5" xfId="26555"/>
    <cellStyle name="Note 4 5 5 8 6" xfId="26556"/>
    <cellStyle name="Note 4 5 5 9" xfId="26557"/>
    <cellStyle name="Note 4 5 5 9 2" xfId="26558"/>
    <cellStyle name="Note 4 5 5 9 2 2" xfId="26559"/>
    <cellStyle name="Note 4 5 5 9 2 3" xfId="26560"/>
    <cellStyle name="Note 4 5 5 9 2 4" xfId="26561"/>
    <cellStyle name="Note 4 5 5 9 3" xfId="26562"/>
    <cellStyle name="Note 4 5 5 9 4" xfId="26563"/>
    <cellStyle name="Note 4 5 5 9 5" xfId="26564"/>
    <cellStyle name="Note 4 5 5 9 6" xfId="26565"/>
    <cellStyle name="Note 4 5 6" xfId="26566"/>
    <cellStyle name="Note 4 5 6 2" xfId="26567"/>
    <cellStyle name="Note 4 5 6 2 2" xfId="26568"/>
    <cellStyle name="Note 4 5 6 2 3" xfId="26569"/>
    <cellStyle name="Note 4 5 6 2 4" xfId="26570"/>
    <cellStyle name="Note 4 5 6 3" xfId="26571"/>
    <cellStyle name="Note 4 5 6 4" xfId="26572"/>
    <cellStyle name="Note 4 5 6 5" xfId="26573"/>
    <cellStyle name="Note 4 5 7" xfId="26574"/>
    <cellStyle name="Note 4 5 7 2" xfId="26575"/>
    <cellStyle name="Note 4 5 7 2 2" xfId="26576"/>
    <cellStyle name="Note 4 5 7 2 3" xfId="26577"/>
    <cellStyle name="Note 4 5 7 2 4" xfId="26578"/>
    <cellStyle name="Note 4 5 7 3" xfId="26579"/>
    <cellStyle name="Note 4 5 7 4" xfId="26580"/>
    <cellStyle name="Note 4 5 7 5" xfId="26581"/>
    <cellStyle name="Note 4 5 8" xfId="26582"/>
    <cellStyle name="Note 4 5 8 2" xfId="26583"/>
    <cellStyle name="Note 4 5 8 2 2" xfId="26584"/>
    <cellStyle name="Note 4 5 8 2 3" xfId="26585"/>
    <cellStyle name="Note 4 5 8 2 4" xfId="26586"/>
    <cellStyle name="Note 4 5 8 3" xfId="26587"/>
    <cellStyle name="Note 4 5 8 4" xfId="26588"/>
    <cellStyle name="Note 4 5 8 5" xfId="26589"/>
    <cellStyle name="Note 4 5 8 6" xfId="26590"/>
    <cellStyle name="Note 4 5 9" xfId="26591"/>
    <cellStyle name="Note 4 5 9 2" xfId="26592"/>
    <cellStyle name="Note 4 5 9 2 2" xfId="26593"/>
    <cellStyle name="Note 4 5 9 2 3" xfId="26594"/>
    <cellStyle name="Note 4 5 9 2 4" xfId="26595"/>
    <cellStyle name="Note 4 5 9 3" xfId="26596"/>
    <cellStyle name="Note 4 5 9 4" xfId="26597"/>
    <cellStyle name="Note 4 5 9 5" xfId="26598"/>
    <cellStyle name="Note 4 5 9 6" xfId="26599"/>
    <cellStyle name="Note 4 6" xfId="26600"/>
    <cellStyle name="Note 4 6 10" xfId="26601"/>
    <cellStyle name="Note 4 6 10 2" xfId="26602"/>
    <cellStyle name="Note 4 6 10 2 2" xfId="26603"/>
    <cellStyle name="Note 4 6 10 2 3" xfId="26604"/>
    <cellStyle name="Note 4 6 10 2 4" xfId="26605"/>
    <cellStyle name="Note 4 6 10 3" xfId="26606"/>
    <cellStyle name="Note 4 6 10 4" xfId="26607"/>
    <cellStyle name="Note 4 6 10 5" xfId="26608"/>
    <cellStyle name="Note 4 6 10 6" xfId="26609"/>
    <cellStyle name="Note 4 6 11" xfId="26610"/>
    <cellStyle name="Note 4 6 11 2" xfId="26611"/>
    <cellStyle name="Note 4 6 11 2 2" xfId="26612"/>
    <cellStyle name="Note 4 6 11 2 3" xfId="26613"/>
    <cellStyle name="Note 4 6 11 2 4" xfId="26614"/>
    <cellStyle name="Note 4 6 11 3" xfId="26615"/>
    <cellStyle name="Note 4 6 11 4" xfId="26616"/>
    <cellStyle name="Note 4 6 11 5" xfId="26617"/>
    <cellStyle name="Note 4 6 11 6" xfId="26618"/>
    <cellStyle name="Note 4 6 12" xfId="26619"/>
    <cellStyle name="Note 4 6 12 2" xfId="26620"/>
    <cellStyle name="Note 4 6 12 2 2" xfId="26621"/>
    <cellStyle name="Note 4 6 12 2 3" xfId="26622"/>
    <cellStyle name="Note 4 6 12 2 4" xfId="26623"/>
    <cellStyle name="Note 4 6 12 3" xfId="26624"/>
    <cellStyle name="Note 4 6 12 4" xfId="26625"/>
    <cellStyle name="Note 4 6 12 5" xfId="26626"/>
    <cellStyle name="Note 4 6 12 6" xfId="26627"/>
    <cellStyle name="Note 4 6 13" xfId="26628"/>
    <cellStyle name="Note 4 6 13 2" xfId="26629"/>
    <cellStyle name="Note 4 6 13 2 2" xfId="26630"/>
    <cellStyle name="Note 4 6 13 2 3" xfId="26631"/>
    <cellStyle name="Note 4 6 13 2 4" xfId="26632"/>
    <cellStyle name="Note 4 6 13 3" xfId="26633"/>
    <cellStyle name="Note 4 6 13 4" xfId="26634"/>
    <cellStyle name="Note 4 6 13 5" xfId="26635"/>
    <cellStyle name="Note 4 6 13 6" xfId="26636"/>
    <cellStyle name="Note 4 6 14" xfId="26637"/>
    <cellStyle name="Note 4 6 14 2" xfId="26638"/>
    <cellStyle name="Note 4 6 14 2 2" xfId="26639"/>
    <cellStyle name="Note 4 6 14 2 3" xfId="26640"/>
    <cellStyle name="Note 4 6 14 2 4" xfId="26641"/>
    <cellStyle name="Note 4 6 14 3" xfId="26642"/>
    <cellStyle name="Note 4 6 14 4" xfId="26643"/>
    <cellStyle name="Note 4 6 14 5" xfId="26644"/>
    <cellStyle name="Note 4 6 14 6" xfId="26645"/>
    <cellStyle name="Note 4 6 15" xfId="26646"/>
    <cellStyle name="Note 4 6 15 2" xfId="26647"/>
    <cellStyle name="Note 4 6 15 2 2" xfId="26648"/>
    <cellStyle name="Note 4 6 15 2 3" xfId="26649"/>
    <cellStyle name="Note 4 6 15 2 4" xfId="26650"/>
    <cellStyle name="Note 4 6 15 3" xfId="26651"/>
    <cellStyle name="Note 4 6 15 4" xfId="26652"/>
    <cellStyle name="Note 4 6 15 5" xfId="26653"/>
    <cellStyle name="Note 4 6 15 6" xfId="26654"/>
    <cellStyle name="Note 4 6 16" xfId="26655"/>
    <cellStyle name="Note 4 6 16 2" xfId="26656"/>
    <cellStyle name="Note 4 6 16 2 2" xfId="26657"/>
    <cellStyle name="Note 4 6 16 2 3" xfId="26658"/>
    <cellStyle name="Note 4 6 16 2 4" xfId="26659"/>
    <cellStyle name="Note 4 6 16 3" xfId="26660"/>
    <cellStyle name="Note 4 6 16 4" xfId="26661"/>
    <cellStyle name="Note 4 6 16 5" xfId="26662"/>
    <cellStyle name="Note 4 6 16 6" xfId="26663"/>
    <cellStyle name="Note 4 6 17" xfId="26664"/>
    <cellStyle name="Note 4 6 17 2" xfId="26665"/>
    <cellStyle name="Note 4 6 17 2 2" xfId="26666"/>
    <cellStyle name="Note 4 6 17 2 3" xfId="26667"/>
    <cellStyle name="Note 4 6 17 2 4" xfId="26668"/>
    <cellStyle name="Note 4 6 17 3" xfId="26669"/>
    <cellStyle name="Note 4 6 17 4" xfId="26670"/>
    <cellStyle name="Note 4 6 17 5" xfId="26671"/>
    <cellStyle name="Note 4 6 17 6" xfId="26672"/>
    <cellStyle name="Note 4 6 18" xfId="26673"/>
    <cellStyle name="Note 4 6 18 2" xfId="26674"/>
    <cellStyle name="Note 4 6 18 3" xfId="26675"/>
    <cellStyle name="Note 4 6 19" xfId="26676"/>
    <cellStyle name="Note 4 6 2" xfId="26677"/>
    <cellStyle name="Note 4 6 2 10" xfId="26678"/>
    <cellStyle name="Note 4 6 2 10 2" xfId="26679"/>
    <cellStyle name="Note 4 6 2 10 2 2" xfId="26680"/>
    <cellStyle name="Note 4 6 2 10 2 3" xfId="26681"/>
    <cellStyle name="Note 4 6 2 10 2 4" xfId="26682"/>
    <cellStyle name="Note 4 6 2 10 3" xfId="26683"/>
    <cellStyle name="Note 4 6 2 10 4" xfId="26684"/>
    <cellStyle name="Note 4 6 2 10 5" xfId="26685"/>
    <cellStyle name="Note 4 6 2 10 6" xfId="26686"/>
    <cellStyle name="Note 4 6 2 11" xfId="26687"/>
    <cellStyle name="Note 4 6 2 11 2" xfId="26688"/>
    <cellStyle name="Note 4 6 2 11 2 2" xfId="26689"/>
    <cellStyle name="Note 4 6 2 11 2 3" xfId="26690"/>
    <cellStyle name="Note 4 6 2 11 2 4" xfId="26691"/>
    <cellStyle name="Note 4 6 2 11 3" xfId="26692"/>
    <cellStyle name="Note 4 6 2 11 4" xfId="26693"/>
    <cellStyle name="Note 4 6 2 11 5" xfId="26694"/>
    <cellStyle name="Note 4 6 2 11 6" xfId="26695"/>
    <cellStyle name="Note 4 6 2 12" xfId="26696"/>
    <cellStyle name="Note 4 6 2 12 2" xfId="26697"/>
    <cellStyle name="Note 4 6 2 12 2 2" xfId="26698"/>
    <cellStyle name="Note 4 6 2 12 2 3" xfId="26699"/>
    <cellStyle name="Note 4 6 2 12 2 4" xfId="26700"/>
    <cellStyle name="Note 4 6 2 12 3" xfId="26701"/>
    <cellStyle name="Note 4 6 2 12 4" xfId="26702"/>
    <cellStyle name="Note 4 6 2 12 5" xfId="26703"/>
    <cellStyle name="Note 4 6 2 12 6" xfId="26704"/>
    <cellStyle name="Note 4 6 2 13" xfId="26705"/>
    <cellStyle name="Note 4 6 2 13 2" xfId="26706"/>
    <cellStyle name="Note 4 6 2 13 2 2" xfId="26707"/>
    <cellStyle name="Note 4 6 2 13 2 3" xfId="26708"/>
    <cellStyle name="Note 4 6 2 13 2 4" xfId="26709"/>
    <cellStyle name="Note 4 6 2 13 3" xfId="26710"/>
    <cellStyle name="Note 4 6 2 13 4" xfId="26711"/>
    <cellStyle name="Note 4 6 2 13 5" xfId="26712"/>
    <cellStyle name="Note 4 6 2 13 6" xfId="26713"/>
    <cellStyle name="Note 4 6 2 14" xfId="26714"/>
    <cellStyle name="Note 4 6 2 14 2" xfId="26715"/>
    <cellStyle name="Note 4 6 2 14 2 2" xfId="26716"/>
    <cellStyle name="Note 4 6 2 14 2 3" xfId="26717"/>
    <cellStyle name="Note 4 6 2 14 2 4" xfId="26718"/>
    <cellStyle name="Note 4 6 2 14 3" xfId="26719"/>
    <cellStyle name="Note 4 6 2 14 4" xfId="26720"/>
    <cellStyle name="Note 4 6 2 14 5" xfId="26721"/>
    <cellStyle name="Note 4 6 2 14 6" xfId="26722"/>
    <cellStyle name="Note 4 6 2 15" xfId="26723"/>
    <cellStyle name="Note 4 6 2 15 2" xfId="26724"/>
    <cellStyle name="Note 4 6 2 15 2 2" xfId="26725"/>
    <cellStyle name="Note 4 6 2 15 2 3" xfId="26726"/>
    <cellStyle name="Note 4 6 2 15 2 4" xfId="26727"/>
    <cellStyle name="Note 4 6 2 15 3" xfId="26728"/>
    <cellStyle name="Note 4 6 2 15 4" xfId="26729"/>
    <cellStyle name="Note 4 6 2 15 5" xfId="26730"/>
    <cellStyle name="Note 4 6 2 15 6" xfId="26731"/>
    <cellStyle name="Note 4 6 2 16" xfId="26732"/>
    <cellStyle name="Note 4 6 2 16 2" xfId="26733"/>
    <cellStyle name="Note 4 6 2 16 3" xfId="26734"/>
    <cellStyle name="Note 4 6 2 17" xfId="26735"/>
    <cellStyle name="Note 4 6 2 18" xfId="26736"/>
    <cellStyle name="Note 4 6 2 19" xfId="26737"/>
    <cellStyle name="Note 4 6 2 2" xfId="26738"/>
    <cellStyle name="Note 4 6 2 20" xfId="26739"/>
    <cellStyle name="Note 4 6 2 21" xfId="26740"/>
    <cellStyle name="Note 4 6 2 3" xfId="26741"/>
    <cellStyle name="Note 4 6 2 3 10" xfId="26742"/>
    <cellStyle name="Note 4 6 2 3 10 2" xfId="26743"/>
    <cellStyle name="Note 4 6 2 3 10 2 2" xfId="26744"/>
    <cellStyle name="Note 4 6 2 3 10 2 3" xfId="26745"/>
    <cellStyle name="Note 4 6 2 3 10 2 4" xfId="26746"/>
    <cellStyle name="Note 4 6 2 3 10 3" xfId="26747"/>
    <cellStyle name="Note 4 6 2 3 10 4" xfId="26748"/>
    <cellStyle name="Note 4 6 2 3 10 5" xfId="26749"/>
    <cellStyle name="Note 4 6 2 3 10 6" xfId="26750"/>
    <cellStyle name="Note 4 6 2 3 11" xfId="26751"/>
    <cellStyle name="Note 4 6 2 3 11 2" xfId="26752"/>
    <cellStyle name="Note 4 6 2 3 11 2 2" xfId="26753"/>
    <cellStyle name="Note 4 6 2 3 11 2 3" xfId="26754"/>
    <cellStyle name="Note 4 6 2 3 11 2 4" xfId="26755"/>
    <cellStyle name="Note 4 6 2 3 11 3" xfId="26756"/>
    <cellStyle name="Note 4 6 2 3 11 4" xfId="26757"/>
    <cellStyle name="Note 4 6 2 3 11 5" xfId="26758"/>
    <cellStyle name="Note 4 6 2 3 11 6" xfId="26759"/>
    <cellStyle name="Note 4 6 2 3 12" xfId="26760"/>
    <cellStyle name="Note 4 6 2 3 12 2" xfId="26761"/>
    <cellStyle name="Note 4 6 2 3 12 2 2" xfId="26762"/>
    <cellStyle name="Note 4 6 2 3 12 2 3" xfId="26763"/>
    <cellStyle name="Note 4 6 2 3 12 2 4" xfId="26764"/>
    <cellStyle name="Note 4 6 2 3 12 3" xfId="26765"/>
    <cellStyle name="Note 4 6 2 3 12 4" xfId="26766"/>
    <cellStyle name="Note 4 6 2 3 12 5" xfId="26767"/>
    <cellStyle name="Note 4 6 2 3 12 6" xfId="26768"/>
    <cellStyle name="Note 4 6 2 3 13" xfId="26769"/>
    <cellStyle name="Note 4 6 2 3 13 2" xfId="26770"/>
    <cellStyle name="Note 4 6 2 3 13 2 2" xfId="26771"/>
    <cellStyle name="Note 4 6 2 3 13 2 3" xfId="26772"/>
    <cellStyle name="Note 4 6 2 3 13 2 4" xfId="26773"/>
    <cellStyle name="Note 4 6 2 3 13 3" xfId="26774"/>
    <cellStyle name="Note 4 6 2 3 13 4" xfId="26775"/>
    <cellStyle name="Note 4 6 2 3 13 5" xfId="26776"/>
    <cellStyle name="Note 4 6 2 3 13 6" xfId="26777"/>
    <cellStyle name="Note 4 6 2 3 14" xfId="26778"/>
    <cellStyle name="Note 4 6 2 3 14 2" xfId="26779"/>
    <cellStyle name="Note 4 6 2 3 14 2 2" xfId="26780"/>
    <cellStyle name="Note 4 6 2 3 14 2 3" xfId="26781"/>
    <cellStyle name="Note 4 6 2 3 14 2 4" xfId="26782"/>
    <cellStyle name="Note 4 6 2 3 14 3" xfId="26783"/>
    <cellStyle name="Note 4 6 2 3 14 4" xfId="26784"/>
    <cellStyle name="Note 4 6 2 3 14 5" xfId="26785"/>
    <cellStyle name="Note 4 6 2 3 14 6" xfId="26786"/>
    <cellStyle name="Note 4 6 2 3 15" xfId="26787"/>
    <cellStyle name="Note 4 6 2 3 15 2" xfId="26788"/>
    <cellStyle name="Note 4 6 2 3 15 2 2" xfId="26789"/>
    <cellStyle name="Note 4 6 2 3 15 2 3" xfId="26790"/>
    <cellStyle name="Note 4 6 2 3 15 2 4" xfId="26791"/>
    <cellStyle name="Note 4 6 2 3 15 3" xfId="26792"/>
    <cellStyle name="Note 4 6 2 3 15 4" xfId="26793"/>
    <cellStyle name="Note 4 6 2 3 15 5" xfId="26794"/>
    <cellStyle name="Note 4 6 2 3 15 6" xfId="26795"/>
    <cellStyle name="Note 4 6 2 3 16" xfId="26796"/>
    <cellStyle name="Note 4 6 2 3 16 2" xfId="26797"/>
    <cellStyle name="Note 4 6 2 3 16 2 2" xfId="26798"/>
    <cellStyle name="Note 4 6 2 3 16 2 3" xfId="26799"/>
    <cellStyle name="Note 4 6 2 3 16 2 4" xfId="26800"/>
    <cellStyle name="Note 4 6 2 3 16 3" xfId="26801"/>
    <cellStyle name="Note 4 6 2 3 16 4" xfId="26802"/>
    <cellStyle name="Note 4 6 2 3 16 5" xfId="26803"/>
    <cellStyle name="Note 4 6 2 3 16 6" xfId="26804"/>
    <cellStyle name="Note 4 6 2 3 17" xfId="26805"/>
    <cellStyle name="Note 4 6 2 3 17 2" xfId="26806"/>
    <cellStyle name="Note 4 6 2 3 17 3" xfId="26807"/>
    <cellStyle name="Note 4 6 2 3 18" xfId="26808"/>
    <cellStyle name="Note 4 6 2 3 19" xfId="26809"/>
    <cellStyle name="Note 4 6 2 3 2" xfId="26810"/>
    <cellStyle name="Note 4 6 2 3 2 2" xfId="26811"/>
    <cellStyle name="Note 4 6 2 3 2 2 2" xfId="26812"/>
    <cellStyle name="Note 4 6 2 3 2 2 3" xfId="26813"/>
    <cellStyle name="Note 4 6 2 3 2 2 4" xfId="26814"/>
    <cellStyle name="Note 4 6 2 3 2 3" xfId="26815"/>
    <cellStyle name="Note 4 6 2 3 2 4" xfId="26816"/>
    <cellStyle name="Note 4 6 2 3 2 5" xfId="26817"/>
    <cellStyle name="Note 4 6 2 3 3" xfId="26818"/>
    <cellStyle name="Note 4 6 2 3 3 2" xfId="26819"/>
    <cellStyle name="Note 4 6 2 3 3 2 2" xfId="26820"/>
    <cellStyle name="Note 4 6 2 3 3 2 3" xfId="26821"/>
    <cellStyle name="Note 4 6 2 3 3 2 4" xfId="26822"/>
    <cellStyle name="Note 4 6 2 3 3 3" xfId="26823"/>
    <cellStyle name="Note 4 6 2 3 3 4" xfId="26824"/>
    <cellStyle name="Note 4 6 2 3 3 5" xfId="26825"/>
    <cellStyle name="Note 4 6 2 3 3 6" xfId="26826"/>
    <cellStyle name="Note 4 6 2 3 4" xfId="26827"/>
    <cellStyle name="Note 4 6 2 3 4 2" xfId="26828"/>
    <cellStyle name="Note 4 6 2 3 4 2 2" xfId="26829"/>
    <cellStyle name="Note 4 6 2 3 4 2 3" xfId="26830"/>
    <cellStyle name="Note 4 6 2 3 4 2 4" xfId="26831"/>
    <cellStyle name="Note 4 6 2 3 4 3" xfId="26832"/>
    <cellStyle name="Note 4 6 2 3 4 4" xfId="26833"/>
    <cellStyle name="Note 4 6 2 3 4 5" xfId="26834"/>
    <cellStyle name="Note 4 6 2 3 4 6" xfId="26835"/>
    <cellStyle name="Note 4 6 2 3 5" xfId="26836"/>
    <cellStyle name="Note 4 6 2 3 5 2" xfId="26837"/>
    <cellStyle name="Note 4 6 2 3 5 2 2" xfId="26838"/>
    <cellStyle name="Note 4 6 2 3 5 2 3" xfId="26839"/>
    <cellStyle name="Note 4 6 2 3 5 2 4" xfId="26840"/>
    <cellStyle name="Note 4 6 2 3 5 3" xfId="26841"/>
    <cellStyle name="Note 4 6 2 3 5 4" xfId="26842"/>
    <cellStyle name="Note 4 6 2 3 5 5" xfId="26843"/>
    <cellStyle name="Note 4 6 2 3 5 6" xfId="26844"/>
    <cellStyle name="Note 4 6 2 3 6" xfId="26845"/>
    <cellStyle name="Note 4 6 2 3 6 2" xfId="26846"/>
    <cellStyle name="Note 4 6 2 3 6 2 2" xfId="26847"/>
    <cellStyle name="Note 4 6 2 3 6 2 3" xfId="26848"/>
    <cellStyle name="Note 4 6 2 3 6 2 4" xfId="26849"/>
    <cellStyle name="Note 4 6 2 3 6 3" xfId="26850"/>
    <cellStyle name="Note 4 6 2 3 6 4" xfId="26851"/>
    <cellStyle name="Note 4 6 2 3 6 5" xfId="26852"/>
    <cellStyle name="Note 4 6 2 3 6 6" xfId="26853"/>
    <cellStyle name="Note 4 6 2 3 7" xfId="26854"/>
    <cellStyle name="Note 4 6 2 3 7 2" xfId="26855"/>
    <cellStyle name="Note 4 6 2 3 7 2 2" xfId="26856"/>
    <cellStyle name="Note 4 6 2 3 7 2 3" xfId="26857"/>
    <cellStyle name="Note 4 6 2 3 7 2 4" xfId="26858"/>
    <cellStyle name="Note 4 6 2 3 7 3" xfId="26859"/>
    <cellStyle name="Note 4 6 2 3 7 4" xfId="26860"/>
    <cellStyle name="Note 4 6 2 3 7 5" xfId="26861"/>
    <cellStyle name="Note 4 6 2 3 7 6" xfId="26862"/>
    <cellStyle name="Note 4 6 2 3 8" xfId="26863"/>
    <cellStyle name="Note 4 6 2 3 8 2" xfId="26864"/>
    <cellStyle name="Note 4 6 2 3 8 2 2" xfId="26865"/>
    <cellStyle name="Note 4 6 2 3 8 2 3" xfId="26866"/>
    <cellStyle name="Note 4 6 2 3 8 2 4" xfId="26867"/>
    <cellStyle name="Note 4 6 2 3 8 3" xfId="26868"/>
    <cellStyle name="Note 4 6 2 3 8 4" xfId="26869"/>
    <cellStyle name="Note 4 6 2 3 8 5" xfId="26870"/>
    <cellStyle name="Note 4 6 2 3 8 6" xfId="26871"/>
    <cellStyle name="Note 4 6 2 3 9" xfId="26872"/>
    <cellStyle name="Note 4 6 2 3 9 2" xfId="26873"/>
    <cellStyle name="Note 4 6 2 3 9 2 2" xfId="26874"/>
    <cellStyle name="Note 4 6 2 3 9 2 3" xfId="26875"/>
    <cellStyle name="Note 4 6 2 3 9 2 4" xfId="26876"/>
    <cellStyle name="Note 4 6 2 3 9 3" xfId="26877"/>
    <cellStyle name="Note 4 6 2 3 9 4" xfId="26878"/>
    <cellStyle name="Note 4 6 2 3 9 5" xfId="26879"/>
    <cellStyle name="Note 4 6 2 3 9 6" xfId="26880"/>
    <cellStyle name="Note 4 6 2 4" xfId="26881"/>
    <cellStyle name="Note 4 6 2 4 2" xfId="26882"/>
    <cellStyle name="Note 4 6 2 4 2 2" xfId="26883"/>
    <cellStyle name="Note 4 6 2 4 2 3" xfId="26884"/>
    <cellStyle name="Note 4 6 2 4 2 4" xfId="26885"/>
    <cellStyle name="Note 4 6 2 4 3" xfId="26886"/>
    <cellStyle name="Note 4 6 2 4 4" xfId="26887"/>
    <cellStyle name="Note 4 6 2 4 5" xfId="26888"/>
    <cellStyle name="Note 4 6 2 5" xfId="26889"/>
    <cellStyle name="Note 4 6 2 5 2" xfId="26890"/>
    <cellStyle name="Note 4 6 2 5 2 2" xfId="26891"/>
    <cellStyle name="Note 4 6 2 5 2 3" xfId="26892"/>
    <cellStyle name="Note 4 6 2 5 2 4" xfId="26893"/>
    <cellStyle name="Note 4 6 2 5 3" xfId="26894"/>
    <cellStyle name="Note 4 6 2 5 4" xfId="26895"/>
    <cellStyle name="Note 4 6 2 5 5" xfId="26896"/>
    <cellStyle name="Note 4 6 2 6" xfId="26897"/>
    <cellStyle name="Note 4 6 2 6 2" xfId="26898"/>
    <cellStyle name="Note 4 6 2 6 2 2" xfId="26899"/>
    <cellStyle name="Note 4 6 2 6 2 3" xfId="26900"/>
    <cellStyle name="Note 4 6 2 6 2 4" xfId="26901"/>
    <cellStyle name="Note 4 6 2 6 3" xfId="26902"/>
    <cellStyle name="Note 4 6 2 6 4" xfId="26903"/>
    <cellStyle name="Note 4 6 2 6 5" xfId="26904"/>
    <cellStyle name="Note 4 6 2 6 6" xfId="26905"/>
    <cellStyle name="Note 4 6 2 7" xfId="26906"/>
    <cellStyle name="Note 4 6 2 7 2" xfId="26907"/>
    <cellStyle name="Note 4 6 2 7 2 2" xfId="26908"/>
    <cellStyle name="Note 4 6 2 7 2 3" xfId="26909"/>
    <cellStyle name="Note 4 6 2 7 2 4" xfId="26910"/>
    <cellStyle name="Note 4 6 2 7 3" xfId="26911"/>
    <cellStyle name="Note 4 6 2 7 4" xfId="26912"/>
    <cellStyle name="Note 4 6 2 7 5" xfId="26913"/>
    <cellStyle name="Note 4 6 2 7 6" xfId="26914"/>
    <cellStyle name="Note 4 6 2 8" xfId="26915"/>
    <cellStyle name="Note 4 6 2 8 2" xfId="26916"/>
    <cellStyle name="Note 4 6 2 8 2 2" xfId="26917"/>
    <cellStyle name="Note 4 6 2 8 2 3" xfId="26918"/>
    <cellStyle name="Note 4 6 2 8 2 4" xfId="26919"/>
    <cellStyle name="Note 4 6 2 8 3" xfId="26920"/>
    <cellStyle name="Note 4 6 2 8 4" xfId="26921"/>
    <cellStyle name="Note 4 6 2 8 5" xfId="26922"/>
    <cellStyle name="Note 4 6 2 8 6" xfId="26923"/>
    <cellStyle name="Note 4 6 2 9" xfId="26924"/>
    <cellStyle name="Note 4 6 2 9 2" xfId="26925"/>
    <cellStyle name="Note 4 6 2 9 2 2" xfId="26926"/>
    <cellStyle name="Note 4 6 2 9 2 3" xfId="26927"/>
    <cellStyle name="Note 4 6 2 9 2 4" xfId="26928"/>
    <cellStyle name="Note 4 6 2 9 3" xfId="26929"/>
    <cellStyle name="Note 4 6 2 9 4" xfId="26930"/>
    <cellStyle name="Note 4 6 2 9 5" xfId="26931"/>
    <cellStyle name="Note 4 6 2 9 6" xfId="26932"/>
    <cellStyle name="Note 4 6 20" xfId="26933"/>
    <cellStyle name="Note 4 6 21" xfId="26934"/>
    <cellStyle name="Note 4 6 22" xfId="26935"/>
    <cellStyle name="Note 4 6 23" xfId="26936"/>
    <cellStyle name="Note 4 6 3" xfId="26937"/>
    <cellStyle name="Note 4 6 4" xfId="26938"/>
    <cellStyle name="Note 4 6 5" xfId="26939"/>
    <cellStyle name="Note 4 6 5 10" xfId="26940"/>
    <cellStyle name="Note 4 6 5 10 2" xfId="26941"/>
    <cellStyle name="Note 4 6 5 10 2 2" xfId="26942"/>
    <cellStyle name="Note 4 6 5 10 2 3" xfId="26943"/>
    <cellStyle name="Note 4 6 5 10 2 4" xfId="26944"/>
    <cellStyle name="Note 4 6 5 10 3" xfId="26945"/>
    <cellStyle name="Note 4 6 5 10 4" xfId="26946"/>
    <cellStyle name="Note 4 6 5 10 5" xfId="26947"/>
    <cellStyle name="Note 4 6 5 10 6" xfId="26948"/>
    <cellStyle name="Note 4 6 5 11" xfId="26949"/>
    <cellStyle name="Note 4 6 5 11 2" xfId="26950"/>
    <cellStyle name="Note 4 6 5 11 2 2" xfId="26951"/>
    <cellStyle name="Note 4 6 5 11 2 3" xfId="26952"/>
    <cellStyle name="Note 4 6 5 11 2 4" xfId="26953"/>
    <cellStyle name="Note 4 6 5 11 3" xfId="26954"/>
    <cellStyle name="Note 4 6 5 11 4" xfId="26955"/>
    <cellStyle name="Note 4 6 5 11 5" xfId="26956"/>
    <cellStyle name="Note 4 6 5 11 6" xfId="26957"/>
    <cellStyle name="Note 4 6 5 12" xfId="26958"/>
    <cellStyle name="Note 4 6 5 12 2" xfId="26959"/>
    <cellStyle name="Note 4 6 5 12 2 2" xfId="26960"/>
    <cellStyle name="Note 4 6 5 12 2 3" xfId="26961"/>
    <cellStyle name="Note 4 6 5 12 2 4" xfId="26962"/>
    <cellStyle name="Note 4 6 5 12 3" xfId="26963"/>
    <cellStyle name="Note 4 6 5 12 4" xfId="26964"/>
    <cellStyle name="Note 4 6 5 12 5" xfId="26965"/>
    <cellStyle name="Note 4 6 5 12 6" xfId="26966"/>
    <cellStyle name="Note 4 6 5 13" xfId="26967"/>
    <cellStyle name="Note 4 6 5 13 2" xfId="26968"/>
    <cellStyle name="Note 4 6 5 13 2 2" xfId="26969"/>
    <cellStyle name="Note 4 6 5 13 2 3" xfId="26970"/>
    <cellStyle name="Note 4 6 5 13 2 4" xfId="26971"/>
    <cellStyle name="Note 4 6 5 13 3" xfId="26972"/>
    <cellStyle name="Note 4 6 5 13 4" xfId="26973"/>
    <cellStyle name="Note 4 6 5 13 5" xfId="26974"/>
    <cellStyle name="Note 4 6 5 13 6" xfId="26975"/>
    <cellStyle name="Note 4 6 5 14" xfId="26976"/>
    <cellStyle name="Note 4 6 5 14 2" xfId="26977"/>
    <cellStyle name="Note 4 6 5 14 2 2" xfId="26978"/>
    <cellStyle name="Note 4 6 5 14 2 3" xfId="26979"/>
    <cellStyle name="Note 4 6 5 14 2 4" xfId="26980"/>
    <cellStyle name="Note 4 6 5 14 3" xfId="26981"/>
    <cellStyle name="Note 4 6 5 14 4" xfId="26982"/>
    <cellStyle name="Note 4 6 5 14 5" xfId="26983"/>
    <cellStyle name="Note 4 6 5 14 6" xfId="26984"/>
    <cellStyle name="Note 4 6 5 15" xfId="26985"/>
    <cellStyle name="Note 4 6 5 15 2" xfId="26986"/>
    <cellStyle name="Note 4 6 5 15 2 2" xfId="26987"/>
    <cellStyle name="Note 4 6 5 15 2 3" xfId="26988"/>
    <cellStyle name="Note 4 6 5 15 2 4" xfId="26989"/>
    <cellStyle name="Note 4 6 5 15 3" xfId="26990"/>
    <cellStyle name="Note 4 6 5 15 4" xfId="26991"/>
    <cellStyle name="Note 4 6 5 15 5" xfId="26992"/>
    <cellStyle name="Note 4 6 5 15 6" xfId="26993"/>
    <cellStyle name="Note 4 6 5 16" xfId="26994"/>
    <cellStyle name="Note 4 6 5 16 2" xfId="26995"/>
    <cellStyle name="Note 4 6 5 16 2 2" xfId="26996"/>
    <cellStyle name="Note 4 6 5 16 2 3" xfId="26997"/>
    <cellStyle name="Note 4 6 5 16 2 4" xfId="26998"/>
    <cellStyle name="Note 4 6 5 16 3" xfId="26999"/>
    <cellStyle name="Note 4 6 5 16 4" xfId="27000"/>
    <cellStyle name="Note 4 6 5 16 5" xfId="27001"/>
    <cellStyle name="Note 4 6 5 16 6" xfId="27002"/>
    <cellStyle name="Note 4 6 5 17" xfId="27003"/>
    <cellStyle name="Note 4 6 5 17 2" xfId="27004"/>
    <cellStyle name="Note 4 6 5 17 3" xfId="27005"/>
    <cellStyle name="Note 4 6 5 18" xfId="27006"/>
    <cellStyle name="Note 4 6 5 19" xfId="27007"/>
    <cellStyle name="Note 4 6 5 2" xfId="27008"/>
    <cellStyle name="Note 4 6 5 2 2" xfId="27009"/>
    <cellStyle name="Note 4 6 5 2 2 2" xfId="27010"/>
    <cellStyle name="Note 4 6 5 2 2 3" xfId="27011"/>
    <cellStyle name="Note 4 6 5 2 2 4" xfId="27012"/>
    <cellStyle name="Note 4 6 5 2 3" xfId="27013"/>
    <cellStyle name="Note 4 6 5 2 4" xfId="27014"/>
    <cellStyle name="Note 4 6 5 2 5" xfId="27015"/>
    <cellStyle name="Note 4 6 5 3" xfId="27016"/>
    <cellStyle name="Note 4 6 5 3 2" xfId="27017"/>
    <cellStyle name="Note 4 6 5 3 2 2" xfId="27018"/>
    <cellStyle name="Note 4 6 5 3 2 3" xfId="27019"/>
    <cellStyle name="Note 4 6 5 3 2 4" xfId="27020"/>
    <cellStyle name="Note 4 6 5 3 3" xfId="27021"/>
    <cellStyle name="Note 4 6 5 3 4" xfId="27022"/>
    <cellStyle name="Note 4 6 5 3 5" xfId="27023"/>
    <cellStyle name="Note 4 6 5 3 6" xfId="27024"/>
    <cellStyle name="Note 4 6 5 4" xfId="27025"/>
    <cellStyle name="Note 4 6 5 4 2" xfId="27026"/>
    <cellStyle name="Note 4 6 5 4 2 2" xfId="27027"/>
    <cellStyle name="Note 4 6 5 4 2 3" xfId="27028"/>
    <cellStyle name="Note 4 6 5 4 2 4" xfId="27029"/>
    <cellStyle name="Note 4 6 5 4 3" xfId="27030"/>
    <cellStyle name="Note 4 6 5 4 4" xfId="27031"/>
    <cellStyle name="Note 4 6 5 4 5" xfId="27032"/>
    <cellStyle name="Note 4 6 5 4 6" xfId="27033"/>
    <cellStyle name="Note 4 6 5 5" xfId="27034"/>
    <cellStyle name="Note 4 6 5 5 2" xfId="27035"/>
    <cellStyle name="Note 4 6 5 5 2 2" xfId="27036"/>
    <cellStyle name="Note 4 6 5 5 2 3" xfId="27037"/>
    <cellStyle name="Note 4 6 5 5 2 4" xfId="27038"/>
    <cellStyle name="Note 4 6 5 5 3" xfId="27039"/>
    <cellStyle name="Note 4 6 5 5 4" xfId="27040"/>
    <cellStyle name="Note 4 6 5 5 5" xfId="27041"/>
    <cellStyle name="Note 4 6 5 5 6" xfId="27042"/>
    <cellStyle name="Note 4 6 5 6" xfId="27043"/>
    <cellStyle name="Note 4 6 5 6 2" xfId="27044"/>
    <cellStyle name="Note 4 6 5 6 2 2" xfId="27045"/>
    <cellStyle name="Note 4 6 5 6 2 3" xfId="27046"/>
    <cellStyle name="Note 4 6 5 6 2 4" xfId="27047"/>
    <cellStyle name="Note 4 6 5 6 3" xfId="27048"/>
    <cellStyle name="Note 4 6 5 6 4" xfId="27049"/>
    <cellStyle name="Note 4 6 5 6 5" xfId="27050"/>
    <cellStyle name="Note 4 6 5 6 6" xfId="27051"/>
    <cellStyle name="Note 4 6 5 7" xfId="27052"/>
    <cellStyle name="Note 4 6 5 7 2" xfId="27053"/>
    <cellStyle name="Note 4 6 5 7 2 2" xfId="27054"/>
    <cellStyle name="Note 4 6 5 7 2 3" xfId="27055"/>
    <cellStyle name="Note 4 6 5 7 2 4" xfId="27056"/>
    <cellStyle name="Note 4 6 5 7 3" xfId="27057"/>
    <cellStyle name="Note 4 6 5 7 4" xfId="27058"/>
    <cellStyle name="Note 4 6 5 7 5" xfId="27059"/>
    <cellStyle name="Note 4 6 5 7 6" xfId="27060"/>
    <cellStyle name="Note 4 6 5 8" xfId="27061"/>
    <cellStyle name="Note 4 6 5 8 2" xfId="27062"/>
    <cellStyle name="Note 4 6 5 8 2 2" xfId="27063"/>
    <cellStyle name="Note 4 6 5 8 2 3" xfId="27064"/>
    <cellStyle name="Note 4 6 5 8 2 4" xfId="27065"/>
    <cellStyle name="Note 4 6 5 8 3" xfId="27066"/>
    <cellStyle name="Note 4 6 5 8 4" xfId="27067"/>
    <cellStyle name="Note 4 6 5 8 5" xfId="27068"/>
    <cellStyle name="Note 4 6 5 8 6" xfId="27069"/>
    <cellStyle name="Note 4 6 5 9" xfId="27070"/>
    <cellStyle name="Note 4 6 5 9 2" xfId="27071"/>
    <cellStyle name="Note 4 6 5 9 2 2" xfId="27072"/>
    <cellStyle name="Note 4 6 5 9 2 3" xfId="27073"/>
    <cellStyle name="Note 4 6 5 9 2 4" xfId="27074"/>
    <cellStyle name="Note 4 6 5 9 3" xfId="27075"/>
    <cellStyle name="Note 4 6 5 9 4" xfId="27076"/>
    <cellStyle name="Note 4 6 5 9 5" xfId="27077"/>
    <cellStyle name="Note 4 6 5 9 6" xfId="27078"/>
    <cellStyle name="Note 4 6 6" xfId="27079"/>
    <cellStyle name="Note 4 6 6 2" xfId="27080"/>
    <cellStyle name="Note 4 6 6 2 2" xfId="27081"/>
    <cellStyle name="Note 4 6 6 2 3" xfId="27082"/>
    <cellStyle name="Note 4 6 6 2 4" xfId="27083"/>
    <cellStyle name="Note 4 6 6 3" xfId="27084"/>
    <cellStyle name="Note 4 6 6 4" xfId="27085"/>
    <cellStyle name="Note 4 6 6 5" xfId="27086"/>
    <cellStyle name="Note 4 6 7" xfId="27087"/>
    <cellStyle name="Note 4 6 7 2" xfId="27088"/>
    <cellStyle name="Note 4 6 7 2 2" xfId="27089"/>
    <cellStyle name="Note 4 6 7 2 3" xfId="27090"/>
    <cellStyle name="Note 4 6 7 2 4" xfId="27091"/>
    <cellStyle name="Note 4 6 7 3" xfId="27092"/>
    <cellStyle name="Note 4 6 7 4" xfId="27093"/>
    <cellStyle name="Note 4 6 7 5" xfId="27094"/>
    <cellStyle name="Note 4 6 8" xfId="27095"/>
    <cellStyle name="Note 4 6 8 2" xfId="27096"/>
    <cellStyle name="Note 4 6 8 2 2" xfId="27097"/>
    <cellStyle name="Note 4 6 8 2 3" xfId="27098"/>
    <cellStyle name="Note 4 6 8 2 4" xfId="27099"/>
    <cellStyle name="Note 4 6 8 3" xfId="27100"/>
    <cellStyle name="Note 4 6 8 4" xfId="27101"/>
    <cellStyle name="Note 4 6 8 5" xfId="27102"/>
    <cellStyle name="Note 4 6 8 6" xfId="27103"/>
    <cellStyle name="Note 4 6 9" xfId="27104"/>
    <cellStyle name="Note 4 6 9 2" xfId="27105"/>
    <cellStyle name="Note 4 6 9 2 2" xfId="27106"/>
    <cellStyle name="Note 4 6 9 2 3" xfId="27107"/>
    <cellStyle name="Note 4 6 9 2 4" xfId="27108"/>
    <cellStyle name="Note 4 6 9 3" xfId="27109"/>
    <cellStyle name="Note 4 6 9 4" xfId="27110"/>
    <cellStyle name="Note 4 6 9 5" xfId="27111"/>
    <cellStyle name="Note 4 6 9 6" xfId="27112"/>
    <cellStyle name="Note 4 7" xfId="27113"/>
    <cellStyle name="Note 4 7 10" xfId="27114"/>
    <cellStyle name="Note 4 7 10 2" xfId="27115"/>
    <cellStyle name="Note 4 7 10 2 2" xfId="27116"/>
    <cellStyle name="Note 4 7 10 2 3" xfId="27117"/>
    <cellStyle name="Note 4 7 10 2 4" xfId="27118"/>
    <cellStyle name="Note 4 7 10 3" xfId="27119"/>
    <cellStyle name="Note 4 7 10 4" xfId="27120"/>
    <cellStyle name="Note 4 7 10 5" xfId="27121"/>
    <cellStyle name="Note 4 7 10 6" xfId="27122"/>
    <cellStyle name="Note 4 7 11" xfId="27123"/>
    <cellStyle name="Note 4 7 11 2" xfId="27124"/>
    <cellStyle name="Note 4 7 11 2 2" xfId="27125"/>
    <cellStyle name="Note 4 7 11 2 3" xfId="27126"/>
    <cellStyle name="Note 4 7 11 2 4" xfId="27127"/>
    <cellStyle name="Note 4 7 11 3" xfId="27128"/>
    <cellStyle name="Note 4 7 11 4" xfId="27129"/>
    <cellStyle name="Note 4 7 11 5" xfId="27130"/>
    <cellStyle name="Note 4 7 11 6" xfId="27131"/>
    <cellStyle name="Note 4 7 12" xfId="27132"/>
    <cellStyle name="Note 4 7 12 2" xfId="27133"/>
    <cellStyle name="Note 4 7 12 2 2" xfId="27134"/>
    <cellStyle name="Note 4 7 12 2 3" xfId="27135"/>
    <cellStyle name="Note 4 7 12 2 4" xfId="27136"/>
    <cellStyle name="Note 4 7 12 3" xfId="27137"/>
    <cellStyle name="Note 4 7 12 4" xfId="27138"/>
    <cellStyle name="Note 4 7 12 5" xfId="27139"/>
    <cellStyle name="Note 4 7 12 6" xfId="27140"/>
    <cellStyle name="Note 4 7 13" xfId="27141"/>
    <cellStyle name="Note 4 7 13 2" xfId="27142"/>
    <cellStyle name="Note 4 7 13 2 2" xfId="27143"/>
    <cellStyle name="Note 4 7 13 2 3" xfId="27144"/>
    <cellStyle name="Note 4 7 13 2 4" xfId="27145"/>
    <cellStyle name="Note 4 7 13 3" xfId="27146"/>
    <cellStyle name="Note 4 7 13 4" xfId="27147"/>
    <cellStyle name="Note 4 7 13 5" xfId="27148"/>
    <cellStyle name="Note 4 7 13 6" xfId="27149"/>
    <cellStyle name="Note 4 7 14" xfId="27150"/>
    <cellStyle name="Note 4 7 14 2" xfId="27151"/>
    <cellStyle name="Note 4 7 14 2 2" xfId="27152"/>
    <cellStyle name="Note 4 7 14 2 3" xfId="27153"/>
    <cellStyle name="Note 4 7 14 2 4" xfId="27154"/>
    <cellStyle name="Note 4 7 14 3" xfId="27155"/>
    <cellStyle name="Note 4 7 14 4" xfId="27156"/>
    <cellStyle name="Note 4 7 14 5" xfId="27157"/>
    <cellStyle name="Note 4 7 14 6" xfId="27158"/>
    <cellStyle name="Note 4 7 15" xfId="27159"/>
    <cellStyle name="Note 4 7 15 2" xfId="27160"/>
    <cellStyle name="Note 4 7 15 2 2" xfId="27161"/>
    <cellStyle name="Note 4 7 15 2 3" xfId="27162"/>
    <cellStyle name="Note 4 7 15 2 4" xfId="27163"/>
    <cellStyle name="Note 4 7 15 3" xfId="27164"/>
    <cellStyle name="Note 4 7 15 4" xfId="27165"/>
    <cellStyle name="Note 4 7 15 5" xfId="27166"/>
    <cellStyle name="Note 4 7 15 6" xfId="27167"/>
    <cellStyle name="Note 4 7 16" xfId="27168"/>
    <cellStyle name="Note 4 7 16 2" xfId="27169"/>
    <cellStyle name="Note 4 7 16 2 2" xfId="27170"/>
    <cellStyle name="Note 4 7 16 2 3" xfId="27171"/>
    <cellStyle name="Note 4 7 16 2 4" xfId="27172"/>
    <cellStyle name="Note 4 7 16 3" xfId="27173"/>
    <cellStyle name="Note 4 7 16 4" xfId="27174"/>
    <cellStyle name="Note 4 7 16 5" xfId="27175"/>
    <cellStyle name="Note 4 7 16 6" xfId="27176"/>
    <cellStyle name="Note 4 7 17" xfId="27177"/>
    <cellStyle name="Note 4 7 17 2" xfId="27178"/>
    <cellStyle name="Note 4 7 17 2 2" xfId="27179"/>
    <cellStyle name="Note 4 7 17 2 3" xfId="27180"/>
    <cellStyle name="Note 4 7 17 2 4" xfId="27181"/>
    <cellStyle name="Note 4 7 17 3" xfId="27182"/>
    <cellStyle name="Note 4 7 17 4" xfId="27183"/>
    <cellStyle name="Note 4 7 17 5" xfId="27184"/>
    <cellStyle name="Note 4 7 17 6" xfId="27185"/>
    <cellStyle name="Note 4 7 18" xfId="27186"/>
    <cellStyle name="Note 4 7 18 2" xfId="27187"/>
    <cellStyle name="Note 4 7 18 3" xfId="27188"/>
    <cellStyle name="Note 4 7 19" xfId="27189"/>
    <cellStyle name="Note 4 7 2" xfId="27190"/>
    <cellStyle name="Note 4 7 2 10" xfId="27191"/>
    <cellStyle name="Note 4 7 2 10 2" xfId="27192"/>
    <cellStyle name="Note 4 7 2 10 2 2" xfId="27193"/>
    <cellStyle name="Note 4 7 2 10 2 3" xfId="27194"/>
    <cellStyle name="Note 4 7 2 10 2 4" xfId="27195"/>
    <cellStyle name="Note 4 7 2 10 3" xfId="27196"/>
    <cellStyle name="Note 4 7 2 10 4" xfId="27197"/>
    <cellStyle name="Note 4 7 2 10 5" xfId="27198"/>
    <cellStyle name="Note 4 7 2 10 6" xfId="27199"/>
    <cellStyle name="Note 4 7 2 11" xfId="27200"/>
    <cellStyle name="Note 4 7 2 11 2" xfId="27201"/>
    <cellStyle name="Note 4 7 2 11 2 2" xfId="27202"/>
    <cellStyle name="Note 4 7 2 11 2 3" xfId="27203"/>
    <cellStyle name="Note 4 7 2 11 2 4" xfId="27204"/>
    <cellStyle name="Note 4 7 2 11 3" xfId="27205"/>
    <cellStyle name="Note 4 7 2 11 4" xfId="27206"/>
    <cellStyle name="Note 4 7 2 11 5" xfId="27207"/>
    <cellStyle name="Note 4 7 2 11 6" xfId="27208"/>
    <cellStyle name="Note 4 7 2 12" xfId="27209"/>
    <cellStyle name="Note 4 7 2 12 2" xfId="27210"/>
    <cellStyle name="Note 4 7 2 12 2 2" xfId="27211"/>
    <cellStyle name="Note 4 7 2 12 2 3" xfId="27212"/>
    <cellStyle name="Note 4 7 2 12 2 4" xfId="27213"/>
    <cellStyle name="Note 4 7 2 12 3" xfId="27214"/>
    <cellStyle name="Note 4 7 2 12 4" xfId="27215"/>
    <cellStyle name="Note 4 7 2 12 5" xfId="27216"/>
    <cellStyle name="Note 4 7 2 12 6" xfId="27217"/>
    <cellStyle name="Note 4 7 2 13" xfId="27218"/>
    <cellStyle name="Note 4 7 2 13 2" xfId="27219"/>
    <cellStyle name="Note 4 7 2 13 2 2" xfId="27220"/>
    <cellStyle name="Note 4 7 2 13 2 3" xfId="27221"/>
    <cellStyle name="Note 4 7 2 13 2 4" xfId="27222"/>
    <cellStyle name="Note 4 7 2 13 3" xfId="27223"/>
    <cellStyle name="Note 4 7 2 13 4" xfId="27224"/>
    <cellStyle name="Note 4 7 2 13 5" xfId="27225"/>
    <cellStyle name="Note 4 7 2 13 6" xfId="27226"/>
    <cellStyle name="Note 4 7 2 14" xfId="27227"/>
    <cellStyle name="Note 4 7 2 14 2" xfId="27228"/>
    <cellStyle name="Note 4 7 2 14 2 2" xfId="27229"/>
    <cellStyle name="Note 4 7 2 14 2 3" xfId="27230"/>
    <cellStyle name="Note 4 7 2 14 2 4" xfId="27231"/>
    <cellStyle name="Note 4 7 2 14 3" xfId="27232"/>
    <cellStyle name="Note 4 7 2 14 4" xfId="27233"/>
    <cellStyle name="Note 4 7 2 14 5" xfId="27234"/>
    <cellStyle name="Note 4 7 2 14 6" xfId="27235"/>
    <cellStyle name="Note 4 7 2 15" xfId="27236"/>
    <cellStyle name="Note 4 7 2 15 2" xfId="27237"/>
    <cellStyle name="Note 4 7 2 15 2 2" xfId="27238"/>
    <cellStyle name="Note 4 7 2 15 2 3" xfId="27239"/>
    <cellStyle name="Note 4 7 2 15 2 4" xfId="27240"/>
    <cellStyle name="Note 4 7 2 15 3" xfId="27241"/>
    <cellStyle name="Note 4 7 2 15 4" xfId="27242"/>
    <cellStyle name="Note 4 7 2 15 5" xfId="27243"/>
    <cellStyle name="Note 4 7 2 15 6" xfId="27244"/>
    <cellStyle name="Note 4 7 2 16" xfId="27245"/>
    <cellStyle name="Note 4 7 2 16 2" xfId="27246"/>
    <cellStyle name="Note 4 7 2 16 3" xfId="27247"/>
    <cellStyle name="Note 4 7 2 17" xfId="27248"/>
    <cellStyle name="Note 4 7 2 18" xfId="27249"/>
    <cellStyle name="Note 4 7 2 19" xfId="27250"/>
    <cellStyle name="Note 4 7 2 2" xfId="27251"/>
    <cellStyle name="Note 4 7 2 20" xfId="27252"/>
    <cellStyle name="Note 4 7 2 21" xfId="27253"/>
    <cellStyle name="Note 4 7 2 3" xfId="27254"/>
    <cellStyle name="Note 4 7 2 3 10" xfId="27255"/>
    <cellStyle name="Note 4 7 2 3 10 2" xfId="27256"/>
    <cellStyle name="Note 4 7 2 3 10 2 2" xfId="27257"/>
    <cellStyle name="Note 4 7 2 3 10 2 3" xfId="27258"/>
    <cellStyle name="Note 4 7 2 3 10 2 4" xfId="27259"/>
    <cellStyle name="Note 4 7 2 3 10 3" xfId="27260"/>
    <cellStyle name="Note 4 7 2 3 10 4" xfId="27261"/>
    <cellStyle name="Note 4 7 2 3 10 5" xfId="27262"/>
    <cellStyle name="Note 4 7 2 3 10 6" xfId="27263"/>
    <cellStyle name="Note 4 7 2 3 11" xfId="27264"/>
    <cellStyle name="Note 4 7 2 3 11 2" xfId="27265"/>
    <cellStyle name="Note 4 7 2 3 11 2 2" xfId="27266"/>
    <cellStyle name="Note 4 7 2 3 11 2 3" xfId="27267"/>
    <cellStyle name="Note 4 7 2 3 11 2 4" xfId="27268"/>
    <cellStyle name="Note 4 7 2 3 11 3" xfId="27269"/>
    <cellStyle name="Note 4 7 2 3 11 4" xfId="27270"/>
    <cellStyle name="Note 4 7 2 3 11 5" xfId="27271"/>
    <cellStyle name="Note 4 7 2 3 11 6" xfId="27272"/>
    <cellStyle name="Note 4 7 2 3 12" xfId="27273"/>
    <cellStyle name="Note 4 7 2 3 12 2" xfId="27274"/>
    <cellStyle name="Note 4 7 2 3 12 2 2" xfId="27275"/>
    <cellStyle name="Note 4 7 2 3 12 2 3" xfId="27276"/>
    <cellStyle name="Note 4 7 2 3 12 2 4" xfId="27277"/>
    <cellStyle name="Note 4 7 2 3 12 3" xfId="27278"/>
    <cellStyle name="Note 4 7 2 3 12 4" xfId="27279"/>
    <cellStyle name="Note 4 7 2 3 12 5" xfId="27280"/>
    <cellStyle name="Note 4 7 2 3 12 6" xfId="27281"/>
    <cellStyle name="Note 4 7 2 3 13" xfId="27282"/>
    <cellStyle name="Note 4 7 2 3 13 2" xfId="27283"/>
    <cellStyle name="Note 4 7 2 3 13 2 2" xfId="27284"/>
    <cellStyle name="Note 4 7 2 3 13 2 3" xfId="27285"/>
    <cellStyle name="Note 4 7 2 3 13 2 4" xfId="27286"/>
    <cellStyle name="Note 4 7 2 3 13 3" xfId="27287"/>
    <cellStyle name="Note 4 7 2 3 13 4" xfId="27288"/>
    <cellStyle name="Note 4 7 2 3 13 5" xfId="27289"/>
    <cellStyle name="Note 4 7 2 3 13 6" xfId="27290"/>
    <cellStyle name="Note 4 7 2 3 14" xfId="27291"/>
    <cellStyle name="Note 4 7 2 3 14 2" xfId="27292"/>
    <cellStyle name="Note 4 7 2 3 14 2 2" xfId="27293"/>
    <cellStyle name="Note 4 7 2 3 14 2 3" xfId="27294"/>
    <cellStyle name="Note 4 7 2 3 14 2 4" xfId="27295"/>
    <cellStyle name="Note 4 7 2 3 14 3" xfId="27296"/>
    <cellStyle name="Note 4 7 2 3 14 4" xfId="27297"/>
    <cellStyle name="Note 4 7 2 3 14 5" xfId="27298"/>
    <cellStyle name="Note 4 7 2 3 14 6" xfId="27299"/>
    <cellStyle name="Note 4 7 2 3 15" xfId="27300"/>
    <cellStyle name="Note 4 7 2 3 15 2" xfId="27301"/>
    <cellStyle name="Note 4 7 2 3 15 2 2" xfId="27302"/>
    <cellStyle name="Note 4 7 2 3 15 2 3" xfId="27303"/>
    <cellStyle name="Note 4 7 2 3 15 2 4" xfId="27304"/>
    <cellStyle name="Note 4 7 2 3 15 3" xfId="27305"/>
    <cellStyle name="Note 4 7 2 3 15 4" xfId="27306"/>
    <cellStyle name="Note 4 7 2 3 15 5" xfId="27307"/>
    <cellStyle name="Note 4 7 2 3 15 6" xfId="27308"/>
    <cellStyle name="Note 4 7 2 3 16" xfId="27309"/>
    <cellStyle name="Note 4 7 2 3 16 2" xfId="27310"/>
    <cellStyle name="Note 4 7 2 3 16 2 2" xfId="27311"/>
    <cellStyle name="Note 4 7 2 3 16 2 3" xfId="27312"/>
    <cellStyle name="Note 4 7 2 3 16 2 4" xfId="27313"/>
    <cellStyle name="Note 4 7 2 3 16 3" xfId="27314"/>
    <cellStyle name="Note 4 7 2 3 16 4" xfId="27315"/>
    <cellStyle name="Note 4 7 2 3 16 5" xfId="27316"/>
    <cellStyle name="Note 4 7 2 3 16 6" xfId="27317"/>
    <cellStyle name="Note 4 7 2 3 17" xfId="27318"/>
    <cellStyle name="Note 4 7 2 3 17 2" xfId="27319"/>
    <cellStyle name="Note 4 7 2 3 17 3" xfId="27320"/>
    <cellStyle name="Note 4 7 2 3 18" xfId="27321"/>
    <cellStyle name="Note 4 7 2 3 19" xfId="27322"/>
    <cellStyle name="Note 4 7 2 3 2" xfId="27323"/>
    <cellStyle name="Note 4 7 2 3 2 2" xfId="27324"/>
    <cellStyle name="Note 4 7 2 3 2 2 2" xfId="27325"/>
    <cellStyle name="Note 4 7 2 3 2 2 3" xfId="27326"/>
    <cellStyle name="Note 4 7 2 3 2 2 4" xfId="27327"/>
    <cellStyle name="Note 4 7 2 3 2 3" xfId="27328"/>
    <cellStyle name="Note 4 7 2 3 2 4" xfId="27329"/>
    <cellStyle name="Note 4 7 2 3 2 5" xfId="27330"/>
    <cellStyle name="Note 4 7 2 3 3" xfId="27331"/>
    <cellStyle name="Note 4 7 2 3 3 2" xfId="27332"/>
    <cellStyle name="Note 4 7 2 3 3 2 2" xfId="27333"/>
    <cellStyle name="Note 4 7 2 3 3 2 3" xfId="27334"/>
    <cellStyle name="Note 4 7 2 3 3 2 4" xfId="27335"/>
    <cellStyle name="Note 4 7 2 3 3 3" xfId="27336"/>
    <cellStyle name="Note 4 7 2 3 3 4" xfId="27337"/>
    <cellStyle name="Note 4 7 2 3 3 5" xfId="27338"/>
    <cellStyle name="Note 4 7 2 3 3 6" xfId="27339"/>
    <cellStyle name="Note 4 7 2 3 4" xfId="27340"/>
    <cellStyle name="Note 4 7 2 3 4 2" xfId="27341"/>
    <cellStyle name="Note 4 7 2 3 4 2 2" xfId="27342"/>
    <cellStyle name="Note 4 7 2 3 4 2 3" xfId="27343"/>
    <cellStyle name="Note 4 7 2 3 4 2 4" xfId="27344"/>
    <cellStyle name="Note 4 7 2 3 4 3" xfId="27345"/>
    <cellStyle name="Note 4 7 2 3 4 4" xfId="27346"/>
    <cellStyle name="Note 4 7 2 3 4 5" xfId="27347"/>
    <cellStyle name="Note 4 7 2 3 4 6" xfId="27348"/>
    <cellStyle name="Note 4 7 2 3 5" xfId="27349"/>
    <cellStyle name="Note 4 7 2 3 5 2" xfId="27350"/>
    <cellStyle name="Note 4 7 2 3 5 2 2" xfId="27351"/>
    <cellStyle name="Note 4 7 2 3 5 2 3" xfId="27352"/>
    <cellStyle name="Note 4 7 2 3 5 2 4" xfId="27353"/>
    <cellStyle name="Note 4 7 2 3 5 3" xfId="27354"/>
    <cellStyle name="Note 4 7 2 3 5 4" xfId="27355"/>
    <cellStyle name="Note 4 7 2 3 5 5" xfId="27356"/>
    <cellStyle name="Note 4 7 2 3 5 6" xfId="27357"/>
    <cellStyle name="Note 4 7 2 3 6" xfId="27358"/>
    <cellStyle name="Note 4 7 2 3 6 2" xfId="27359"/>
    <cellStyle name="Note 4 7 2 3 6 2 2" xfId="27360"/>
    <cellStyle name="Note 4 7 2 3 6 2 3" xfId="27361"/>
    <cellStyle name="Note 4 7 2 3 6 2 4" xfId="27362"/>
    <cellStyle name="Note 4 7 2 3 6 3" xfId="27363"/>
    <cellStyle name="Note 4 7 2 3 6 4" xfId="27364"/>
    <cellStyle name="Note 4 7 2 3 6 5" xfId="27365"/>
    <cellStyle name="Note 4 7 2 3 6 6" xfId="27366"/>
    <cellStyle name="Note 4 7 2 3 7" xfId="27367"/>
    <cellStyle name="Note 4 7 2 3 7 2" xfId="27368"/>
    <cellStyle name="Note 4 7 2 3 7 2 2" xfId="27369"/>
    <cellStyle name="Note 4 7 2 3 7 2 3" xfId="27370"/>
    <cellStyle name="Note 4 7 2 3 7 2 4" xfId="27371"/>
    <cellStyle name="Note 4 7 2 3 7 3" xfId="27372"/>
    <cellStyle name="Note 4 7 2 3 7 4" xfId="27373"/>
    <cellStyle name="Note 4 7 2 3 7 5" xfId="27374"/>
    <cellStyle name="Note 4 7 2 3 7 6" xfId="27375"/>
    <cellStyle name="Note 4 7 2 3 8" xfId="27376"/>
    <cellStyle name="Note 4 7 2 3 8 2" xfId="27377"/>
    <cellStyle name="Note 4 7 2 3 8 2 2" xfId="27378"/>
    <cellStyle name="Note 4 7 2 3 8 2 3" xfId="27379"/>
    <cellStyle name="Note 4 7 2 3 8 2 4" xfId="27380"/>
    <cellStyle name="Note 4 7 2 3 8 3" xfId="27381"/>
    <cellStyle name="Note 4 7 2 3 8 4" xfId="27382"/>
    <cellStyle name="Note 4 7 2 3 8 5" xfId="27383"/>
    <cellStyle name="Note 4 7 2 3 8 6" xfId="27384"/>
    <cellStyle name="Note 4 7 2 3 9" xfId="27385"/>
    <cellStyle name="Note 4 7 2 3 9 2" xfId="27386"/>
    <cellStyle name="Note 4 7 2 3 9 2 2" xfId="27387"/>
    <cellStyle name="Note 4 7 2 3 9 2 3" xfId="27388"/>
    <cellStyle name="Note 4 7 2 3 9 2 4" xfId="27389"/>
    <cellStyle name="Note 4 7 2 3 9 3" xfId="27390"/>
    <cellStyle name="Note 4 7 2 3 9 4" xfId="27391"/>
    <cellStyle name="Note 4 7 2 3 9 5" xfId="27392"/>
    <cellStyle name="Note 4 7 2 3 9 6" xfId="27393"/>
    <cellStyle name="Note 4 7 2 4" xfId="27394"/>
    <cellStyle name="Note 4 7 2 4 2" xfId="27395"/>
    <cellStyle name="Note 4 7 2 4 2 2" xfId="27396"/>
    <cellStyle name="Note 4 7 2 4 2 3" xfId="27397"/>
    <cellStyle name="Note 4 7 2 4 2 4" xfId="27398"/>
    <cellStyle name="Note 4 7 2 4 3" xfId="27399"/>
    <cellStyle name="Note 4 7 2 4 4" xfId="27400"/>
    <cellStyle name="Note 4 7 2 4 5" xfId="27401"/>
    <cellStyle name="Note 4 7 2 5" xfId="27402"/>
    <cellStyle name="Note 4 7 2 5 2" xfId="27403"/>
    <cellStyle name="Note 4 7 2 5 2 2" xfId="27404"/>
    <cellStyle name="Note 4 7 2 5 2 3" xfId="27405"/>
    <cellStyle name="Note 4 7 2 5 2 4" xfId="27406"/>
    <cellStyle name="Note 4 7 2 5 3" xfId="27407"/>
    <cellStyle name="Note 4 7 2 5 4" xfId="27408"/>
    <cellStyle name="Note 4 7 2 5 5" xfId="27409"/>
    <cellStyle name="Note 4 7 2 6" xfId="27410"/>
    <cellStyle name="Note 4 7 2 6 2" xfId="27411"/>
    <cellStyle name="Note 4 7 2 6 2 2" xfId="27412"/>
    <cellStyle name="Note 4 7 2 6 2 3" xfId="27413"/>
    <cellStyle name="Note 4 7 2 6 2 4" xfId="27414"/>
    <cellStyle name="Note 4 7 2 6 3" xfId="27415"/>
    <cellStyle name="Note 4 7 2 6 4" xfId="27416"/>
    <cellStyle name="Note 4 7 2 6 5" xfId="27417"/>
    <cellStyle name="Note 4 7 2 6 6" xfId="27418"/>
    <cellStyle name="Note 4 7 2 7" xfId="27419"/>
    <cellStyle name="Note 4 7 2 7 2" xfId="27420"/>
    <cellStyle name="Note 4 7 2 7 2 2" xfId="27421"/>
    <cellStyle name="Note 4 7 2 7 2 3" xfId="27422"/>
    <cellStyle name="Note 4 7 2 7 2 4" xfId="27423"/>
    <cellStyle name="Note 4 7 2 7 3" xfId="27424"/>
    <cellStyle name="Note 4 7 2 7 4" xfId="27425"/>
    <cellStyle name="Note 4 7 2 7 5" xfId="27426"/>
    <cellStyle name="Note 4 7 2 7 6" xfId="27427"/>
    <cellStyle name="Note 4 7 2 8" xfId="27428"/>
    <cellStyle name="Note 4 7 2 8 2" xfId="27429"/>
    <cellStyle name="Note 4 7 2 8 2 2" xfId="27430"/>
    <cellStyle name="Note 4 7 2 8 2 3" xfId="27431"/>
    <cellStyle name="Note 4 7 2 8 2 4" xfId="27432"/>
    <cellStyle name="Note 4 7 2 8 3" xfId="27433"/>
    <cellStyle name="Note 4 7 2 8 4" xfId="27434"/>
    <cellStyle name="Note 4 7 2 8 5" xfId="27435"/>
    <cellStyle name="Note 4 7 2 8 6" xfId="27436"/>
    <cellStyle name="Note 4 7 2 9" xfId="27437"/>
    <cellStyle name="Note 4 7 2 9 2" xfId="27438"/>
    <cellStyle name="Note 4 7 2 9 2 2" xfId="27439"/>
    <cellStyle name="Note 4 7 2 9 2 3" xfId="27440"/>
    <cellStyle name="Note 4 7 2 9 2 4" xfId="27441"/>
    <cellStyle name="Note 4 7 2 9 3" xfId="27442"/>
    <cellStyle name="Note 4 7 2 9 4" xfId="27443"/>
    <cellStyle name="Note 4 7 2 9 5" xfId="27444"/>
    <cellStyle name="Note 4 7 2 9 6" xfId="27445"/>
    <cellStyle name="Note 4 7 20" xfId="27446"/>
    <cellStyle name="Note 4 7 21" xfId="27447"/>
    <cellStyle name="Note 4 7 22" xfId="27448"/>
    <cellStyle name="Note 4 7 23" xfId="27449"/>
    <cellStyle name="Note 4 7 3" xfId="27450"/>
    <cellStyle name="Note 4 7 4" xfId="27451"/>
    <cellStyle name="Note 4 7 5" xfId="27452"/>
    <cellStyle name="Note 4 7 5 10" xfId="27453"/>
    <cellStyle name="Note 4 7 5 10 2" xfId="27454"/>
    <cellStyle name="Note 4 7 5 10 2 2" xfId="27455"/>
    <cellStyle name="Note 4 7 5 10 2 3" xfId="27456"/>
    <cellStyle name="Note 4 7 5 10 2 4" xfId="27457"/>
    <cellStyle name="Note 4 7 5 10 3" xfId="27458"/>
    <cellStyle name="Note 4 7 5 10 4" xfId="27459"/>
    <cellStyle name="Note 4 7 5 10 5" xfId="27460"/>
    <cellStyle name="Note 4 7 5 10 6" xfId="27461"/>
    <cellStyle name="Note 4 7 5 11" xfId="27462"/>
    <cellStyle name="Note 4 7 5 11 2" xfId="27463"/>
    <cellStyle name="Note 4 7 5 11 2 2" xfId="27464"/>
    <cellStyle name="Note 4 7 5 11 2 3" xfId="27465"/>
    <cellStyle name="Note 4 7 5 11 2 4" xfId="27466"/>
    <cellStyle name="Note 4 7 5 11 3" xfId="27467"/>
    <cellStyle name="Note 4 7 5 11 4" xfId="27468"/>
    <cellStyle name="Note 4 7 5 11 5" xfId="27469"/>
    <cellStyle name="Note 4 7 5 11 6" xfId="27470"/>
    <cellStyle name="Note 4 7 5 12" xfId="27471"/>
    <cellStyle name="Note 4 7 5 12 2" xfId="27472"/>
    <cellStyle name="Note 4 7 5 12 2 2" xfId="27473"/>
    <cellStyle name="Note 4 7 5 12 2 3" xfId="27474"/>
    <cellStyle name="Note 4 7 5 12 2 4" xfId="27475"/>
    <cellStyle name="Note 4 7 5 12 3" xfId="27476"/>
    <cellStyle name="Note 4 7 5 12 4" xfId="27477"/>
    <cellStyle name="Note 4 7 5 12 5" xfId="27478"/>
    <cellStyle name="Note 4 7 5 12 6" xfId="27479"/>
    <cellStyle name="Note 4 7 5 13" xfId="27480"/>
    <cellStyle name="Note 4 7 5 13 2" xfId="27481"/>
    <cellStyle name="Note 4 7 5 13 2 2" xfId="27482"/>
    <cellStyle name="Note 4 7 5 13 2 3" xfId="27483"/>
    <cellStyle name="Note 4 7 5 13 2 4" xfId="27484"/>
    <cellStyle name="Note 4 7 5 13 3" xfId="27485"/>
    <cellStyle name="Note 4 7 5 13 4" xfId="27486"/>
    <cellStyle name="Note 4 7 5 13 5" xfId="27487"/>
    <cellStyle name="Note 4 7 5 13 6" xfId="27488"/>
    <cellStyle name="Note 4 7 5 14" xfId="27489"/>
    <cellStyle name="Note 4 7 5 14 2" xfId="27490"/>
    <cellStyle name="Note 4 7 5 14 2 2" xfId="27491"/>
    <cellStyle name="Note 4 7 5 14 2 3" xfId="27492"/>
    <cellStyle name="Note 4 7 5 14 2 4" xfId="27493"/>
    <cellStyle name="Note 4 7 5 14 3" xfId="27494"/>
    <cellStyle name="Note 4 7 5 14 4" xfId="27495"/>
    <cellStyle name="Note 4 7 5 14 5" xfId="27496"/>
    <cellStyle name="Note 4 7 5 14 6" xfId="27497"/>
    <cellStyle name="Note 4 7 5 15" xfId="27498"/>
    <cellStyle name="Note 4 7 5 15 2" xfId="27499"/>
    <cellStyle name="Note 4 7 5 15 2 2" xfId="27500"/>
    <cellStyle name="Note 4 7 5 15 2 3" xfId="27501"/>
    <cellStyle name="Note 4 7 5 15 2 4" xfId="27502"/>
    <cellStyle name="Note 4 7 5 15 3" xfId="27503"/>
    <cellStyle name="Note 4 7 5 15 4" xfId="27504"/>
    <cellStyle name="Note 4 7 5 15 5" xfId="27505"/>
    <cellStyle name="Note 4 7 5 15 6" xfId="27506"/>
    <cellStyle name="Note 4 7 5 16" xfId="27507"/>
    <cellStyle name="Note 4 7 5 16 2" xfId="27508"/>
    <cellStyle name="Note 4 7 5 16 2 2" xfId="27509"/>
    <cellStyle name="Note 4 7 5 16 2 3" xfId="27510"/>
    <cellStyle name="Note 4 7 5 16 2 4" xfId="27511"/>
    <cellStyle name="Note 4 7 5 16 3" xfId="27512"/>
    <cellStyle name="Note 4 7 5 16 4" xfId="27513"/>
    <cellStyle name="Note 4 7 5 16 5" xfId="27514"/>
    <cellStyle name="Note 4 7 5 16 6" xfId="27515"/>
    <cellStyle name="Note 4 7 5 17" xfId="27516"/>
    <cellStyle name="Note 4 7 5 17 2" xfId="27517"/>
    <cellStyle name="Note 4 7 5 17 3" xfId="27518"/>
    <cellStyle name="Note 4 7 5 18" xfId="27519"/>
    <cellStyle name="Note 4 7 5 19" xfId="27520"/>
    <cellStyle name="Note 4 7 5 2" xfId="27521"/>
    <cellStyle name="Note 4 7 5 2 2" xfId="27522"/>
    <cellStyle name="Note 4 7 5 2 2 2" xfId="27523"/>
    <cellStyle name="Note 4 7 5 2 2 3" xfId="27524"/>
    <cellStyle name="Note 4 7 5 2 2 4" xfId="27525"/>
    <cellStyle name="Note 4 7 5 2 3" xfId="27526"/>
    <cellStyle name="Note 4 7 5 2 4" xfId="27527"/>
    <cellStyle name="Note 4 7 5 2 5" xfId="27528"/>
    <cellStyle name="Note 4 7 5 3" xfId="27529"/>
    <cellStyle name="Note 4 7 5 3 2" xfId="27530"/>
    <cellStyle name="Note 4 7 5 3 2 2" xfId="27531"/>
    <cellStyle name="Note 4 7 5 3 2 3" xfId="27532"/>
    <cellStyle name="Note 4 7 5 3 2 4" xfId="27533"/>
    <cellStyle name="Note 4 7 5 3 3" xfId="27534"/>
    <cellStyle name="Note 4 7 5 3 4" xfId="27535"/>
    <cellStyle name="Note 4 7 5 3 5" xfId="27536"/>
    <cellStyle name="Note 4 7 5 3 6" xfId="27537"/>
    <cellStyle name="Note 4 7 5 4" xfId="27538"/>
    <cellStyle name="Note 4 7 5 4 2" xfId="27539"/>
    <cellStyle name="Note 4 7 5 4 2 2" xfId="27540"/>
    <cellStyle name="Note 4 7 5 4 2 3" xfId="27541"/>
    <cellStyle name="Note 4 7 5 4 2 4" xfId="27542"/>
    <cellStyle name="Note 4 7 5 4 3" xfId="27543"/>
    <cellStyle name="Note 4 7 5 4 4" xfId="27544"/>
    <cellStyle name="Note 4 7 5 4 5" xfId="27545"/>
    <cellStyle name="Note 4 7 5 4 6" xfId="27546"/>
    <cellStyle name="Note 4 7 5 5" xfId="27547"/>
    <cellStyle name="Note 4 7 5 5 2" xfId="27548"/>
    <cellStyle name="Note 4 7 5 5 2 2" xfId="27549"/>
    <cellStyle name="Note 4 7 5 5 2 3" xfId="27550"/>
    <cellStyle name="Note 4 7 5 5 2 4" xfId="27551"/>
    <cellStyle name="Note 4 7 5 5 3" xfId="27552"/>
    <cellStyle name="Note 4 7 5 5 4" xfId="27553"/>
    <cellStyle name="Note 4 7 5 5 5" xfId="27554"/>
    <cellStyle name="Note 4 7 5 5 6" xfId="27555"/>
    <cellStyle name="Note 4 7 5 6" xfId="27556"/>
    <cellStyle name="Note 4 7 5 6 2" xfId="27557"/>
    <cellStyle name="Note 4 7 5 6 2 2" xfId="27558"/>
    <cellStyle name="Note 4 7 5 6 2 3" xfId="27559"/>
    <cellStyle name="Note 4 7 5 6 2 4" xfId="27560"/>
    <cellStyle name="Note 4 7 5 6 3" xfId="27561"/>
    <cellStyle name="Note 4 7 5 6 4" xfId="27562"/>
    <cellStyle name="Note 4 7 5 6 5" xfId="27563"/>
    <cellStyle name="Note 4 7 5 6 6" xfId="27564"/>
    <cellStyle name="Note 4 7 5 7" xfId="27565"/>
    <cellStyle name="Note 4 7 5 7 2" xfId="27566"/>
    <cellStyle name="Note 4 7 5 7 2 2" xfId="27567"/>
    <cellStyle name="Note 4 7 5 7 2 3" xfId="27568"/>
    <cellStyle name="Note 4 7 5 7 2 4" xfId="27569"/>
    <cellStyle name="Note 4 7 5 7 3" xfId="27570"/>
    <cellStyle name="Note 4 7 5 7 4" xfId="27571"/>
    <cellStyle name="Note 4 7 5 7 5" xfId="27572"/>
    <cellStyle name="Note 4 7 5 7 6" xfId="27573"/>
    <cellStyle name="Note 4 7 5 8" xfId="27574"/>
    <cellStyle name="Note 4 7 5 8 2" xfId="27575"/>
    <cellStyle name="Note 4 7 5 8 2 2" xfId="27576"/>
    <cellStyle name="Note 4 7 5 8 2 3" xfId="27577"/>
    <cellStyle name="Note 4 7 5 8 2 4" xfId="27578"/>
    <cellStyle name="Note 4 7 5 8 3" xfId="27579"/>
    <cellStyle name="Note 4 7 5 8 4" xfId="27580"/>
    <cellStyle name="Note 4 7 5 8 5" xfId="27581"/>
    <cellStyle name="Note 4 7 5 8 6" xfId="27582"/>
    <cellStyle name="Note 4 7 5 9" xfId="27583"/>
    <cellStyle name="Note 4 7 5 9 2" xfId="27584"/>
    <cellStyle name="Note 4 7 5 9 2 2" xfId="27585"/>
    <cellStyle name="Note 4 7 5 9 2 3" xfId="27586"/>
    <cellStyle name="Note 4 7 5 9 2 4" xfId="27587"/>
    <cellStyle name="Note 4 7 5 9 3" xfId="27588"/>
    <cellStyle name="Note 4 7 5 9 4" xfId="27589"/>
    <cellStyle name="Note 4 7 5 9 5" xfId="27590"/>
    <cellStyle name="Note 4 7 5 9 6" xfId="27591"/>
    <cellStyle name="Note 4 7 6" xfId="27592"/>
    <cellStyle name="Note 4 7 6 2" xfId="27593"/>
    <cellStyle name="Note 4 7 6 2 2" xfId="27594"/>
    <cellStyle name="Note 4 7 6 2 3" xfId="27595"/>
    <cellStyle name="Note 4 7 6 2 4" xfId="27596"/>
    <cellStyle name="Note 4 7 6 3" xfId="27597"/>
    <cellStyle name="Note 4 7 6 4" xfId="27598"/>
    <cellStyle name="Note 4 7 6 5" xfId="27599"/>
    <cellStyle name="Note 4 7 7" xfId="27600"/>
    <cellStyle name="Note 4 7 7 2" xfId="27601"/>
    <cellStyle name="Note 4 7 7 2 2" xfId="27602"/>
    <cellStyle name="Note 4 7 7 2 3" xfId="27603"/>
    <cellStyle name="Note 4 7 7 2 4" xfId="27604"/>
    <cellStyle name="Note 4 7 7 3" xfId="27605"/>
    <cellStyle name="Note 4 7 7 4" xfId="27606"/>
    <cellStyle name="Note 4 7 7 5" xfId="27607"/>
    <cellStyle name="Note 4 7 8" xfId="27608"/>
    <cellStyle name="Note 4 7 8 2" xfId="27609"/>
    <cellStyle name="Note 4 7 8 2 2" xfId="27610"/>
    <cellStyle name="Note 4 7 8 2 3" xfId="27611"/>
    <cellStyle name="Note 4 7 8 2 4" xfId="27612"/>
    <cellStyle name="Note 4 7 8 3" xfId="27613"/>
    <cellStyle name="Note 4 7 8 4" xfId="27614"/>
    <cellStyle name="Note 4 7 8 5" xfId="27615"/>
    <cellStyle name="Note 4 7 8 6" xfId="27616"/>
    <cellStyle name="Note 4 7 9" xfId="27617"/>
    <cellStyle name="Note 4 7 9 2" xfId="27618"/>
    <cellStyle name="Note 4 7 9 2 2" xfId="27619"/>
    <cellStyle name="Note 4 7 9 2 3" xfId="27620"/>
    <cellStyle name="Note 4 7 9 2 4" xfId="27621"/>
    <cellStyle name="Note 4 7 9 3" xfId="27622"/>
    <cellStyle name="Note 4 7 9 4" xfId="27623"/>
    <cellStyle name="Note 4 7 9 5" xfId="27624"/>
    <cellStyle name="Note 4 7 9 6" xfId="27625"/>
    <cellStyle name="Note 4 8" xfId="27626"/>
    <cellStyle name="Note 4 8 10" xfId="27627"/>
    <cellStyle name="Note 4 8 10 2" xfId="27628"/>
    <cellStyle name="Note 4 8 10 2 2" xfId="27629"/>
    <cellStyle name="Note 4 8 10 2 3" xfId="27630"/>
    <cellStyle name="Note 4 8 10 2 4" xfId="27631"/>
    <cellStyle name="Note 4 8 10 3" xfId="27632"/>
    <cellStyle name="Note 4 8 10 4" xfId="27633"/>
    <cellStyle name="Note 4 8 10 5" xfId="27634"/>
    <cellStyle name="Note 4 8 10 6" xfId="27635"/>
    <cellStyle name="Note 4 8 11" xfId="27636"/>
    <cellStyle name="Note 4 8 11 2" xfId="27637"/>
    <cellStyle name="Note 4 8 11 2 2" xfId="27638"/>
    <cellStyle name="Note 4 8 11 2 3" xfId="27639"/>
    <cellStyle name="Note 4 8 11 2 4" xfId="27640"/>
    <cellStyle name="Note 4 8 11 3" xfId="27641"/>
    <cellStyle name="Note 4 8 11 4" xfId="27642"/>
    <cellStyle name="Note 4 8 11 5" xfId="27643"/>
    <cellStyle name="Note 4 8 11 6" xfId="27644"/>
    <cellStyle name="Note 4 8 12" xfId="27645"/>
    <cellStyle name="Note 4 8 12 2" xfId="27646"/>
    <cellStyle name="Note 4 8 12 2 2" xfId="27647"/>
    <cellStyle name="Note 4 8 12 2 3" xfId="27648"/>
    <cellStyle name="Note 4 8 12 2 4" xfId="27649"/>
    <cellStyle name="Note 4 8 12 3" xfId="27650"/>
    <cellStyle name="Note 4 8 12 4" xfId="27651"/>
    <cellStyle name="Note 4 8 12 5" xfId="27652"/>
    <cellStyle name="Note 4 8 12 6" xfId="27653"/>
    <cellStyle name="Note 4 8 13" xfId="27654"/>
    <cellStyle name="Note 4 8 13 2" xfId="27655"/>
    <cellStyle name="Note 4 8 13 2 2" xfId="27656"/>
    <cellStyle name="Note 4 8 13 2 3" xfId="27657"/>
    <cellStyle name="Note 4 8 13 2 4" xfId="27658"/>
    <cellStyle name="Note 4 8 13 3" xfId="27659"/>
    <cellStyle name="Note 4 8 13 4" xfId="27660"/>
    <cellStyle name="Note 4 8 13 5" xfId="27661"/>
    <cellStyle name="Note 4 8 13 6" xfId="27662"/>
    <cellStyle name="Note 4 8 14" xfId="27663"/>
    <cellStyle name="Note 4 8 14 2" xfId="27664"/>
    <cellStyle name="Note 4 8 14 2 2" xfId="27665"/>
    <cellStyle name="Note 4 8 14 2 3" xfId="27666"/>
    <cellStyle name="Note 4 8 14 2 4" xfId="27667"/>
    <cellStyle name="Note 4 8 14 3" xfId="27668"/>
    <cellStyle name="Note 4 8 14 4" xfId="27669"/>
    <cellStyle name="Note 4 8 14 5" xfId="27670"/>
    <cellStyle name="Note 4 8 14 6" xfId="27671"/>
    <cellStyle name="Note 4 8 15" xfId="27672"/>
    <cellStyle name="Note 4 8 15 2" xfId="27673"/>
    <cellStyle name="Note 4 8 15 2 2" xfId="27674"/>
    <cellStyle name="Note 4 8 15 2 3" xfId="27675"/>
    <cellStyle name="Note 4 8 15 2 4" xfId="27676"/>
    <cellStyle name="Note 4 8 15 3" xfId="27677"/>
    <cellStyle name="Note 4 8 15 4" xfId="27678"/>
    <cellStyle name="Note 4 8 15 5" xfId="27679"/>
    <cellStyle name="Note 4 8 15 6" xfId="27680"/>
    <cellStyle name="Note 4 8 16" xfId="27681"/>
    <cellStyle name="Note 4 8 16 2" xfId="27682"/>
    <cellStyle name="Note 4 8 16 3" xfId="27683"/>
    <cellStyle name="Note 4 8 17" xfId="27684"/>
    <cellStyle name="Note 4 8 18" xfId="27685"/>
    <cellStyle name="Note 4 8 19" xfId="27686"/>
    <cellStyle name="Note 4 8 2" xfId="27687"/>
    <cellStyle name="Note 4 8 2 10" xfId="27688"/>
    <cellStyle name="Note 4 8 2 10 2" xfId="27689"/>
    <cellStyle name="Note 4 8 2 10 2 2" xfId="27690"/>
    <cellStyle name="Note 4 8 2 10 2 3" xfId="27691"/>
    <cellStyle name="Note 4 8 2 10 2 4" xfId="27692"/>
    <cellStyle name="Note 4 8 2 10 3" xfId="27693"/>
    <cellStyle name="Note 4 8 2 10 4" xfId="27694"/>
    <cellStyle name="Note 4 8 2 10 5" xfId="27695"/>
    <cellStyle name="Note 4 8 2 10 6" xfId="27696"/>
    <cellStyle name="Note 4 8 2 11" xfId="27697"/>
    <cellStyle name="Note 4 8 2 11 2" xfId="27698"/>
    <cellStyle name="Note 4 8 2 11 2 2" xfId="27699"/>
    <cellStyle name="Note 4 8 2 11 2 3" xfId="27700"/>
    <cellStyle name="Note 4 8 2 11 2 4" xfId="27701"/>
    <cellStyle name="Note 4 8 2 11 3" xfId="27702"/>
    <cellStyle name="Note 4 8 2 11 4" xfId="27703"/>
    <cellStyle name="Note 4 8 2 11 5" xfId="27704"/>
    <cellStyle name="Note 4 8 2 11 6" xfId="27705"/>
    <cellStyle name="Note 4 8 2 12" xfId="27706"/>
    <cellStyle name="Note 4 8 2 12 2" xfId="27707"/>
    <cellStyle name="Note 4 8 2 12 2 2" xfId="27708"/>
    <cellStyle name="Note 4 8 2 12 2 3" xfId="27709"/>
    <cellStyle name="Note 4 8 2 12 2 4" xfId="27710"/>
    <cellStyle name="Note 4 8 2 12 3" xfId="27711"/>
    <cellStyle name="Note 4 8 2 12 4" xfId="27712"/>
    <cellStyle name="Note 4 8 2 12 5" xfId="27713"/>
    <cellStyle name="Note 4 8 2 12 6" xfId="27714"/>
    <cellStyle name="Note 4 8 2 13" xfId="27715"/>
    <cellStyle name="Note 4 8 2 13 2" xfId="27716"/>
    <cellStyle name="Note 4 8 2 13 2 2" xfId="27717"/>
    <cellStyle name="Note 4 8 2 13 2 3" xfId="27718"/>
    <cellStyle name="Note 4 8 2 13 2 4" xfId="27719"/>
    <cellStyle name="Note 4 8 2 13 3" xfId="27720"/>
    <cellStyle name="Note 4 8 2 13 4" xfId="27721"/>
    <cellStyle name="Note 4 8 2 13 5" xfId="27722"/>
    <cellStyle name="Note 4 8 2 13 6" xfId="27723"/>
    <cellStyle name="Note 4 8 2 14" xfId="27724"/>
    <cellStyle name="Note 4 8 2 14 2" xfId="27725"/>
    <cellStyle name="Note 4 8 2 14 2 2" xfId="27726"/>
    <cellStyle name="Note 4 8 2 14 2 3" xfId="27727"/>
    <cellStyle name="Note 4 8 2 14 2 4" xfId="27728"/>
    <cellStyle name="Note 4 8 2 14 3" xfId="27729"/>
    <cellStyle name="Note 4 8 2 14 4" xfId="27730"/>
    <cellStyle name="Note 4 8 2 14 5" xfId="27731"/>
    <cellStyle name="Note 4 8 2 14 6" xfId="27732"/>
    <cellStyle name="Note 4 8 2 15" xfId="27733"/>
    <cellStyle name="Note 4 8 2 15 2" xfId="27734"/>
    <cellStyle name="Note 4 8 2 15 3" xfId="27735"/>
    <cellStyle name="Note 4 8 2 16" xfId="27736"/>
    <cellStyle name="Note 4 8 2 17" xfId="27737"/>
    <cellStyle name="Note 4 8 2 18" xfId="27738"/>
    <cellStyle name="Note 4 8 2 19" xfId="27739"/>
    <cellStyle name="Note 4 8 2 2" xfId="27740"/>
    <cellStyle name="Note 4 8 2 2 10" xfId="27741"/>
    <cellStyle name="Note 4 8 2 2 10 2" xfId="27742"/>
    <cellStyle name="Note 4 8 2 2 10 2 2" xfId="27743"/>
    <cellStyle name="Note 4 8 2 2 10 2 3" xfId="27744"/>
    <cellStyle name="Note 4 8 2 2 10 2 4" xfId="27745"/>
    <cellStyle name="Note 4 8 2 2 10 3" xfId="27746"/>
    <cellStyle name="Note 4 8 2 2 10 4" xfId="27747"/>
    <cellStyle name="Note 4 8 2 2 10 5" xfId="27748"/>
    <cellStyle name="Note 4 8 2 2 10 6" xfId="27749"/>
    <cellStyle name="Note 4 8 2 2 11" xfId="27750"/>
    <cellStyle name="Note 4 8 2 2 11 2" xfId="27751"/>
    <cellStyle name="Note 4 8 2 2 11 2 2" xfId="27752"/>
    <cellStyle name="Note 4 8 2 2 11 2 3" xfId="27753"/>
    <cellStyle name="Note 4 8 2 2 11 2 4" xfId="27754"/>
    <cellStyle name="Note 4 8 2 2 11 3" xfId="27755"/>
    <cellStyle name="Note 4 8 2 2 11 4" xfId="27756"/>
    <cellStyle name="Note 4 8 2 2 11 5" xfId="27757"/>
    <cellStyle name="Note 4 8 2 2 11 6" xfId="27758"/>
    <cellStyle name="Note 4 8 2 2 12" xfId="27759"/>
    <cellStyle name="Note 4 8 2 2 12 2" xfId="27760"/>
    <cellStyle name="Note 4 8 2 2 12 2 2" xfId="27761"/>
    <cellStyle name="Note 4 8 2 2 12 2 3" xfId="27762"/>
    <cellStyle name="Note 4 8 2 2 12 2 4" xfId="27763"/>
    <cellStyle name="Note 4 8 2 2 12 3" xfId="27764"/>
    <cellStyle name="Note 4 8 2 2 12 4" xfId="27765"/>
    <cellStyle name="Note 4 8 2 2 12 5" xfId="27766"/>
    <cellStyle name="Note 4 8 2 2 12 6" xfId="27767"/>
    <cellStyle name="Note 4 8 2 2 13" xfId="27768"/>
    <cellStyle name="Note 4 8 2 2 13 2" xfId="27769"/>
    <cellStyle name="Note 4 8 2 2 13 2 2" xfId="27770"/>
    <cellStyle name="Note 4 8 2 2 13 2 3" xfId="27771"/>
    <cellStyle name="Note 4 8 2 2 13 2 4" xfId="27772"/>
    <cellStyle name="Note 4 8 2 2 13 3" xfId="27773"/>
    <cellStyle name="Note 4 8 2 2 13 4" xfId="27774"/>
    <cellStyle name="Note 4 8 2 2 13 5" xfId="27775"/>
    <cellStyle name="Note 4 8 2 2 13 6" xfId="27776"/>
    <cellStyle name="Note 4 8 2 2 14" xfId="27777"/>
    <cellStyle name="Note 4 8 2 2 14 2" xfId="27778"/>
    <cellStyle name="Note 4 8 2 2 14 2 2" xfId="27779"/>
    <cellStyle name="Note 4 8 2 2 14 2 3" xfId="27780"/>
    <cellStyle name="Note 4 8 2 2 14 2 4" xfId="27781"/>
    <cellStyle name="Note 4 8 2 2 14 3" xfId="27782"/>
    <cellStyle name="Note 4 8 2 2 14 4" xfId="27783"/>
    <cellStyle name="Note 4 8 2 2 14 5" xfId="27784"/>
    <cellStyle name="Note 4 8 2 2 14 6" xfId="27785"/>
    <cellStyle name="Note 4 8 2 2 15" xfId="27786"/>
    <cellStyle name="Note 4 8 2 2 15 2" xfId="27787"/>
    <cellStyle name="Note 4 8 2 2 15 2 2" xfId="27788"/>
    <cellStyle name="Note 4 8 2 2 15 2 3" xfId="27789"/>
    <cellStyle name="Note 4 8 2 2 15 2 4" xfId="27790"/>
    <cellStyle name="Note 4 8 2 2 15 3" xfId="27791"/>
    <cellStyle name="Note 4 8 2 2 15 4" xfId="27792"/>
    <cellStyle name="Note 4 8 2 2 15 5" xfId="27793"/>
    <cellStyle name="Note 4 8 2 2 15 6" xfId="27794"/>
    <cellStyle name="Note 4 8 2 2 16" xfId="27795"/>
    <cellStyle name="Note 4 8 2 2 16 2" xfId="27796"/>
    <cellStyle name="Note 4 8 2 2 16 2 2" xfId="27797"/>
    <cellStyle name="Note 4 8 2 2 16 2 3" xfId="27798"/>
    <cellStyle name="Note 4 8 2 2 16 2 4" xfId="27799"/>
    <cellStyle name="Note 4 8 2 2 16 3" xfId="27800"/>
    <cellStyle name="Note 4 8 2 2 16 4" xfId="27801"/>
    <cellStyle name="Note 4 8 2 2 16 5" xfId="27802"/>
    <cellStyle name="Note 4 8 2 2 16 6" xfId="27803"/>
    <cellStyle name="Note 4 8 2 2 17" xfId="27804"/>
    <cellStyle name="Note 4 8 2 2 17 2" xfId="27805"/>
    <cellStyle name="Note 4 8 2 2 17 3" xfId="27806"/>
    <cellStyle name="Note 4 8 2 2 18" xfId="27807"/>
    <cellStyle name="Note 4 8 2 2 19" xfId="27808"/>
    <cellStyle name="Note 4 8 2 2 2" xfId="27809"/>
    <cellStyle name="Note 4 8 2 2 2 2" xfId="27810"/>
    <cellStyle name="Note 4 8 2 2 2 2 2" xfId="27811"/>
    <cellStyle name="Note 4 8 2 2 2 2 3" xfId="27812"/>
    <cellStyle name="Note 4 8 2 2 2 2 4" xfId="27813"/>
    <cellStyle name="Note 4 8 2 2 2 3" xfId="27814"/>
    <cellStyle name="Note 4 8 2 2 2 4" xfId="27815"/>
    <cellStyle name="Note 4 8 2 2 2 5" xfId="27816"/>
    <cellStyle name="Note 4 8 2 2 3" xfId="27817"/>
    <cellStyle name="Note 4 8 2 2 3 2" xfId="27818"/>
    <cellStyle name="Note 4 8 2 2 3 2 2" xfId="27819"/>
    <cellStyle name="Note 4 8 2 2 3 2 3" xfId="27820"/>
    <cellStyle name="Note 4 8 2 2 3 2 4" xfId="27821"/>
    <cellStyle name="Note 4 8 2 2 3 3" xfId="27822"/>
    <cellStyle name="Note 4 8 2 2 3 4" xfId="27823"/>
    <cellStyle name="Note 4 8 2 2 3 5" xfId="27824"/>
    <cellStyle name="Note 4 8 2 2 3 6" xfId="27825"/>
    <cellStyle name="Note 4 8 2 2 4" xfId="27826"/>
    <cellStyle name="Note 4 8 2 2 4 2" xfId="27827"/>
    <cellStyle name="Note 4 8 2 2 4 2 2" xfId="27828"/>
    <cellStyle name="Note 4 8 2 2 4 2 3" xfId="27829"/>
    <cellStyle name="Note 4 8 2 2 4 2 4" xfId="27830"/>
    <cellStyle name="Note 4 8 2 2 4 3" xfId="27831"/>
    <cellStyle name="Note 4 8 2 2 4 4" xfId="27832"/>
    <cellStyle name="Note 4 8 2 2 4 5" xfId="27833"/>
    <cellStyle name="Note 4 8 2 2 4 6" xfId="27834"/>
    <cellStyle name="Note 4 8 2 2 5" xfId="27835"/>
    <cellStyle name="Note 4 8 2 2 5 2" xfId="27836"/>
    <cellStyle name="Note 4 8 2 2 5 2 2" xfId="27837"/>
    <cellStyle name="Note 4 8 2 2 5 2 3" xfId="27838"/>
    <cellStyle name="Note 4 8 2 2 5 2 4" xfId="27839"/>
    <cellStyle name="Note 4 8 2 2 5 3" xfId="27840"/>
    <cellStyle name="Note 4 8 2 2 5 4" xfId="27841"/>
    <cellStyle name="Note 4 8 2 2 5 5" xfId="27842"/>
    <cellStyle name="Note 4 8 2 2 5 6" xfId="27843"/>
    <cellStyle name="Note 4 8 2 2 6" xfId="27844"/>
    <cellStyle name="Note 4 8 2 2 6 2" xfId="27845"/>
    <cellStyle name="Note 4 8 2 2 6 2 2" xfId="27846"/>
    <cellStyle name="Note 4 8 2 2 6 2 3" xfId="27847"/>
    <cellStyle name="Note 4 8 2 2 6 2 4" xfId="27848"/>
    <cellStyle name="Note 4 8 2 2 6 3" xfId="27849"/>
    <cellStyle name="Note 4 8 2 2 6 4" xfId="27850"/>
    <cellStyle name="Note 4 8 2 2 6 5" xfId="27851"/>
    <cellStyle name="Note 4 8 2 2 6 6" xfId="27852"/>
    <cellStyle name="Note 4 8 2 2 7" xfId="27853"/>
    <cellStyle name="Note 4 8 2 2 7 2" xfId="27854"/>
    <cellStyle name="Note 4 8 2 2 7 2 2" xfId="27855"/>
    <cellStyle name="Note 4 8 2 2 7 2 3" xfId="27856"/>
    <cellStyle name="Note 4 8 2 2 7 2 4" xfId="27857"/>
    <cellStyle name="Note 4 8 2 2 7 3" xfId="27858"/>
    <cellStyle name="Note 4 8 2 2 7 4" xfId="27859"/>
    <cellStyle name="Note 4 8 2 2 7 5" xfId="27860"/>
    <cellStyle name="Note 4 8 2 2 7 6" xfId="27861"/>
    <cellStyle name="Note 4 8 2 2 8" xfId="27862"/>
    <cellStyle name="Note 4 8 2 2 8 2" xfId="27863"/>
    <cellStyle name="Note 4 8 2 2 8 2 2" xfId="27864"/>
    <cellStyle name="Note 4 8 2 2 8 2 3" xfId="27865"/>
    <cellStyle name="Note 4 8 2 2 8 2 4" xfId="27866"/>
    <cellStyle name="Note 4 8 2 2 8 3" xfId="27867"/>
    <cellStyle name="Note 4 8 2 2 8 4" xfId="27868"/>
    <cellStyle name="Note 4 8 2 2 8 5" xfId="27869"/>
    <cellStyle name="Note 4 8 2 2 8 6" xfId="27870"/>
    <cellStyle name="Note 4 8 2 2 9" xfId="27871"/>
    <cellStyle name="Note 4 8 2 2 9 2" xfId="27872"/>
    <cellStyle name="Note 4 8 2 2 9 2 2" xfId="27873"/>
    <cellStyle name="Note 4 8 2 2 9 2 3" xfId="27874"/>
    <cellStyle name="Note 4 8 2 2 9 2 4" xfId="27875"/>
    <cellStyle name="Note 4 8 2 2 9 3" xfId="27876"/>
    <cellStyle name="Note 4 8 2 2 9 4" xfId="27877"/>
    <cellStyle name="Note 4 8 2 2 9 5" xfId="27878"/>
    <cellStyle name="Note 4 8 2 2 9 6" xfId="27879"/>
    <cellStyle name="Note 4 8 2 20" xfId="27880"/>
    <cellStyle name="Note 4 8 2 21" xfId="27881"/>
    <cellStyle name="Note 4 8 2 3" xfId="27882"/>
    <cellStyle name="Note 4 8 2 3 2" xfId="27883"/>
    <cellStyle name="Note 4 8 2 3 2 2" xfId="27884"/>
    <cellStyle name="Note 4 8 2 3 2 3" xfId="27885"/>
    <cellStyle name="Note 4 8 2 3 2 4" xfId="27886"/>
    <cellStyle name="Note 4 8 2 3 3" xfId="27887"/>
    <cellStyle name="Note 4 8 2 3 4" xfId="27888"/>
    <cellStyle name="Note 4 8 2 3 5" xfId="27889"/>
    <cellStyle name="Note 4 8 2 4" xfId="27890"/>
    <cellStyle name="Note 4 8 2 4 2" xfId="27891"/>
    <cellStyle name="Note 4 8 2 4 2 2" xfId="27892"/>
    <cellStyle name="Note 4 8 2 4 2 3" xfId="27893"/>
    <cellStyle name="Note 4 8 2 4 2 4" xfId="27894"/>
    <cellStyle name="Note 4 8 2 4 3" xfId="27895"/>
    <cellStyle name="Note 4 8 2 4 4" xfId="27896"/>
    <cellStyle name="Note 4 8 2 4 5" xfId="27897"/>
    <cellStyle name="Note 4 8 2 5" xfId="27898"/>
    <cellStyle name="Note 4 8 2 5 2" xfId="27899"/>
    <cellStyle name="Note 4 8 2 5 2 2" xfId="27900"/>
    <cellStyle name="Note 4 8 2 5 2 3" xfId="27901"/>
    <cellStyle name="Note 4 8 2 5 2 4" xfId="27902"/>
    <cellStyle name="Note 4 8 2 5 3" xfId="27903"/>
    <cellStyle name="Note 4 8 2 5 4" xfId="27904"/>
    <cellStyle name="Note 4 8 2 5 5" xfId="27905"/>
    <cellStyle name="Note 4 8 2 5 6" xfId="27906"/>
    <cellStyle name="Note 4 8 2 6" xfId="27907"/>
    <cellStyle name="Note 4 8 2 6 2" xfId="27908"/>
    <cellStyle name="Note 4 8 2 6 2 2" xfId="27909"/>
    <cellStyle name="Note 4 8 2 6 2 3" xfId="27910"/>
    <cellStyle name="Note 4 8 2 6 2 4" xfId="27911"/>
    <cellStyle name="Note 4 8 2 6 3" xfId="27912"/>
    <cellStyle name="Note 4 8 2 6 4" xfId="27913"/>
    <cellStyle name="Note 4 8 2 6 5" xfId="27914"/>
    <cellStyle name="Note 4 8 2 6 6" xfId="27915"/>
    <cellStyle name="Note 4 8 2 7" xfId="27916"/>
    <cellStyle name="Note 4 8 2 7 2" xfId="27917"/>
    <cellStyle name="Note 4 8 2 7 2 2" xfId="27918"/>
    <cellStyle name="Note 4 8 2 7 2 3" xfId="27919"/>
    <cellStyle name="Note 4 8 2 7 2 4" xfId="27920"/>
    <cellStyle name="Note 4 8 2 7 3" xfId="27921"/>
    <cellStyle name="Note 4 8 2 7 4" xfId="27922"/>
    <cellStyle name="Note 4 8 2 7 5" xfId="27923"/>
    <cellStyle name="Note 4 8 2 7 6" xfId="27924"/>
    <cellStyle name="Note 4 8 2 8" xfId="27925"/>
    <cellStyle name="Note 4 8 2 8 2" xfId="27926"/>
    <cellStyle name="Note 4 8 2 8 2 2" xfId="27927"/>
    <cellStyle name="Note 4 8 2 8 2 3" xfId="27928"/>
    <cellStyle name="Note 4 8 2 8 2 4" xfId="27929"/>
    <cellStyle name="Note 4 8 2 8 3" xfId="27930"/>
    <cellStyle name="Note 4 8 2 8 4" xfId="27931"/>
    <cellStyle name="Note 4 8 2 8 5" xfId="27932"/>
    <cellStyle name="Note 4 8 2 8 6" xfId="27933"/>
    <cellStyle name="Note 4 8 2 9" xfId="27934"/>
    <cellStyle name="Note 4 8 2 9 2" xfId="27935"/>
    <cellStyle name="Note 4 8 2 9 2 2" xfId="27936"/>
    <cellStyle name="Note 4 8 2 9 2 3" xfId="27937"/>
    <cellStyle name="Note 4 8 2 9 2 4" xfId="27938"/>
    <cellStyle name="Note 4 8 2 9 3" xfId="27939"/>
    <cellStyle name="Note 4 8 2 9 4" xfId="27940"/>
    <cellStyle name="Note 4 8 2 9 5" xfId="27941"/>
    <cellStyle name="Note 4 8 2 9 6" xfId="27942"/>
    <cellStyle name="Note 4 8 20" xfId="27943"/>
    <cellStyle name="Note 4 8 21" xfId="27944"/>
    <cellStyle name="Note 4 8 22" xfId="27945"/>
    <cellStyle name="Note 4 8 3" xfId="27946"/>
    <cellStyle name="Note 4 8 3 10" xfId="27947"/>
    <cellStyle name="Note 4 8 3 10 2" xfId="27948"/>
    <cellStyle name="Note 4 8 3 10 2 2" xfId="27949"/>
    <cellStyle name="Note 4 8 3 10 2 3" xfId="27950"/>
    <cellStyle name="Note 4 8 3 10 2 4" xfId="27951"/>
    <cellStyle name="Note 4 8 3 10 3" xfId="27952"/>
    <cellStyle name="Note 4 8 3 10 4" xfId="27953"/>
    <cellStyle name="Note 4 8 3 10 5" xfId="27954"/>
    <cellStyle name="Note 4 8 3 10 6" xfId="27955"/>
    <cellStyle name="Note 4 8 3 11" xfId="27956"/>
    <cellStyle name="Note 4 8 3 11 2" xfId="27957"/>
    <cellStyle name="Note 4 8 3 11 2 2" xfId="27958"/>
    <cellStyle name="Note 4 8 3 11 2 3" xfId="27959"/>
    <cellStyle name="Note 4 8 3 11 2 4" xfId="27960"/>
    <cellStyle name="Note 4 8 3 11 3" xfId="27961"/>
    <cellStyle name="Note 4 8 3 11 4" xfId="27962"/>
    <cellStyle name="Note 4 8 3 11 5" xfId="27963"/>
    <cellStyle name="Note 4 8 3 11 6" xfId="27964"/>
    <cellStyle name="Note 4 8 3 12" xfId="27965"/>
    <cellStyle name="Note 4 8 3 12 2" xfId="27966"/>
    <cellStyle name="Note 4 8 3 12 2 2" xfId="27967"/>
    <cellStyle name="Note 4 8 3 12 2 3" xfId="27968"/>
    <cellStyle name="Note 4 8 3 12 2 4" xfId="27969"/>
    <cellStyle name="Note 4 8 3 12 3" xfId="27970"/>
    <cellStyle name="Note 4 8 3 12 4" xfId="27971"/>
    <cellStyle name="Note 4 8 3 12 5" xfId="27972"/>
    <cellStyle name="Note 4 8 3 12 6" xfId="27973"/>
    <cellStyle name="Note 4 8 3 13" xfId="27974"/>
    <cellStyle name="Note 4 8 3 13 2" xfId="27975"/>
    <cellStyle name="Note 4 8 3 13 2 2" xfId="27976"/>
    <cellStyle name="Note 4 8 3 13 2 3" xfId="27977"/>
    <cellStyle name="Note 4 8 3 13 2 4" xfId="27978"/>
    <cellStyle name="Note 4 8 3 13 3" xfId="27979"/>
    <cellStyle name="Note 4 8 3 13 4" xfId="27980"/>
    <cellStyle name="Note 4 8 3 13 5" xfId="27981"/>
    <cellStyle name="Note 4 8 3 13 6" xfId="27982"/>
    <cellStyle name="Note 4 8 3 14" xfId="27983"/>
    <cellStyle name="Note 4 8 3 14 2" xfId="27984"/>
    <cellStyle name="Note 4 8 3 14 2 2" xfId="27985"/>
    <cellStyle name="Note 4 8 3 14 2 3" xfId="27986"/>
    <cellStyle name="Note 4 8 3 14 2 4" xfId="27987"/>
    <cellStyle name="Note 4 8 3 14 3" xfId="27988"/>
    <cellStyle name="Note 4 8 3 14 4" xfId="27989"/>
    <cellStyle name="Note 4 8 3 14 5" xfId="27990"/>
    <cellStyle name="Note 4 8 3 14 6" xfId="27991"/>
    <cellStyle name="Note 4 8 3 15" xfId="27992"/>
    <cellStyle name="Note 4 8 3 15 2" xfId="27993"/>
    <cellStyle name="Note 4 8 3 15 2 2" xfId="27994"/>
    <cellStyle name="Note 4 8 3 15 2 3" xfId="27995"/>
    <cellStyle name="Note 4 8 3 15 2 4" xfId="27996"/>
    <cellStyle name="Note 4 8 3 15 3" xfId="27997"/>
    <cellStyle name="Note 4 8 3 15 4" xfId="27998"/>
    <cellStyle name="Note 4 8 3 15 5" xfId="27999"/>
    <cellStyle name="Note 4 8 3 15 6" xfId="28000"/>
    <cellStyle name="Note 4 8 3 16" xfId="28001"/>
    <cellStyle name="Note 4 8 3 16 2" xfId="28002"/>
    <cellStyle name="Note 4 8 3 16 2 2" xfId="28003"/>
    <cellStyle name="Note 4 8 3 16 2 3" xfId="28004"/>
    <cellStyle name="Note 4 8 3 16 2 4" xfId="28005"/>
    <cellStyle name="Note 4 8 3 16 3" xfId="28006"/>
    <cellStyle name="Note 4 8 3 16 4" xfId="28007"/>
    <cellStyle name="Note 4 8 3 16 5" xfId="28008"/>
    <cellStyle name="Note 4 8 3 16 6" xfId="28009"/>
    <cellStyle name="Note 4 8 3 17" xfId="28010"/>
    <cellStyle name="Note 4 8 3 17 2" xfId="28011"/>
    <cellStyle name="Note 4 8 3 17 3" xfId="28012"/>
    <cellStyle name="Note 4 8 3 18" xfId="28013"/>
    <cellStyle name="Note 4 8 3 19" xfId="28014"/>
    <cellStyle name="Note 4 8 3 2" xfId="28015"/>
    <cellStyle name="Note 4 8 3 2 2" xfId="28016"/>
    <cellStyle name="Note 4 8 3 2 2 2" xfId="28017"/>
    <cellStyle name="Note 4 8 3 2 2 3" xfId="28018"/>
    <cellStyle name="Note 4 8 3 2 2 4" xfId="28019"/>
    <cellStyle name="Note 4 8 3 2 3" xfId="28020"/>
    <cellStyle name="Note 4 8 3 2 4" xfId="28021"/>
    <cellStyle name="Note 4 8 3 2 5" xfId="28022"/>
    <cellStyle name="Note 4 8 3 3" xfId="28023"/>
    <cellStyle name="Note 4 8 3 3 2" xfId="28024"/>
    <cellStyle name="Note 4 8 3 3 2 2" xfId="28025"/>
    <cellStyle name="Note 4 8 3 3 2 3" xfId="28026"/>
    <cellStyle name="Note 4 8 3 3 2 4" xfId="28027"/>
    <cellStyle name="Note 4 8 3 3 3" xfId="28028"/>
    <cellStyle name="Note 4 8 3 3 4" xfId="28029"/>
    <cellStyle name="Note 4 8 3 3 5" xfId="28030"/>
    <cellStyle name="Note 4 8 3 3 6" xfId="28031"/>
    <cellStyle name="Note 4 8 3 4" xfId="28032"/>
    <cellStyle name="Note 4 8 3 4 2" xfId="28033"/>
    <cellStyle name="Note 4 8 3 4 2 2" xfId="28034"/>
    <cellStyle name="Note 4 8 3 4 2 3" xfId="28035"/>
    <cellStyle name="Note 4 8 3 4 2 4" xfId="28036"/>
    <cellStyle name="Note 4 8 3 4 3" xfId="28037"/>
    <cellStyle name="Note 4 8 3 4 4" xfId="28038"/>
    <cellStyle name="Note 4 8 3 4 5" xfId="28039"/>
    <cellStyle name="Note 4 8 3 4 6" xfId="28040"/>
    <cellStyle name="Note 4 8 3 5" xfId="28041"/>
    <cellStyle name="Note 4 8 3 5 2" xfId="28042"/>
    <cellStyle name="Note 4 8 3 5 2 2" xfId="28043"/>
    <cellStyle name="Note 4 8 3 5 2 3" xfId="28044"/>
    <cellStyle name="Note 4 8 3 5 2 4" xfId="28045"/>
    <cellStyle name="Note 4 8 3 5 3" xfId="28046"/>
    <cellStyle name="Note 4 8 3 5 4" xfId="28047"/>
    <cellStyle name="Note 4 8 3 5 5" xfId="28048"/>
    <cellStyle name="Note 4 8 3 5 6" xfId="28049"/>
    <cellStyle name="Note 4 8 3 6" xfId="28050"/>
    <cellStyle name="Note 4 8 3 6 2" xfId="28051"/>
    <cellStyle name="Note 4 8 3 6 2 2" xfId="28052"/>
    <cellStyle name="Note 4 8 3 6 2 3" xfId="28053"/>
    <cellStyle name="Note 4 8 3 6 2 4" xfId="28054"/>
    <cellStyle name="Note 4 8 3 6 3" xfId="28055"/>
    <cellStyle name="Note 4 8 3 6 4" xfId="28056"/>
    <cellStyle name="Note 4 8 3 6 5" xfId="28057"/>
    <cellStyle name="Note 4 8 3 6 6" xfId="28058"/>
    <cellStyle name="Note 4 8 3 7" xfId="28059"/>
    <cellStyle name="Note 4 8 3 7 2" xfId="28060"/>
    <cellStyle name="Note 4 8 3 7 2 2" xfId="28061"/>
    <cellStyle name="Note 4 8 3 7 2 3" xfId="28062"/>
    <cellStyle name="Note 4 8 3 7 2 4" xfId="28063"/>
    <cellStyle name="Note 4 8 3 7 3" xfId="28064"/>
    <cellStyle name="Note 4 8 3 7 4" xfId="28065"/>
    <cellStyle name="Note 4 8 3 7 5" xfId="28066"/>
    <cellStyle name="Note 4 8 3 7 6" xfId="28067"/>
    <cellStyle name="Note 4 8 3 8" xfId="28068"/>
    <cellStyle name="Note 4 8 3 8 2" xfId="28069"/>
    <cellStyle name="Note 4 8 3 8 2 2" xfId="28070"/>
    <cellStyle name="Note 4 8 3 8 2 3" xfId="28071"/>
    <cellStyle name="Note 4 8 3 8 2 4" xfId="28072"/>
    <cellStyle name="Note 4 8 3 8 3" xfId="28073"/>
    <cellStyle name="Note 4 8 3 8 4" xfId="28074"/>
    <cellStyle name="Note 4 8 3 8 5" xfId="28075"/>
    <cellStyle name="Note 4 8 3 8 6" xfId="28076"/>
    <cellStyle name="Note 4 8 3 9" xfId="28077"/>
    <cellStyle name="Note 4 8 3 9 2" xfId="28078"/>
    <cellStyle name="Note 4 8 3 9 2 2" xfId="28079"/>
    <cellStyle name="Note 4 8 3 9 2 3" xfId="28080"/>
    <cellStyle name="Note 4 8 3 9 2 4" xfId="28081"/>
    <cellStyle name="Note 4 8 3 9 3" xfId="28082"/>
    <cellStyle name="Note 4 8 3 9 4" xfId="28083"/>
    <cellStyle name="Note 4 8 3 9 5" xfId="28084"/>
    <cellStyle name="Note 4 8 3 9 6" xfId="28085"/>
    <cellStyle name="Note 4 8 4" xfId="28086"/>
    <cellStyle name="Note 4 8 4 2" xfId="28087"/>
    <cellStyle name="Note 4 8 4 2 2" xfId="28088"/>
    <cellStyle name="Note 4 8 4 2 3" xfId="28089"/>
    <cellStyle name="Note 4 8 4 2 4" xfId="28090"/>
    <cellStyle name="Note 4 8 4 3" xfId="28091"/>
    <cellStyle name="Note 4 8 4 4" xfId="28092"/>
    <cellStyle name="Note 4 8 4 5" xfId="28093"/>
    <cellStyle name="Note 4 8 5" xfId="28094"/>
    <cellStyle name="Note 4 8 5 2" xfId="28095"/>
    <cellStyle name="Note 4 8 5 2 2" xfId="28096"/>
    <cellStyle name="Note 4 8 5 2 3" xfId="28097"/>
    <cellStyle name="Note 4 8 5 2 4" xfId="28098"/>
    <cellStyle name="Note 4 8 5 3" xfId="28099"/>
    <cellStyle name="Note 4 8 5 4" xfId="28100"/>
    <cellStyle name="Note 4 8 5 5" xfId="28101"/>
    <cellStyle name="Note 4 8 6" xfId="28102"/>
    <cellStyle name="Note 4 8 6 2" xfId="28103"/>
    <cellStyle name="Note 4 8 6 2 2" xfId="28104"/>
    <cellStyle name="Note 4 8 6 2 3" xfId="28105"/>
    <cellStyle name="Note 4 8 6 2 4" xfId="28106"/>
    <cellStyle name="Note 4 8 6 3" xfId="28107"/>
    <cellStyle name="Note 4 8 6 4" xfId="28108"/>
    <cellStyle name="Note 4 8 6 5" xfId="28109"/>
    <cellStyle name="Note 4 8 6 6" xfId="28110"/>
    <cellStyle name="Note 4 8 7" xfId="28111"/>
    <cellStyle name="Note 4 8 7 2" xfId="28112"/>
    <cellStyle name="Note 4 8 7 2 2" xfId="28113"/>
    <cellStyle name="Note 4 8 7 2 3" xfId="28114"/>
    <cellStyle name="Note 4 8 7 2 4" xfId="28115"/>
    <cellStyle name="Note 4 8 7 3" xfId="28116"/>
    <cellStyle name="Note 4 8 7 4" xfId="28117"/>
    <cellStyle name="Note 4 8 7 5" xfId="28118"/>
    <cellStyle name="Note 4 8 7 6" xfId="28119"/>
    <cellStyle name="Note 4 8 8" xfId="28120"/>
    <cellStyle name="Note 4 8 8 2" xfId="28121"/>
    <cellStyle name="Note 4 8 8 2 2" xfId="28122"/>
    <cellStyle name="Note 4 8 8 2 3" xfId="28123"/>
    <cellStyle name="Note 4 8 8 2 4" xfId="28124"/>
    <cellStyle name="Note 4 8 8 3" xfId="28125"/>
    <cellStyle name="Note 4 8 8 4" xfId="28126"/>
    <cellStyle name="Note 4 8 8 5" xfId="28127"/>
    <cellStyle name="Note 4 8 8 6" xfId="28128"/>
    <cellStyle name="Note 4 8 9" xfId="28129"/>
    <cellStyle name="Note 4 8 9 2" xfId="28130"/>
    <cellStyle name="Note 4 8 9 2 2" xfId="28131"/>
    <cellStyle name="Note 4 8 9 2 3" xfId="28132"/>
    <cellStyle name="Note 4 8 9 2 4" xfId="28133"/>
    <cellStyle name="Note 4 8 9 3" xfId="28134"/>
    <cellStyle name="Note 4 8 9 4" xfId="28135"/>
    <cellStyle name="Note 4 8 9 5" xfId="28136"/>
    <cellStyle name="Note 4 8 9 6" xfId="28137"/>
    <cellStyle name="Note 4 9" xfId="28138"/>
    <cellStyle name="Note 5" xfId="28139"/>
    <cellStyle name="Note 5 10" xfId="28140"/>
    <cellStyle name="Note 5 2" xfId="28141"/>
    <cellStyle name="Note 5 2 10" xfId="28142"/>
    <cellStyle name="Note 5 2 10 2" xfId="28143"/>
    <cellStyle name="Note 5 2 10 2 2" xfId="28144"/>
    <cellStyle name="Note 5 2 10 2 3" xfId="28145"/>
    <cellStyle name="Note 5 2 10 2 4" xfId="28146"/>
    <cellStyle name="Note 5 2 10 3" xfId="28147"/>
    <cellStyle name="Note 5 2 10 4" xfId="28148"/>
    <cellStyle name="Note 5 2 10 5" xfId="28149"/>
    <cellStyle name="Note 5 2 10 6" xfId="28150"/>
    <cellStyle name="Note 5 2 11" xfId="28151"/>
    <cellStyle name="Note 5 2 11 2" xfId="28152"/>
    <cellStyle name="Note 5 2 11 2 2" xfId="28153"/>
    <cellStyle name="Note 5 2 11 2 3" xfId="28154"/>
    <cellStyle name="Note 5 2 11 2 4" xfId="28155"/>
    <cellStyle name="Note 5 2 11 3" xfId="28156"/>
    <cellStyle name="Note 5 2 11 4" xfId="28157"/>
    <cellStyle name="Note 5 2 11 5" xfId="28158"/>
    <cellStyle name="Note 5 2 11 6" xfId="28159"/>
    <cellStyle name="Note 5 2 12" xfId="28160"/>
    <cellStyle name="Note 5 2 12 2" xfId="28161"/>
    <cellStyle name="Note 5 2 12 2 2" xfId="28162"/>
    <cellStyle name="Note 5 2 12 2 3" xfId="28163"/>
    <cellStyle name="Note 5 2 12 2 4" xfId="28164"/>
    <cellStyle name="Note 5 2 12 3" xfId="28165"/>
    <cellStyle name="Note 5 2 12 4" xfId="28166"/>
    <cellStyle name="Note 5 2 12 5" xfId="28167"/>
    <cellStyle name="Note 5 2 12 6" xfId="28168"/>
    <cellStyle name="Note 5 2 13" xfId="28169"/>
    <cellStyle name="Note 5 2 13 2" xfId="28170"/>
    <cellStyle name="Note 5 2 13 2 2" xfId="28171"/>
    <cellStyle name="Note 5 2 13 2 3" xfId="28172"/>
    <cellStyle name="Note 5 2 13 2 4" xfId="28173"/>
    <cellStyle name="Note 5 2 13 3" xfId="28174"/>
    <cellStyle name="Note 5 2 13 4" xfId="28175"/>
    <cellStyle name="Note 5 2 13 5" xfId="28176"/>
    <cellStyle name="Note 5 2 13 6" xfId="28177"/>
    <cellStyle name="Note 5 2 14" xfId="28178"/>
    <cellStyle name="Note 5 2 14 2" xfId="28179"/>
    <cellStyle name="Note 5 2 14 2 2" xfId="28180"/>
    <cellStyle name="Note 5 2 14 2 3" xfId="28181"/>
    <cellStyle name="Note 5 2 14 2 4" xfId="28182"/>
    <cellStyle name="Note 5 2 14 3" xfId="28183"/>
    <cellStyle name="Note 5 2 14 4" xfId="28184"/>
    <cellStyle name="Note 5 2 14 5" xfId="28185"/>
    <cellStyle name="Note 5 2 14 6" xfId="28186"/>
    <cellStyle name="Note 5 2 15" xfId="28187"/>
    <cellStyle name="Note 5 2 15 2" xfId="28188"/>
    <cellStyle name="Note 5 2 15 2 2" xfId="28189"/>
    <cellStyle name="Note 5 2 15 2 3" xfId="28190"/>
    <cellStyle name="Note 5 2 15 2 4" xfId="28191"/>
    <cellStyle name="Note 5 2 15 3" xfId="28192"/>
    <cellStyle name="Note 5 2 15 4" xfId="28193"/>
    <cellStyle name="Note 5 2 15 5" xfId="28194"/>
    <cellStyle name="Note 5 2 15 6" xfId="28195"/>
    <cellStyle name="Note 5 2 16" xfId="28196"/>
    <cellStyle name="Note 5 2 16 2" xfId="28197"/>
    <cellStyle name="Note 5 2 16 2 2" xfId="28198"/>
    <cellStyle name="Note 5 2 16 2 3" xfId="28199"/>
    <cellStyle name="Note 5 2 16 2 4" xfId="28200"/>
    <cellStyle name="Note 5 2 16 3" xfId="28201"/>
    <cellStyle name="Note 5 2 16 4" xfId="28202"/>
    <cellStyle name="Note 5 2 16 5" xfId="28203"/>
    <cellStyle name="Note 5 2 16 6" xfId="28204"/>
    <cellStyle name="Note 5 2 17" xfId="28205"/>
    <cellStyle name="Note 5 2 17 2" xfId="28206"/>
    <cellStyle name="Note 5 2 17 2 2" xfId="28207"/>
    <cellStyle name="Note 5 2 17 2 3" xfId="28208"/>
    <cellStyle name="Note 5 2 17 2 4" xfId="28209"/>
    <cellStyle name="Note 5 2 17 3" xfId="28210"/>
    <cellStyle name="Note 5 2 17 4" xfId="28211"/>
    <cellStyle name="Note 5 2 17 5" xfId="28212"/>
    <cellStyle name="Note 5 2 17 6" xfId="28213"/>
    <cellStyle name="Note 5 2 18" xfId="28214"/>
    <cellStyle name="Note 5 2 18 2" xfId="28215"/>
    <cellStyle name="Note 5 2 18 3" xfId="28216"/>
    <cellStyle name="Note 5 2 19" xfId="28217"/>
    <cellStyle name="Note 5 2 2" xfId="28218"/>
    <cellStyle name="Note 5 2 2 10" xfId="28219"/>
    <cellStyle name="Note 5 2 2 10 2" xfId="28220"/>
    <cellStyle name="Note 5 2 2 10 2 2" xfId="28221"/>
    <cellStyle name="Note 5 2 2 10 2 3" xfId="28222"/>
    <cellStyle name="Note 5 2 2 10 2 4" xfId="28223"/>
    <cellStyle name="Note 5 2 2 10 3" xfId="28224"/>
    <cellStyle name="Note 5 2 2 10 4" xfId="28225"/>
    <cellStyle name="Note 5 2 2 10 5" xfId="28226"/>
    <cellStyle name="Note 5 2 2 10 6" xfId="28227"/>
    <cellStyle name="Note 5 2 2 11" xfId="28228"/>
    <cellStyle name="Note 5 2 2 11 2" xfId="28229"/>
    <cellStyle name="Note 5 2 2 11 2 2" xfId="28230"/>
    <cellStyle name="Note 5 2 2 11 2 3" xfId="28231"/>
    <cellStyle name="Note 5 2 2 11 2 4" xfId="28232"/>
    <cellStyle name="Note 5 2 2 11 3" xfId="28233"/>
    <cellStyle name="Note 5 2 2 11 4" xfId="28234"/>
    <cellStyle name="Note 5 2 2 11 5" xfId="28235"/>
    <cellStyle name="Note 5 2 2 11 6" xfId="28236"/>
    <cellStyle name="Note 5 2 2 12" xfId="28237"/>
    <cellStyle name="Note 5 2 2 12 2" xfId="28238"/>
    <cellStyle name="Note 5 2 2 12 2 2" xfId="28239"/>
    <cellStyle name="Note 5 2 2 12 2 3" xfId="28240"/>
    <cellStyle name="Note 5 2 2 12 2 4" xfId="28241"/>
    <cellStyle name="Note 5 2 2 12 3" xfId="28242"/>
    <cellStyle name="Note 5 2 2 12 4" xfId="28243"/>
    <cellStyle name="Note 5 2 2 12 5" xfId="28244"/>
    <cellStyle name="Note 5 2 2 12 6" xfId="28245"/>
    <cellStyle name="Note 5 2 2 13" xfId="28246"/>
    <cellStyle name="Note 5 2 2 13 2" xfId="28247"/>
    <cellStyle name="Note 5 2 2 13 2 2" xfId="28248"/>
    <cellStyle name="Note 5 2 2 13 2 3" xfId="28249"/>
    <cellStyle name="Note 5 2 2 13 2 4" xfId="28250"/>
    <cellStyle name="Note 5 2 2 13 3" xfId="28251"/>
    <cellStyle name="Note 5 2 2 13 4" xfId="28252"/>
    <cellStyle name="Note 5 2 2 13 5" xfId="28253"/>
    <cellStyle name="Note 5 2 2 13 6" xfId="28254"/>
    <cellStyle name="Note 5 2 2 14" xfId="28255"/>
    <cellStyle name="Note 5 2 2 14 2" xfId="28256"/>
    <cellStyle name="Note 5 2 2 14 2 2" xfId="28257"/>
    <cellStyle name="Note 5 2 2 14 2 3" xfId="28258"/>
    <cellStyle name="Note 5 2 2 14 2 4" xfId="28259"/>
    <cellStyle name="Note 5 2 2 14 3" xfId="28260"/>
    <cellStyle name="Note 5 2 2 14 4" xfId="28261"/>
    <cellStyle name="Note 5 2 2 14 5" xfId="28262"/>
    <cellStyle name="Note 5 2 2 14 6" xfId="28263"/>
    <cellStyle name="Note 5 2 2 15" xfId="28264"/>
    <cellStyle name="Note 5 2 2 15 2" xfId="28265"/>
    <cellStyle name="Note 5 2 2 15 2 2" xfId="28266"/>
    <cellStyle name="Note 5 2 2 15 2 3" xfId="28267"/>
    <cellStyle name="Note 5 2 2 15 2 4" xfId="28268"/>
    <cellStyle name="Note 5 2 2 15 3" xfId="28269"/>
    <cellStyle name="Note 5 2 2 15 4" xfId="28270"/>
    <cellStyle name="Note 5 2 2 15 5" xfId="28271"/>
    <cellStyle name="Note 5 2 2 15 6" xfId="28272"/>
    <cellStyle name="Note 5 2 2 16" xfId="28273"/>
    <cellStyle name="Note 5 2 2 16 2" xfId="28274"/>
    <cellStyle name="Note 5 2 2 16 3" xfId="28275"/>
    <cellStyle name="Note 5 2 2 17" xfId="28276"/>
    <cellStyle name="Note 5 2 2 18" xfId="28277"/>
    <cellStyle name="Note 5 2 2 19" xfId="28278"/>
    <cellStyle name="Note 5 2 2 2" xfId="28279"/>
    <cellStyle name="Note 5 2 2 20" xfId="28280"/>
    <cellStyle name="Note 5 2 2 21" xfId="28281"/>
    <cellStyle name="Note 5 2 2 3" xfId="28282"/>
    <cellStyle name="Note 5 2 2 3 10" xfId="28283"/>
    <cellStyle name="Note 5 2 2 3 10 2" xfId="28284"/>
    <cellStyle name="Note 5 2 2 3 10 2 2" xfId="28285"/>
    <cellStyle name="Note 5 2 2 3 10 2 3" xfId="28286"/>
    <cellStyle name="Note 5 2 2 3 10 2 4" xfId="28287"/>
    <cellStyle name="Note 5 2 2 3 10 3" xfId="28288"/>
    <cellStyle name="Note 5 2 2 3 10 4" xfId="28289"/>
    <cellStyle name="Note 5 2 2 3 10 5" xfId="28290"/>
    <cellStyle name="Note 5 2 2 3 10 6" xfId="28291"/>
    <cellStyle name="Note 5 2 2 3 11" xfId="28292"/>
    <cellStyle name="Note 5 2 2 3 11 2" xfId="28293"/>
    <cellStyle name="Note 5 2 2 3 11 2 2" xfId="28294"/>
    <cellStyle name="Note 5 2 2 3 11 2 3" xfId="28295"/>
    <cellStyle name="Note 5 2 2 3 11 2 4" xfId="28296"/>
    <cellStyle name="Note 5 2 2 3 11 3" xfId="28297"/>
    <cellStyle name="Note 5 2 2 3 11 4" xfId="28298"/>
    <cellStyle name="Note 5 2 2 3 11 5" xfId="28299"/>
    <cellStyle name="Note 5 2 2 3 11 6" xfId="28300"/>
    <cellStyle name="Note 5 2 2 3 12" xfId="28301"/>
    <cellStyle name="Note 5 2 2 3 12 2" xfId="28302"/>
    <cellStyle name="Note 5 2 2 3 12 2 2" xfId="28303"/>
    <cellStyle name="Note 5 2 2 3 12 2 3" xfId="28304"/>
    <cellStyle name="Note 5 2 2 3 12 2 4" xfId="28305"/>
    <cellStyle name="Note 5 2 2 3 12 3" xfId="28306"/>
    <cellStyle name="Note 5 2 2 3 12 4" xfId="28307"/>
    <cellStyle name="Note 5 2 2 3 12 5" xfId="28308"/>
    <cellStyle name="Note 5 2 2 3 12 6" xfId="28309"/>
    <cellStyle name="Note 5 2 2 3 13" xfId="28310"/>
    <cellStyle name="Note 5 2 2 3 13 2" xfId="28311"/>
    <cellStyle name="Note 5 2 2 3 13 2 2" xfId="28312"/>
    <cellStyle name="Note 5 2 2 3 13 2 3" xfId="28313"/>
    <cellStyle name="Note 5 2 2 3 13 2 4" xfId="28314"/>
    <cellStyle name="Note 5 2 2 3 13 3" xfId="28315"/>
    <cellStyle name="Note 5 2 2 3 13 4" xfId="28316"/>
    <cellStyle name="Note 5 2 2 3 13 5" xfId="28317"/>
    <cellStyle name="Note 5 2 2 3 13 6" xfId="28318"/>
    <cellStyle name="Note 5 2 2 3 14" xfId="28319"/>
    <cellStyle name="Note 5 2 2 3 14 2" xfId="28320"/>
    <cellStyle name="Note 5 2 2 3 14 2 2" xfId="28321"/>
    <cellStyle name="Note 5 2 2 3 14 2 3" xfId="28322"/>
    <cellStyle name="Note 5 2 2 3 14 2 4" xfId="28323"/>
    <cellStyle name="Note 5 2 2 3 14 3" xfId="28324"/>
    <cellStyle name="Note 5 2 2 3 14 4" xfId="28325"/>
    <cellStyle name="Note 5 2 2 3 14 5" xfId="28326"/>
    <cellStyle name="Note 5 2 2 3 14 6" xfId="28327"/>
    <cellStyle name="Note 5 2 2 3 15" xfId="28328"/>
    <cellStyle name="Note 5 2 2 3 15 2" xfId="28329"/>
    <cellStyle name="Note 5 2 2 3 15 2 2" xfId="28330"/>
    <cellStyle name="Note 5 2 2 3 15 2 3" xfId="28331"/>
    <cellStyle name="Note 5 2 2 3 15 2 4" xfId="28332"/>
    <cellStyle name="Note 5 2 2 3 15 3" xfId="28333"/>
    <cellStyle name="Note 5 2 2 3 15 4" xfId="28334"/>
    <cellStyle name="Note 5 2 2 3 15 5" xfId="28335"/>
    <cellStyle name="Note 5 2 2 3 15 6" xfId="28336"/>
    <cellStyle name="Note 5 2 2 3 16" xfId="28337"/>
    <cellStyle name="Note 5 2 2 3 16 2" xfId="28338"/>
    <cellStyle name="Note 5 2 2 3 16 2 2" xfId="28339"/>
    <cellStyle name="Note 5 2 2 3 16 2 3" xfId="28340"/>
    <cellStyle name="Note 5 2 2 3 16 2 4" xfId="28341"/>
    <cellStyle name="Note 5 2 2 3 16 3" xfId="28342"/>
    <cellStyle name="Note 5 2 2 3 16 4" xfId="28343"/>
    <cellStyle name="Note 5 2 2 3 16 5" xfId="28344"/>
    <cellStyle name="Note 5 2 2 3 16 6" xfId="28345"/>
    <cellStyle name="Note 5 2 2 3 17" xfId="28346"/>
    <cellStyle name="Note 5 2 2 3 17 2" xfId="28347"/>
    <cellStyle name="Note 5 2 2 3 17 3" xfId="28348"/>
    <cellStyle name="Note 5 2 2 3 18" xfId="28349"/>
    <cellStyle name="Note 5 2 2 3 19" xfId="28350"/>
    <cellStyle name="Note 5 2 2 3 2" xfId="28351"/>
    <cellStyle name="Note 5 2 2 3 2 2" xfId="28352"/>
    <cellStyle name="Note 5 2 2 3 2 2 2" xfId="28353"/>
    <cellStyle name="Note 5 2 2 3 2 2 3" xfId="28354"/>
    <cellStyle name="Note 5 2 2 3 2 2 4" xfId="28355"/>
    <cellStyle name="Note 5 2 2 3 2 3" xfId="28356"/>
    <cellStyle name="Note 5 2 2 3 2 4" xfId="28357"/>
    <cellStyle name="Note 5 2 2 3 2 5" xfId="28358"/>
    <cellStyle name="Note 5 2 2 3 3" xfId="28359"/>
    <cellStyle name="Note 5 2 2 3 3 2" xfId="28360"/>
    <cellStyle name="Note 5 2 2 3 3 2 2" xfId="28361"/>
    <cellStyle name="Note 5 2 2 3 3 2 3" xfId="28362"/>
    <cellStyle name="Note 5 2 2 3 3 2 4" xfId="28363"/>
    <cellStyle name="Note 5 2 2 3 3 3" xfId="28364"/>
    <cellStyle name="Note 5 2 2 3 3 4" xfId="28365"/>
    <cellStyle name="Note 5 2 2 3 3 5" xfId="28366"/>
    <cellStyle name="Note 5 2 2 3 3 6" xfId="28367"/>
    <cellStyle name="Note 5 2 2 3 4" xfId="28368"/>
    <cellStyle name="Note 5 2 2 3 4 2" xfId="28369"/>
    <cellStyle name="Note 5 2 2 3 4 2 2" xfId="28370"/>
    <cellStyle name="Note 5 2 2 3 4 2 3" xfId="28371"/>
    <cellStyle name="Note 5 2 2 3 4 2 4" xfId="28372"/>
    <cellStyle name="Note 5 2 2 3 4 3" xfId="28373"/>
    <cellStyle name="Note 5 2 2 3 4 4" xfId="28374"/>
    <cellStyle name="Note 5 2 2 3 4 5" xfId="28375"/>
    <cellStyle name="Note 5 2 2 3 4 6" xfId="28376"/>
    <cellStyle name="Note 5 2 2 3 5" xfId="28377"/>
    <cellStyle name="Note 5 2 2 3 5 2" xfId="28378"/>
    <cellStyle name="Note 5 2 2 3 5 2 2" xfId="28379"/>
    <cellStyle name="Note 5 2 2 3 5 2 3" xfId="28380"/>
    <cellStyle name="Note 5 2 2 3 5 2 4" xfId="28381"/>
    <cellStyle name="Note 5 2 2 3 5 3" xfId="28382"/>
    <cellStyle name="Note 5 2 2 3 5 4" xfId="28383"/>
    <cellStyle name="Note 5 2 2 3 5 5" xfId="28384"/>
    <cellStyle name="Note 5 2 2 3 5 6" xfId="28385"/>
    <cellStyle name="Note 5 2 2 3 6" xfId="28386"/>
    <cellStyle name="Note 5 2 2 3 6 2" xfId="28387"/>
    <cellStyle name="Note 5 2 2 3 6 2 2" xfId="28388"/>
    <cellStyle name="Note 5 2 2 3 6 2 3" xfId="28389"/>
    <cellStyle name="Note 5 2 2 3 6 2 4" xfId="28390"/>
    <cellStyle name="Note 5 2 2 3 6 3" xfId="28391"/>
    <cellStyle name="Note 5 2 2 3 6 4" xfId="28392"/>
    <cellStyle name="Note 5 2 2 3 6 5" xfId="28393"/>
    <cellStyle name="Note 5 2 2 3 6 6" xfId="28394"/>
    <cellStyle name="Note 5 2 2 3 7" xfId="28395"/>
    <cellStyle name="Note 5 2 2 3 7 2" xfId="28396"/>
    <cellStyle name="Note 5 2 2 3 7 2 2" xfId="28397"/>
    <cellStyle name="Note 5 2 2 3 7 2 3" xfId="28398"/>
    <cellStyle name="Note 5 2 2 3 7 2 4" xfId="28399"/>
    <cellStyle name="Note 5 2 2 3 7 3" xfId="28400"/>
    <cellStyle name="Note 5 2 2 3 7 4" xfId="28401"/>
    <cellStyle name="Note 5 2 2 3 7 5" xfId="28402"/>
    <cellStyle name="Note 5 2 2 3 7 6" xfId="28403"/>
    <cellStyle name="Note 5 2 2 3 8" xfId="28404"/>
    <cellStyle name="Note 5 2 2 3 8 2" xfId="28405"/>
    <cellStyle name="Note 5 2 2 3 8 2 2" xfId="28406"/>
    <cellStyle name="Note 5 2 2 3 8 2 3" xfId="28407"/>
    <cellStyle name="Note 5 2 2 3 8 2 4" xfId="28408"/>
    <cellStyle name="Note 5 2 2 3 8 3" xfId="28409"/>
    <cellStyle name="Note 5 2 2 3 8 4" xfId="28410"/>
    <cellStyle name="Note 5 2 2 3 8 5" xfId="28411"/>
    <cellStyle name="Note 5 2 2 3 8 6" xfId="28412"/>
    <cellStyle name="Note 5 2 2 3 9" xfId="28413"/>
    <cellStyle name="Note 5 2 2 3 9 2" xfId="28414"/>
    <cellStyle name="Note 5 2 2 3 9 2 2" xfId="28415"/>
    <cellStyle name="Note 5 2 2 3 9 2 3" xfId="28416"/>
    <cellStyle name="Note 5 2 2 3 9 2 4" xfId="28417"/>
    <cellStyle name="Note 5 2 2 3 9 3" xfId="28418"/>
    <cellStyle name="Note 5 2 2 3 9 4" xfId="28419"/>
    <cellStyle name="Note 5 2 2 3 9 5" xfId="28420"/>
    <cellStyle name="Note 5 2 2 3 9 6" xfId="28421"/>
    <cellStyle name="Note 5 2 2 4" xfId="28422"/>
    <cellStyle name="Note 5 2 2 4 2" xfId="28423"/>
    <cellStyle name="Note 5 2 2 4 2 2" xfId="28424"/>
    <cellStyle name="Note 5 2 2 4 2 3" xfId="28425"/>
    <cellStyle name="Note 5 2 2 4 2 4" xfId="28426"/>
    <cellStyle name="Note 5 2 2 4 3" xfId="28427"/>
    <cellStyle name="Note 5 2 2 4 4" xfId="28428"/>
    <cellStyle name="Note 5 2 2 4 5" xfId="28429"/>
    <cellStyle name="Note 5 2 2 5" xfId="28430"/>
    <cellStyle name="Note 5 2 2 5 2" xfId="28431"/>
    <cellStyle name="Note 5 2 2 5 2 2" xfId="28432"/>
    <cellStyle name="Note 5 2 2 5 2 3" xfId="28433"/>
    <cellStyle name="Note 5 2 2 5 2 4" xfId="28434"/>
    <cellStyle name="Note 5 2 2 5 3" xfId="28435"/>
    <cellStyle name="Note 5 2 2 5 4" xfId="28436"/>
    <cellStyle name="Note 5 2 2 5 5" xfId="28437"/>
    <cellStyle name="Note 5 2 2 6" xfId="28438"/>
    <cellStyle name="Note 5 2 2 6 2" xfId="28439"/>
    <cellStyle name="Note 5 2 2 6 2 2" xfId="28440"/>
    <cellStyle name="Note 5 2 2 6 2 3" xfId="28441"/>
    <cellStyle name="Note 5 2 2 6 2 4" xfId="28442"/>
    <cellStyle name="Note 5 2 2 6 3" xfId="28443"/>
    <cellStyle name="Note 5 2 2 6 4" xfId="28444"/>
    <cellStyle name="Note 5 2 2 6 5" xfId="28445"/>
    <cellStyle name="Note 5 2 2 6 6" xfId="28446"/>
    <cellStyle name="Note 5 2 2 7" xfId="28447"/>
    <cellStyle name="Note 5 2 2 7 2" xfId="28448"/>
    <cellStyle name="Note 5 2 2 7 2 2" xfId="28449"/>
    <cellStyle name="Note 5 2 2 7 2 3" xfId="28450"/>
    <cellStyle name="Note 5 2 2 7 2 4" xfId="28451"/>
    <cellStyle name="Note 5 2 2 7 3" xfId="28452"/>
    <cellStyle name="Note 5 2 2 7 4" xfId="28453"/>
    <cellStyle name="Note 5 2 2 7 5" xfId="28454"/>
    <cellStyle name="Note 5 2 2 7 6" xfId="28455"/>
    <cellStyle name="Note 5 2 2 8" xfId="28456"/>
    <cellStyle name="Note 5 2 2 8 2" xfId="28457"/>
    <cellStyle name="Note 5 2 2 8 2 2" xfId="28458"/>
    <cellStyle name="Note 5 2 2 8 2 3" xfId="28459"/>
    <cellStyle name="Note 5 2 2 8 2 4" xfId="28460"/>
    <cellStyle name="Note 5 2 2 8 3" xfId="28461"/>
    <cellStyle name="Note 5 2 2 8 4" xfId="28462"/>
    <cellStyle name="Note 5 2 2 8 5" xfId="28463"/>
    <cellStyle name="Note 5 2 2 8 6" xfId="28464"/>
    <cellStyle name="Note 5 2 2 9" xfId="28465"/>
    <cellStyle name="Note 5 2 2 9 2" xfId="28466"/>
    <cellStyle name="Note 5 2 2 9 2 2" xfId="28467"/>
    <cellStyle name="Note 5 2 2 9 2 3" xfId="28468"/>
    <cellStyle name="Note 5 2 2 9 2 4" xfId="28469"/>
    <cellStyle name="Note 5 2 2 9 3" xfId="28470"/>
    <cellStyle name="Note 5 2 2 9 4" xfId="28471"/>
    <cellStyle name="Note 5 2 2 9 5" xfId="28472"/>
    <cellStyle name="Note 5 2 2 9 6" xfId="28473"/>
    <cellStyle name="Note 5 2 20" xfId="28474"/>
    <cellStyle name="Note 5 2 21" xfId="28475"/>
    <cellStyle name="Note 5 2 22" xfId="28476"/>
    <cellStyle name="Note 5 2 23" xfId="28477"/>
    <cellStyle name="Note 5 2 3" xfId="28478"/>
    <cellStyle name="Note 5 2 4" xfId="28479"/>
    <cellStyle name="Note 5 2 5" xfId="28480"/>
    <cellStyle name="Note 5 2 5 10" xfId="28481"/>
    <cellStyle name="Note 5 2 5 10 2" xfId="28482"/>
    <cellStyle name="Note 5 2 5 10 2 2" xfId="28483"/>
    <cellStyle name="Note 5 2 5 10 2 3" xfId="28484"/>
    <cellStyle name="Note 5 2 5 10 2 4" xfId="28485"/>
    <cellStyle name="Note 5 2 5 10 3" xfId="28486"/>
    <cellStyle name="Note 5 2 5 10 4" xfId="28487"/>
    <cellStyle name="Note 5 2 5 10 5" xfId="28488"/>
    <cellStyle name="Note 5 2 5 10 6" xfId="28489"/>
    <cellStyle name="Note 5 2 5 11" xfId="28490"/>
    <cellStyle name="Note 5 2 5 11 2" xfId="28491"/>
    <cellStyle name="Note 5 2 5 11 2 2" xfId="28492"/>
    <cellStyle name="Note 5 2 5 11 2 3" xfId="28493"/>
    <cellStyle name="Note 5 2 5 11 2 4" xfId="28494"/>
    <cellStyle name="Note 5 2 5 11 3" xfId="28495"/>
    <cellStyle name="Note 5 2 5 11 4" xfId="28496"/>
    <cellStyle name="Note 5 2 5 11 5" xfId="28497"/>
    <cellStyle name="Note 5 2 5 11 6" xfId="28498"/>
    <cellStyle name="Note 5 2 5 12" xfId="28499"/>
    <cellStyle name="Note 5 2 5 12 2" xfId="28500"/>
    <cellStyle name="Note 5 2 5 12 2 2" xfId="28501"/>
    <cellStyle name="Note 5 2 5 12 2 3" xfId="28502"/>
    <cellStyle name="Note 5 2 5 12 2 4" xfId="28503"/>
    <cellStyle name="Note 5 2 5 12 3" xfId="28504"/>
    <cellStyle name="Note 5 2 5 12 4" xfId="28505"/>
    <cellStyle name="Note 5 2 5 12 5" xfId="28506"/>
    <cellStyle name="Note 5 2 5 12 6" xfId="28507"/>
    <cellStyle name="Note 5 2 5 13" xfId="28508"/>
    <cellStyle name="Note 5 2 5 13 2" xfId="28509"/>
    <cellStyle name="Note 5 2 5 13 2 2" xfId="28510"/>
    <cellStyle name="Note 5 2 5 13 2 3" xfId="28511"/>
    <cellStyle name="Note 5 2 5 13 2 4" xfId="28512"/>
    <cellStyle name="Note 5 2 5 13 3" xfId="28513"/>
    <cellStyle name="Note 5 2 5 13 4" xfId="28514"/>
    <cellStyle name="Note 5 2 5 13 5" xfId="28515"/>
    <cellStyle name="Note 5 2 5 13 6" xfId="28516"/>
    <cellStyle name="Note 5 2 5 14" xfId="28517"/>
    <cellStyle name="Note 5 2 5 14 2" xfId="28518"/>
    <cellStyle name="Note 5 2 5 14 2 2" xfId="28519"/>
    <cellStyle name="Note 5 2 5 14 2 3" xfId="28520"/>
    <cellStyle name="Note 5 2 5 14 2 4" xfId="28521"/>
    <cellStyle name="Note 5 2 5 14 3" xfId="28522"/>
    <cellStyle name="Note 5 2 5 14 4" xfId="28523"/>
    <cellStyle name="Note 5 2 5 14 5" xfId="28524"/>
    <cellStyle name="Note 5 2 5 14 6" xfId="28525"/>
    <cellStyle name="Note 5 2 5 15" xfId="28526"/>
    <cellStyle name="Note 5 2 5 15 2" xfId="28527"/>
    <cellStyle name="Note 5 2 5 15 2 2" xfId="28528"/>
    <cellStyle name="Note 5 2 5 15 2 3" xfId="28529"/>
    <cellStyle name="Note 5 2 5 15 2 4" xfId="28530"/>
    <cellStyle name="Note 5 2 5 15 3" xfId="28531"/>
    <cellStyle name="Note 5 2 5 15 4" xfId="28532"/>
    <cellStyle name="Note 5 2 5 15 5" xfId="28533"/>
    <cellStyle name="Note 5 2 5 15 6" xfId="28534"/>
    <cellStyle name="Note 5 2 5 16" xfId="28535"/>
    <cellStyle name="Note 5 2 5 16 2" xfId="28536"/>
    <cellStyle name="Note 5 2 5 16 2 2" xfId="28537"/>
    <cellStyle name="Note 5 2 5 16 2 3" xfId="28538"/>
    <cellStyle name="Note 5 2 5 16 2 4" xfId="28539"/>
    <cellStyle name="Note 5 2 5 16 3" xfId="28540"/>
    <cellStyle name="Note 5 2 5 16 4" xfId="28541"/>
    <cellStyle name="Note 5 2 5 16 5" xfId="28542"/>
    <cellStyle name="Note 5 2 5 16 6" xfId="28543"/>
    <cellStyle name="Note 5 2 5 17" xfId="28544"/>
    <cellStyle name="Note 5 2 5 17 2" xfId="28545"/>
    <cellStyle name="Note 5 2 5 17 3" xfId="28546"/>
    <cellStyle name="Note 5 2 5 18" xfId="28547"/>
    <cellStyle name="Note 5 2 5 19" xfId="28548"/>
    <cellStyle name="Note 5 2 5 2" xfId="28549"/>
    <cellStyle name="Note 5 2 5 2 2" xfId="28550"/>
    <cellStyle name="Note 5 2 5 2 2 2" xfId="28551"/>
    <cellStyle name="Note 5 2 5 2 2 3" xfId="28552"/>
    <cellStyle name="Note 5 2 5 2 2 4" xfId="28553"/>
    <cellStyle name="Note 5 2 5 2 3" xfId="28554"/>
    <cellStyle name="Note 5 2 5 2 4" xfId="28555"/>
    <cellStyle name="Note 5 2 5 2 5" xfId="28556"/>
    <cellStyle name="Note 5 2 5 3" xfId="28557"/>
    <cellStyle name="Note 5 2 5 3 2" xfId="28558"/>
    <cellStyle name="Note 5 2 5 3 2 2" xfId="28559"/>
    <cellStyle name="Note 5 2 5 3 2 3" xfId="28560"/>
    <cellStyle name="Note 5 2 5 3 2 4" xfId="28561"/>
    <cellStyle name="Note 5 2 5 3 3" xfId="28562"/>
    <cellStyle name="Note 5 2 5 3 4" xfId="28563"/>
    <cellStyle name="Note 5 2 5 3 5" xfId="28564"/>
    <cellStyle name="Note 5 2 5 3 6" xfId="28565"/>
    <cellStyle name="Note 5 2 5 4" xfId="28566"/>
    <cellStyle name="Note 5 2 5 4 2" xfId="28567"/>
    <cellStyle name="Note 5 2 5 4 2 2" xfId="28568"/>
    <cellStyle name="Note 5 2 5 4 2 3" xfId="28569"/>
    <cellStyle name="Note 5 2 5 4 2 4" xfId="28570"/>
    <cellStyle name="Note 5 2 5 4 3" xfId="28571"/>
    <cellStyle name="Note 5 2 5 4 4" xfId="28572"/>
    <cellStyle name="Note 5 2 5 4 5" xfId="28573"/>
    <cellStyle name="Note 5 2 5 4 6" xfId="28574"/>
    <cellStyle name="Note 5 2 5 5" xfId="28575"/>
    <cellStyle name="Note 5 2 5 5 2" xfId="28576"/>
    <cellStyle name="Note 5 2 5 5 2 2" xfId="28577"/>
    <cellStyle name="Note 5 2 5 5 2 3" xfId="28578"/>
    <cellStyle name="Note 5 2 5 5 2 4" xfId="28579"/>
    <cellStyle name="Note 5 2 5 5 3" xfId="28580"/>
    <cellStyle name="Note 5 2 5 5 4" xfId="28581"/>
    <cellStyle name="Note 5 2 5 5 5" xfId="28582"/>
    <cellStyle name="Note 5 2 5 5 6" xfId="28583"/>
    <cellStyle name="Note 5 2 5 6" xfId="28584"/>
    <cellStyle name="Note 5 2 5 6 2" xfId="28585"/>
    <cellStyle name="Note 5 2 5 6 2 2" xfId="28586"/>
    <cellStyle name="Note 5 2 5 6 2 3" xfId="28587"/>
    <cellStyle name="Note 5 2 5 6 2 4" xfId="28588"/>
    <cellStyle name="Note 5 2 5 6 3" xfId="28589"/>
    <cellStyle name="Note 5 2 5 6 4" xfId="28590"/>
    <cellStyle name="Note 5 2 5 6 5" xfId="28591"/>
    <cellStyle name="Note 5 2 5 6 6" xfId="28592"/>
    <cellStyle name="Note 5 2 5 7" xfId="28593"/>
    <cellStyle name="Note 5 2 5 7 2" xfId="28594"/>
    <cellStyle name="Note 5 2 5 7 2 2" xfId="28595"/>
    <cellStyle name="Note 5 2 5 7 2 3" xfId="28596"/>
    <cellStyle name="Note 5 2 5 7 2 4" xfId="28597"/>
    <cellStyle name="Note 5 2 5 7 3" xfId="28598"/>
    <cellStyle name="Note 5 2 5 7 4" xfId="28599"/>
    <cellStyle name="Note 5 2 5 7 5" xfId="28600"/>
    <cellStyle name="Note 5 2 5 7 6" xfId="28601"/>
    <cellStyle name="Note 5 2 5 8" xfId="28602"/>
    <cellStyle name="Note 5 2 5 8 2" xfId="28603"/>
    <cellStyle name="Note 5 2 5 8 2 2" xfId="28604"/>
    <cellStyle name="Note 5 2 5 8 2 3" xfId="28605"/>
    <cellStyle name="Note 5 2 5 8 2 4" xfId="28606"/>
    <cellStyle name="Note 5 2 5 8 3" xfId="28607"/>
    <cellStyle name="Note 5 2 5 8 4" xfId="28608"/>
    <cellStyle name="Note 5 2 5 8 5" xfId="28609"/>
    <cellStyle name="Note 5 2 5 8 6" xfId="28610"/>
    <cellStyle name="Note 5 2 5 9" xfId="28611"/>
    <cellStyle name="Note 5 2 5 9 2" xfId="28612"/>
    <cellStyle name="Note 5 2 5 9 2 2" xfId="28613"/>
    <cellStyle name="Note 5 2 5 9 2 3" xfId="28614"/>
    <cellStyle name="Note 5 2 5 9 2 4" xfId="28615"/>
    <cellStyle name="Note 5 2 5 9 3" xfId="28616"/>
    <cellStyle name="Note 5 2 5 9 4" xfId="28617"/>
    <cellStyle name="Note 5 2 5 9 5" xfId="28618"/>
    <cellStyle name="Note 5 2 5 9 6" xfId="28619"/>
    <cellStyle name="Note 5 2 6" xfId="28620"/>
    <cellStyle name="Note 5 2 6 2" xfId="28621"/>
    <cellStyle name="Note 5 2 6 2 2" xfId="28622"/>
    <cellStyle name="Note 5 2 6 2 3" xfId="28623"/>
    <cellStyle name="Note 5 2 6 2 4" xfId="28624"/>
    <cellStyle name="Note 5 2 6 3" xfId="28625"/>
    <cellStyle name="Note 5 2 6 4" xfId="28626"/>
    <cellStyle name="Note 5 2 6 5" xfId="28627"/>
    <cellStyle name="Note 5 2 7" xfId="28628"/>
    <cellStyle name="Note 5 2 7 2" xfId="28629"/>
    <cellStyle name="Note 5 2 7 2 2" xfId="28630"/>
    <cellStyle name="Note 5 2 7 2 3" xfId="28631"/>
    <cellStyle name="Note 5 2 7 2 4" xfId="28632"/>
    <cellStyle name="Note 5 2 7 3" xfId="28633"/>
    <cellStyle name="Note 5 2 7 4" xfId="28634"/>
    <cellStyle name="Note 5 2 7 5" xfId="28635"/>
    <cellStyle name="Note 5 2 8" xfId="28636"/>
    <cellStyle name="Note 5 2 8 2" xfId="28637"/>
    <cellStyle name="Note 5 2 8 2 2" xfId="28638"/>
    <cellStyle name="Note 5 2 8 2 3" xfId="28639"/>
    <cellStyle name="Note 5 2 8 2 4" xfId="28640"/>
    <cellStyle name="Note 5 2 8 3" xfId="28641"/>
    <cellStyle name="Note 5 2 8 4" xfId="28642"/>
    <cellStyle name="Note 5 2 8 5" xfId="28643"/>
    <cellStyle name="Note 5 2 8 6" xfId="28644"/>
    <cellStyle name="Note 5 2 9" xfId="28645"/>
    <cellStyle name="Note 5 2 9 2" xfId="28646"/>
    <cellStyle name="Note 5 2 9 2 2" xfId="28647"/>
    <cellStyle name="Note 5 2 9 2 3" xfId="28648"/>
    <cellStyle name="Note 5 2 9 2 4" xfId="28649"/>
    <cellStyle name="Note 5 2 9 3" xfId="28650"/>
    <cellStyle name="Note 5 2 9 4" xfId="28651"/>
    <cellStyle name="Note 5 2 9 5" xfId="28652"/>
    <cellStyle name="Note 5 2 9 6" xfId="28653"/>
    <cellStyle name="Note 5 3" xfId="28654"/>
    <cellStyle name="Note 5 3 10" xfId="28655"/>
    <cellStyle name="Note 5 3 10 2" xfId="28656"/>
    <cellStyle name="Note 5 3 10 2 2" xfId="28657"/>
    <cellStyle name="Note 5 3 10 2 3" xfId="28658"/>
    <cellStyle name="Note 5 3 10 2 4" xfId="28659"/>
    <cellStyle name="Note 5 3 10 3" xfId="28660"/>
    <cellStyle name="Note 5 3 10 4" xfId="28661"/>
    <cellStyle name="Note 5 3 10 5" xfId="28662"/>
    <cellStyle name="Note 5 3 10 6" xfId="28663"/>
    <cellStyle name="Note 5 3 11" xfId="28664"/>
    <cellStyle name="Note 5 3 11 2" xfId="28665"/>
    <cellStyle name="Note 5 3 11 2 2" xfId="28666"/>
    <cellStyle name="Note 5 3 11 2 3" xfId="28667"/>
    <cellStyle name="Note 5 3 11 2 4" xfId="28668"/>
    <cellStyle name="Note 5 3 11 3" xfId="28669"/>
    <cellStyle name="Note 5 3 11 4" xfId="28670"/>
    <cellStyle name="Note 5 3 11 5" xfId="28671"/>
    <cellStyle name="Note 5 3 11 6" xfId="28672"/>
    <cellStyle name="Note 5 3 12" xfId="28673"/>
    <cellStyle name="Note 5 3 12 2" xfId="28674"/>
    <cellStyle name="Note 5 3 12 2 2" xfId="28675"/>
    <cellStyle name="Note 5 3 12 2 3" xfId="28676"/>
    <cellStyle name="Note 5 3 12 2 4" xfId="28677"/>
    <cellStyle name="Note 5 3 12 3" xfId="28678"/>
    <cellStyle name="Note 5 3 12 4" xfId="28679"/>
    <cellStyle name="Note 5 3 12 5" xfId="28680"/>
    <cellStyle name="Note 5 3 12 6" xfId="28681"/>
    <cellStyle name="Note 5 3 13" xfId="28682"/>
    <cellStyle name="Note 5 3 13 2" xfId="28683"/>
    <cellStyle name="Note 5 3 13 2 2" xfId="28684"/>
    <cellStyle name="Note 5 3 13 2 3" xfId="28685"/>
    <cellStyle name="Note 5 3 13 2 4" xfId="28686"/>
    <cellStyle name="Note 5 3 13 3" xfId="28687"/>
    <cellStyle name="Note 5 3 13 4" xfId="28688"/>
    <cellStyle name="Note 5 3 13 5" xfId="28689"/>
    <cellStyle name="Note 5 3 13 6" xfId="28690"/>
    <cellStyle name="Note 5 3 14" xfId="28691"/>
    <cellStyle name="Note 5 3 14 2" xfId="28692"/>
    <cellStyle name="Note 5 3 14 2 2" xfId="28693"/>
    <cellStyle name="Note 5 3 14 2 3" xfId="28694"/>
    <cellStyle name="Note 5 3 14 2 4" xfId="28695"/>
    <cellStyle name="Note 5 3 14 3" xfId="28696"/>
    <cellStyle name="Note 5 3 14 4" xfId="28697"/>
    <cellStyle name="Note 5 3 14 5" xfId="28698"/>
    <cellStyle name="Note 5 3 14 6" xfId="28699"/>
    <cellStyle name="Note 5 3 15" xfId="28700"/>
    <cellStyle name="Note 5 3 15 2" xfId="28701"/>
    <cellStyle name="Note 5 3 15 2 2" xfId="28702"/>
    <cellStyle name="Note 5 3 15 2 3" xfId="28703"/>
    <cellStyle name="Note 5 3 15 2 4" xfId="28704"/>
    <cellStyle name="Note 5 3 15 3" xfId="28705"/>
    <cellStyle name="Note 5 3 15 4" xfId="28706"/>
    <cellStyle name="Note 5 3 15 5" xfId="28707"/>
    <cellStyle name="Note 5 3 15 6" xfId="28708"/>
    <cellStyle name="Note 5 3 16" xfId="28709"/>
    <cellStyle name="Note 5 3 16 2" xfId="28710"/>
    <cellStyle name="Note 5 3 16 2 2" xfId="28711"/>
    <cellStyle name="Note 5 3 16 2 3" xfId="28712"/>
    <cellStyle name="Note 5 3 16 2 4" xfId="28713"/>
    <cellStyle name="Note 5 3 16 3" xfId="28714"/>
    <cellStyle name="Note 5 3 16 4" xfId="28715"/>
    <cellStyle name="Note 5 3 16 5" xfId="28716"/>
    <cellStyle name="Note 5 3 16 6" xfId="28717"/>
    <cellStyle name="Note 5 3 17" xfId="28718"/>
    <cellStyle name="Note 5 3 17 2" xfId="28719"/>
    <cellStyle name="Note 5 3 17 2 2" xfId="28720"/>
    <cellStyle name="Note 5 3 17 2 3" xfId="28721"/>
    <cellStyle name="Note 5 3 17 2 4" xfId="28722"/>
    <cellStyle name="Note 5 3 17 3" xfId="28723"/>
    <cellStyle name="Note 5 3 17 4" xfId="28724"/>
    <cellStyle name="Note 5 3 17 5" xfId="28725"/>
    <cellStyle name="Note 5 3 17 6" xfId="28726"/>
    <cellStyle name="Note 5 3 18" xfId="28727"/>
    <cellStyle name="Note 5 3 18 2" xfId="28728"/>
    <cellStyle name="Note 5 3 18 3" xfId="28729"/>
    <cellStyle name="Note 5 3 19" xfId="28730"/>
    <cellStyle name="Note 5 3 2" xfId="28731"/>
    <cellStyle name="Note 5 3 2 10" xfId="28732"/>
    <cellStyle name="Note 5 3 2 10 2" xfId="28733"/>
    <cellStyle name="Note 5 3 2 10 2 2" xfId="28734"/>
    <cellStyle name="Note 5 3 2 10 2 3" xfId="28735"/>
    <cellStyle name="Note 5 3 2 10 2 4" xfId="28736"/>
    <cellStyle name="Note 5 3 2 10 3" xfId="28737"/>
    <cellStyle name="Note 5 3 2 10 4" xfId="28738"/>
    <cellStyle name="Note 5 3 2 10 5" xfId="28739"/>
    <cellStyle name="Note 5 3 2 10 6" xfId="28740"/>
    <cellStyle name="Note 5 3 2 11" xfId="28741"/>
    <cellStyle name="Note 5 3 2 11 2" xfId="28742"/>
    <cellStyle name="Note 5 3 2 11 2 2" xfId="28743"/>
    <cellStyle name="Note 5 3 2 11 2 3" xfId="28744"/>
    <cellStyle name="Note 5 3 2 11 2 4" xfId="28745"/>
    <cellStyle name="Note 5 3 2 11 3" xfId="28746"/>
    <cellStyle name="Note 5 3 2 11 4" xfId="28747"/>
    <cellStyle name="Note 5 3 2 11 5" xfId="28748"/>
    <cellStyle name="Note 5 3 2 11 6" xfId="28749"/>
    <cellStyle name="Note 5 3 2 12" xfId="28750"/>
    <cellStyle name="Note 5 3 2 12 2" xfId="28751"/>
    <cellStyle name="Note 5 3 2 12 2 2" xfId="28752"/>
    <cellStyle name="Note 5 3 2 12 2 3" xfId="28753"/>
    <cellStyle name="Note 5 3 2 12 2 4" xfId="28754"/>
    <cellStyle name="Note 5 3 2 12 3" xfId="28755"/>
    <cellStyle name="Note 5 3 2 12 4" xfId="28756"/>
    <cellStyle name="Note 5 3 2 12 5" xfId="28757"/>
    <cellStyle name="Note 5 3 2 12 6" xfId="28758"/>
    <cellStyle name="Note 5 3 2 13" xfId="28759"/>
    <cellStyle name="Note 5 3 2 13 2" xfId="28760"/>
    <cellStyle name="Note 5 3 2 13 2 2" xfId="28761"/>
    <cellStyle name="Note 5 3 2 13 2 3" xfId="28762"/>
    <cellStyle name="Note 5 3 2 13 2 4" xfId="28763"/>
    <cellStyle name="Note 5 3 2 13 3" xfId="28764"/>
    <cellStyle name="Note 5 3 2 13 4" xfId="28765"/>
    <cellStyle name="Note 5 3 2 13 5" xfId="28766"/>
    <cellStyle name="Note 5 3 2 13 6" xfId="28767"/>
    <cellStyle name="Note 5 3 2 14" xfId="28768"/>
    <cellStyle name="Note 5 3 2 14 2" xfId="28769"/>
    <cellStyle name="Note 5 3 2 14 2 2" xfId="28770"/>
    <cellStyle name="Note 5 3 2 14 2 3" xfId="28771"/>
    <cellStyle name="Note 5 3 2 14 2 4" xfId="28772"/>
    <cellStyle name="Note 5 3 2 14 3" xfId="28773"/>
    <cellStyle name="Note 5 3 2 14 4" xfId="28774"/>
    <cellStyle name="Note 5 3 2 14 5" xfId="28775"/>
    <cellStyle name="Note 5 3 2 14 6" xfId="28776"/>
    <cellStyle name="Note 5 3 2 15" xfId="28777"/>
    <cellStyle name="Note 5 3 2 15 2" xfId="28778"/>
    <cellStyle name="Note 5 3 2 15 2 2" xfId="28779"/>
    <cellStyle name="Note 5 3 2 15 2 3" xfId="28780"/>
    <cellStyle name="Note 5 3 2 15 2 4" xfId="28781"/>
    <cellStyle name="Note 5 3 2 15 3" xfId="28782"/>
    <cellStyle name="Note 5 3 2 15 4" xfId="28783"/>
    <cellStyle name="Note 5 3 2 15 5" xfId="28784"/>
    <cellStyle name="Note 5 3 2 15 6" xfId="28785"/>
    <cellStyle name="Note 5 3 2 16" xfId="28786"/>
    <cellStyle name="Note 5 3 2 16 2" xfId="28787"/>
    <cellStyle name="Note 5 3 2 16 3" xfId="28788"/>
    <cellStyle name="Note 5 3 2 17" xfId="28789"/>
    <cellStyle name="Note 5 3 2 18" xfId="28790"/>
    <cellStyle name="Note 5 3 2 19" xfId="28791"/>
    <cellStyle name="Note 5 3 2 2" xfId="28792"/>
    <cellStyle name="Note 5 3 2 20" xfId="28793"/>
    <cellStyle name="Note 5 3 2 21" xfId="28794"/>
    <cellStyle name="Note 5 3 2 3" xfId="28795"/>
    <cellStyle name="Note 5 3 2 3 10" xfId="28796"/>
    <cellStyle name="Note 5 3 2 3 10 2" xfId="28797"/>
    <cellStyle name="Note 5 3 2 3 10 2 2" xfId="28798"/>
    <cellStyle name="Note 5 3 2 3 10 2 3" xfId="28799"/>
    <cellStyle name="Note 5 3 2 3 10 2 4" xfId="28800"/>
    <cellStyle name="Note 5 3 2 3 10 3" xfId="28801"/>
    <cellStyle name="Note 5 3 2 3 10 4" xfId="28802"/>
    <cellStyle name="Note 5 3 2 3 10 5" xfId="28803"/>
    <cellStyle name="Note 5 3 2 3 10 6" xfId="28804"/>
    <cellStyle name="Note 5 3 2 3 11" xfId="28805"/>
    <cellStyle name="Note 5 3 2 3 11 2" xfId="28806"/>
    <cellStyle name="Note 5 3 2 3 11 2 2" xfId="28807"/>
    <cellStyle name="Note 5 3 2 3 11 2 3" xfId="28808"/>
    <cellStyle name="Note 5 3 2 3 11 2 4" xfId="28809"/>
    <cellStyle name="Note 5 3 2 3 11 3" xfId="28810"/>
    <cellStyle name="Note 5 3 2 3 11 4" xfId="28811"/>
    <cellStyle name="Note 5 3 2 3 11 5" xfId="28812"/>
    <cellStyle name="Note 5 3 2 3 11 6" xfId="28813"/>
    <cellStyle name="Note 5 3 2 3 12" xfId="28814"/>
    <cellStyle name="Note 5 3 2 3 12 2" xfId="28815"/>
    <cellStyle name="Note 5 3 2 3 12 2 2" xfId="28816"/>
    <cellStyle name="Note 5 3 2 3 12 2 3" xfId="28817"/>
    <cellStyle name="Note 5 3 2 3 12 2 4" xfId="28818"/>
    <cellStyle name="Note 5 3 2 3 12 3" xfId="28819"/>
    <cellStyle name="Note 5 3 2 3 12 4" xfId="28820"/>
    <cellStyle name="Note 5 3 2 3 12 5" xfId="28821"/>
    <cellStyle name="Note 5 3 2 3 12 6" xfId="28822"/>
    <cellStyle name="Note 5 3 2 3 13" xfId="28823"/>
    <cellStyle name="Note 5 3 2 3 13 2" xfId="28824"/>
    <cellStyle name="Note 5 3 2 3 13 2 2" xfId="28825"/>
    <cellStyle name="Note 5 3 2 3 13 2 3" xfId="28826"/>
    <cellStyle name="Note 5 3 2 3 13 2 4" xfId="28827"/>
    <cellStyle name="Note 5 3 2 3 13 3" xfId="28828"/>
    <cellStyle name="Note 5 3 2 3 13 4" xfId="28829"/>
    <cellStyle name="Note 5 3 2 3 13 5" xfId="28830"/>
    <cellStyle name="Note 5 3 2 3 13 6" xfId="28831"/>
    <cellStyle name="Note 5 3 2 3 14" xfId="28832"/>
    <cellStyle name="Note 5 3 2 3 14 2" xfId="28833"/>
    <cellStyle name="Note 5 3 2 3 14 2 2" xfId="28834"/>
    <cellStyle name="Note 5 3 2 3 14 2 3" xfId="28835"/>
    <cellStyle name="Note 5 3 2 3 14 2 4" xfId="28836"/>
    <cellStyle name="Note 5 3 2 3 14 3" xfId="28837"/>
    <cellStyle name="Note 5 3 2 3 14 4" xfId="28838"/>
    <cellStyle name="Note 5 3 2 3 14 5" xfId="28839"/>
    <cellStyle name="Note 5 3 2 3 14 6" xfId="28840"/>
    <cellStyle name="Note 5 3 2 3 15" xfId="28841"/>
    <cellStyle name="Note 5 3 2 3 15 2" xfId="28842"/>
    <cellStyle name="Note 5 3 2 3 15 2 2" xfId="28843"/>
    <cellStyle name="Note 5 3 2 3 15 2 3" xfId="28844"/>
    <cellStyle name="Note 5 3 2 3 15 2 4" xfId="28845"/>
    <cellStyle name="Note 5 3 2 3 15 3" xfId="28846"/>
    <cellStyle name="Note 5 3 2 3 15 4" xfId="28847"/>
    <cellStyle name="Note 5 3 2 3 15 5" xfId="28848"/>
    <cellStyle name="Note 5 3 2 3 15 6" xfId="28849"/>
    <cellStyle name="Note 5 3 2 3 16" xfId="28850"/>
    <cellStyle name="Note 5 3 2 3 16 2" xfId="28851"/>
    <cellStyle name="Note 5 3 2 3 16 2 2" xfId="28852"/>
    <cellStyle name="Note 5 3 2 3 16 2 3" xfId="28853"/>
    <cellStyle name="Note 5 3 2 3 16 2 4" xfId="28854"/>
    <cellStyle name="Note 5 3 2 3 16 3" xfId="28855"/>
    <cellStyle name="Note 5 3 2 3 16 4" xfId="28856"/>
    <cellStyle name="Note 5 3 2 3 16 5" xfId="28857"/>
    <cellStyle name="Note 5 3 2 3 16 6" xfId="28858"/>
    <cellStyle name="Note 5 3 2 3 17" xfId="28859"/>
    <cellStyle name="Note 5 3 2 3 17 2" xfId="28860"/>
    <cellStyle name="Note 5 3 2 3 17 3" xfId="28861"/>
    <cellStyle name="Note 5 3 2 3 18" xfId="28862"/>
    <cellStyle name="Note 5 3 2 3 19" xfId="28863"/>
    <cellStyle name="Note 5 3 2 3 2" xfId="28864"/>
    <cellStyle name="Note 5 3 2 3 2 2" xfId="28865"/>
    <cellStyle name="Note 5 3 2 3 2 2 2" xfId="28866"/>
    <cellStyle name="Note 5 3 2 3 2 2 3" xfId="28867"/>
    <cellStyle name="Note 5 3 2 3 2 2 4" xfId="28868"/>
    <cellStyle name="Note 5 3 2 3 2 3" xfId="28869"/>
    <cellStyle name="Note 5 3 2 3 2 4" xfId="28870"/>
    <cellStyle name="Note 5 3 2 3 2 5" xfId="28871"/>
    <cellStyle name="Note 5 3 2 3 3" xfId="28872"/>
    <cellStyle name="Note 5 3 2 3 3 2" xfId="28873"/>
    <cellStyle name="Note 5 3 2 3 3 2 2" xfId="28874"/>
    <cellStyle name="Note 5 3 2 3 3 2 3" xfId="28875"/>
    <cellStyle name="Note 5 3 2 3 3 2 4" xfId="28876"/>
    <cellStyle name="Note 5 3 2 3 3 3" xfId="28877"/>
    <cellStyle name="Note 5 3 2 3 3 4" xfId="28878"/>
    <cellStyle name="Note 5 3 2 3 3 5" xfId="28879"/>
    <cellStyle name="Note 5 3 2 3 3 6" xfId="28880"/>
    <cellStyle name="Note 5 3 2 3 4" xfId="28881"/>
    <cellStyle name="Note 5 3 2 3 4 2" xfId="28882"/>
    <cellStyle name="Note 5 3 2 3 4 2 2" xfId="28883"/>
    <cellStyle name="Note 5 3 2 3 4 2 3" xfId="28884"/>
    <cellStyle name="Note 5 3 2 3 4 2 4" xfId="28885"/>
    <cellStyle name="Note 5 3 2 3 4 3" xfId="28886"/>
    <cellStyle name="Note 5 3 2 3 4 4" xfId="28887"/>
    <cellStyle name="Note 5 3 2 3 4 5" xfId="28888"/>
    <cellStyle name="Note 5 3 2 3 4 6" xfId="28889"/>
    <cellStyle name="Note 5 3 2 3 5" xfId="28890"/>
    <cellStyle name="Note 5 3 2 3 5 2" xfId="28891"/>
    <cellStyle name="Note 5 3 2 3 5 2 2" xfId="28892"/>
    <cellStyle name="Note 5 3 2 3 5 2 3" xfId="28893"/>
    <cellStyle name="Note 5 3 2 3 5 2 4" xfId="28894"/>
    <cellStyle name="Note 5 3 2 3 5 3" xfId="28895"/>
    <cellStyle name="Note 5 3 2 3 5 4" xfId="28896"/>
    <cellStyle name="Note 5 3 2 3 5 5" xfId="28897"/>
    <cellStyle name="Note 5 3 2 3 5 6" xfId="28898"/>
    <cellStyle name="Note 5 3 2 3 6" xfId="28899"/>
    <cellStyle name="Note 5 3 2 3 6 2" xfId="28900"/>
    <cellStyle name="Note 5 3 2 3 6 2 2" xfId="28901"/>
    <cellStyle name="Note 5 3 2 3 6 2 3" xfId="28902"/>
    <cellStyle name="Note 5 3 2 3 6 2 4" xfId="28903"/>
    <cellStyle name="Note 5 3 2 3 6 3" xfId="28904"/>
    <cellStyle name="Note 5 3 2 3 6 4" xfId="28905"/>
    <cellStyle name="Note 5 3 2 3 6 5" xfId="28906"/>
    <cellStyle name="Note 5 3 2 3 6 6" xfId="28907"/>
    <cellStyle name="Note 5 3 2 3 7" xfId="28908"/>
    <cellStyle name="Note 5 3 2 3 7 2" xfId="28909"/>
    <cellStyle name="Note 5 3 2 3 7 2 2" xfId="28910"/>
    <cellStyle name="Note 5 3 2 3 7 2 3" xfId="28911"/>
    <cellStyle name="Note 5 3 2 3 7 2 4" xfId="28912"/>
    <cellStyle name="Note 5 3 2 3 7 3" xfId="28913"/>
    <cellStyle name="Note 5 3 2 3 7 4" xfId="28914"/>
    <cellStyle name="Note 5 3 2 3 7 5" xfId="28915"/>
    <cellStyle name="Note 5 3 2 3 7 6" xfId="28916"/>
    <cellStyle name="Note 5 3 2 3 8" xfId="28917"/>
    <cellStyle name="Note 5 3 2 3 8 2" xfId="28918"/>
    <cellStyle name="Note 5 3 2 3 8 2 2" xfId="28919"/>
    <cellStyle name="Note 5 3 2 3 8 2 3" xfId="28920"/>
    <cellStyle name="Note 5 3 2 3 8 2 4" xfId="28921"/>
    <cellStyle name="Note 5 3 2 3 8 3" xfId="28922"/>
    <cellStyle name="Note 5 3 2 3 8 4" xfId="28923"/>
    <cellStyle name="Note 5 3 2 3 8 5" xfId="28924"/>
    <cellStyle name="Note 5 3 2 3 8 6" xfId="28925"/>
    <cellStyle name="Note 5 3 2 3 9" xfId="28926"/>
    <cellStyle name="Note 5 3 2 3 9 2" xfId="28927"/>
    <cellStyle name="Note 5 3 2 3 9 2 2" xfId="28928"/>
    <cellStyle name="Note 5 3 2 3 9 2 3" xfId="28929"/>
    <cellStyle name="Note 5 3 2 3 9 2 4" xfId="28930"/>
    <cellStyle name="Note 5 3 2 3 9 3" xfId="28931"/>
    <cellStyle name="Note 5 3 2 3 9 4" xfId="28932"/>
    <cellStyle name="Note 5 3 2 3 9 5" xfId="28933"/>
    <cellStyle name="Note 5 3 2 3 9 6" xfId="28934"/>
    <cellStyle name="Note 5 3 2 4" xfId="28935"/>
    <cellStyle name="Note 5 3 2 4 2" xfId="28936"/>
    <cellStyle name="Note 5 3 2 4 2 2" xfId="28937"/>
    <cellStyle name="Note 5 3 2 4 2 3" xfId="28938"/>
    <cellStyle name="Note 5 3 2 4 2 4" xfId="28939"/>
    <cellStyle name="Note 5 3 2 4 3" xfId="28940"/>
    <cellStyle name="Note 5 3 2 4 4" xfId="28941"/>
    <cellStyle name="Note 5 3 2 4 5" xfId="28942"/>
    <cellStyle name="Note 5 3 2 5" xfId="28943"/>
    <cellStyle name="Note 5 3 2 5 2" xfId="28944"/>
    <cellStyle name="Note 5 3 2 5 2 2" xfId="28945"/>
    <cellStyle name="Note 5 3 2 5 2 3" xfId="28946"/>
    <cellStyle name="Note 5 3 2 5 2 4" xfId="28947"/>
    <cellStyle name="Note 5 3 2 5 3" xfId="28948"/>
    <cellStyle name="Note 5 3 2 5 4" xfId="28949"/>
    <cellStyle name="Note 5 3 2 5 5" xfId="28950"/>
    <cellStyle name="Note 5 3 2 6" xfId="28951"/>
    <cellStyle name="Note 5 3 2 6 2" xfId="28952"/>
    <cellStyle name="Note 5 3 2 6 2 2" xfId="28953"/>
    <cellStyle name="Note 5 3 2 6 2 3" xfId="28954"/>
    <cellStyle name="Note 5 3 2 6 2 4" xfId="28955"/>
    <cellStyle name="Note 5 3 2 6 3" xfId="28956"/>
    <cellStyle name="Note 5 3 2 6 4" xfId="28957"/>
    <cellStyle name="Note 5 3 2 6 5" xfId="28958"/>
    <cellStyle name="Note 5 3 2 6 6" xfId="28959"/>
    <cellStyle name="Note 5 3 2 7" xfId="28960"/>
    <cellStyle name="Note 5 3 2 7 2" xfId="28961"/>
    <cellStyle name="Note 5 3 2 7 2 2" xfId="28962"/>
    <cellStyle name="Note 5 3 2 7 2 3" xfId="28963"/>
    <cellStyle name="Note 5 3 2 7 2 4" xfId="28964"/>
    <cellStyle name="Note 5 3 2 7 3" xfId="28965"/>
    <cellStyle name="Note 5 3 2 7 4" xfId="28966"/>
    <cellStyle name="Note 5 3 2 7 5" xfId="28967"/>
    <cellStyle name="Note 5 3 2 7 6" xfId="28968"/>
    <cellStyle name="Note 5 3 2 8" xfId="28969"/>
    <cellStyle name="Note 5 3 2 8 2" xfId="28970"/>
    <cellStyle name="Note 5 3 2 8 2 2" xfId="28971"/>
    <cellStyle name="Note 5 3 2 8 2 3" xfId="28972"/>
    <cellStyle name="Note 5 3 2 8 2 4" xfId="28973"/>
    <cellStyle name="Note 5 3 2 8 3" xfId="28974"/>
    <cellStyle name="Note 5 3 2 8 4" xfId="28975"/>
    <cellStyle name="Note 5 3 2 8 5" xfId="28976"/>
    <cellStyle name="Note 5 3 2 8 6" xfId="28977"/>
    <cellStyle name="Note 5 3 2 9" xfId="28978"/>
    <cellStyle name="Note 5 3 2 9 2" xfId="28979"/>
    <cellStyle name="Note 5 3 2 9 2 2" xfId="28980"/>
    <cellStyle name="Note 5 3 2 9 2 3" xfId="28981"/>
    <cellStyle name="Note 5 3 2 9 2 4" xfId="28982"/>
    <cellStyle name="Note 5 3 2 9 3" xfId="28983"/>
    <cellStyle name="Note 5 3 2 9 4" xfId="28984"/>
    <cellStyle name="Note 5 3 2 9 5" xfId="28985"/>
    <cellStyle name="Note 5 3 2 9 6" xfId="28986"/>
    <cellStyle name="Note 5 3 20" xfId="28987"/>
    <cellStyle name="Note 5 3 21" xfId="28988"/>
    <cellStyle name="Note 5 3 22" xfId="28989"/>
    <cellStyle name="Note 5 3 23" xfId="28990"/>
    <cellStyle name="Note 5 3 3" xfId="28991"/>
    <cellStyle name="Note 5 3 4" xfId="28992"/>
    <cellStyle name="Note 5 3 5" xfId="28993"/>
    <cellStyle name="Note 5 3 5 10" xfId="28994"/>
    <cellStyle name="Note 5 3 5 10 2" xfId="28995"/>
    <cellStyle name="Note 5 3 5 10 2 2" xfId="28996"/>
    <cellStyle name="Note 5 3 5 10 2 3" xfId="28997"/>
    <cellStyle name="Note 5 3 5 10 2 4" xfId="28998"/>
    <cellStyle name="Note 5 3 5 10 3" xfId="28999"/>
    <cellStyle name="Note 5 3 5 10 4" xfId="29000"/>
    <cellStyle name="Note 5 3 5 10 5" xfId="29001"/>
    <cellStyle name="Note 5 3 5 10 6" xfId="29002"/>
    <cellStyle name="Note 5 3 5 11" xfId="29003"/>
    <cellStyle name="Note 5 3 5 11 2" xfId="29004"/>
    <cellStyle name="Note 5 3 5 11 2 2" xfId="29005"/>
    <cellStyle name="Note 5 3 5 11 2 3" xfId="29006"/>
    <cellStyle name="Note 5 3 5 11 2 4" xfId="29007"/>
    <cellStyle name="Note 5 3 5 11 3" xfId="29008"/>
    <cellStyle name="Note 5 3 5 11 4" xfId="29009"/>
    <cellStyle name="Note 5 3 5 11 5" xfId="29010"/>
    <cellStyle name="Note 5 3 5 11 6" xfId="29011"/>
    <cellStyle name="Note 5 3 5 12" xfId="29012"/>
    <cellStyle name="Note 5 3 5 12 2" xfId="29013"/>
    <cellStyle name="Note 5 3 5 12 2 2" xfId="29014"/>
    <cellStyle name="Note 5 3 5 12 2 3" xfId="29015"/>
    <cellStyle name="Note 5 3 5 12 2 4" xfId="29016"/>
    <cellStyle name="Note 5 3 5 12 3" xfId="29017"/>
    <cellStyle name="Note 5 3 5 12 4" xfId="29018"/>
    <cellStyle name="Note 5 3 5 12 5" xfId="29019"/>
    <cellStyle name="Note 5 3 5 12 6" xfId="29020"/>
    <cellStyle name="Note 5 3 5 13" xfId="29021"/>
    <cellStyle name="Note 5 3 5 13 2" xfId="29022"/>
    <cellStyle name="Note 5 3 5 13 2 2" xfId="29023"/>
    <cellStyle name="Note 5 3 5 13 2 3" xfId="29024"/>
    <cellStyle name="Note 5 3 5 13 2 4" xfId="29025"/>
    <cellStyle name="Note 5 3 5 13 3" xfId="29026"/>
    <cellStyle name="Note 5 3 5 13 4" xfId="29027"/>
    <cellStyle name="Note 5 3 5 13 5" xfId="29028"/>
    <cellStyle name="Note 5 3 5 13 6" xfId="29029"/>
    <cellStyle name="Note 5 3 5 14" xfId="29030"/>
    <cellStyle name="Note 5 3 5 14 2" xfId="29031"/>
    <cellStyle name="Note 5 3 5 14 2 2" xfId="29032"/>
    <cellStyle name="Note 5 3 5 14 2 3" xfId="29033"/>
    <cellStyle name="Note 5 3 5 14 2 4" xfId="29034"/>
    <cellStyle name="Note 5 3 5 14 3" xfId="29035"/>
    <cellStyle name="Note 5 3 5 14 4" xfId="29036"/>
    <cellStyle name="Note 5 3 5 14 5" xfId="29037"/>
    <cellStyle name="Note 5 3 5 14 6" xfId="29038"/>
    <cellStyle name="Note 5 3 5 15" xfId="29039"/>
    <cellStyle name="Note 5 3 5 15 2" xfId="29040"/>
    <cellStyle name="Note 5 3 5 15 2 2" xfId="29041"/>
    <cellStyle name="Note 5 3 5 15 2 3" xfId="29042"/>
    <cellStyle name="Note 5 3 5 15 2 4" xfId="29043"/>
    <cellStyle name="Note 5 3 5 15 3" xfId="29044"/>
    <cellStyle name="Note 5 3 5 15 4" xfId="29045"/>
    <cellStyle name="Note 5 3 5 15 5" xfId="29046"/>
    <cellStyle name="Note 5 3 5 15 6" xfId="29047"/>
    <cellStyle name="Note 5 3 5 16" xfId="29048"/>
    <cellStyle name="Note 5 3 5 16 2" xfId="29049"/>
    <cellStyle name="Note 5 3 5 16 2 2" xfId="29050"/>
    <cellStyle name="Note 5 3 5 16 2 3" xfId="29051"/>
    <cellStyle name="Note 5 3 5 16 2 4" xfId="29052"/>
    <cellStyle name="Note 5 3 5 16 3" xfId="29053"/>
    <cellStyle name="Note 5 3 5 16 4" xfId="29054"/>
    <cellStyle name="Note 5 3 5 16 5" xfId="29055"/>
    <cellStyle name="Note 5 3 5 16 6" xfId="29056"/>
    <cellStyle name="Note 5 3 5 17" xfId="29057"/>
    <cellStyle name="Note 5 3 5 17 2" xfId="29058"/>
    <cellStyle name="Note 5 3 5 17 3" xfId="29059"/>
    <cellStyle name="Note 5 3 5 18" xfId="29060"/>
    <cellStyle name="Note 5 3 5 19" xfId="29061"/>
    <cellStyle name="Note 5 3 5 2" xfId="29062"/>
    <cellStyle name="Note 5 3 5 2 2" xfId="29063"/>
    <cellStyle name="Note 5 3 5 2 2 2" xfId="29064"/>
    <cellStyle name="Note 5 3 5 2 2 3" xfId="29065"/>
    <cellStyle name="Note 5 3 5 2 2 4" xfId="29066"/>
    <cellStyle name="Note 5 3 5 2 3" xfId="29067"/>
    <cellStyle name="Note 5 3 5 2 4" xfId="29068"/>
    <cellStyle name="Note 5 3 5 2 5" xfId="29069"/>
    <cellStyle name="Note 5 3 5 3" xfId="29070"/>
    <cellStyle name="Note 5 3 5 3 2" xfId="29071"/>
    <cellStyle name="Note 5 3 5 3 2 2" xfId="29072"/>
    <cellStyle name="Note 5 3 5 3 2 3" xfId="29073"/>
    <cellStyle name="Note 5 3 5 3 2 4" xfId="29074"/>
    <cellStyle name="Note 5 3 5 3 3" xfId="29075"/>
    <cellStyle name="Note 5 3 5 3 4" xfId="29076"/>
    <cellStyle name="Note 5 3 5 3 5" xfId="29077"/>
    <cellStyle name="Note 5 3 5 3 6" xfId="29078"/>
    <cellStyle name="Note 5 3 5 4" xfId="29079"/>
    <cellStyle name="Note 5 3 5 4 2" xfId="29080"/>
    <cellStyle name="Note 5 3 5 4 2 2" xfId="29081"/>
    <cellStyle name="Note 5 3 5 4 2 3" xfId="29082"/>
    <cellStyle name="Note 5 3 5 4 2 4" xfId="29083"/>
    <cellStyle name="Note 5 3 5 4 3" xfId="29084"/>
    <cellStyle name="Note 5 3 5 4 4" xfId="29085"/>
    <cellStyle name="Note 5 3 5 4 5" xfId="29086"/>
    <cellStyle name="Note 5 3 5 4 6" xfId="29087"/>
    <cellStyle name="Note 5 3 5 5" xfId="29088"/>
    <cellStyle name="Note 5 3 5 5 2" xfId="29089"/>
    <cellStyle name="Note 5 3 5 5 2 2" xfId="29090"/>
    <cellStyle name="Note 5 3 5 5 2 3" xfId="29091"/>
    <cellStyle name="Note 5 3 5 5 2 4" xfId="29092"/>
    <cellStyle name="Note 5 3 5 5 3" xfId="29093"/>
    <cellStyle name="Note 5 3 5 5 4" xfId="29094"/>
    <cellStyle name="Note 5 3 5 5 5" xfId="29095"/>
    <cellStyle name="Note 5 3 5 5 6" xfId="29096"/>
    <cellStyle name="Note 5 3 5 6" xfId="29097"/>
    <cellStyle name="Note 5 3 5 6 2" xfId="29098"/>
    <cellStyle name="Note 5 3 5 6 2 2" xfId="29099"/>
    <cellStyle name="Note 5 3 5 6 2 3" xfId="29100"/>
    <cellStyle name="Note 5 3 5 6 2 4" xfId="29101"/>
    <cellStyle name="Note 5 3 5 6 3" xfId="29102"/>
    <cellStyle name="Note 5 3 5 6 4" xfId="29103"/>
    <cellStyle name="Note 5 3 5 6 5" xfId="29104"/>
    <cellStyle name="Note 5 3 5 6 6" xfId="29105"/>
    <cellStyle name="Note 5 3 5 7" xfId="29106"/>
    <cellStyle name="Note 5 3 5 7 2" xfId="29107"/>
    <cellStyle name="Note 5 3 5 7 2 2" xfId="29108"/>
    <cellStyle name="Note 5 3 5 7 2 3" xfId="29109"/>
    <cellStyle name="Note 5 3 5 7 2 4" xfId="29110"/>
    <cellStyle name="Note 5 3 5 7 3" xfId="29111"/>
    <cellStyle name="Note 5 3 5 7 4" xfId="29112"/>
    <cellStyle name="Note 5 3 5 7 5" xfId="29113"/>
    <cellStyle name="Note 5 3 5 7 6" xfId="29114"/>
    <cellStyle name="Note 5 3 5 8" xfId="29115"/>
    <cellStyle name="Note 5 3 5 8 2" xfId="29116"/>
    <cellStyle name="Note 5 3 5 8 2 2" xfId="29117"/>
    <cellStyle name="Note 5 3 5 8 2 3" xfId="29118"/>
    <cellStyle name="Note 5 3 5 8 2 4" xfId="29119"/>
    <cellStyle name="Note 5 3 5 8 3" xfId="29120"/>
    <cellStyle name="Note 5 3 5 8 4" xfId="29121"/>
    <cellStyle name="Note 5 3 5 8 5" xfId="29122"/>
    <cellStyle name="Note 5 3 5 8 6" xfId="29123"/>
    <cellStyle name="Note 5 3 5 9" xfId="29124"/>
    <cellStyle name="Note 5 3 5 9 2" xfId="29125"/>
    <cellStyle name="Note 5 3 5 9 2 2" xfId="29126"/>
    <cellStyle name="Note 5 3 5 9 2 3" xfId="29127"/>
    <cellStyle name="Note 5 3 5 9 2 4" xfId="29128"/>
    <cellStyle name="Note 5 3 5 9 3" xfId="29129"/>
    <cellStyle name="Note 5 3 5 9 4" xfId="29130"/>
    <cellStyle name="Note 5 3 5 9 5" xfId="29131"/>
    <cellStyle name="Note 5 3 5 9 6" xfId="29132"/>
    <cellStyle name="Note 5 3 6" xfId="29133"/>
    <cellStyle name="Note 5 3 6 2" xfId="29134"/>
    <cellStyle name="Note 5 3 6 2 2" xfId="29135"/>
    <cellStyle name="Note 5 3 6 2 3" xfId="29136"/>
    <cellStyle name="Note 5 3 6 2 4" xfId="29137"/>
    <cellStyle name="Note 5 3 6 3" xfId="29138"/>
    <cellStyle name="Note 5 3 6 4" xfId="29139"/>
    <cellStyle name="Note 5 3 6 5" xfId="29140"/>
    <cellStyle name="Note 5 3 7" xfId="29141"/>
    <cellStyle name="Note 5 3 7 2" xfId="29142"/>
    <cellStyle name="Note 5 3 7 2 2" xfId="29143"/>
    <cellStyle name="Note 5 3 7 2 3" xfId="29144"/>
    <cellStyle name="Note 5 3 7 2 4" xfId="29145"/>
    <cellStyle name="Note 5 3 7 3" xfId="29146"/>
    <cellStyle name="Note 5 3 7 4" xfId="29147"/>
    <cellStyle name="Note 5 3 7 5" xfId="29148"/>
    <cellStyle name="Note 5 3 8" xfId="29149"/>
    <cellStyle name="Note 5 3 8 2" xfId="29150"/>
    <cellStyle name="Note 5 3 8 2 2" xfId="29151"/>
    <cellStyle name="Note 5 3 8 2 3" xfId="29152"/>
    <cellStyle name="Note 5 3 8 2 4" xfId="29153"/>
    <cellStyle name="Note 5 3 8 3" xfId="29154"/>
    <cellStyle name="Note 5 3 8 4" xfId="29155"/>
    <cellStyle name="Note 5 3 8 5" xfId="29156"/>
    <cellStyle name="Note 5 3 8 6" xfId="29157"/>
    <cellStyle name="Note 5 3 9" xfId="29158"/>
    <cellStyle name="Note 5 3 9 2" xfId="29159"/>
    <cellStyle name="Note 5 3 9 2 2" xfId="29160"/>
    <cellStyle name="Note 5 3 9 2 3" xfId="29161"/>
    <cellStyle name="Note 5 3 9 2 4" xfId="29162"/>
    <cellStyle name="Note 5 3 9 3" xfId="29163"/>
    <cellStyle name="Note 5 3 9 4" xfId="29164"/>
    <cellStyle name="Note 5 3 9 5" xfId="29165"/>
    <cellStyle name="Note 5 3 9 6" xfId="29166"/>
    <cellStyle name="Note 5 4" xfId="29167"/>
    <cellStyle name="Note 5 4 10" xfId="29168"/>
    <cellStyle name="Note 5 4 10 2" xfId="29169"/>
    <cellStyle name="Note 5 4 10 2 2" xfId="29170"/>
    <cellStyle name="Note 5 4 10 2 3" xfId="29171"/>
    <cellStyle name="Note 5 4 10 2 4" xfId="29172"/>
    <cellStyle name="Note 5 4 10 3" xfId="29173"/>
    <cellStyle name="Note 5 4 10 4" xfId="29174"/>
    <cellStyle name="Note 5 4 10 5" xfId="29175"/>
    <cellStyle name="Note 5 4 10 6" xfId="29176"/>
    <cellStyle name="Note 5 4 11" xfId="29177"/>
    <cellStyle name="Note 5 4 11 2" xfId="29178"/>
    <cellStyle name="Note 5 4 11 2 2" xfId="29179"/>
    <cellStyle name="Note 5 4 11 2 3" xfId="29180"/>
    <cellStyle name="Note 5 4 11 2 4" xfId="29181"/>
    <cellStyle name="Note 5 4 11 3" xfId="29182"/>
    <cellStyle name="Note 5 4 11 4" xfId="29183"/>
    <cellStyle name="Note 5 4 11 5" xfId="29184"/>
    <cellStyle name="Note 5 4 11 6" xfId="29185"/>
    <cellStyle name="Note 5 4 12" xfId="29186"/>
    <cellStyle name="Note 5 4 12 2" xfId="29187"/>
    <cellStyle name="Note 5 4 12 2 2" xfId="29188"/>
    <cellStyle name="Note 5 4 12 2 3" xfId="29189"/>
    <cellStyle name="Note 5 4 12 2 4" xfId="29190"/>
    <cellStyle name="Note 5 4 12 3" xfId="29191"/>
    <cellStyle name="Note 5 4 12 4" xfId="29192"/>
    <cellStyle name="Note 5 4 12 5" xfId="29193"/>
    <cellStyle name="Note 5 4 12 6" xfId="29194"/>
    <cellStyle name="Note 5 4 13" xfId="29195"/>
    <cellStyle name="Note 5 4 13 2" xfId="29196"/>
    <cellStyle name="Note 5 4 13 2 2" xfId="29197"/>
    <cellStyle name="Note 5 4 13 2 3" xfId="29198"/>
    <cellStyle name="Note 5 4 13 2 4" xfId="29199"/>
    <cellStyle name="Note 5 4 13 3" xfId="29200"/>
    <cellStyle name="Note 5 4 13 4" xfId="29201"/>
    <cellStyle name="Note 5 4 13 5" xfId="29202"/>
    <cellStyle name="Note 5 4 13 6" xfId="29203"/>
    <cellStyle name="Note 5 4 14" xfId="29204"/>
    <cellStyle name="Note 5 4 14 2" xfId="29205"/>
    <cellStyle name="Note 5 4 14 2 2" xfId="29206"/>
    <cellStyle name="Note 5 4 14 2 3" xfId="29207"/>
    <cellStyle name="Note 5 4 14 2 4" xfId="29208"/>
    <cellStyle name="Note 5 4 14 3" xfId="29209"/>
    <cellStyle name="Note 5 4 14 4" xfId="29210"/>
    <cellStyle name="Note 5 4 14 5" xfId="29211"/>
    <cellStyle name="Note 5 4 14 6" xfId="29212"/>
    <cellStyle name="Note 5 4 15" xfId="29213"/>
    <cellStyle name="Note 5 4 15 2" xfId="29214"/>
    <cellStyle name="Note 5 4 15 2 2" xfId="29215"/>
    <cellStyle name="Note 5 4 15 2 3" xfId="29216"/>
    <cellStyle name="Note 5 4 15 2 4" xfId="29217"/>
    <cellStyle name="Note 5 4 15 3" xfId="29218"/>
    <cellStyle name="Note 5 4 15 4" xfId="29219"/>
    <cellStyle name="Note 5 4 15 5" xfId="29220"/>
    <cellStyle name="Note 5 4 15 6" xfId="29221"/>
    <cellStyle name="Note 5 4 16" xfId="29222"/>
    <cellStyle name="Note 5 4 16 2" xfId="29223"/>
    <cellStyle name="Note 5 4 16 2 2" xfId="29224"/>
    <cellStyle name="Note 5 4 16 2 3" xfId="29225"/>
    <cellStyle name="Note 5 4 16 2 4" xfId="29226"/>
    <cellStyle name="Note 5 4 16 3" xfId="29227"/>
    <cellStyle name="Note 5 4 16 4" xfId="29228"/>
    <cellStyle name="Note 5 4 16 5" xfId="29229"/>
    <cellStyle name="Note 5 4 16 6" xfId="29230"/>
    <cellStyle name="Note 5 4 17" xfId="29231"/>
    <cellStyle name="Note 5 4 17 2" xfId="29232"/>
    <cellStyle name="Note 5 4 17 2 2" xfId="29233"/>
    <cellStyle name="Note 5 4 17 2 3" xfId="29234"/>
    <cellStyle name="Note 5 4 17 2 4" xfId="29235"/>
    <cellStyle name="Note 5 4 17 3" xfId="29236"/>
    <cellStyle name="Note 5 4 17 4" xfId="29237"/>
    <cellStyle name="Note 5 4 17 5" xfId="29238"/>
    <cellStyle name="Note 5 4 17 6" xfId="29239"/>
    <cellStyle name="Note 5 4 18" xfId="29240"/>
    <cellStyle name="Note 5 4 18 2" xfId="29241"/>
    <cellStyle name="Note 5 4 18 3" xfId="29242"/>
    <cellStyle name="Note 5 4 19" xfId="29243"/>
    <cellStyle name="Note 5 4 2" xfId="29244"/>
    <cellStyle name="Note 5 4 2 10" xfId="29245"/>
    <cellStyle name="Note 5 4 2 10 2" xfId="29246"/>
    <cellStyle name="Note 5 4 2 10 2 2" xfId="29247"/>
    <cellStyle name="Note 5 4 2 10 2 3" xfId="29248"/>
    <cellStyle name="Note 5 4 2 10 2 4" xfId="29249"/>
    <cellStyle name="Note 5 4 2 10 3" xfId="29250"/>
    <cellStyle name="Note 5 4 2 10 4" xfId="29251"/>
    <cellStyle name="Note 5 4 2 10 5" xfId="29252"/>
    <cellStyle name="Note 5 4 2 10 6" xfId="29253"/>
    <cellStyle name="Note 5 4 2 11" xfId="29254"/>
    <cellStyle name="Note 5 4 2 11 2" xfId="29255"/>
    <cellStyle name="Note 5 4 2 11 2 2" xfId="29256"/>
    <cellStyle name="Note 5 4 2 11 2 3" xfId="29257"/>
    <cellStyle name="Note 5 4 2 11 2 4" xfId="29258"/>
    <cellStyle name="Note 5 4 2 11 3" xfId="29259"/>
    <cellStyle name="Note 5 4 2 11 4" xfId="29260"/>
    <cellStyle name="Note 5 4 2 11 5" xfId="29261"/>
    <cellStyle name="Note 5 4 2 11 6" xfId="29262"/>
    <cellStyle name="Note 5 4 2 12" xfId="29263"/>
    <cellStyle name="Note 5 4 2 12 2" xfId="29264"/>
    <cellStyle name="Note 5 4 2 12 2 2" xfId="29265"/>
    <cellStyle name="Note 5 4 2 12 2 3" xfId="29266"/>
    <cellStyle name="Note 5 4 2 12 2 4" xfId="29267"/>
    <cellStyle name="Note 5 4 2 12 3" xfId="29268"/>
    <cellStyle name="Note 5 4 2 12 4" xfId="29269"/>
    <cellStyle name="Note 5 4 2 12 5" xfId="29270"/>
    <cellStyle name="Note 5 4 2 12 6" xfId="29271"/>
    <cellStyle name="Note 5 4 2 13" xfId="29272"/>
    <cellStyle name="Note 5 4 2 13 2" xfId="29273"/>
    <cellStyle name="Note 5 4 2 13 2 2" xfId="29274"/>
    <cellStyle name="Note 5 4 2 13 2 3" xfId="29275"/>
    <cellStyle name="Note 5 4 2 13 2 4" xfId="29276"/>
    <cellStyle name="Note 5 4 2 13 3" xfId="29277"/>
    <cellStyle name="Note 5 4 2 13 4" xfId="29278"/>
    <cellStyle name="Note 5 4 2 13 5" xfId="29279"/>
    <cellStyle name="Note 5 4 2 13 6" xfId="29280"/>
    <cellStyle name="Note 5 4 2 14" xfId="29281"/>
    <cellStyle name="Note 5 4 2 14 2" xfId="29282"/>
    <cellStyle name="Note 5 4 2 14 2 2" xfId="29283"/>
    <cellStyle name="Note 5 4 2 14 2 3" xfId="29284"/>
    <cellStyle name="Note 5 4 2 14 2 4" xfId="29285"/>
    <cellStyle name="Note 5 4 2 14 3" xfId="29286"/>
    <cellStyle name="Note 5 4 2 14 4" xfId="29287"/>
    <cellStyle name="Note 5 4 2 14 5" xfId="29288"/>
    <cellStyle name="Note 5 4 2 14 6" xfId="29289"/>
    <cellStyle name="Note 5 4 2 15" xfId="29290"/>
    <cellStyle name="Note 5 4 2 15 2" xfId="29291"/>
    <cellStyle name="Note 5 4 2 15 2 2" xfId="29292"/>
    <cellStyle name="Note 5 4 2 15 2 3" xfId="29293"/>
    <cellStyle name="Note 5 4 2 15 2 4" xfId="29294"/>
    <cellStyle name="Note 5 4 2 15 3" xfId="29295"/>
    <cellStyle name="Note 5 4 2 15 4" xfId="29296"/>
    <cellStyle name="Note 5 4 2 15 5" xfId="29297"/>
    <cellStyle name="Note 5 4 2 15 6" xfId="29298"/>
    <cellStyle name="Note 5 4 2 16" xfId="29299"/>
    <cellStyle name="Note 5 4 2 16 2" xfId="29300"/>
    <cellStyle name="Note 5 4 2 16 3" xfId="29301"/>
    <cellStyle name="Note 5 4 2 17" xfId="29302"/>
    <cellStyle name="Note 5 4 2 18" xfId="29303"/>
    <cellStyle name="Note 5 4 2 19" xfId="29304"/>
    <cellStyle name="Note 5 4 2 2" xfId="29305"/>
    <cellStyle name="Note 5 4 2 20" xfId="29306"/>
    <cellStyle name="Note 5 4 2 21" xfId="29307"/>
    <cellStyle name="Note 5 4 2 3" xfId="29308"/>
    <cellStyle name="Note 5 4 2 3 10" xfId="29309"/>
    <cellStyle name="Note 5 4 2 3 10 2" xfId="29310"/>
    <cellStyle name="Note 5 4 2 3 10 2 2" xfId="29311"/>
    <cellStyle name="Note 5 4 2 3 10 2 3" xfId="29312"/>
    <cellStyle name="Note 5 4 2 3 10 2 4" xfId="29313"/>
    <cellStyle name="Note 5 4 2 3 10 3" xfId="29314"/>
    <cellStyle name="Note 5 4 2 3 10 4" xfId="29315"/>
    <cellStyle name="Note 5 4 2 3 10 5" xfId="29316"/>
    <cellStyle name="Note 5 4 2 3 10 6" xfId="29317"/>
    <cellStyle name="Note 5 4 2 3 11" xfId="29318"/>
    <cellStyle name="Note 5 4 2 3 11 2" xfId="29319"/>
    <cellStyle name="Note 5 4 2 3 11 2 2" xfId="29320"/>
    <cellStyle name="Note 5 4 2 3 11 2 3" xfId="29321"/>
    <cellStyle name="Note 5 4 2 3 11 2 4" xfId="29322"/>
    <cellStyle name="Note 5 4 2 3 11 3" xfId="29323"/>
    <cellStyle name="Note 5 4 2 3 11 4" xfId="29324"/>
    <cellStyle name="Note 5 4 2 3 11 5" xfId="29325"/>
    <cellStyle name="Note 5 4 2 3 11 6" xfId="29326"/>
    <cellStyle name="Note 5 4 2 3 12" xfId="29327"/>
    <cellStyle name="Note 5 4 2 3 12 2" xfId="29328"/>
    <cellStyle name="Note 5 4 2 3 12 2 2" xfId="29329"/>
    <cellStyle name="Note 5 4 2 3 12 2 3" xfId="29330"/>
    <cellStyle name="Note 5 4 2 3 12 2 4" xfId="29331"/>
    <cellStyle name="Note 5 4 2 3 12 3" xfId="29332"/>
    <cellStyle name="Note 5 4 2 3 12 4" xfId="29333"/>
    <cellStyle name="Note 5 4 2 3 12 5" xfId="29334"/>
    <cellStyle name="Note 5 4 2 3 12 6" xfId="29335"/>
    <cellStyle name="Note 5 4 2 3 13" xfId="29336"/>
    <cellStyle name="Note 5 4 2 3 13 2" xfId="29337"/>
    <cellStyle name="Note 5 4 2 3 13 2 2" xfId="29338"/>
    <cellStyle name="Note 5 4 2 3 13 2 3" xfId="29339"/>
    <cellStyle name="Note 5 4 2 3 13 2 4" xfId="29340"/>
    <cellStyle name="Note 5 4 2 3 13 3" xfId="29341"/>
    <cellStyle name="Note 5 4 2 3 13 4" xfId="29342"/>
    <cellStyle name="Note 5 4 2 3 13 5" xfId="29343"/>
    <cellStyle name="Note 5 4 2 3 13 6" xfId="29344"/>
    <cellStyle name="Note 5 4 2 3 14" xfId="29345"/>
    <cellStyle name="Note 5 4 2 3 14 2" xfId="29346"/>
    <cellStyle name="Note 5 4 2 3 14 2 2" xfId="29347"/>
    <cellStyle name="Note 5 4 2 3 14 2 3" xfId="29348"/>
    <cellStyle name="Note 5 4 2 3 14 2 4" xfId="29349"/>
    <cellStyle name="Note 5 4 2 3 14 3" xfId="29350"/>
    <cellStyle name="Note 5 4 2 3 14 4" xfId="29351"/>
    <cellStyle name="Note 5 4 2 3 14 5" xfId="29352"/>
    <cellStyle name="Note 5 4 2 3 14 6" xfId="29353"/>
    <cellStyle name="Note 5 4 2 3 15" xfId="29354"/>
    <cellStyle name="Note 5 4 2 3 15 2" xfId="29355"/>
    <cellStyle name="Note 5 4 2 3 15 2 2" xfId="29356"/>
    <cellStyle name="Note 5 4 2 3 15 2 3" xfId="29357"/>
    <cellStyle name="Note 5 4 2 3 15 2 4" xfId="29358"/>
    <cellStyle name="Note 5 4 2 3 15 3" xfId="29359"/>
    <cellStyle name="Note 5 4 2 3 15 4" xfId="29360"/>
    <cellStyle name="Note 5 4 2 3 15 5" xfId="29361"/>
    <cellStyle name="Note 5 4 2 3 15 6" xfId="29362"/>
    <cellStyle name="Note 5 4 2 3 16" xfId="29363"/>
    <cellStyle name="Note 5 4 2 3 16 2" xfId="29364"/>
    <cellStyle name="Note 5 4 2 3 16 2 2" xfId="29365"/>
    <cellStyle name="Note 5 4 2 3 16 2 3" xfId="29366"/>
    <cellStyle name="Note 5 4 2 3 16 2 4" xfId="29367"/>
    <cellStyle name="Note 5 4 2 3 16 3" xfId="29368"/>
    <cellStyle name="Note 5 4 2 3 16 4" xfId="29369"/>
    <cellStyle name="Note 5 4 2 3 16 5" xfId="29370"/>
    <cellStyle name="Note 5 4 2 3 16 6" xfId="29371"/>
    <cellStyle name="Note 5 4 2 3 17" xfId="29372"/>
    <cellStyle name="Note 5 4 2 3 17 2" xfId="29373"/>
    <cellStyle name="Note 5 4 2 3 17 3" xfId="29374"/>
    <cellStyle name="Note 5 4 2 3 18" xfId="29375"/>
    <cellStyle name="Note 5 4 2 3 19" xfId="29376"/>
    <cellStyle name="Note 5 4 2 3 2" xfId="29377"/>
    <cellStyle name="Note 5 4 2 3 2 2" xfId="29378"/>
    <cellStyle name="Note 5 4 2 3 2 2 2" xfId="29379"/>
    <cellStyle name="Note 5 4 2 3 2 2 3" xfId="29380"/>
    <cellStyle name="Note 5 4 2 3 2 2 4" xfId="29381"/>
    <cellStyle name="Note 5 4 2 3 2 3" xfId="29382"/>
    <cellStyle name="Note 5 4 2 3 2 4" xfId="29383"/>
    <cellStyle name="Note 5 4 2 3 2 5" xfId="29384"/>
    <cellStyle name="Note 5 4 2 3 3" xfId="29385"/>
    <cellStyle name="Note 5 4 2 3 3 2" xfId="29386"/>
    <cellStyle name="Note 5 4 2 3 3 2 2" xfId="29387"/>
    <cellStyle name="Note 5 4 2 3 3 2 3" xfId="29388"/>
    <cellStyle name="Note 5 4 2 3 3 2 4" xfId="29389"/>
    <cellStyle name="Note 5 4 2 3 3 3" xfId="29390"/>
    <cellStyle name="Note 5 4 2 3 3 4" xfId="29391"/>
    <cellStyle name="Note 5 4 2 3 3 5" xfId="29392"/>
    <cellStyle name="Note 5 4 2 3 3 6" xfId="29393"/>
    <cellStyle name="Note 5 4 2 3 4" xfId="29394"/>
    <cellStyle name="Note 5 4 2 3 4 2" xfId="29395"/>
    <cellStyle name="Note 5 4 2 3 4 2 2" xfId="29396"/>
    <cellStyle name="Note 5 4 2 3 4 2 3" xfId="29397"/>
    <cellStyle name="Note 5 4 2 3 4 2 4" xfId="29398"/>
    <cellStyle name="Note 5 4 2 3 4 3" xfId="29399"/>
    <cellStyle name="Note 5 4 2 3 4 4" xfId="29400"/>
    <cellStyle name="Note 5 4 2 3 4 5" xfId="29401"/>
    <cellStyle name="Note 5 4 2 3 4 6" xfId="29402"/>
    <cellStyle name="Note 5 4 2 3 5" xfId="29403"/>
    <cellStyle name="Note 5 4 2 3 5 2" xfId="29404"/>
    <cellStyle name="Note 5 4 2 3 5 2 2" xfId="29405"/>
    <cellStyle name="Note 5 4 2 3 5 2 3" xfId="29406"/>
    <cellStyle name="Note 5 4 2 3 5 2 4" xfId="29407"/>
    <cellStyle name="Note 5 4 2 3 5 3" xfId="29408"/>
    <cellStyle name="Note 5 4 2 3 5 4" xfId="29409"/>
    <cellStyle name="Note 5 4 2 3 5 5" xfId="29410"/>
    <cellStyle name="Note 5 4 2 3 5 6" xfId="29411"/>
    <cellStyle name="Note 5 4 2 3 6" xfId="29412"/>
    <cellStyle name="Note 5 4 2 3 6 2" xfId="29413"/>
    <cellStyle name="Note 5 4 2 3 6 2 2" xfId="29414"/>
    <cellStyle name="Note 5 4 2 3 6 2 3" xfId="29415"/>
    <cellStyle name="Note 5 4 2 3 6 2 4" xfId="29416"/>
    <cellStyle name="Note 5 4 2 3 6 3" xfId="29417"/>
    <cellStyle name="Note 5 4 2 3 6 4" xfId="29418"/>
    <cellStyle name="Note 5 4 2 3 6 5" xfId="29419"/>
    <cellStyle name="Note 5 4 2 3 6 6" xfId="29420"/>
    <cellStyle name="Note 5 4 2 3 7" xfId="29421"/>
    <cellStyle name="Note 5 4 2 3 7 2" xfId="29422"/>
    <cellStyle name="Note 5 4 2 3 7 2 2" xfId="29423"/>
    <cellStyle name="Note 5 4 2 3 7 2 3" xfId="29424"/>
    <cellStyle name="Note 5 4 2 3 7 2 4" xfId="29425"/>
    <cellStyle name="Note 5 4 2 3 7 3" xfId="29426"/>
    <cellStyle name="Note 5 4 2 3 7 4" xfId="29427"/>
    <cellStyle name="Note 5 4 2 3 7 5" xfId="29428"/>
    <cellStyle name="Note 5 4 2 3 7 6" xfId="29429"/>
    <cellStyle name="Note 5 4 2 3 8" xfId="29430"/>
    <cellStyle name="Note 5 4 2 3 8 2" xfId="29431"/>
    <cellStyle name="Note 5 4 2 3 8 2 2" xfId="29432"/>
    <cellStyle name="Note 5 4 2 3 8 2 3" xfId="29433"/>
    <cellStyle name="Note 5 4 2 3 8 2 4" xfId="29434"/>
    <cellStyle name="Note 5 4 2 3 8 3" xfId="29435"/>
    <cellStyle name="Note 5 4 2 3 8 4" xfId="29436"/>
    <cellStyle name="Note 5 4 2 3 8 5" xfId="29437"/>
    <cellStyle name="Note 5 4 2 3 8 6" xfId="29438"/>
    <cellStyle name="Note 5 4 2 3 9" xfId="29439"/>
    <cellStyle name="Note 5 4 2 3 9 2" xfId="29440"/>
    <cellStyle name="Note 5 4 2 3 9 2 2" xfId="29441"/>
    <cellStyle name="Note 5 4 2 3 9 2 3" xfId="29442"/>
    <cellStyle name="Note 5 4 2 3 9 2 4" xfId="29443"/>
    <cellStyle name="Note 5 4 2 3 9 3" xfId="29444"/>
    <cellStyle name="Note 5 4 2 3 9 4" xfId="29445"/>
    <cellStyle name="Note 5 4 2 3 9 5" xfId="29446"/>
    <cellStyle name="Note 5 4 2 3 9 6" xfId="29447"/>
    <cellStyle name="Note 5 4 2 4" xfId="29448"/>
    <cellStyle name="Note 5 4 2 4 2" xfId="29449"/>
    <cellStyle name="Note 5 4 2 4 2 2" xfId="29450"/>
    <cellStyle name="Note 5 4 2 4 2 3" xfId="29451"/>
    <cellStyle name="Note 5 4 2 4 2 4" xfId="29452"/>
    <cellStyle name="Note 5 4 2 4 3" xfId="29453"/>
    <cellStyle name="Note 5 4 2 4 4" xfId="29454"/>
    <cellStyle name="Note 5 4 2 4 5" xfId="29455"/>
    <cellStyle name="Note 5 4 2 5" xfId="29456"/>
    <cellStyle name="Note 5 4 2 5 2" xfId="29457"/>
    <cellStyle name="Note 5 4 2 5 2 2" xfId="29458"/>
    <cellStyle name="Note 5 4 2 5 2 3" xfId="29459"/>
    <cellStyle name="Note 5 4 2 5 2 4" xfId="29460"/>
    <cellStyle name="Note 5 4 2 5 3" xfId="29461"/>
    <cellStyle name="Note 5 4 2 5 4" xfId="29462"/>
    <cellStyle name="Note 5 4 2 5 5" xfId="29463"/>
    <cellStyle name="Note 5 4 2 6" xfId="29464"/>
    <cellStyle name="Note 5 4 2 6 2" xfId="29465"/>
    <cellStyle name="Note 5 4 2 6 2 2" xfId="29466"/>
    <cellStyle name="Note 5 4 2 6 2 3" xfId="29467"/>
    <cellStyle name="Note 5 4 2 6 2 4" xfId="29468"/>
    <cellStyle name="Note 5 4 2 6 3" xfId="29469"/>
    <cellStyle name="Note 5 4 2 6 4" xfId="29470"/>
    <cellStyle name="Note 5 4 2 6 5" xfId="29471"/>
    <cellStyle name="Note 5 4 2 6 6" xfId="29472"/>
    <cellStyle name="Note 5 4 2 7" xfId="29473"/>
    <cellStyle name="Note 5 4 2 7 2" xfId="29474"/>
    <cellStyle name="Note 5 4 2 7 2 2" xfId="29475"/>
    <cellStyle name="Note 5 4 2 7 2 3" xfId="29476"/>
    <cellStyle name="Note 5 4 2 7 2 4" xfId="29477"/>
    <cellStyle name="Note 5 4 2 7 3" xfId="29478"/>
    <cellStyle name="Note 5 4 2 7 4" xfId="29479"/>
    <cellStyle name="Note 5 4 2 7 5" xfId="29480"/>
    <cellStyle name="Note 5 4 2 7 6" xfId="29481"/>
    <cellStyle name="Note 5 4 2 8" xfId="29482"/>
    <cellStyle name="Note 5 4 2 8 2" xfId="29483"/>
    <cellStyle name="Note 5 4 2 8 2 2" xfId="29484"/>
    <cellStyle name="Note 5 4 2 8 2 3" xfId="29485"/>
    <cellStyle name="Note 5 4 2 8 2 4" xfId="29486"/>
    <cellStyle name="Note 5 4 2 8 3" xfId="29487"/>
    <cellStyle name="Note 5 4 2 8 4" xfId="29488"/>
    <cellStyle name="Note 5 4 2 8 5" xfId="29489"/>
    <cellStyle name="Note 5 4 2 8 6" xfId="29490"/>
    <cellStyle name="Note 5 4 2 9" xfId="29491"/>
    <cellStyle name="Note 5 4 2 9 2" xfId="29492"/>
    <cellStyle name="Note 5 4 2 9 2 2" xfId="29493"/>
    <cellStyle name="Note 5 4 2 9 2 3" xfId="29494"/>
    <cellStyle name="Note 5 4 2 9 2 4" xfId="29495"/>
    <cellStyle name="Note 5 4 2 9 3" xfId="29496"/>
    <cellStyle name="Note 5 4 2 9 4" xfId="29497"/>
    <cellStyle name="Note 5 4 2 9 5" xfId="29498"/>
    <cellStyle name="Note 5 4 2 9 6" xfId="29499"/>
    <cellStyle name="Note 5 4 20" xfId="29500"/>
    <cellStyle name="Note 5 4 21" xfId="29501"/>
    <cellStyle name="Note 5 4 22" xfId="29502"/>
    <cellStyle name="Note 5 4 23" xfId="29503"/>
    <cellStyle name="Note 5 4 3" xfId="29504"/>
    <cellStyle name="Note 5 4 4" xfId="29505"/>
    <cellStyle name="Note 5 4 5" xfId="29506"/>
    <cellStyle name="Note 5 4 5 10" xfId="29507"/>
    <cellStyle name="Note 5 4 5 10 2" xfId="29508"/>
    <cellStyle name="Note 5 4 5 10 2 2" xfId="29509"/>
    <cellStyle name="Note 5 4 5 10 2 3" xfId="29510"/>
    <cellStyle name="Note 5 4 5 10 2 4" xfId="29511"/>
    <cellStyle name="Note 5 4 5 10 3" xfId="29512"/>
    <cellStyle name="Note 5 4 5 10 4" xfId="29513"/>
    <cellStyle name="Note 5 4 5 10 5" xfId="29514"/>
    <cellStyle name="Note 5 4 5 10 6" xfId="29515"/>
    <cellStyle name="Note 5 4 5 11" xfId="29516"/>
    <cellStyle name="Note 5 4 5 11 2" xfId="29517"/>
    <cellStyle name="Note 5 4 5 11 2 2" xfId="29518"/>
    <cellStyle name="Note 5 4 5 11 2 3" xfId="29519"/>
    <cellStyle name="Note 5 4 5 11 2 4" xfId="29520"/>
    <cellStyle name="Note 5 4 5 11 3" xfId="29521"/>
    <cellStyle name="Note 5 4 5 11 4" xfId="29522"/>
    <cellStyle name="Note 5 4 5 11 5" xfId="29523"/>
    <cellStyle name="Note 5 4 5 11 6" xfId="29524"/>
    <cellStyle name="Note 5 4 5 12" xfId="29525"/>
    <cellStyle name="Note 5 4 5 12 2" xfId="29526"/>
    <cellStyle name="Note 5 4 5 12 2 2" xfId="29527"/>
    <cellStyle name="Note 5 4 5 12 2 3" xfId="29528"/>
    <cellStyle name="Note 5 4 5 12 2 4" xfId="29529"/>
    <cellStyle name="Note 5 4 5 12 3" xfId="29530"/>
    <cellStyle name="Note 5 4 5 12 4" xfId="29531"/>
    <cellStyle name="Note 5 4 5 12 5" xfId="29532"/>
    <cellStyle name="Note 5 4 5 12 6" xfId="29533"/>
    <cellStyle name="Note 5 4 5 13" xfId="29534"/>
    <cellStyle name="Note 5 4 5 13 2" xfId="29535"/>
    <cellStyle name="Note 5 4 5 13 2 2" xfId="29536"/>
    <cellStyle name="Note 5 4 5 13 2 3" xfId="29537"/>
    <cellStyle name="Note 5 4 5 13 2 4" xfId="29538"/>
    <cellStyle name="Note 5 4 5 13 3" xfId="29539"/>
    <cellStyle name="Note 5 4 5 13 4" xfId="29540"/>
    <cellStyle name="Note 5 4 5 13 5" xfId="29541"/>
    <cellStyle name="Note 5 4 5 13 6" xfId="29542"/>
    <cellStyle name="Note 5 4 5 14" xfId="29543"/>
    <cellStyle name="Note 5 4 5 14 2" xfId="29544"/>
    <cellStyle name="Note 5 4 5 14 2 2" xfId="29545"/>
    <cellStyle name="Note 5 4 5 14 2 3" xfId="29546"/>
    <cellStyle name="Note 5 4 5 14 2 4" xfId="29547"/>
    <cellStyle name="Note 5 4 5 14 3" xfId="29548"/>
    <cellStyle name="Note 5 4 5 14 4" xfId="29549"/>
    <cellStyle name="Note 5 4 5 14 5" xfId="29550"/>
    <cellStyle name="Note 5 4 5 14 6" xfId="29551"/>
    <cellStyle name="Note 5 4 5 15" xfId="29552"/>
    <cellStyle name="Note 5 4 5 15 2" xfId="29553"/>
    <cellStyle name="Note 5 4 5 15 2 2" xfId="29554"/>
    <cellStyle name="Note 5 4 5 15 2 3" xfId="29555"/>
    <cellStyle name="Note 5 4 5 15 2 4" xfId="29556"/>
    <cellStyle name="Note 5 4 5 15 3" xfId="29557"/>
    <cellStyle name="Note 5 4 5 15 4" xfId="29558"/>
    <cellStyle name="Note 5 4 5 15 5" xfId="29559"/>
    <cellStyle name="Note 5 4 5 15 6" xfId="29560"/>
    <cellStyle name="Note 5 4 5 16" xfId="29561"/>
    <cellStyle name="Note 5 4 5 16 2" xfId="29562"/>
    <cellStyle name="Note 5 4 5 16 2 2" xfId="29563"/>
    <cellStyle name="Note 5 4 5 16 2 3" xfId="29564"/>
    <cellStyle name="Note 5 4 5 16 2 4" xfId="29565"/>
    <cellStyle name="Note 5 4 5 16 3" xfId="29566"/>
    <cellStyle name="Note 5 4 5 16 4" xfId="29567"/>
    <cellStyle name="Note 5 4 5 16 5" xfId="29568"/>
    <cellStyle name="Note 5 4 5 16 6" xfId="29569"/>
    <cellStyle name="Note 5 4 5 17" xfId="29570"/>
    <cellStyle name="Note 5 4 5 17 2" xfId="29571"/>
    <cellStyle name="Note 5 4 5 17 3" xfId="29572"/>
    <cellStyle name="Note 5 4 5 18" xfId="29573"/>
    <cellStyle name="Note 5 4 5 19" xfId="29574"/>
    <cellStyle name="Note 5 4 5 2" xfId="29575"/>
    <cellStyle name="Note 5 4 5 2 2" xfId="29576"/>
    <cellStyle name="Note 5 4 5 2 2 2" xfId="29577"/>
    <cellStyle name="Note 5 4 5 2 2 3" xfId="29578"/>
    <cellStyle name="Note 5 4 5 2 2 4" xfId="29579"/>
    <cellStyle name="Note 5 4 5 2 3" xfId="29580"/>
    <cellStyle name="Note 5 4 5 2 4" xfId="29581"/>
    <cellStyle name="Note 5 4 5 2 5" xfId="29582"/>
    <cellStyle name="Note 5 4 5 3" xfId="29583"/>
    <cellStyle name="Note 5 4 5 3 2" xfId="29584"/>
    <cellStyle name="Note 5 4 5 3 2 2" xfId="29585"/>
    <cellStyle name="Note 5 4 5 3 2 3" xfId="29586"/>
    <cellStyle name="Note 5 4 5 3 2 4" xfId="29587"/>
    <cellStyle name="Note 5 4 5 3 3" xfId="29588"/>
    <cellStyle name="Note 5 4 5 3 4" xfId="29589"/>
    <cellStyle name="Note 5 4 5 3 5" xfId="29590"/>
    <cellStyle name="Note 5 4 5 3 6" xfId="29591"/>
    <cellStyle name="Note 5 4 5 4" xfId="29592"/>
    <cellStyle name="Note 5 4 5 4 2" xfId="29593"/>
    <cellStyle name="Note 5 4 5 4 2 2" xfId="29594"/>
    <cellStyle name="Note 5 4 5 4 2 3" xfId="29595"/>
    <cellStyle name="Note 5 4 5 4 2 4" xfId="29596"/>
    <cellStyle name="Note 5 4 5 4 3" xfId="29597"/>
    <cellStyle name="Note 5 4 5 4 4" xfId="29598"/>
    <cellStyle name="Note 5 4 5 4 5" xfId="29599"/>
    <cellStyle name="Note 5 4 5 4 6" xfId="29600"/>
    <cellStyle name="Note 5 4 5 5" xfId="29601"/>
    <cellStyle name="Note 5 4 5 5 2" xfId="29602"/>
    <cellStyle name="Note 5 4 5 5 2 2" xfId="29603"/>
    <cellStyle name="Note 5 4 5 5 2 3" xfId="29604"/>
    <cellStyle name="Note 5 4 5 5 2 4" xfId="29605"/>
    <cellStyle name="Note 5 4 5 5 3" xfId="29606"/>
    <cellStyle name="Note 5 4 5 5 4" xfId="29607"/>
    <cellStyle name="Note 5 4 5 5 5" xfId="29608"/>
    <cellStyle name="Note 5 4 5 5 6" xfId="29609"/>
    <cellStyle name="Note 5 4 5 6" xfId="29610"/>
    <cellStyle name="Note 5 4 5 6 2" xfId="29611"/>
    <cellStyle name="Note 5 4 5 6 2 2" xfId="29612"/>
    <cellStyle name="Note 5 4 5 6 2 3" xfId="29613"/>
    <cellStyle name="Note 5 4 5 6 2 4" xfId="29614"/>
    <cellStyle name="Note 5 4 5 6 3" xfId="29615"/>
    <cellStyle name="Note 5 4 5 6 4" xfId="29616"/>
    <cellStyle name="Note 5 4 5 6 5" xfId="29617"/>
    <cellStyle name="Note 5 4 5 6 6" xfId="29618"/>
    <cellStyle name="Note 5 4 5 7" xfId="29619"/>
    <cellStyle name="Note 5 4 5 7 2" xfId="29620"/>
    <cellStyle name="Note 5 4 5 7 2 2" xfId="29621"/>
    <cellStyle name="Note 5 4 5 7 2 3" xfId="29622"/>
    <cellStyle name="Note 5 4 5 7 2 4" xfId="29623"/>
    <cellStyle name="Note 5 4 5 7 3" xfId="29624"/>
    <cellStyle name="Note 5 4 5 7 4" xfId="29625"/>
    <cellStyle name="Note 5 4 5 7 5" xfId="29626"/>
    <cellStyle name="Note 5 4 5 7 6" xfId="29627"/>
    <cellStyle name="Note 5 4 5 8" xfId="29628"/>
    <cellStyle name="Note 5 4 5 8 2" xfId="29629"/>
    <cellStyle name="Note 5 4 5 8 2 2" xfId="29630"/>
    <cellStyle name="Note 5 4 5 8 2 3" xfId="29631"/>
    <cellStyle name="Note 5 4 5 8 2 4" xfId="29632"/>
    <cellStyle name="Note 5 4 5 8 3" xfId="29633"/>
    <cellStyle name="Note 5 4 5 8 4" xfId="29634"/>
    <cellStyle name="Note 5 4 5 8 5" xfId="29635"/>
    <cellStyle name="Note 5 4 5 8 6" xfId="29636"/>
    <cellStyle name="Note 5 4 5 9" xfId="29637"/>
    <cellStyle name="Note 5 4 5 9 2" xfId="29638"/>
    <cellStyle name="Note 5 4 5 9 2 2" xfId="29639"/>
    <cellStyle name="Note 5 4 5 9 2 3" xfId="29640"/>
    <cellStyle name="Note 5 4 5 9 2 4" xfId="29641"/>
    <cellStyle name="Note 5 4 5 9 3" xfId="29642"/>
    <cellStyle name="Note 5 4 5 9 4" xfId="29643"/>
    <cellStyle name="Note 5 4 5 9 5" xfId="29644"/>
    <cellStyle name="Note 5 4 5 9 6" xfId="29645"/>
    <cellStyle name="Note 5 4 6" xfId="29646"/>
    <cellStyle name="Note 5 4 6 2" xfId="29647"/>
    <cellStyle name="Note 5 4 6 2 2" xfId="29648"/>
    <cellStyle name="Note 5 4 6 2 3" xfId="29649"/>
    <cellStyle name="Note 5 4 6 2 4" xfId="29650"/>
    <cellStyle name="Note 5 4 6 3" xfId="29651"/>
    <cellStyle name="Note 5 4 6 4" xfId="29652"/>
    <cellStyle name="Note 5 4 6 5" xfId="29653"/>
    <cellStyle name="Note 5 4 7" xfId="29654"/>
    <cellStyle name="Note 5 4 7 2" xfId="29655"/>
    <cellStyle name="Note 5 4 7 2 2" xfId="29656"/>
    <cellStyle name="Note 5 4 7 2 3" xfId="29657"/>
    <cellStyle name="Note 5 4 7 2 4" xfId="29658"/>
    <cellStyle name="Note 5 4 7 3" xfId="29659"/>
    <cellStyle name="Note 5 4 7 4" xfId="29660"/>
    <cellStyle name="Note 5 4 7 5" xfId="29661"/>
    <cellStyle name="Note 5 4 8" xfId="29662"/>
    <cellStyle name="Note 5 4 8 2" xfId="29663"/>
    <cellStyle name="Note 5 4 8 2 2" xfId="29664"/>
    <cellStyle name="Note 5 4 8 2 3" xfId="29665"/>
    <cellStyle name="Note 5 4 8 2 4" xfId="29666"/>
    <cellStyle name="Note 5 4 8 3" xfId="29667"/>
    <cellStyle name="Note 5 4 8 4" xfId="29668"/>
    <cellStyle name="Note 5 4 8 5" xfId="29669"/>
    <cellStyle name="Note 5 4 8 6" xfId="29670"/>
    <cellStyle name="Note 5 4 9" xfId="29671"/>
    <cellStyle name="Note 5 4 9 2" xfId="29672"/>
    <cellStyle name="Note 5 4 9 2 2" xfId="29673"/>
    <cellStyle name="Note 5 4 9 2 3" xfId="29674"/>
    <cellStyle name="Note 5 4 9 2 4" xfId="29675"/>
    <cellStyle name="Note 5 4 9 3" xfId="29676"/>
    <cellStyle name="Note 5 4 9 4" xfId="29677"/>
    <cellStyle name="Note 5 4 9 5" xfId="29678"/>
    <cellStyle name="Note 5 4 9 6" xfId="29679"/>
    <cellStyle name="Note 5 5" xfId="29680"/>
    <cellStyle name="Note 5 5 10" xfId="29681"/>
    <cellStyle name="Note 5 5 10 2" xfId="29682"/>
    <cellStyle name="Note 5 5 10 2 2" xfId="29683"/>
    <cellStyle name="Note 5 5 10 2 3" xfId="29684"/>
    <cellStyle name="Note 5 5 10 2 4" xfId="29685"/>
    <cellStyle name="Note 5 5 10 3" xfId="29686"/>
    <cellStyle name="Note 5 5 10 4" xfId="29687"/>
    <cellStyle name="Note 5 5 10 5" xfId="29688"/>
    <cellStyle name="Note 5 5 10 6" xfId="29689"/>
    <cellStyle name="Note 5 5 11" xfId="29690"/>
    <cellStyle name="Note 5 5 11 2" xfId="29691"/>
    <cellStyle name="Note 5 5 11 2 2" xfId="29692"/>
    <cellStyle name="Note 5 5 11 2 3" xfId="29693"/>
    <cellStyle name="Note 5 5 11 2 4" xfId="29694"/>
    <cellStyle name="Note 5 5 11 3" xfId="29695"/>
    <cellStyle name="Note 5 5 11 4" xfId="29696"/>
    <cellStyle name="Note 5 5 11 5" xfId="29697"/>
    <cellStyle name="Note 5 5 11 6" xfId="29698"/>
    <cellStyle name="Note 5 5 12" xfId="29699"/>
    <cellStyle name="Note 5 5 12 2" xfId="29700"/>
    <cellStyle name="Note 5 5 12 2 2" xfId="29701"/>
    <cellStyle name="Note 5 5 12 2 3" xfId="29702"/>
    <cellStyle name="Note 5 5 12 2 4" xfId="29703"/>
    <cellStyle name="Note 5 5 12 3" xfId="29704"/>
    <cellStyle name="Note 5 5 12 4" xfId="29705"/>
    <cellStyle name="Note 5 5 12 5" xfId="29706"/>
    <cellStyle name="Note 5 5 12 6" xfId="29707"/>
    <cellStyle name="Note 5 5 13" xfId="29708"/>
    <cellStyle name="Note 5 5 13 2" xfId="29709"/>
    <cellStyle name="Note 5 5 13 2 2" xfId="29710"/>
    <cellStyle name="Note 5 5 13 2 3" xfId="29711"/>
    <cellStyle name="Note 5 5 13 2 4" xfId="29712"/>
    <cellStyle name="Note 5 5 13 3" xfId="29713"/>
    <cellStyle name="Note 5 5 13 4" xfId="29714"/>
    <cellStyle name="Note 5 5 13 5" xfId="29715"/>
    <cellStyle name="Note 5 5 13 6" xfId="29716"/>
    <cellStyle name="Note 5 5 14" xfId="29717"/>
    <cellStyle name="Note 5 5 14 2" xfId="29718"/>
    <cellStyle name="Note 5 5 14 2 2" xfId="29719"/>
    <cellStyle name="Note 5 5 14 2 3" xfId="29720"/>
    <cellStyle name="Note 5 5 14 2 4" xfId="29721"/>
    <cellStyle name="Note 5 5 14 3" xfId="29722"/>
    <cellStyle name="Note 5 5 14 4" xfId="29723"/>
    <cellStyle name="Note 5 5 14 5" xfId="29724"/>
    <cellStyle name="Note 5 5 14 6" xfId="29725"/>
    <cellStyle name="Note 5 5 15" xfId="29726"/>
    <cellStyle name="Note 5 5 15 2" xfId="29727"/>
    <cellStyle name="Note 5 5 15 2 2" xfId="29728"/>
    <cellStyle name="Note 5 5 15 2 3" xfId="29729"/>
    <cellStyle name="Note 5 5 15 2 4" xfId="29730"/>
    <cellStyle name="Note 5 5 15 3" xfId="29731"/>
    <cellStyle name="Note 5 5 15 4" xfId="29732"/>
    <cellStyle name="Note 5 5 15 5" xfId="29733"/>
    <cellStyle name="Note 5 5 15 6" xfId="29734"/>
    <cellStyle name="Note 5 5 16" xfId="29735"/>
    <cellStyle name="Note 5 5 16 2" xfId="29736"/>
    <cellStyle name="Note 5 5 16 2 2" xfId="29737"/>
    <cellStyle name="Note 5 5 16 2 3" xfId="29738"/>
    <cellStyle name="Note 5 5 16 2 4" xfId="29739"/>
    <cellStyle name="Note 5 5 16 3" xfId="29740"/>
    <cellStyle name="Note 5 5 16 4" xfId="29741"/>
    <cellStyle name="Note 5 5 16 5" xfId="29742"/>
    <cellStyle name="Note 5 5 16 6" xfId="29743"/>
    <cellStyle name="Note 5 5 17" xfId="29744"/>
    <cellStyle name="Note 5 5 17 2" xfId="29745"/>
    <cellStyle name="Note 5 5 17 2 2" xfId="29746"/>
    <cellStyle name="Note 5 5 17 2 3" xfId="29747"/>
    <cellStyle name="Note 5 5 17 2 4" xfId="29748"/>
    <cellStyle name="Note 5 5 17 3" xfId="29749"/>
    <cellStyle name="Note 5 5 17 4" xfId="29750"/>
    <cellStyle name="Note 5 5 17 5" xfId="29751"/>
    <cellStyle name="Note 5 5 17 6" xfId="29752"/>
    <cellStyle name="Note 5 5 18" xfId="29753"/>
    <cellStyle name="Note 5 5 18 2" xfId="29754"/>
    <cellStyle name="Note 5 5 18 3" xfId="29755"/>
    <cellStyle name="Note 5 5 19" xfId="29756"/>
    <cellStyle name="Note 5 5 2" xfId="29757"/>
    <cellStyle name="Note 5 5 2 10" xfId="29758"/>
    <cellStyle name="Note 5 5 2 10 2" xfId="29759"/>
    <cellStyle name="Note 5 5 2 10 2 2" xfId="29760"/>
    <cellStyle name="Note 5 5 2 10 2 3" xfId="29761"/>
    <cellStyle name="Note 5 5 2 10 2 4" xfId="29762"/>
    <cellStyle name="Note 5 5 2 10 3" xfId="29763"/>
    <cellStyle name="Note 5 5 2 10 4" xfId="29764"/>
    <cellStyle name="Note 5 5 2 10 5" xfId="29765"/>
    <cellStyle name="Note 5 5 2 10 6" xfId="29766"/>
    <cellStyle name="Note 5 5 2 11" xfId="29767"/>
    <cellStyle name="Note 5 5 2 11 2" xfId="29768"/>
    <cellStyle name="Note 5 5 2 11 2 2" xfId="29769"/>
    <cellStyle name="Note 5 5 2 11 2 3" xfId="29770"/>
    <cellStyle name="Note 5 5 2 11 2 4" xfId="29771"/>
    <cellStyle name="Note 5 5 2 11 3" xfId="29772"/>
    <cellStyle name="Note 5 5 2 11 4" xfId="29773"/>
    <cellStyle name="Note 5 5 2 11 5" xfId="29774"/>
    <cellStyle name="Note 5 5 2 11 6" xfId="29775"/>
    <cellStyle name="Note 5 5 2 12" xfId="29776"/>
    <cellStyle name="Note 5 5 2 12 2" xfId="29777"/>
    <cellStyle name="Note 5 5 2 12 2 2" xfId="29778"/>
    <cellStyle name="Note 5 5 2 12 2 3" xfId="29779"/>
    <cellStyle name="Note 5 5 2 12 2 4" xfId="29780"/>
    <cellStyle name="Note 5 5 2 12 3" xfId="29781"/>
    <cellStyle name="Note 5 5 2 12 4" xfId="29782"/>
    <cellStyle name="Note 5 5 2 12 5" xfId="29783"/>
    <cellStyle name="Note 5 5 2 12 6" xfId="29784"/>
    <cellStyle name="Note 5 5 2 13" xfId="29785"/>
    <cellStyle name="Note 5 5 2 13 2" xfId="29786"/>
    <cellStyle name="Note 5 5 2 13 2 2" xfId="29787"/>
    <cellStyle name="Note 5 5 2 13 2 3" xfId="29788"/>
    <cellStyle name="Note 5 5 2 13 2 4" xfId="29789"/>
    <cellStyle name="Note 5 5 2 13 3" xfId="29790"/>
    <cellStyle name="Note 5 5 2 13 4" xfId="29791"/>
    <cellStyle name="Note 5 5 2 13 5" xfId="29792"/>
    <cellStyle name="Note 5 5 2 13 6" xfId="29793"/>
    <cellStyle name="Note 5 5 2 14" xfId="29794"/>
    <cellStyle name="Note 5 5 2 14 2" xfId="29795"/>
    <cellStyle name="Note 5 5 2 14 2 2" xfId="29796"/>
    <cellStyle name="Note 5 5 2 14 2 3" xfId="29797"/>
    <cellStyle name="Note 5 5 2 14 2 4" xfId="29798"/>
    <cellStyle name="Note 5 5 2 14 3" xfId="29799"/>
    <cellStyle name="Note 5 5 2 14 4" xfId="29800"/>
    <cellStyle name="Note 5 5 2 14 5" xfId="29801"/>
    <cellStyle name="Note 5 5 2 14 6" xfId="29802"/>
    <cellStyle name="Note 5 5 2 15" xfId="29803"/>
    <cellStyle name="Note 5 5 2 15 2" xfId="29804"/>
    <cellStyle name="Note 5 5 2 15 2 2" xfId="29805"/>
    <cellStyle name="Note 5 5 2 15 2 3" xfId="29806"/>
    <cellStyle name="Note 5 5 2 15 2 4" xfId="29807"/>
    <cellStyle name="Note 5 5 2 15 3" xfId="29808"/>
    <cellStyle name="Note 5 5 2 15 4" xfId="29809"/>
    <cellStyle name="Note 5 5 2 15 5" xfId="29810"/>
    <cellStyle name="Note 5 5 2 15 6" xfId="29811"/>
    <cellStyle name="Note 5 5 2 16" xfId="29812"/>
    <cellStyle name="Note 5 5 2 16 2" xfId="29813"/>
    <cellStyle name="Note 5 5 2 16 3" xfId="29814"/>
    <cellStyle name="Note 5 5 2 17" xfId="29815"/>
    <cellStyle name="Note 5 5 2 18" xfId="29816"/>
    <cellStyle name="Note 5 5 2 19" xfId="29817"/>
    <cellStyle name="Note 5 5 2 2" xfId="29818"/>
    <cellStyle name="Note 5 5 2 20" xfId="29819"/>
    <cellStyle name="Note 5 5 2 21" xfId="29820"/>
    <cellStyle name="Note 5 5 2 3" xfId="29821"/>
    <cellStyle name="Note 5 5 2 3 10" xfId="29822"/>
    <cellStyle name="Note 5 5 2 3 10 2" xfId="29823"/>
    <cellStyle name="Note 5 5 2 3 10 2 2" xfId="29824"/>
    <cellStyle name="Note 5 5 2 3 10 2 3" xfId="29825"/>
    <cellStyle name="Note 5 5 2 3 10 2 4" xfId="29826"/>
    <cellStyle name="Note 5 5 2 3 10 3" xfId="29827"/>
    <cellStyle name="Note 5 5 2 3 10 4" xfId="29828"/>
    <cellStyle name="Note 5 5 2 3 10 5" xfId="29829"/>
    <cellStyle name="Note 5 5 2 3 10 6" xfId="29830"/>
    <cellStyle name="Note 5 5 2 3 11" xfId="29831"/>
    <cellStyle name="Note 5 5 2 3 11 2" xfId="29832"/>
    <cellStyle name="Note 5 5 2 3 11 2 2" xfId="29833"/>
    <cellStyle name="Note 5 5 2 3 11 2 3" xfId="29834"/>
    <cellStyle name="Note 5 5 2 3 11 2 4" xfId="29835"/>
    <cellStyle name="Note 5 5 2 3 11 3" xfId="29836"/>
    <cellStyle name="Note 5 5 2 3 11 4" xfId="29837"/>
    <cellStyle name="Note 5 5 2 3 11 5" xfId="29838"/>
    <cellStyle name="Note 5 5 2 3 11 6" xfId="29839"/>
    <cellStyle name="Note 5 5 2 3 12" xfId="29840"/>
    <cellStyle name="Note 5 5 2 3 12 2" xfId="29841"/>
    <cellStyle name="Note 5 5 2 3 12 2 2" xfId="29842"/>
    <cellStyle name="Note 5 5 2 3 12 2 3" xfId="29843"/>
    <cellStyle name="Note 5 5 2 3 12 2 4" xfId="29844"/>
    <cellStyle name="Note 5 5 2 3 12 3" xfId="29845"/>
    <cellStyle name="Note 5 5 2 3 12 4" xfId="29846"/>
    <cellStyle name="Note 5 5 2 3 12 5" xfId="29847"/>
    <cellStyle name="Note 5 5 2 3 12 6" xfId="29848"/>
    <cellStyle name="Note 5 5 2 3 13" xfId="29849"/>
    <cellStyle name="Note 5 5 2 3 13 2" xfId="29850"/>
    <cellStyle name="Note 5 5 2 3 13 2 2" xfId="29851"/>
    <cellStyle name="Note 5 5 2 3 13 2 3" xfId="29852"/>
    <cellStyle name="Note 5 5 2 3 13 2 4" xfId="29853"/>
    <cellStyle name="Note 5 5 2 3 13 3" xfId="29854"/>
    <cellStyle name="Note 5 5 2 3 13 4" xfId="29855"/>
    <cellStyle name="Note 5 5 2 3 13 5" xfId="29856"/>
    <cellStyle name="Note 5 5 2 3 13 6" xfId="29857"/>
    <cellStyle name="Note 5 5 2 3 14" xfId="29858"/>
    <cellStyle name="Note 5 5 2 3 14 2" xfId="29859"/>
    <cellStyle name="Note 5 5 2 3 14 2 2" xfId="29860"/>
    <cellStyle name="Note 5 5 2 3 14 2 3" xfId="29861"/>
    <cellStyle name="Note 5 5 2 3 14 2 4" xfId="29862"/>
    <cellStyle name="Note 5 5 2 3 14 3" xfId="29863"/>
    <cellStyle name="Note 5 5 2 3 14 4" xfId="29864"/>
    <cellStyle name="Note 5 5 2 3 14 5" xfId="29865"/>
    <cellStyle name="Note 5 5 2 3 14 6" xfId="29866"/>
    <cellStyle name="Note 5 5 2 3 15" xfId="29867"/>
    <cellStyle name="Note 5 5 2 3 15 2" xfId="29868"/>
    <cellStyle name="Note 5 5 2 3 15 2 2" xfId="29869"/>
    <cellStyle name="Note 5 5 2 3 15 2 3" xfId="29870"/>
    <cellStyle name="Note 5 5 2 3 15 2 4" xfId="29871"/>
    <cellStyle name="Note 5 5 2 3 15 3" xfId="29872"/>
    <cellStyle name="Note 5 5 2 3 15 4" xfId="29873"/>
    <cellStyle name="Note 5 5 2 3 15 5" xfId="29874"/>
    <cellStyle name="Note 5 5 2 3 15 6" xfId="29875"/>
    <cellStyle name="Note 5 5 2 3 16" xfId="29876"/>
    <cellStyle name="Note 5 5 2 3 16 2" xfId="29877"/>
    <cellStyle name="Note 5 5 2 3 16 2 2" xfId="29878"/>
    <cellStyle name="Note 5 5 2 3 16 2 3" xfId="29879"/>
    <cellStyle name="Note 5 5 2 3 16 2 4" xfId="29880"/>
    <cellStyle name="Note 5 5 2 3 16 3" xfId="29881"/>
    <cellStyle name="Note 5 5 2 3 16 4" xfId="29882"/>
    <cellStyle name="Note 5 5 2 3 16 5" xfId="29883"/>
    <cellStyle name="Note 5 5 2 3 16 6" xfId="29884"/>
    <cellStyle name="Note 5 5 2 3 17" xfId="29885"/>
    <cellStyle name="Note 5 5 2 3 17 2" xfId="29886"/>
    <cellStyle name="Note 5 5 2 3 17 3" xfId="29887"/>
    <cellStyle name="Note 5 5 2 3 18" xfId="29888"/>
    <cellStyle name="Note 5 5 2 3 19" xfId="29889"/>
    <cellStyle name="Note 5 5 2 3 2" xfId="29890"/>
    <cellStyle name="Note 5 5 2 3 2 2" xfId="29891"/>
    <cellStyle name="Note 5 5 2 3 2 2 2" xfId="29892"/>
    <cellStyle name="Note 5 5 2 3 2 2 3" xfId="29893"/>
    <cellStyle name="Note 5 5 2 3 2 2 4" xfId="29894"/>
    <cellStyle name="Note 5 5 2 3 2 3" xfId="29895"/>
    <cellStyle name="Note 5 5 2 3 2 4" xfId="29896"/>
    <cellStyle name="Note 5 5 2 3 2 5" xfId="29897"/>
    <cellStyle name="Note 5 5 2 3 3" xfId="29898"/>
    <cellStyle name="Note 5 5 2 3 3 2" xfId="29899"/>
    <cellStyle name="Note 5 5 2 3 3 2 2" xfId="29900"/>
    <cellStyle name="Note 5 5 2 3 3 2 3" xfId="29901"/>
    <cellStyle name="Note 5 5 2 3 3 2 4" xfId="29902"/>
    <cellStyle name="Note 5 5 2 3 3 3" xfId="29903"/>
    <cellStyle name="Note 5 5 2 3 3 4" xfId="29904"/>
    <cellStyle name="Note 5 5 2 3 3 5" xfId="29905"/>
    <cellStyle name="Note 5 5 2 3 3 6" xfId="29906"/>
    <cellStyle name="Note 5 5 2 3 4" xfId="29907"/>
    <cellStyle name="Note 5 5 2 3 4 2" xfId="29908"/>
    <cellStyle name="Note 5 5 2 3 4 2 2" xfId="29909"/>
    <cellStyle name="Note 5 5 2 3 4 2 3" xfId="29910"/>
    <cellStyle name="Note 5 5 2 3 4 2 4" xfId="29911"/>
    <cellStyle name="Note 5 5 2 3 4 3" xfId="29912"/>
    <cellStyle name="Note 5 5 2 3 4 4" xfId="29913"/>
    <cellStyle name="Note 5 5 2 3 4 5" xfId="29914"/>
    <cellStyle name="Note 5 5 2 3 4 6" xfId="29915"/>
    <cellStyle name="Note 5 5 2 3 5" xfId="29916"/>
    <cellStyle name="Note 5 5 2 3 5 2" xfId="29917"/>
    <cellStyle name="Note 5 5 2 3 5 2 2" xfId="29918"/>
    <cellStyle name="Note 5 5 2 3 5 2 3" xfId="29919"/>
    <cellStyle name="Note 5 5 2 3 5 2 4" xfId="29920"/>
    <cellStyle name="Note 5 5 2 3 5 3" xfId="29921"/>
    <cellStyle name="Note 5 5 2 3 5 4" xfId="29922"/>
    <cellStyle name="Note 5 5 2 3 5 5" xfId="29923"/>
    <cellStyle name="Note 5 5 2 3 5 6" xfId="29924"/>
    <cellStyle name="Note 5 5 2 3 6" xfId="29925"/>
    <cellStyle name="Note 5 5 2 3 6 2" xfId="29926"/>
    <cellStyle name="Note 5 5 2 3 6 2 2" xfId="29927"/>
    <cellStyle name="Note 5 5 2 3 6 2 3" xfId="29928"/>
    <cellStyle name="Note 5 5 2 3 6 2 4" xfId="29929"/>
    <cellStyle name="Note 5 5 2 3 6 3" xfId="29930"/>
    <cellStyle name="Note 5 5 2 3 6 4" xfId="29931"/>
    <cellStyle name="Note 5 5 2 3 6 5" xfId="29932"/>
    <cellStyle name="Note 5 5 2 3 6 6" xfId="29933"/>
    <cellStyle name="Note 5 5 2 3 7" xfId="29934"/>
    <cellStyle name="Note 5 5 2 3 7 2" xfId="29935"/>
    <cellStyle name="Note 5 5 2 3 7 2 2" xfId="29936"/>
    <cellStyle name="Note 5 5 2 3 7 2 3" xfId="29937"/>
    <cellStyle name="Note 5 5 2 3 7 2 4" xfId="29938"/>
    <cellStyle name="Note 5 5 2 3 7 3" xfId="29939"/>
    <cellStyle name="Note 5 5 2 3 7 4" xfId="29940"/>
    <cellStyle name="Note 5 5 2 3 7 5" xfId="29941"/>
    <cellStyle name="Note 5 5 2 3 7 6" xfId="29942"/>
    <cellStyle name="Note 5 5 2 3 8" xfId="29943"/>
    <cellStyle name="Note 5 5 2 3 8 2" xfId="29944"/>
    <cellStyle name="Note 5 5 2 3 8 2 2" xfId="29945"/>
    <cellStyle name="Note 5 5 2 3 8 2 3" xfId="29946"/>
    <cellStyle name="Note 5 5 2 3 8 2 4" xfId="29947"/>
    <cellStyle name="Note 5 5 2 3 8 3" xfId="29948"/>
    <cellStyle name="Note 5 5 2 3 8 4" xfId="29949"/>
    <cellStyle name="Note 5 5 2 3 8 5" xfId="29950"/>
    <cellStyle name="Note 5 5 2 3 8 6" xfId="29951"/>
    <cellStyle name="Note 5 5 2 3 9" xfId="29952"/>
    <cellStyle name="Note 5 5 2 3 9 2" xfId="29953"/>
    <cellStyle name="Note 5 5 2 3 9 2 2" xfId="29954"/>
    <cellStyle name="Note 5 5 2 3 9 2 3" xfId="29955"/>
    <cellStyle name="Note 5 5 2 3 9 2 4" xfId="29956"/>
    <cellStyle name="Note 5 5 2 3 9 3" xfId="29957"/>
    <cellStyle name="Note 5 5 2 3 9 4" xfId="29958"/>
    <cellStyle name="Note 5 5 2 3 9 5" xfId="29959"/>
    <cellStyle name="Note 5 5 2 3 9 6" xfId="29960"/>
    <cellStyle name="Note 5 5 2 4" xfId="29961"/>
    <cellStyle name="Note 5 5 2 4 2" xfId="29962"/>
    <cellStyle name="Note 5 5 2 4 2 2" xfId="29963"/>
    <cellStyle name="Note 5 5 2 4 2 3" xfId="29964"/>
    <cellStyle name="Note 5 5 2 4 2 4" xfId="29965"/>
    <cellStyle name="Note 5 5 2 4 3" xfId="29966"/>
    <cellStyle name="Note 5 5 2 4 4" xfId="29967"/>
    <cellStyle name="Note 5 5 2 4 5" xfId="29968"/>
    <cellStyle name="Note 5 5 2 5" xfId="29969"/>
    <cellStyle name="Note 5 5 2 5 2" xfId="29970"/>
    <cellStyle name="Note 5 5 2 5 2 2" xfId="29971"/>
    <cellStyle name="Note 5 5 2 5 2 3" xfId="29972"/>
    <cellStyle name="Note 5 5 2 5 2 4" xfId="29973"/>
    <cellStyle name="Note 5 5 2 5 3" xfId="29974"/>
    <cellStyle name="Note 5 5 2 5 4" xfId="29975"/>
    <cellStyle name="Note 5 5 2 5 5" xfId="29976"/>
    <cellStyle name="Note 5 5 2 6" xfId="29977"/>
    <cellStyle name="Note 5 5 2 6 2" xfId="29978"/>
    <cellStyle name="Note 5 5 2 6 2 2" xfId="29979"/>
    <cellStyle name="Note 5 5 2 6 2 3" xfId="29980"/>
    <cellStyle name="Note 5 5 2 6 2 4" xfId="29981"/>
    <cellStyle name="Note 5 5 2 6 3" xfId="29982"/>
    <cellStyle name="Note 5 5 2 6 4" xfId="29983"/>
    <cellStyle name="Note 5 5 2 6 5" xfId="29984"/>
    <cellStyle name="Note 5 5 2 6 6" xfId="29985"/>
    <cellStyle name="Note 5 5 2 7" xfId="29986"/>
    <cellStyle name="Note 5 5 2 7 2" xfId="29987"/>
    <cellStyle name="Note 5 5 2 7 2 2" xfId="29988"/>
    <cellStyle name="Note 5 5 2 7 2 3" xfId="29989"/>
    <cellStyle name="Note 5 5 2 7 2 4" xfId="29990"/>
    <cellStyle name="Note 5 5 2 7 3" xfId="29991"/>
    <cellStyle name="Note 5 5 2 7 4" xfId="29992"/>
    <cellStyle name="Note 5 5 2 7 5" xfId="29993"/>
    <cellStyle name="Note 5 5 2 7 6" xfId="29994"/>
    <cellStyle name="Note 5 5 2 8" xfId="29995"/>
    <cellStyle name="Note 5 5 2 8 2" xfId="29996"/>
    <cellStyle name="Note 5 5 2 8 2 2" xfId="29997"/>
    <cellStyle name="Note 5 5 2 8 2 3" xfId="29998"/>
    <cellStyle name="Note 5 5 2 8 2 4" xfId="29999"/>
    <cellStyle name="Note 5 5 2 8 3" xfId="30000"/>
    <cellStyle name="Note 5 5 2 8 4" xfId="30001"/>
    <cellStyle name="Note 5 5 2 8 5" xfId="30002"/>
    <cellStyle name="Note 5 5 2 8 6" xfId="30003"/>
    <cellStyle name="Note 5 5 2 9" xfId="30004"/>
    <cellStyle name="Note 5 5 2 9 2" xfId="30005"/>
    <cellStyle name="Note 5 5 2 9 2 2" xfId="30006"/>
    <cellStyle name="Note 5 5 2 9 2 3" xfId="30007"/>
    <cellStyle name="Note 5 5 2 9 2 4" xfId="30008"/>
    <cellStyle name="Note 5 5 2 9 3" xfId="30009"/>
    <cellStyle name="Note 5 5 2 9 4" xfId="30010"/>
    <cellStyle name="Note 5 5 2 9 5" xfId="30011"/>
    <cellStyle name="Note 5 5 2 9 6" xfId="30012"/>
    <cellStyle name="Note 5 5 20" xfId="30013"/>
    <cellStyle name="Note 5 5 21" xfId="30014"/>
    <cellStyle name="Note 5 5 22" xfId="30015"/>
    <cellStyle name="Note 5 5 23" xfId="30016"/>
    <cellStyle name="Note 5 5 3" xfId="30017"/>
    <cellStyle name="Note 5 5 4" xfId="30018"/>
    <cellStyle name="Note 5 5 5" xfId="30019"/>
    <cellStyle name="Note 5 5 5 10" xfId="30020"/>
    <cellStyle name="Note 5 5 5 10 2" xfId="30021"/>
    <cellStyle name="Note 5 5 5 10 2 2" xfId="30022"/>
    <cellStyle name="Note 5 5 5 10 2 3" xfId="30023"/>
    <cellStyle name="Note 5 5 5 10 2 4" xfId="30024"/>
    <cellStyle name="Note 5 5 5 10 3" xfId="30025"/>
    <cellStyle name="Note 5 5 5 10 4" xfId="30026"/>
    <cellStyle name="Note 5 5 5 10 5" xfId="30027"/>
    <cellStyle name="Note 5 5 5 10 6" xfId="30028"/>
    <cellStyle name="Note 5 5 5 11" xfId="30029"/>
    <cellStyle name="Note 5 5 5 11 2" xfId="30030"/>
    <cellStyle name="Note 5 5 5 11 2 2" xfId="30031"/>
    <cellStyle name="Note 5 5 5 11 2 3" xfId="30032"/>
    <cellStyle name="Note 5 5 5 11 2 4" xfId="30033"/>
    <cellStyle name="Note 5 5 5 11 3" xfId="30034"/>
    <cellStyle name="Note 5 5 5 11 4" xfId="30035"/>
    <cellStyle name="Note 5 5 5 11 5" xfId="30036"/>
    <cellStyle name="Note 5 5 5 11 6" xfId="30037"/>
    <cellStyle name="Note 5 5 5 12" xfId="30038"/>
    <cellStyle name="Note 5 5 5 12 2" xfId="30039"/>
    <cellStyle name="Note 5 5 5 12 2 2" xfId="30040"/>
    <cellStyle name="Note 5 5 5 12 2 3" xfId="30041"/>
    <cellStyle name="Note 5 5 5 12 2 4" xfId="30042"/>
    <cellStyle name="Note 5 5 5 12 3" xfId="30043"/>
    <cellStyle name="Note 5 5 5 12 4" xfId="30044"/>
    <cellStyle name="Note 5 5 5 12 5" xfId="30045"/>
    <cellStyle name="Note 5 5 5 12 6" xfId="30046"/>
    <cellStyle name="Note 5 5 5 13" xfId="30047"/>
    <cellStyle name="Note 5 5 5 13 2" xfId="30048"/>
    <cellStyle name="Note 5 5 5 13 2 2" xfId="30049"/>
    <cellStyle name="Note 5 5 5 13 2 3" xfId="30050"/>
    <cellStyle name="Note 5 5 5 13 2 4" xfId="30051"/>
    <cellStyle name="Note 5 5 5 13 3" xfId="30052"/>
    <cellStyle name="Note 5 5 5 13 4" xfId="30053"/>
    <cellStyle name="Note 5 5 5 13 5" xfId="30054"/>
    <cellStyle name="Note 5 5 5 13 6" xfId="30055"/>
    <cellStyle name="Note 5 5 5 14" xfId="30056"/>
    <cellStyle name="Note 5 5 5 14 2" xfId="30057"/>
    <cellStyle name="Note 5 5 5 14 2 2" xfId="30058"/>
    <cellStyle name="Note 5 5 5 14 2 3" xfId="30059"/>
    <cellStyle name="Note 5 5 5 14 2 4" xfId="30060"/>
    <cellStyle name="Note 5 5 5 14 3" xfId="30061"/>
    <cellStyle name="Note 5 5 5 14 4" xfId="30062"/>
    <cellStyle name="Note 5 5 5 14 5" xfId="30063"/>
    <cellStyle name="Note 5 5 5 14 6" xfId="30064"/>
    <cellStyle name="Note 5 5 5 15" xfId="30065"/>
    <cellStyle name="Note 5 5 5 15 2" xfId="30066"/>
    <cellStyle name="Note 5 5 5 15 2 2" xfId="30067"/>
    <cellStyle name="Note 5 5 5 15 2 3" xfId="30068"/>
    <cellStyle name="Note 5 5 5 15 2 4" xfId="30069"/>
    <cellStyle name="Note 5 5 5 15 3" xfId="30070"/>
    <cellStyle name="Note 5 5 5 15 4" xfId="30071"/>
    <cellStyle name="Note 5 5 5 15 5" xfId="30072"/>
    <cellStyle name="Note 5 5 5 15 6" xfId="30073"/>
    <cellStyle name="Note 5 5 5 16" xfId="30074"/>
    <cellStyle name="Note 5 5 5 16 2" xfId="30075"/>
    <cellStyle name="Note 5 5 5 16 2 2" xfId="30076"/>
    <cellStyle name="Note 5 5 5 16 2 3" xfId="30077"/>
    <cellStyle name="Note 5 5 5 16 2 4" xfId="30078"/>
    <cellStyle name="Note 5 5 5 16 3" xfId="30079"/>
    <cellStyle name="Note 5 5 5 16 4" xfId="30080"/>
    <cellStyle name="Note 5 5 5 16 5" xfId="30081"/>
    <cellStyle name="Note 5 5 5 16 6" xfId="30082"/>
    <cellStyle name="Note 5 5 5 17" xfId="30083"/>
    <cellStyle name="Note 5 5 5 17 2" xfId="30084"/>
    <cellStyle name="Note 5 5 5 17 3" xfId="30085"/>
    <cellStyle name="Note 5 5 5 18" xfId="30086"/>
    <cellStyle name="Note 5 5 5 19" xfId="30087"/>
    <cellStyle name="Note 5 5 5 2" xfId="30088"/>
    <cellStyle name="Note 5 5 5 2 2" xfId="30089"/>
    <cellStyle name="Note 5 5 5 2 2 2" xfId="30090"/>
    <cellStyle name="Note 5 5 5 2 2 3" xfId="30091"/>
    <cellStyle name="Note 5 5 5 2 2 4" xfId="30092"/>
    <cellStyle name="Note 5 5 5 2 3" xfId="30093"/>
    <cellStyle name="Note 5 5 5 2 4" xfId="30094"/>
    <cellStyle name="Note 5 5 5 2 5" xfId="30095"/>
    <cellStyle name="Note 5 5 5 3" xfId="30096"/>
    <cellStyle name="Note 5 5 5 3 2" xfId="30097"/>
    <cellStyle name="Note 5 5 5 3 2 2" xfId="30098"/>
    <cellStyle name="Note 5 5 5 3 2 3" xfId="30099"/>
    <cellStyle name="Note 5 5 5 3 2 4" xfId="30100"/>
    <cellStyle name="Note 5 5 5 3 3" xfId="30101"/>
    <cellStyle name="Note 5 5 5 3 4" xfId="30102"/>
    <cellStyle name="Note 5 5 5 3 5" xfId="30103"/>
    <cellStyle name="Note 5 5 5 3 6" xfId="30104"/>
    <cellStyle name="Note 5 5 5 4" xfId="30105"/>
    <cellStyle name="Note 5 5 5 4 2" xfId="30106"/>
    <cellStyle name="Note 5 5 5 4 2 2" xfId="30107"/>
    <cellStyle name="Note 5 5 5 4 2 3" xfId="30108"/>
    <cellStyle name="Note 5 5 5 4 2 4" xfId="30109"/>
    <cellStyle name="Note 5 5 5 4 3" xfId="30110"/>
    <cellStyle name="Note 5 5 5 4 4" xfId="30111"/>
    <cellStyle name="Note 5 5 5 4 5" xfId="30112"/>
    <cellStyle name="Note 5 5 5 4 6" xfId="30113"/>
    <cellStyle name="Note 5 5 5 5" xfId="30114"/>
    <cellStyle name="Note 5 5 5 5 2" xfId="30115"/>
    <cellStyle name="Note 5 5 5 5 2 2" xfId="30116"/>
    <cellStyle name="Note 5 5 5 5 2 3" xfId="30117"/>
    <cellStyle name="Note 5 5 5 5 2 4" xfId="30118"/>
    <cellStyle name="Note 5 5 5 5 3" xfId="30119"/>
    <cellStyle name="Note 5 5 5 5 4" xfId="30120"/>
    <cellStyle name="Note 5 5 5 5 5" xfId="30121"/>
    <cellStyle name="Note 5 5 5 5 6" xfId="30122"/>
    <cellStyle name="Note 5 5 5 6" xfId="30123"/>
    <cellStyle name="Note 5 5 5 6 2" xfId="30124"/>
    <cellStyle name="Note 5 5 5 6 2 2" xfId="30125"/>
    <cellStyle name="Note 5 5 5 6 2 3" xfId="30126"/>
    <cellStyle name="Note 5 5 5 6 2 4" xfId="30127"/>
    <cellStyle name="Note 5 5 5 6 3" xfId="30128"/>
    <cellStyle name="Note 5 5 5 6 4" xfId="30129"/>
    <cellStyle name="Note 5 5 5 6 5" xfId="30130"/>
    <cellStyle name="Note 5 5 5 6 6" xfId="30131"/>
    <cellStyle name="Note 5 5 5 7" xfId="30132"/>
    <cellStyle name="Note 5 5 5 7 2" xfId="30133"/>
    <cellStyle name="Note 5 5 5 7 2 2" xfId="30134"/>
    <cellStyle name="Note 5 5 5 7 2 3" xfId="30135"/>
    <cellStyle name="Note 5 5 5 7 2 4" xfId="30136"/>
    <cellStyle name="Note 5 5 5 7 3" xfId="30137"/>
    <cellStyle name="Note 5 5 5 7 4" xfId="30138"/>
    <cellStyle name="Note 5 5 5 7 5" xfId="30139"/>
    <cellStyle name="Note 5 5 5 7 6" xfId="30140"/>
    <cellStyle name="Note 5 5 5 8" xfId="30141"/>
    <cellStyle name="Note 5 5 5 8 2" xfId="30142"/>
    <cellStyle name="Note 5 5 5 8 2 2" xfId="30143"/>
    <cellStyle name="Note 5 5 5 8 2 3" xfId="30144"/>
    <cellStyle name="Note 5 5 5 8 2 4" xfId="30145"/>
    <cellStyle name="Note 5 5 5 8 3" xfId="30146"/>
    <cellStyle name="Note 5 5 5 8 4" xfId="30147"/>
    <cellStyle name="Note 5 5 5 8 5" xfId="30148"/>
    <cellStyle name="Note 5 5 5 8 6" xfId="30149"/>
    <cellStyle name="Note 5 5 5 9" xfId="30150"/>
    <cellStyle name="Note 5 5 5 9 2" xfId="30151"/>
    <cellStyle name="Note 5 5 5 9 2 2" xfId="30152"/>
    <cellStyle name="Note 5 5 5 9 2 3" xfId="30153"/>
    <cellStyle name="Note 5 5 5 9 2 4" xfId="30154"/>
    <cellStyle name="Note 5 5 5 9 3" xfId="30155"/>
    <cellStyle name="Note 5 5 5 9 4" xfId="30156"/>
    <cellStyle name="Note 5 5 5 9 5" xfId="30157"/>
    <cellStyle name="Note 5 5 5 9 6" xfId="30158"/>
    <cellStyle name="Note 5 5 6" xfId="30159"/>
    <cellStyle name="Note 5 5 6 2" xfId="30160"/>
    <cellStyle name="Note 5 5 6 2 2" xfId="30161"/>
    <cellStyle name="Note 5 5 6 2 3" xfId="30162"/>
    <cellStyle name="Note 5 5 6 2 4" xfId="30163"/>
    <cellStyle name="Note 5 5 6 3" xfId="30164"/>
    <cellStyle name="Note 5 5 6 4" xfId="30165"/>
    <cellStyle name="Note 5 5 6 5" xfId="30166"/>
    <cellStyle name="Note 5 5 7" xfId="30167"/>
    <cellStyle name="Note 5 5 7 2" xfId="30168"/>
    <cellStyle name="Note 5 5 7 2 2" xfId="30169"/>
    <cellStyle name="Note 5 5 7 2 3" xfId="30170"/>
    <cellStyle name="Note 5 5 7 2 4" xfId="30171"/>
    <cellStyle name="Note 5 5 7 3" xfId="30172"/>
    <cellStyle name="Note 5 5 7 4" xfId="30173"/>
    <cellStyle name="Note 5 5 7 5" xfId="30174"/>
    <cellStyle name="Note 5 5 8" xfId="30175"/>
    <cellStyle name="Note 5 5 8 2" xfId="30176"/>
    <cellStyle name="Note 5 5 8 2 2" xfId="30177"/>
    <cellStyle name="Note 5 5 8 2 3" xfId="30178"/>
    <cellStyle name="Note 5 5 8 2 4" xfId="30179"/>
    <cellStyle name="Note 5 5 8 3" xfId="30180"/>
    <cellStyle name="Note 5 5 8 4" xfId="30181"/>
    <cellStyle name="Note 5 5 8 5" xfId="30182"/>
    <cellStyle name="Note 5 5 8 6" xfId="30183"/>
    <cellStyle name="Note 5 5 9" xfId="30184"/>
    <cellStyle name="Note 5 5 9 2" xfId="30185"/>
    <cellStyle name="Note 5 5 9 2 2" xfId="30186"/>
    <cellStyle name="Note 5 5 9 2 3" xfId="30187"/>
    <cellStyle name="Note 5 5 9 2 4" xfId="30188"/>
    <cellStyle name="Note 5 5 9 3" xfId="30189"/>
    <cellStyle name="Note 5 5 9 4" xfId="30190"/>
    <cellStyle name="Note 5 5 9 5" xfId="30191"/>
    <cellStyle name="Note 5 5 9 6" xfId="30192"/>
    <cellStyle name="Note 5 6" xfId="30193"/>
    <cellStyle name="Note 5 6 10" xfId="30194"/>
    <cellStyle name="Note 5 6 10 2" xfId="30195"/>
    <cellStyle name="Note 5 6 10 2 2" xfId="30196"/>
    <cellStyle name="Note 5 6 10 2 3" xfId="30197"/>
    <cellStyle name="Note 5 6 10 2 4" xfId="30198"/>
    <cellStyle name="Note 5 6 10 3" xfId="30199"/>
    <cellStyle name="Note 5 6 10 4" xfId="30200"/>
    <cellStyle name="Note 5 6 10 5" xfId="30201"/>
    <cellStyle name="Note 5 6 10 6" xfId="30202"/>
    <cellStyle name="Note 5 6 11" xfId="30203"/>
    <cellStyle name="Note 5 6 11 2" xfId="30204"/>
    <cellStyle name="Note 5 6 11 2 2" xfId="30205"/>
    <cellStyle name="Note 5 6 11 2 3" xfId="30206"/>
    <cellStyle name="Note 5 6 11 2 4" xfId="30207"/>
    <cellStyle name="Note 5 6 11 3" xfId="30208"/>
    <cellStyle name="Note 5 6 11 4" xfId="30209"/>
    <cellStyle name="Note 5 6 11 5" xfId="30210"/>
    <cellStyle name="Note 5 6 11 6" xfId="30211"/>
    <cellStyle name="Note 5 6 12" xfId="30212"/>
    <cellStyle name="Note 5 6 12 2" xfId="30213"/>
    <cellStyle name="Note 5 6 12 2 2" xfId="30214"/>
    <cellStyle name="Note 5 6 12 2 3" xfId="30215"/>
    <cellStyle name="Note 5 6 12 2 4" xfId="30216"/>
    <cellStyle name="Note 5 6 12 3" xfId="30217"/>
    <cellStyle name="Note 5 6 12 4" xfId="30218"/>
    <cellStyle name="Note 5 6 12 5" xfId="30219"/>
    <cellStyle name="Note 5 6 12 6" xfId="30220"/>
    <cellStyle name="Note 5 6 13" xfId="30221"/>
    <cellStyle name="Note 5 6 13 2" xfId="30222"/>
    <cellStyle name="Note 5 6 13 2 2" xfId="30223"/>
    <cellStyle name="Note 5 6 13 2 3" xfId="30224"/>
    <cellStyle name="Note 5 6 13 2 4" xfId="30225"/>
    <cellStyle name="Note 5 6 13 3" xfId="30226"/>
    <cellStyle name="Note 5 6 13 4" xfId="30227"/>
    <cellStyle name="Note 5 6 13 5" xfId="30228"/>
    <cellStyle name="Note 5 6 13 6" xfId="30229"/>
    <cellStyle name="Note 5 6 14" xfId="30230"/>
    <cellStyle name="Note 5 6 14 2" xfId="30231"/>
    <cellStyle name="Note 5 6 14 2 2" xfId="30232"/>
    <cellStyle name="Note 5 6 14 2 3" xfId="30233"/>
    <cellStyle name="Note 5 6 14 2 4" xfId="30234"/>
    <cellStyle name="Note 5 6 14 3" xfId="30235"/>
    <cellStyle name="Note 5 6 14 4" xfId="30236"/>
    <cellStyle name="Note 5 6 14 5" xfId="30237"/>
    <cellStyle name="Note 5 6 14 6" xfId="30238"/>
    <cellStyle name="Note 5 6 15" xfId="30239"/>
    <cellStyle name="Note 5 6 15 2" xfId="30240"/>
    <cellStyle name="Note 5 6 15 2 2" xfId="30241"/>
    <cellStyle name="Note 5 6 15 2 3" xfId="30242"/>
    <cellStyle name="Note 5 6 15 2 4" xfId="30243"/>
    <cellStyle name="Note 5 6 15 3" xfId="30244"/>
    <cellStyle name="Note 5 6 15 4" xfId="30245"/>
    <cellStyle name="Note 5 6 15 5" xfId="30246"/>
    <cellStyle name="Note 5 6 15 6" xfId="30247"/>
    <cellStyle name="Note 5 6 16" xfId="30248"/>
    <cellStyle name="Note 5 6 16 2" xfId="30249"/>
    <cellStyle name="Note 5 6 16 2 2" xfId="30250"/>
    <cellStyle name="Note 5 6 16 2 3" xfId="30251"/>
    <cellStyle name="Note 5 6 16 2 4" xfId="30252"/>
    <cellStyle name="Note 5 6 16 3" xfId="30253"/>
    <cellStyle name="Note 5 6 16 4" xfId="30254"/>
    <cellStyle name="Note 5 6 16 5" xfId="30255"/>
    <cellStyle name="Note 5 6 16 6" xfId="30256"/>
    <cellStyle name="Note 5 6 17" xfId="30257"/>
    <cellStyle name="Note 5 6 17 2" xfId="30258"/>
    <cellStyle name="Note 5 6 17 2 2" xfId="30259"/>
    <cellStyle name="Note 5 6 17 2 3" xfId="30260"/>
    <cellStyle name="Note 5 6 17 2 4" xfId="30261"/>
    <cellStyle name="Note 5 6 17 3" xfId="30262"/>
    <cellStyle name="Note 5 6 17 4" xfId="30263"/>
    <cellStyle name="Note 5 6 17 5" xfId="30264"/>
    <cellStyle name="Note 5 6 17 6" xfId="30265"/>
    <cellStyle name="Note 5 6 18" xfId="30266"/>
    <cellStyle name="Note 5 6 18 2" xfId="30267"/>
    <cellStyle name="Note 5 6 18 3" xfId="30268"/>
    <cellStyle name="Note 5 6 19" xfId="30269"/>
    <cellStyle name="Note 5 6 2" xfId="30270"/>
    <cellStyle name="Note 5 6 2 10" xfId="30271"/>
    <cellStyle name="Note 5 6 2 10 2" xfId="30272"/>
    <cellStyle name="Note 5 6 2 10 2 2" xfId="30273"/>
    <cellStyle name="Note 5 6 2 10 2 3" xfId="30274"/>
    <cellStyle name="Note 5 6 2 10 2 4" xfId="30275"/>
    <cellStyle name="Note 5 6 2 10 3" xfId="30276"/>
    <cellStyle name="Note 5 6 2 10 4" xfId="30277"/>
    <cellStyle name="Note 5 6 2 10 5" xfId="30278"/>
    <cellStyle name="Note 5 6 2 10 6" xfId="30279"/>
    <cellStyle name="Note 5 6 2 11" xfId="30280"/>
    <cellStyle name="Note 5 6 2 11 2" xfId="30281"/>
    <cellStyle name="Note 5 6 2 11 2 2" xfId="30282"/>
    <cellStyle name="Note 5 6 2 11 2 3" xfId="30283"/>
    <cellStyle name="Note 5 6 2 11 2 4" xfId="30284"/>
    <cellStyle name="Note 5 6 2 11 3" xfId="30285"/>
    <cellStyle name="Note 5 6 2 11 4" xfId="30286"/>
    <cellStyle name="Note 5 6 2 11 5" xfId="30287"/>
    <cellStyle name="Note 5 6 2 11 6" xfId="30288"/>
    <cellStyle name="Note 5 6 2 12" xfId="30289"/>
    <cellStyle name="Note 5 6 2 12 2" xfId="30290"/>
    <cellStyle name="Note 5 6 2 12 2 2" xfId="30291"/>
    <cellStyle name="Note 5 6 2 12 2 3" xfId="30292"/>
    <cellStyle name="Note 5 6 2 12 2 4" xfId="30293"/>
    <cellStyle name="Note 5 6 2 12 3" xfId="30294"/>
    <cellStyle name="Note 5 6 2 12 4" xfId="30295"/>
    <cellStyle name="Note 5 6 2 12 5" xfId="30296"/>
    <cellStyle name="Note 5 6 2 12 6" xfId="30297"/>
    <cellStyle name="Note 5 6 2 13" xfId="30298"/>
    <cellStyle name="Note 5 6 2 13 2" xfId="30299"/>
    <cellStyle name="Note 5 6 2 13 2 2" xfId="30300"/>
    <cellStyle name="Note 5 6 2 13 2 3" xfId="30301"/>
    <cellStyle name="Note 5 6 2 13 2 4" xfId="30302"/>
    <cellStyle name="Note 5 6 2 13 3" xfId="30303"/>
    <cellStyle name="Note 5 6 2 13 4" xfId="30304"/>
    <cellStyle name="Note 5 6 2 13 5" xfId="30305"/>
    <cellStyle name="Note 5 6 2 13 6" xfId="30306"/>
    <cellStyle name="Note 5 6 2 14" xfId="30307"/>
    <cellStyle name="Note 5 6 2 14 2" xfId="30308"/>
    <cellStyle name="Note 5 6 2 14 2 2" xfId="30309"/>
    <cellStyle name="Note 5 6 2 14 2 3" xfId="30310"/>
    <cellStyle name="Note 5 6 2 14 2 4" xfId="30311"/>
    <cellStyle name="Note 5 6 2 14 3" xfId="30312"/>
    <cellStyle name="Note 5 6 2 14 4" xfId="30313"/>
    <cellStyle name="Note 5 6 2 14 5" xfId="30314"/>
    <cellStyle name="Note 5 6 2 14 6" xfId="30315"/>
    <cellStyle name="Note 5 6 2 15" xfId="30316"/>
    <cellStyle name="Note 5 6 2 15 2" xfId="30317"/>
    <cellStyle name="Note 5 6 2 15 2 2" xfId="30318"/>
    <cellStyle name="Note 5 6 2 15 2 3" xfId="30319"/>
    <cellStyle name="Note 5 6 2 15 2 4" xfId="30320"/>
    <cellStyle name="Note 5 6 2 15 3" xfId="30321"/>
    <cellStyle name="Note 5 6 2 15 4" xfId="30322"/>
    <cellStyle name="Note 5 6 2 15 5" xfId="30323"/>
    <cellStyle name="Note 5 6 2 15 6" xfId="30324"/>
    <cellStyle name="Note 5 6 2 16" xfId="30325"/>
    <cellStyle name="Note 5 6 2 16 2" xfId="30326"/>
    <cellStyle name="Note 5 6 2 16 3" xfId="30327"/>
    <cellStyle name="Note 5 6 2 17" xfId="30328"/>
    <cellStyle name="Note 5 6 2 18" xfId="30329"/>
    <cellStyle name="Note 5 6 2 19" xfId="30330"/>
    <cellStyle name="Note 5 6 2 2" xfId="30331"/>
    <cellStyle name="Note 5 6 2 20" xfId="30332"/>
    <cellStyle name="Note 5 6 2 21" xfId="30333"/>
    <cellStyle name="Note 5 6 2 3" xfId="30334"/>
    <cellStyle name="Note 5 6 2 3 10" xfId="30335"/>
    <cellStyle name="Note 5 6 2 3 10 2" xfId="30336"/>
    <cellStyle name="Note 5 6 2 3 10 2 2" xfId="30337"/>
    <cellStyle name="Note 5 6 2 3 10 2 3" xfId="30338"/>
    <cellStyle name="Note 5 6 2 3 10 2 4" xfId="30339"/>
    <cellStyle name="Note 5 6 2 3 10 3" xfId="30340"/>
    <cellStyle name="Note 5 6 2 3 10 4" xfId="30341"/>
    <cellStyle name="Note 5 6 2 3 10 5" xfId="30342"/>
    <cellStyle name="Note 5 6 2 3 10 6" xfId="30343"/>
    <cellStyle name="Note 5 6 2 3 11" xfId="30344"/>
    <cellStyle name="Note 5 6 2 3 11 2" xfId="30345"/>
    <cellStyle name="Note 5 6 2 3 11 2 2" xfId="30346"/>
    <cellStyle name="Note 5 6 2 3 11 2 3" xfId="30347"/>
    <cellStyle name="Note 5 6 2 3 11 2 4" xfId="30348"/>
    <cellStyle name="Note 5 6 2 3 11 3" xfId="30349"/>
    <cellStyle name="Note 5 6 2 3 11 4" xfId="30350"/>
    <cellStyle name="Note 5 6 2 3 11 5" xfId="30351"/>
    <cellStyle name="Note 5 6 2 3 11 6" xfId="30352"/>
    <cellStyle name="Note 5 6 2 3 12" xfId="30353"/>
    <cellStyle name="Note 5 6 2 3 12 2" xfId="30354"/>
    <cellStyle name="Note 5 6 2 3 12 2 2" xfId="30355"/>
    <cellStyle name="Note 5 6 2 3 12 2 3" xfId="30356"/>
    <cellStyle name="Note 5 6 2 3 12 2 4" xfId="30357"/>
    <cellStyle name="Note 5 6 2 3 12 3" xfId="30358"/>
    <cellStyle name="Note 5 6 2 3 12 4" xfId="30359"/>
    <cellStyle name="Note 5 6 2 3 12 5" xfId="30360"/>
    <cellStyle name="Note 5 6 2 3 12 6" xfId="30361"/>
    <cellStyle name="Note 5 6 2 3 13" xfId="30362"/>
    <cellStyle name="Note 5 6 2 3 13 2" xfId="30363"/>
    <cellStyle name="Note 5 6 2 3 13 2 2" xfId="30364"/>
    <cellStyle name="Note 5 6 2 3 13 2 3" xfId="30365"/>
    <cellStyle name="Note 5 6 2 3 13 2 4" xfId="30366"/>
    <cellStyle name="Note 5 6 2 3 13 3" xfId="30367"/>
    <cellStyle name="Note 5 6 2 3 13 4" xfId="30368"/>
    <cellStyle name="Note 5 6 2 3 13 5" xfId="30369"/>
    <cellStyle name="Note 5 6 2 3 13 6" xfId="30370"/>
    <cellStyle name="Note 5 6 2 3 14" xfId="30371"/>
    <cellStyle name="Note 5 6 2 3 14 2" xfId="30372"/>
    <cellStyle name="Note 5 6 2 3 14 2 2" xfId="30373"/>
    <cellStyle name="Note 5 6 2 3 14 2 3" xfId="30374"/>
    <cellStyle name="Note 5 6 2 3 14 2 4" xfId="30375"/>
    <cellStyle name="Note 5 6 2 3 14 3" xfId="30376"/>
    <cellStyle name="Note 5 6 2 3 14 4" xfId="30377"/>
    <cellStyle name="Note 5 6 2 3 14 5" xfId="30378"/>
    <cellStyle name="Note 5 6 2 3 14 6" xfId="30379"/>
    <cellStyle name="Note 5 6 2 3 15" xfId="30380"/>
    <cellStyle name="Note 5 6 2 3 15 2" xfId="30381"/>
    <cellStyle name="Note 5 6 2 3 15 2 2" xfId="30382"/>
    <cellStyle name="Note 5 6 2 3 15 2 3" xfId="30383"/>
    <cellStyle name="Note 5 6 2 3 15 2 4" xfId="30384"/>
    <cellStyle name="Note 5 6 2 3 15 3" xfId="30385"/>
    <cellStyle name="Note 5 6 2 3 15 4" xfId="30386"/>
    <cellStyle name="Note 5 6 2 3 15 5" xfId="30387"/>
    <cellStyle name="Note 5 6 2 3 15 6" xfId="30388"/>
    <cellStyle name="Note 5 6 2 3 16" xfId="30389"/>
    <cellStyle name="Note 5 6 2 3 16 2" xfId="30390"/>
    <cellStyle name="Note 5 6 2 3 16 2 2" xfId="30391"/>
    <cellStyle name="Note 5 6 2 3 16 2 3" xfId="30392"/>
    <cellStyle name="Note 5 6 2 3 16 2 4" xfId="30393"/>
    <cellStyle name="Note 5 6 2 3 16 3" xfId="30394"/>
    <cellStyle name="Note 5 6 2 3 16 4" xfId="30395"/>
    <cellStyle name="Note 5 6 2 3 16 5" xfId="30396"/>
    <cellStyle name="Note 5 6 2 3 16 6" xfId="30397"/>
    <cellStyle name="Note 5 6 2 3 17" xfId="30398"/>
    <cellStyle name="Note 5 6 2 3 17 2" xfId="30399"/>
    <cellStyle name="Note 5 6 2 3 17 3" xfId="30400"/>
    <cellStyle name="Note 5 6 2 3 18" xfId="30401"/>
    <cellStyle name="Note 5 6 2 3 19" xfId="30402"/>
    <cellStyle name="Note 5 6 2 3 2" xfId="30403"/>
    <cellStyle name="Note 5 6 2 3 2 2" xfId="30404"/>
    <cellStyle name="Note 5 6 2 3 2 2 2" xfId="30405"/>
    <cellStyle name="Note 5 6 2 3 2 2 3" xfId="30406"/>
    <cellStyle name="Note 5 6 2 3 2 2 4" xfId="30407"/>
    <cellStyle name="Note 5 6 2 3 2 3" xfId="30408"/>
    <cellStyle name="Note 5 6 2 3 2 4" xfId="30409"/>
    <cellStyle name="Note 5 6 2 3 2 5" xfId="30410"/>
    <cellStyle name="Note 5 6 2 3 3" xfId="30411"/>
    <cellStyle name="Note 5 6 2 3 3 2" xfId="30412"/>
    <cellStyle name="Note 5 6 2 3 3 2 2" xfId="30413"/>
    <cellStyle name="Note 5 6 2 3 3 2 3" xfId="30414"/>
    <cellStyle name="Note 5 6 2 3 3 2 4" xfId="30415"/>
    <cellStyle name="Note 5 6 2 3 3 3" xfId="30416"/>
    <cellStyle name="Note 5 6 2 3 3 4" xfId="30417"/>
    <cellStyle name="Note 5 6 2 3 3 5" xfId="30418"/>
    <cellStyle name="Note 5 6 2 3 3 6" xfId="30419"/>
    <cellStyle name="Note 5 6 2 3 4" xfId="30420"/>
    <cellStyle name="Note 5 6 2 3 4 2" xfId="30421"/>
    <cellStyle name="Note 5 6 2 3 4 2 2" xfId="30422"/>
    <cellStyle name="Note 5 6 2 3 4 2 3" xfId="30423"/>
    <cellStyle name="Note 5 6 2 3 4 2 4" xfId="30424"/>
    <cellStyle name="Note 5 6 2 3 4 3" xfId="30425"/>
    <cellStyle name="Note 5 6 2 3 4 4" xfId="30426"/>
    <cellStyle name="Note 5 6 2 3 4 5" xfId="30427"/>
    <cellStyle name="Note 5 6 2 3 4 6" xfId="30428"/>
    <cellStyle name="Note 5 6 2 3 5" xfId="30429"/>
    <cellStyle name="Note 5 6 2 3 5 2" xfId="30430"/>
    <cellStyle name="Note 5 6 2 3 5 2 2" xfId="30431"/>
    <cellStyle name="Note 5 6 2 3 5 2 3" xfId="30432"/>
    <cellStyle name="Note 5 6 2 3 5 2 4" xfId="30433"/>
    <cellStyle name="Note 5 6 2 3 5 3" xfId="30434"/>
    <cellStyle name="Note 5 6 2 3 5 4" xfId="30435"/>
    <cellStyle name="Note 5 6 2 3 5 5" xfId="30436"/>
    <cellStyle name="Note 5 6 2 3 5 6" xfId="30437"/>
    <cellStyle name="Note 5 6 2 3 6" xfId="30438"/>
    <cellStyle name="Note 5 6 2 3 6 2" xfId="30439"/>
    <cellStyle name="Note 5 6 2 3 6 2 2" xfId="30440"/>
    <cellStyle name="Note 5 6 2 3 6 2 3" xfId="30441"/>
    <cellStyle name="Note 5 6 2 3 6 2 4" xfId="30442"/>
    <cellStyle name="Note 5 6 2 3 6 3" xfId="30443"/>
    <cellStyle name="Note 5 6 2 3 6 4" xfId="30444"/>
    <cellStyle name="Note 5 6 2 3 6 5" xfId="30445"/>
    <cellStyle name="Note 5 6 2 3 6 6" xfId="30446"/>
    <cellStyle name="Note 5 6 2 3 7" xfId="30447"/>
    <cellStyle name="Note 5 6 2 3 7 2" xfId="30448"/>
    <cellStyle name="Note 5 6 2 3 7 2 2" xfId="30449"/>
    <cellStyle name="Note 5 6 2 3 7 2 3" xfId="30450"/>
    <cellStyle name="Note 5 6 2 3 7 2 4" xfId="30451"/>
    <cellStyle name="Note 5 6 2 3 7 3" xfId="30452"/>
    <cellStyle name="Note 5 6 2 3 7 4" xfId="30453"/>
    <cellStyle name="Note 5 6 2 3 7 5" xfId="30454"/>
    <cellStyle name="Note 5 6 2 3 7 6" xfId="30455"/>
    <cellStyle name="Note 5 6 2 3 8" xfId="30456"/>
    <cellStyle name="Note 5 6 2 3 8 2" xfId="30457"/>
    <cellStyle name="Note 5 6 2 3 8 2 2" xfId="30458"/>
    <cellStyle name="Note 5 6 2 3 8 2 3" xfId="30459"/>
    <cellStyle name="Note 5 6 2 3 8 2 4" xfId="30460"/>
    <cellStyle name="Note 5 6 2 3 8 3" xfId="30461"/>
    <cellStyle name="Note 5 6 2 3 8 4" xfId="30462"/>
    <cellStyle name="Note 5 6 2 3 8 5" xfId="30463"/>
    <cellStyle name="Note 5 6 2 3 8 6" xfId="30464"/>
    <cellStyle name="Note 5 6 2 3 9" xfId="30465"/>
    <cellStyle name="Note 5 6 2 3 9 2" xfId="30466"/>
    <cellStyle name="Note 5 6 2 3 9 2 2" xfId="30467"/>
    <cellStyle name="Note 5 6 2 3 9 2 3" xfId="30468"/>
    <cellStyle name="Note 5 6 2 3 9 2 4" xfId="30469"/>
    <cellStyle name="Note 5 6 2 3 9 3" xfId="30470"/>
    <cellStyle name="Note 5 6 2 3 9 4" xfId="30471"/>
    <cellStyle name="Note 5 6 2 3 9 5" xfId="30472"/>
    <cellStyle name="Note 5 6 2 3 9 6" xfId="30473"/>
    <cellStyle name="Note 5 6 2 4" xfId="30474"/>
    <cellStyle name="Note 5 6 2 4 2" xfId="30475"/>
    <cellStyle name="Note 5 6 2 4 2 2" xfId="30476"/>
    <cellStyle name="Note 5 6 2 4 2 3" xfId="30477"/>
    <cellStyle name="Note 5 6 2 4 2 4" xfId="30478"/>
    <cellStyle name="Note 5 6 2 4 3" xfId="30479"/>
    <cellStyle name="Note 5 6 2 4 4" xfId="30480"/>
    <cellStyle name="Note 5 6 2 4 5" xfId="30481"/>
    <cellStyle name="Note 5 6 2 5" xfId="30482"/>
    <cellStyle name="Note 5 6 2 5 2" xfId="30483"/>
    <cellStyle name="Note 5 6 2 5 2 2" xfId="30484"/>
    <cellStyle name="Note 5 6 2 5 2 3" xfId="30485"/>
    <cellStyle name="Note 5 6 2 5 2 4" xfId="30486"/>
    <cellStyle name="Note 5 6 2 5 3" xfId="30487"/>
    <cellStyle name="Note 5 6 2 5 4" xfId="30488"/>
    <cellStyle name="Note 5 6 2 5 5" xfId="30489"/>
    <cellStyle name="Note 5 6 2 6" xfId="30490"/>
    <cellStyle name="Note 5 6 2 6 2" xfId="30491"/>
    <cellStyle name="Note 5 6 2 6 2 2" xfId="30492"/>
    <cellStyle name="Note 5 6 2 6 2 3" xfId="30493"/>
    <cellStyle name="Note 5 6 2 6 2 4" xfId="30494"/>
    <cellStyle name="Note 5 6 2 6 3" xfId="30495"/>
    <cellStyle name="Note 5 6 2 6 4" xfId="30496"/>
    <cellStyle name="Note 5 6 2 6 5" xfId="30497"/>
    <cellStyle name="Note 5 6 2 6 6" xfId="30498"/>
    <cellStyle name="Note 5 6 2 7" xfId="30499"/>
    <cellStyle name="Note 5 6 2 7 2" xfId="30500"/>
    <cellStyle name="Note 5 6 2 7 2 2" xfId="30501"/>
    <cellStyle name="Note 5 6 2 7 2 3" xfId="30502"/>
    <cellStyle name="Note 5 6 2 7 2 4" xfId="30503"/>
    <cellStyle name="Note 5 6 2 7 3" xfId="30504"/>
    <cellStyle name="Note 5 6 2 7 4" xfId="30505"/>
    <cellStyle name="Note 5 6 2 7 5" xfId="30506"/>
    <cellStyle name="Note 5 6 2 7 6" xfId="30507"/>
    <cellStyle name="Note 5 6 2 8" xfId="30508"/>
    <cellStyle name="Note 5 6 2 8 2" xfId="30509"/>
    <cellStyle name="Note 5 6 2 8 2 2" xfId="30510"/>
    <cellStyle name="Note 5 6 2 8 2 3" xfId="30511"/>
    <cellStyle name="Note 5 6 2 8 2 4" xfId="30512"/>
    <cellStyle name="Note 5 6 2 8 3" xfId="30513"/>
    <cellStyle name="Note 5 6 2 8 4" xfId="30514"/>
    <cellStyle name="Note 5 6 2 8 5" xfId="30515"/>
    <cellStyle name="Note 5 6 2 8 6" xfId="30516"/>
    <cellStyle name="Note 5 6 2 9" xfId="30517"/>
    <cellStyle name="Note 5 6 2 9 2" xfId="30518"/>
    <cellStyle name="Note 5 6 2 9 2 2" xfId="30519"/>
    <cellStyle name="Note 5 6 2 9 2 3" xfId="30520"/>
    <cellStyle name="Note 5 6 2 9 2 4" xfId="30521"/>
    <cellStyle name="Note 5 6 2 9 3" xfId="30522"/>
    <cellStyle name="Note 5 6 2 9 4" xfId="30523"/>
    <cellStyle name="Note 5 6 2 9 5" xfId="30524"/>
    <cellStyle name="Note 5 6 2 9 6" xfId="30525"/>
    <cellStyle name="Note 5 6 20" xfId="30526"/>
    <cellStyle name="Note 5 6 21" xfId="30527"/>
    <cellStyle name="Note 5 6 22" xfId="30528"/>
    <cellStyle name="Note 5 6 23" xfId="30529"/>
    <cellStyle name="Note 5 6 3" xfId="30530"/>
    <cellStyle name="Note 5 6 4" xfId="30531"/>
    <cellStyle name="Note 5 6 5" xfId="30532"/>
    <cellStyle name="Note 5 6 5 10" xfId="30533"/>
    <cellStyle name="Note 5 6 5 10 2" xfId="30534"/>
    <cellStyle name="Note 5 6 5 10 2 2" xfId="30535"/>
    <cellStyle name="Note 5 6 5 10 2 3" xfId="30536"/>
    <cellStyle name="Note 5 6 5 10 2 4" xfId="30537"/>
    <cellStyle name="Note 5 6 5 10 3" xfId="30538"/>
    <cellStyle name="Note 5 6 5 10 4" xfId="30539"/>
    <cellStyle name="Note 5 6 5 10 5" xfId="30540"/>
    <cellStyle name="Note 5 6 5 10 6" xfId="30541"/>
    <cellStyle name="Note 5 6 5 11" xfId="30542"/>
    <cellStyle name="Note 5 6 5 11 2" xfId="30543"/>
    <cellStyle name="Note 5 6 5 11 2 2" xfId="30544"/>
    <cellStyle name="Note 5 6 5 11 2 3" xfId="30545"/>
    <cellStyle name="Note 5 6 5 11 2 4" xfId="30546"/>
    <cellStyle name="Note 5 6 5 11 3" xfId="30547"/>
    <cellStyle name="Note 5 6 5 11 4" xfId="30548"/>
    <cellStyle name="Note 5 6 5 11 5" xfId="30549"/>
    <cellStyle name="Note 5 6 5 11 6" xfId="30550"/>
    <cellStyle name="Note 5 6 5 12" xfId="30551"/>
    <cellStyle name="Note 5 6 5 12 2" xfId="30552"/>
    <cellStyle name="Note 5 6 5 12 2 2" xfId="30553"/>
    <cellStyle name="Note 5 6 5 12 2 3" xfId="30554"/>
    <cellStyle name="Note 5 6 5 12 2 4" xfId="30555"/>
    <cellStyle name="Note 5 6 5 12 3" xfId="30556"/>
    <cellStyle name="Note 5 6 5 12 4" xfId="30557"/>
    <cellStyle name="Note 5 6 5 12 5" xfId="30558"/>
    <cellStyle name="Note 5 6 5 12 6" xfId="30559"/>
    <cellStyle name="Note 5 6 5 13" xfId="30560"/>
    <cellStyle name="Note 5 6 5 13 2" xfId="30561"/>
    <cellStyle name="Note 5 6 5 13 2 2" xfId="30562"/>
    <cellStyle name="Note 5 6 5 13 2 3" xfId="30563"/>
    <cellStyle name="Note 5 6 5 13 2 4" xfId="30564"/>
    <cellStyle name="Note 5 6 5 13 3" xfId="30565"/>
    <cellStyle name="Note 5 6 5 13 4" xfId="30566"/>
    <cellStyle name="Note 5 6 5 13 5" xfId="30567"/>
    <cellStyle name="Note 5 6 5 13 6" xfId="30568"/>
    <cellStyle name="Note 5 6 5 14" xfId="30569"/>
    <cellStyle name="Note 5 6 5 14 2" xfId="30570"/>
    <cellStyle name="Note 5 6 5 14 2 2" xfId="30571"/>
    <cellStyle name="Note 5 6 5 14 2 3" xfId="30572"/>
    <cellStyle name="Note 5 6 5 14 2 4" xfId="30573"/>
    <cellStyle name="Note 5 6 5 14 3" xfId="30574"/>
    <cellStyle name="Note 5 6 5 14 4" xfId="30575"/>
    <cellStyle name="Note 5 6 5 14 5" xfId="30576"/>
    <cellStyle name="Note 5 6 5 14 6" xfId="30577"/>
    <cellStyle name="Note 5 6 5 15" xfId="30578"/>
    <cellStyle name="Note 5 6 5 15 2" xfId="30579"/>
    <cellStyle name="Note 5 6 5 15 2 2" xfId="30580"/>
    <cellStyle name="Note 5 6 5 15 2 3" xfId="30581"/>
    <cellStyle name="Note 5 6 5 15 2 4" xfId="30582"/>
    <cellStyle name="Note 5 6 5 15 3" xfId="30583"/>
    <cellStyle name="Note 5 6 5 15 4" xfId="30584"/>
    <cellStyle name="Note 5 6 5 15 5" xfId="30585"/>
    <cellStyle name="Note 5 6 5 15 6" xfId="30586"/>
    <cellStyle name="Note 5 6 5 16" xfId="30587"/>
    <cellStyle name="Note 5 6 5 16 2" xfId="30588"/>
    <cellStyle name="Note 5 6 5 16 2 2" xfId="30589"/>
    <cellStyle name="Note 5 6 5 16 2 3" xfId="30590"/>
    <cellStyle name="Note 5 6 5 16 2 4" xfId="30591"/>
    <cellStyle name="Note 5 6 5 16 3" xfId="30592"/>
    <cellStyle name="Note 5 6 5 16 4" xfId="30593"/>
    <cellStyle name="Note 5 6 5 16 5" xfId="30594"/>
    <cellStyle name="Note 5 6 5 16 6" xfId="30595"/>
    <cellStyle name="Note 5 6 5 17" xfId="30596"/>
    <cellStyle name="Note 5 6 5 17 2" xfId="30597"/>
    <cellStyle name="Note 5 6 5 17 3" xfId="30598"/>
    <cellStyle name="Note 5 6 5 18" xfId="30599"/>
    <cellStyle name="Note 5 6 5 19" xfId="30600"/>
    <cellStyle name="Note 5 6 5 2" xfId="30601"/>
    <cellStyle name="Note 5 6 5 2 2" xfId="30602"/>
    <cellStyle name="Note 5 6 5 2 2 2" xfId="30603"/>
    <cellStyle name="Note 5 6 5 2 2 3" xfId="30604"/>
    <cellStyle name="Note 5 6 5 2 2 4" xfId="30605"/>
    <cellStyle name="Note 5 6 5 2 3" xfId="30606"/>
    <cellStyle name="Note 5 6 5 2 4" xfId="30607"/>
    <cellStyle name="Note 5 6 5 2 5" xfId="30608"/>
    <cellStyle name="Note 5 6 5 3" xfId="30609"/>
    <cellStyle name="Note 5 6 5 3 2" xfId="30610"/>
    <cellStyle name="Note 5 6 5 3 2 2" xfId="30611"/>
    <cellStyle name="Note 5 6 5 3 2 3" xfId="30612"/>
    <cellStyle name="Note 5 6 5 3 2 4" xfId="30613"/>
    <cellStyle name="Note 5 6 5 3 3" xfId="30614"/>
    <cellStyle name="Note 5 6 5 3 4" xfId="30615"/>
    <cellStyle name="Note 5 6 5 3 5" xfId="30616"/>
    <cellStyle name="Note 5 6 5 3 6" xfId="30617"/>
    <cellStyle name="Note 5 6 5 4" xfId="30618"/>
    <cellStyle name="Note 5 6 5 4 2" xfId="30619"/>
    <cellStyle name="Note 5 6 5 4 2 2" xfId="30620"/>
    <cellStyle name="Note 5 6 5 4 2 3" xfId="30621"/>
    <cellStyle name="Note 5 6 5 4 2 4" xfId="30622"/>
    <cellStyle name="Note 5 6 5 4 3" xfId="30623"/>
    <cellStyle name="Note 5 6 5 4 4" xfId="30624"/>
    <cellStyle name="Note 5 6 5 4 5" xfId="30625"/>
    <cellStyle name="Note 5 6 5 4 6" xfId="30626"/>
    <cellStyle name="Note 5 6 5 5" xfId="30627"/>
    <cellStyle name="Note 5 6 5 5 2" xfId="30628"/>
    <cellStyle name="Note 5 6 5 5 2 2" xfId="30629"/>
    <cellStyle name="Note 5 6 5 5 2 3" xfId="30630"/>
    <cellStyle name="Note 5 6 5 5 2 4" xfId="30631"/>
    <cellStyle name="Note 5 6 5 5 3" xfId="30632"/>
    <cellStyle name="Note 5 6 5 5 4" xfId="30633"/>
    <cellStyle name="Note 5 6 5 5 5" xfId="30634"/>
    <cellStyle name="Note 5 6 5 5 6" xfId="30635"/>
    <cellStyle name="Note 5 6 5 6" xfId="30636"/>
    <cellStyle name="Note 5 6 5 6 2" xfId="30637"/>
    <cellStyle name="Note 5 6 5 6 2 2" xfId="30638"/>
    <cellStyle name="Note 5 6 5 6 2 3" xfId="30639"/>
    <cellStyle name="Note 5 6 5 6 2 4" xfId="30640"/>
    <cellStyle name="Note 5 6 5 6 3" xfId="30641"/>
    <cellStyle name="Note 5 6 5 6 4" xfId="30642"/>
    <cellStyle name="Note 5 6 5 6 5" xfId="30643"/>
    <cellStyle name="Note 5 6 5 6 6" xfId="30644"/>
    <cellStyle name="Note 5 6 5 7" xfId="30645"/>
    <cellStyle name="Note 5 6 5 7 2" xfId="30646"/>
    <cellStyle name="Note 5 6 5 7 2 2" xfId="30647"/>
    <cellStyle name="Note 5 6 5 7 2 3" xfId="30648"/>
    <cellStyle name="Note 5 6 5 7 2 4" xfId="30649"/>
    <cellStyle name="Note 5 6 5 7 3" xfId="30650"/>
    <cellStyle name="Note 5 6 5 7 4" xfId="30651"/>
    <cellStyle name="Note 5 6 5 7 5" xfId="30652"/>
    <cellStyle name="Note 5 6 5 7 6" xfId="30653"/>
    <cellStyle name="Note 5 6 5 8" xfId="30654"/>
    <cellStyle name="Note 5 6 5 8 2" xfId="30655"/>
    <cellStyle name="Note 5 6 5 8 2 2" xfId="30656"/>
    <cellStyle name="Note 5 6 5 8 2 3" xfId="30657"/>
    <cellStyle name="Note 5 6 5 8 2 4" xfId="30658"/>
    <cellStyle name="Note 5 6 5 8 3" xfId="30659"/>
    <cellStyle name="Note 5 6 5 8 4" xfId="30660"/>
    <cellStyle name="Note 5 6 5 8 5" xfId="30661"/>
    <cellStyle name="Note 5 6 5 8 6" xfId="30662"/>
    <cellStyle name="Note 5 6 5 9" xfId="30663"/>
    <cellStyle name="Note 5 6 5 9 2" xfId="30664"/>
    <cellStyle name="Note 5 6 5 9 2 2" xfId="30665"/>
    <cellStyle name="Note 5 6 5 9 2 3" xfId="30666"/>
    <cellStyle name="Note 5 6 5 9 2 4" xfId="30667"/>
    <cellStyle name="Note 5 6 5 9 3" xfId="30668"/>
    <cellStyle name="Note 5 6 5 9 4" xfId="30669"/>
    <cellStyle name="Note 5 6 5 9 5" xfId="30670"/>
    <cellStyle name="Note 5 6 5 9 6" xfId="30671"/>
    <cellStyle name="Note 5 6 6" xfId="30672"/>
    <cellStyle name="Note 5 6 6 2" xfId="30673"/>
    <cellStyle name="Note 5 6 6 2 2" xfId="30674"/>
    <cellStyle name="Note 5 6 6 2 3" xfId="30675"/>
    <cellStyle name="Note 5 6 6 2 4" xfId="30676"/>
    <cellStyle name="Note 5 6 6 3" xfId="30677"/>
    <cellStyle name="Note 5 6 6 4" xfId="30678"/>
    <cellStyle name="Note 5 6 6 5" xfId="30679"/>
    <cellStyle name="Note 5 6 7" xfId="30680"/>
    <cellStyle name="Note 5 6 7 2" xfId="30681"/>
    <cellStyle name="Note 5 6 7 2 2" xfId="30682"/>
    <cellStyle name="Note 5 6 7 2 3" xfId="30683"/>
    <cellStyle name="Note 5 6 7 2 4" xfId="30684"/>
    <cellStyle name="Note 5 6 7 3" xfId="30685"/>
    <cellStyle name="Note 5 6 7 4" xfId="30686"/>
    <cellStyle name="Note 5 6 7 5" xfId="30687"/>
    <cellStyle name="Note 5 6 8" xfId="30688"/>
    <cellStyle name="Note 5 6 8 2" xfId="30689"/>
    <cellStyle name="Note 5 6 8 2 2" xfId="30690"/>
    <cellStyle name="Note 5 6 8 2 3" xfId="30691"/>
    <cellStyle name="Note 5 6 8 2 4" xfId="30692"/>
    <cellStyle name="Note 5 6 8 3" xfId="30693"/>
    <cellStyle name="Note 5 6 8 4" xfId="30694"/>
    <cellStyle name="Note 5 6 8 5" xfId="30695"/>
    <cellStyle name="Note 5 6 8 6" xfId="30696"/>
    <cellStyle name="Note 5 6 9" xfId="30697"/>
    <cellStyle name="Note 5 6 9 2" xfId="30698"/>
    <cellStyle name="Note 5 6 9 2 2" xfId="30699"/>
    <cellStyle name="Note 5 6 9 2 3" xfId="30700"/>
    <cellStyle name="Note 5 6 9 2 4" xfId="30701"/>
    <cellStyle name="Note 5 6 9 3" xfId="30702"/>
    <cellStyle name="Note 5 6 9 4" xfId="30703"/>
    <cellStyle name="Note 5 6 9 5" xfId="30704"/>
    <cellStyle name="Note 5 6 9 6" xfId="30705"/>
    <cellStyle name="Note 5 7" xfId="30706"/>
    <cellStyle name="Note 5 7 10" xfId="30707"/>
    <cellStyle name="Note 5 7 10 2" xfId="30708"/>
    <cellStyle name="Note 5 7 10 2 2" xfId="30709"/>
    <cellStyle name="Note 5 7 10 2 3" xfId="30710"/>
    <cellStyle name="Note 5 7 10 2 4" xfId="30711"/>
    <cellStyle name="Note 5 7 10 3" xfId="30712"/>
    <cellStyle name="Note 5 7 10 4" xfId="30713"/>
    <cellStyle name="Note 5 7 10 5" xfId="30714"/>
    <cellStyle name="Note 5 7 10 6" xfId="30715"/>
    <cellStyle name="Note 5 7 11" xfId="30716"/>
    <cellStyle name="Note 5 7 11 2" xfId="30717"/>
    <cellStyle name="Note 5 7 11 2 2" xfId="30718"/>
    <cellStyle name="Note 5 7 11 2 3" xfId="30719"/>
    <cellStyle name="Note 5 7 11 2 4" xfId="30720"/>
    <cellStyle name="Note 5 7 11 3" xfId="30721"/>
    <cellStyle name="Note 5 7 11 4" xfId="30722"/>
    <cellStyle name="Note 5 7 11 5" xfId="30723"/>
    <cellStyle name="Note 5 7 11 6" xfId="30724"/>
    <cellStyle name="Note 5 7 12" xfId="30725"/>
    <cellStyle name="Note 5 7 12 2" xfId="30726"/>
    <cellStyle name="Note 5 7 12 2 2" xfId="30727"/>
    <cellStyle name="Note 5 7 12 2 3" xfId="30728"/>
    <cellStyle name="Note 5 7 12 2 4" xfId="30729"/>
    <cellStyle name="Note 5 7 12 3" xfId="30730"/>
    <cellStyle name="Note 5 7 12 4" xfId="30731"/>
    <cellStyle name="Note 5 7 12 5" xfId="30732"/>
    <cellStyle name="Note 5 7 12 6" xfId="30733"/>
    <cellStyle name="Note 5 7 13" xfId="30734"/>
    <cellStyle name="Note 5 7 13 2" xfId="30735"/>
    <cellStyle name="Note 5 7 13 2 2" xfId="30736"/>
    <cellStyle name="Note 5 7 13 2 3" xfId="30737"/>
    <cellStyle name="Note 5 7 13 2 4" xfId="30738"/>
    <cellStyle name="Note 5 7 13 3" xfId="30739"/>
    <cellStyle name="Note 5 7 13 4" xfId="30740"/>
    <cellStyle name="Note 5 7 13 5" xfId="30741"/>
    <cellStyle name="Note 5 7 13 6" xfId="30742"/>
    <cellStyle name="Note 5 7 14" xfId="30743"/>
    <cellStyle name="Note 5 7 14 2" xfId="30744"/>
    <cellStyle name="Note 5 7 14 2 2" xfId="30745"/>
    <cellStyle name="Note 5 7 14 2 3" xfId="30746"/>
    <cellStyle name="Note 5 7 14 2 4" xfId="30747"/>
    <cellStyle name="Note 5 7 14 3" xfId="30748"/>
    <cellStyle name="Note 5 7 14 4" xfId="30749"/>
    <cellStyle name="Note 5 7 14 5" xfId="30750"/>
    <cellStyle name="Note 5 7 14 6" xfId="30751"/>
    <cellStyle name="Note 5 7 15" xfId="30752"/>
    <cellStyle name="Note 5 7 15 2" xfId="30753"/>
    <cellStyle name="Note 5 7 15 2 2" xfId="30754"/>
    <cellStyle name="Note 5 7 15 2 3" xfId="30755"/>
    <cellStyle name="Note 5 7 15 2 4" xfId="30756"/>
    <cellStyle name="Note 5 7 15 3" xfId="30757"/>
    <cellStyle name="Note 5 7 15 4" xfId="30758"/>
    <cellStyle name="Note 5 7 15 5" xfId="30759"/>
    <cellStyle name="Note 5 7 15 6" xfId="30760"/>
    <cellStyle name="Note 5 7 16" xfId="30761"/>
    <cellStyle name="Note 5 7 16 2" xfId="30762"/>
    <cellStyle name="Note 5 7 16 2 2" xfId="30763"/>
    <cellStyle name="Note 5 7 16 2 3" xfId="30764"/>
    <cellStyle name="Note 5 7 16 2 4" xfId="30765"/>
    <cellStyle name="Note 5 7 16 3" xfId="30766"/>
    <cellStyle name="Note 5 7 16 4" xfId="30767"/>
    <cellStyle name="Note 5 7 16 5" xfId="30768"/>
    <cellStyle name="Note 5 7 16 6" xfId="30769"/>
    <cellStyle name="Note 5 7 17" xfId="30770"/>
    <cellStyle name="Note 5 7 17 2" xfId="30771"/>
    <cellStyle name="Note 5 7 17 2 2" xfId="30772"/>
    <cellStyle name="Note 5 7 17 2 3" xfId="30773"/>
    <cellStyle name="Note 5 7 17 2 4" xfId="30774"/>
    <cellStyle name="Note 5 7 17 3" xfId="30775"/>
    <cellStyle name="Note 5 7 17 4" xfId="30776"/>
    <cellStyle name="Note 5 7 17 5" xfId="30777"/>
    <cellStyle name="Note 5 7 17 6" xfId="30778"/>
    <cellStyle name="Note 5 7 18" xfId="30779"/>
    <cellStyle name="Note 5 7 18 2" xfId="30780"/>
    <cellStyle name="Note 5 7 18 3" xfId="30781"/>
    <cellStyle name="Note 5 7 19" xfId="30782"/>
    <cellStyle name="Note 5 7 2" xfId="30783"/>
    <cellStyle name="Note 5 7 2 10" xfId="30784"/>
    <cellStyle name="Note 5 7 2 10 2" xfId="30785"/>
    <cellStyle name="Note 5 7 2 10 2 2" xfId="30786"/>
    <cellStyle name="Note 5 7 2 10 2 3" xfId="30787"/>
    <cellStyle name="Note 5 7 2 10 2 4" xfId="30788"/>
    <cellStyle name="Note 5 7 2 10 3" xfId="30789"/>
    <cellStyle name="Note 5 7 2 10 4" xfId="30790"/>
    <cellStyle name="Note 5 7 2 10 5" xfId="30791"/>
    <cellStyle name="Note 5 7 2 10 6" xfId="30792"/>
    <cellStyle name="Note 5 7 2 11" xfId="30793"/>
    <cellStyle name="Note 5 7 2 11 2" xfId="30794"/>
    <cellStyle name="Note 5 7 2 11 2 2" xfId="30795"/>
    <cellStyle name="Note 5 7 2 11 2 3" xfId="30796"/>
    <cellStyle name="Note 5 7 2 11 2 4" xfId="30797"/>
    <cellStyle name="Note 5 7 2 11 3" xfId="30798"/>
    <cellStyle name="Note 5 7 2 11 4" xfId="30799"/>
    <cellStyle name="Note 5 7 2 11 5" xfId="30800"/>
    <cellStyle name="Note 5 7 2 11 6" xfId="30801"/>
    <cellStyle name="Note 5 7 2 12" xfId="30802"/>
    <cellStyle name="Note 5 7 2 12 2" xfId="30803"/>
    <cellStyle name="Note 5 7 2 12 2 2" xfId="30804"/>
    <cellStyle name="Note 5 7 2 12 2 3" xfId="30805"/>
    <cellStyle name="Note 5 7 2 12 2 4" xfId="30806"/>
    <cellStyle name="Note 5 7 2 12 3" xfId="30807"/>
    <cellStyle name="Note 5 7 2 12 4" xfId="30808"/>
    <cellStyle name="Note 5 7 2 12 5" xfId="30809"/>
    <cellStyle name="Note 5 7 2 12 6" xfId="30810"/>
    <cellStyle name="Note 5 7 2 13" xfId="30811"/>
    <cellStyle name="Note 5 7 2 13 2" xfId="30812"/>
    <cellStyle name="Note 5 7 2 13 2 2" xfId="30813"/>
    <cellStyle name="Note 5 7 2 13 2 3" xfId="30814"/>
    <cellStyle name="Note 5 7 2 13 2 4" xfId="30815"/>
    <cellStyle name="Note 5 7 2 13 3" xfId="30816"/>
    <cellStyle name="Note 5 7 2 13 4" xfId="30817"/>
    <cellStyle name="Note 5 7 2 13 5" xfId="30818"/>
    <cellStyle name="Note 5 7 2 13 6" xfId="30819"/>
    <cellStyle name="Note 5 7 2 14" xfId="30820"/>
    <cellStyle name="Note 5 7 2 14 2" xfId="30821"/>
    <cellStyle name="Note 5 7 2 14 2 2" xfId="30822"/>
    <cellStyle name="Note 5 7 2 14 2 3" xfId="30823"/>
    <cellStyle name="Note 5 7 2 14 2 4" xfId="30824"/>
    <cellStyle name="Note 5 7 2 14 3" xfId="30825"/>
    <cellStyle name="Note 5 7 2 14 4" xfId="30826"/>
    <cellStyle name="Note 5 7 2 14 5" xfId="30827"/>
    <cellStyle name="Note 5 7 2 14 6" xfId="30828"/>
    <cellStyle name="Note 5 7 2 15" xfId="30829"/>
    <cellStyle name="Note 5 7 2 15 2" xfId="30830"/>
    <cellStyle name="Note 5 7 2 15 2 2" xfId="30831"/>
    <cellStyle name="Note 5 7 2 15 2 3" xfId="30832"/>
    <cellStyle name="Note 5 7 2 15 2 4" xfId="30833"/>
    <cellStyle name="Note 5 7 2 15 3" xfId="30834"/>
    <cellStyle name="Note 5 7 2 15 4" xfId="30835"/>
    <cellStyle name="Note 5 7 2 15 5" xfId="30836"/>
    <cellStyle name="Note 5 7 2 15 6" xfId="30837"/>
    <cellStyle name="Note 5 7 2 16" xfId="30838"/>
    <cellStyle name="Note 5 7 2 16 2" xfId="30839"/>
    <cellStyle name="Note 5 7 2 16 3" xfId="30840"/>
    <cellStyle name="Note 5 7 2 17" xfId="30841"/>
    <cellStyle name="Note 5 7 2 18" xfId="30842"/>
    <cellStyle name="Note 5 7 2 19" xfId="30843"/>
    <cellStyle name="Note 5 7 2 2" xfId="30844"/>
    <cellStyle name="Note 5 7 2 20" xfId="30845"/>
    <cellStyle name="Note 5 7 2 21" xfId="30846"/>
    <cellStyle name="Note 5 7 2 3" xfId="30847"/>
    <cellStyle name="Note 5 7 2 3 10" xfId="30848"/>
    <cellStyle name="Note 5 7 2 3 10 2" xfId="30849"/>
    <cellStyle name="Note 5 7 2 3 10 2 2" xfId="30850"/>
    <cellStyle name="Note 5 7 2 3 10 2 3" xfId="30851"/>
    <cellStyle name="Note 5 7 2 3 10 2 4" xfId="30852"/>
    <cellStyle name="Note 5 7 2 3 10 3" xfId="30853"/>
    <cellStyle name="Note 5 7 2 3 10 4" xfId="30854"/>
    <cellStyle name="Note 5 7 2 3 10 5" xfId="30855"/>
    <cellStyle name="Note 5 7 2 3 10 6" xfId="30856"/>
    <cellStyle name="Note 5 7 2 3 11" xfId="30857"/>
    <cellStyle name="Note 5 7 2 3 11 2" xfId="30858"/>
    <cellStyle name="Note 5 7 2 3 11 2 2" xfId="30859"/>
    <cellStyle name="Note 5 7 2 3 11 2 3" xfId="30860"/>
    <cellStyle name="Note 5 7 2 3 11 2 4" xfId="30861"/>
    <cellStyle name="Note 5 7 2 3 11 3" xfId="30862"/>
    <cellStyle name="Note 5 7 2 3 11 4" xfId="30863"/>
    <cellStyle name="Note 5 7 2 3 11 5" xfId="30864"/>
    <cellStyle name="Note 5 7 2 3 11 6" xfId="30865"/>
    <cellStyle name="Note 5 7 2 3 12" xfId="30866"/>
    <cellStyle name="Note 5 7 2 3 12 2" xfId="30867"/>
    <cellStyle name="Note 5 7 2 3 12 2 2" xfId="30868"/>
    <cellStyle name="Note 5 7 2 3 12 2 3" xfId="30869"/>
    <cellStyle name="Note 5 7 2 3 12 2 4" xfId="30870"/>
    <cellStyle name="Note 5 7 2 3 12 3" xfId="30871"/>
    <cellStyle name="Note 5 7 2 3 12 4" xfId="30872"/>
    <cellStyle name="Note 5 7 2 3 12 5" xfId="30873"/>
    <cellStyle name="Note 5 7 2 3 12 6" xfId="30874"/>
    <cellStyle name="Note 5 7 2 3 13" xfId="30875"/>
    <cellStyle name="Note 5 7 2 3 13 2" xfId="30876"/>
    <cellStyle name="Note 5 7 2 3 13 2 2" xfId="30877"/>
    <cellStyle name="Note 5 7 2 3 13 2 3" xfId="30878"/>
    <cellStyle name="Note 5 7 2 3 13 2 4" xfId="30879"/>
    <cellStyle name="Note 5 7 2 3 13 3" xfId="30880"/>
    <cellStyle name="Note 5 7 2 3 13 4" xfId="30881"/>
    <cellStyle name="Note 5 7 2 3 13 5" xfId="30882"/>
    <cellStyle name="Note 5 7 2 3 13 6" xfId="30883"/>
    <cellStyle name="Note 5 7 2 3 14" xfId="30884"/>
    <cellStyle name="Note 5 7 2 3 14 2" xfId="30885"/>
    <cellStyle name="Note 5 7 2 3 14 2 2" xfId="30886"/>
    <cellStyle name="Note 5 7 2 3 14 2 3" xfId="30887"/>
    <cellStyle name="Note 5 7 2 3 14 2 4" xfId="30888"/>
    <cellStyle name="Note 5 7 2 3 14 3" xfId="30889"/>
    <cellStyle name="Note 5 7 2 3 14 4" xfId="30890"/>
    <cellStyle name="Note 5 7 2 3 14 5" xfId="30891"/>
    <cellStyle name="Note 5 7 2 3 14 6" xfId="30892"/>
    <cellStyle name="Note 5 7 2 3 15" xfId="30893"/>
    <cellStyle name="Note 5 7 2 3 15 2" xfId="30894"/>
    <cellStyle name="Note 5 7 2 3 15 2 2" xfId="30895"/>
    <cellStyle name="Note 5 7 2 3 15 2 3" xfId="30896"/>
    <cellStyle name="Note 5 7 2 3 15 2 4" xfId="30897"/>
    <cellStyle name="Note 5 7 2 3 15 3" xfId="30898"/>
    <cellStyle name="Note 5 7 2 3 15 4" xfId="30899"/>
    <cellStyle name="Note 5 7 2 3 15 5" xfId="30900"/>
    <cellStyle name="Note 5 7 2 3 15 6" xfId="30901"/>
    <cellStyle name="Note 5 7 2 3 16" xfId="30902"/>
    <cellStyle name="Note 5 7 2 3 16 2" xfId="30903"/>
    <cellStyle name="Note 5 7 2 3 16 2 2" xfId="30904"/>
    <cellStyle name="Note 5 7 2 3 16 2 3" xfId="30905"/>
    <cellStyle name="Note 5 7 2 3 16 2 4" xfId="30906"/>
    <cellStyle name="Note 5 7 2 3 16 3" xfId="30907"/>
    <cellStyle name="Note 5 7 2 3 16 4" xfId="30908"/>
    <cellStyle name="Note 5 7 2 3 16 5" xfId="30909"/>
    <cellStyle name="Note 5 7 2 3 16 6" xfId="30910"/>
    <cellStyle name="Note 5 7 2 3 17" xfId="30911"/>
    <cellStyle name="Note 5 7 2 3 17 2" xfId="30912"/>
    <cellStyle name="Note 5 7 2 3 17 3" xfId="30913"/>
    <cellStyle name="Note 5 7 2 3 18" xfId="30914"/>
    <cellStyle name="Note 5 7 2 3 19" xfId="30915"/>
    <cellStyle name="Note 5 7 2 3 2" xfId="30916"/>
    <cellStyle name="Note 5 7 2 3 2 2" xfId="30917"/>
    <cellStyle name="Note 5 7 2 3 2 2 2" xfId="30918"/>
    <cellStyle name="Note 5 7 2 3 2 2 3" xfId="30919"/>
    <cellStyle name="Note 5 7 2 3 2 2 4" xfId="30920"/>
    <cellStyle name="Note 5 7 2 3 2 3" xfId="30921"/>
    <cellStyle name="Note 5 7 2 3 2 4" xfId="30922"/>
    <cellStyle name="Note 5 7 2 3 2 5" xfId="30923"/>
    <cellStyle name="Note 5 7 2 3 3" xfId="30924"/>
    <cellStyle name="Note 5 7 2 3 3 2" xfId="30925"/>
    <cellStyle name="Note 5 7 2 3 3 2 2" xfId="30926"/>
    <cellStyle name="Note 5 7 2 3 3 2 3" xfId="30927"/>
    <cellStyle name="Note 5 7 2 3 3 2 4" xfId="30928"/>
    <cellStyle name="Note 5 7 2 3 3 3" xfId="30929"/>
    <cellStyle name="Note 5 7 2 3 3 4" xfId="30930"/>
    <cellStyle name="Note 5 7 2 3 3 5" xfId="30931"/>
    <cellStyle name="Note 5 7 2 3 3 6" xfId="30932"/>
    <cellStyle name="Note 5 7 2 3 4" xfId="30933"/>
    <cellStyle name="Note 5 7 2 3 4 2" xfId="30934"/>
    <cellStyle name="Note 5 7 2 3 4 2 2" xfId="30935"/>
    <cellStyle name="Note 5 7 2 3 4 2 3" xfId="30936"/>
    <cellStyle name="Note 5 7 2 3 4 2 4" xfId="30937"/>
    <cellStyle name="Note 5 7 2 3 4 3" xfId="30938"/>
    <cellStyle name="Note 5 7 2 3 4 4" xfId="30939"/>
    <cellStyle name="Note 5 7 2 3 4 5" xfId="30940"/>
    <cellStyle name="Note 5 7 2 3 4 6" xfId="30941"/>
    <cellStyle name="Note 5 7 2 3 5" xfId="30942"/>
    <cellStyle name="Note 5 7 2 3 5 2" xfId="30943"/>
    <cellStyle name="Note 5 7 2 3 5 2 2" xfId="30944"/>
    <cellStyle name="Note 5 7 2 3 5 2 3" xfId="30945"/>
    <cellStyle name="Note 5 7 2 3 5 2 4" xfId="30946"/>
    <cellStyle name="Note 5 7 2 3 5 3" xfId="30947"/>
    <cellStyle name="Note 5 7 2 3 5 4" xfId="30948"/>
    <cellStyle name="Note 5 7 2 3 5 5" xfId="30949"/>
    <cellStyle name="Note 5 7 2 3 5 6" xfId="30950"/>
    <cellStyle name="Note 5 7 2 3 6" xfId="30951"/>
    <cellStyle name="Note 5 7 2 3 6 2" xfId="30952"/>
    <cellStyle name="Note 5 7 2 3 6 2 2" xfId="30953"/>
    <cellStyle name="Note 5 7 2 3 6 2 3" xfId="30954"/>
    <cellStyle name="Note 5 7 2 3 6 2 4" xfId="30955"/>
    <cellStyle name="Note 5 7 2 3 6 3" xfId="30956"/>
    <cellStyle name="Note 5 7 2 3 6 4" xfId="30957"/>
    <cellStyle name="Note 5 7 2 3 6 5" xfId="30958"/>
    <cellStyle name="Note 5 7 2 3 6 6" xfId="30959"/>
    <cellStyle name="Note 5 7 2 3 7" xfId="30960"/>
    <cellStyle name="Note 5 7 2 3 7 2" xfId="30961"/>
    <cellStyle name="Note 5 7 2 3 7 2 2" xfId="30962"/>
    <cellStyle name="Note 5 7 2 3 7 2 3" xfId="30963"/>
    <cellStyle name="Note 5 7 2 3 7 2 4" xfId="30964"/>
    <cellStyle name="Note 5 7 2 3 7 3" xfId="30965"/>
    <cellStyle name="Note 5 7 2 3 7 4" xfId="30966"/>
    <cellStyle name="Note 5 7 2 3 7 5" xfId="30967"/>
    <cellStyle name="Note 5 7 2 3 7 6" xfId="30968"/>
    <cellStyle name="Note 5 7 2 3 8" xfId="30969"/>
    <cellStyle name="Note 5 7 2 3 8 2" xfId="30970"/>
    <cellStyle name="Note 5 7 2 3 8 2 2" xfId="30971"/>
    <cellStyle name="Note 5 7 2 3 8 2 3" xfId="30972"/>
    <cellStyle name="Note 5 7 2 3 8 2 4" xfId="30973"/>
    <cellStyle name="Note 5 7 2 3 8 3" xfId="30974"/>
    <cellStyle name="Note 5 7 2 3 8 4" xfId="30975"/>
    <cellStyle name="Note 5 7 2 3 8 5" xfId="30976"/>
    <cellStyle name="Note 5 7 2 3 8 6" xfId="30977"/>
    <cellStyle name="Note 5 7 2 3 9" xfId="30978"/>
    <cellStyle name="Note 5 7 2 3 9 2" xfId="30979"/>
    <cellStyle name="Note 5 7 2 3 9 2 2" xfId="30980"/>
    <cellStyle name="Note 5 7 2 3 9 2 3" xfId="30981"/>
    <cellStyle name="Note 5 7 2 3 9 2 4" xfId="30982"/>
    <cellStyle name="Note 5 7 2 3 9 3" xfId="30983"/>
    <cellStyle name="Note 5 7 2 3 9 4" xfId="30984"/>
    <cellStyle name="Note 5 7 2 3 9 5" xfId="30985"/>
    <cellStyle name="Note 5 7 2 3 9 6" xfId="30986"/>
    <cellStyle name="Note 5 7 2 4" xfId="30987"/>
    <cellStyle name="Note 5 7 2 4 2" xfId="30988"/>
    <cellStyle name="Note 5 7 2 4 2 2" xfId="30989"/>
    <cellStyle name="Note 5 7 2 4 2 3" xfId="30990"/>
    <cellStyle name="Note 5 7 2 4 2 4" xfId="30991"/>
    <cellStyle name="Note 5 7 2 4 3" xfId="30992"/>
    <cellStyle name="Note 5 7 2 4 4" xfId="30993"/>
    <cellStyle name="Note 5 7 2 4 5" xfId="30994"/>
    <cellStyle name="Note 5 7 2 5" xfId="30995"/>
    <cellStyle name="Note 5 7 2 5 2" xfId="30996"/>
    <cellStyle name="Note 5 7 2 5 2 2" xfId="30997"/>
    <cellStyle name="Note 5 7 2 5 2 3" xfId="30998"/>
    <cellStyle name="Note 5 7 2 5 2 4" xfId="30999"/>
    <cellStyle name="Note 5 7 2 5 3" xfId="31000"/>
    <cellStyle name="Note 5 7 2 5 4" xfId="31001"/>
    <cellStyle name="Note 5 7 2 5 5" xfId="31002"/>
    <cellStyle name="Note 5 7 2 6" xfId="31003"/>
    <cellStyle name="Note 5 7 2 6 2" xfId="31004"/>
    <cellStyle name="Note 5 7 2 6 2 2" xfId="31005"/>
    <cellStyle name="Note 5 7 2 6 2 3" xfId="31006"/>
    <cellStyle name="Note 5 7 2 6 2 4" xfId="31007"/>
    <cellStyle name="Note 5 7 2 6 3" xfId="31008"/>
    <cellStyle name="Note 5 7 2 6 4" xfId="31009"/>
    <cellStyle name="Note 5 7 2 6 5" xfId="31010"/>
    <cellStyle name="Note 5 7 2 6 6" xfId="31011"/>
    <cellStyle name="Note 5 7 2 7" xfId="31012"/>
    <cellStyle name="Note 5 7 2 7 2" xfId="31013"/>
    <cellStyle name="Note 5 7 2 7 2 2" xfId="31014"/>
    <cellStyle name="Note 5 7 2 7 2 3" xfId="31015"/>
    <cellStyle name="Note 5 7 2 7 2 4" xfId="31016"/>
    <cellStyle name="Note 5 7 2 7 3" xfId="31017"/>
    <cellStyle name="Note 5 7 2 7 4" xfId="31018"/>
    <cellStyle name="Note 5 7 2 7 5" xfId="31019"/>
    <cellStyle name="Note 5 7 2 7 6" xfId="31020"/>
    <cellStyle name="Note 5 7 2 8" xfId="31021"/>
    <cellStyle name="Note 5 7 2 8 2" xfId="31022"/>
    <cellStyle name="Note 5 7 2 8 2 2" xfId="31023"/>
    <cellStyle name="Note 5 7 2 8 2 3" xfId="31024"/>
    <cellStyle name="Note 5 7 2 8 2 4" xfId="31025"/>
    <cellStyle name="Note 5 7 2 8 3" xfId="31026"/>
    <cellStyle name="Note 5 7 2 8 4" xfId="31027"/>
    <cellStyle name="Note 5 7 2 8 5" xfId="31028"/>
    <cellStyle name="Note 5 7 2 8 6" xfId="31029"/>
    <cellStyle name="Note 5 7 2 9" xfId="31030"/>
    <cellStyle name="Note 5 7 2 9 2" xfId="31031"/>
    <cellStyle name="Note 5 7 2 9 2 2" xfId="31032"/>
    <cellStyle name="Note 5 7 2 9 2 3" xfId="31033"/>
    <cellStyle name="Note 5 7 2 9 2 4" xfId="31034"/>
    <cellStyle name="Note 5 7 2 9 3" xfId="31035"/>
    <cellStyle name="Note 5 7 2 9 4" xfId="31036"/>
    <cellStyle name="Note 5 7 2 9 5" xfId="31037"/>
    <cellStyle name="Note 5 7 2 9 6" xfId="31038"/>
    <cellStyle name="Note 5 7 20" xfId="31039"/>
    <cellStyle name="Note 5 7 21" xfId="31040"/>
    <cellStyle name="Note 5 7 22" xfId="31041"/>
    <cellStyle name="Note 5 7 23" xfId="31042"/>
    <cellStyle name="Note 5 7 3" xfId="31043"/>
    <cellStyle name="Note 5 7 4" xfId="31044"/>
    <cellStyle name="Note 5 7 5" xfId="31045"/>
    <cellStyle name="Note 5 7 5 10" xfId="31046"/>
    <cellStyle name="Note 5 7 5 10 2" xfId="31047"/>
    <cellStyle name="Note 5 7 5 10 2 2" xfId="31048"/>
    <cellStyle name="Note 5 7 5 10 2 3" xfId="31049"/>
    <cellStyle name="Note 5 7 5 10 2 4" xfId="31050"/>
    <cellStyle name="Note 5 7 5 10 3" xfId="31051"/>
    <cellStyle name="Note 5 7 5 10 4" xfId="31052"/>
    <cellStyle name="Note 5 7 5 10 5" xfId="31053"/>
    <cellStyle name="Note 5 7 5 10 6" xfId="31054"/>
    <cellStyle name="Note 5 7 5 11" xfId="31055"/>
    <cellStyle name="Note 5 7 5 11 2" xfId="31056"/>
    <cellStyle name="Note 5 7 5 11 2 2" xfId="31057"/>
    <cellStyle name="Note 5 7 5 11 2 3" xfId="31058"/>
    <cellStyle name="Note 5 7 5 11 2 4" xfId="31059"/>
    <cellStyle name="Note 5 7 5 11 3" xfId="31060"/>
    <cellStyle name="Note 5 7 5 11 4" xfId="31061"/>
    <cellStyle name="Note 5 7 5 11 5" xfId="31062"/>
    <cellStyle name="Note 5 7 5 11 6" xfId="31063"/>
    <cellStyle name="Note 5 7 5 12" xfId="31064"/>
    <cellStyle name="Note 5 7 5 12 2" xfId="31065"/>
    <cellStyle name="Note 5 7 5 12 2 2" xfId="31066"/>
    <cellStyle name="Note 5 7 5 12 2 3" xfId="31067"/>
    <cellStyle name="Note 5 7 5 12 2 4" xfId="31068"/>
    <cellStyle name="Note 5 7 5 12 3" xfId="31069"/>
    <cellStyle name="Note 5 7 5 12 4" xfId="31070"/>
    <cellStyle name="Note 5 7 5 12 5" xfId="31071"/>
    <cellStyle name="Note 5 7 5 12 6" xfId="31072"/>
    <cellStyle name="Note 5 7 5 13" xfId="31073"/>
    <cellStyle name="Note 5 7 5 13 2" xfId="31074"/>
    <cellStyle name="Note 5 7 5 13 2 2" xfId="31075"/>
    <cellStyle name="Note 5 7 5 13 2 3" xfId="31076"/>
    <cellStyle name="Note 5 7 5 13 2 4" xfId="31077"/>
    <cellStyle name="Note 5 7 5 13 3" xfId="31078"/>
    <cellStyle name="Note 5 7 5 13 4" xfId="31079"/>
    <cellStyle name="Note 5 7 5 13 5" xfId="31080"/>
    <cellStyle name="Note 5 7 5 13 6" xfId="31081"/>
    <cellStyle name="Note 5 7 5 14" xfId="31082"/>
    <cellStyle name="Note 5 7 5 14 2" xfId="31083"/>
    <cellStyle name="Note 5 7 5 14 2 2" xfId="31084"/>
    <cellStyle name="Note 5 7 5 14 2 3" xfId="31085"/>
    <cellStyle name="Note 5 7 5 14 2 4" xfId="31086"/>
    <cellStyle name="Note 5 7 5 14 3" xfId="31087"/>
    <cellStyle name="Note 5 7 5 14 4" xfId="31088"/>
    <cellStyle name="Note 5 7 5 14 5" xfId="31089"/>
    <cellStyle name="Note 5 7 5 14 6" xfId="31090"/>
    <cellStyle name="Note 5 7 5 15" xfId="31091"/>
    <cellStyle name="Note 5 7 5 15 2" xfId="31092"/>
    <cellStyle name="Note 5 7 5 15 2 2" xfId="31093"/>
    <cellStyle name="Note 5 7 5 15 2 3" xfId="31094"/>
    <cellStyle name="Note 5 7 5 15 2 4" xfId="31095"/>
    <cellStyle name="Note 5 7 5 15 3" xfId="31096"/>
    <cellStyle name="Note 5 7 5 15 4" xfId="31097"/>
    <cellStyle name="Note 5 7 5 15 5" xfId="31098"/>
    <cellStyle name="Note 5 7 5 15 6" xfId="31099"/>
    <cellStyle name="Note 5 7 5 16" xfId="31100"/>
    <cellStyle name="Note 5 7 5 16 2" xfId="31101"/>
    <cellStyle name="Note 5 7 5 16 2 2" xfId="31102"/>
    <cellStyle name="Note 5 7 5 16 2 3" xfId="31103"/>
    <cellStyle name="Note 5 7 5 16 2 4" xfId="31104"/>
    <cellStyle name="Note 5 7 5 16 3" xfId="31105"/>
    <cellStyle name="Note 5 7 5 16 4" xfId="31106"/>
    <cellStyle name="Note 5 7 5 16 5" xfId="31107"/>
    <cellStyle name="Note 5 7 5 16 6" xfId="31108"/>
    <cellStyle name="Note 5 7 5 17" xfId="31109"/>
    <cellStyle name="Note 5 7 5 17 2" xfId="31110"/>
    <cellStyle name="Note 5 7 5 17 3" xfId="31111"/>
    <cellStyle name="Note 5 7 5 18" xfId="31112"/>
    <cellStyle name="Note 5 7 5 19" xfId="31113"/>
    <cellStyle name="Note 5 7 5 2" xfId="31114"/>
    <cellStyle name="Note 5 7 5 2 2" xfId="31115"/>
    <cellStyle name="Note 5 7 5 2 2 2" xfId="31116"/>
    <cellStyle name="Note 5 7 5 2 2 3" xfId="31117"/>
    <cellStyle name="Note 5 7 5 2 2 4" xfId="31118"/>
    <cellStyle name="Note 5 7 5 2 3" xfId="31119"/>
    <cellStyle name="Note 5 7 5 2 4" xfId="31120"/>
    <cellStyle name="Note 5 7 5 2 5" xfId="31121"/>
    <cellStyle name="Note 5 7 5 3" xfId="31122"/>
    <cellStyle name="Note 5 7 5 3 2" xfId="31123"/>
    <cellStyle name="Note 5 7 5 3 2 2" xfId="31124"/>
    <cellStyle name="Note 5 7 5 3 2 3" xfId="31125"/>
    <cellStyle name="Note 5 7 5 3 2 4" xfId="31126"/>
    <cellStyle name="Note 5 7 5 3 3" xfId="31127"/>
    <cellStyle name="Note 5 7 5 3 4" xfId="31128"/>
    <cellStyle name="Note 5 7 5 3 5" xfId="31129"/>
    <cellStyle name="Note 5 7 5 3 6" xfId="31130"/>
    <cellStyle name="Note 5 7 5 4" xfId="31131"/>
    <cellStyle name="Note 5 7 5 4 2" xfId="31132"/>
    <cellStyle name="Note 5 7 5 4 2 2" xfId="31133"/>
    <cellStyle name="Note 5 7 5 4 2 3" xfId="31134"/>
    <cellStyle name="Note 5 7 5 4 2 4" xfId="31135"/>
    <cellStyle name="Note 5 7 5 4 3" xfId="31136"/>
    <cellStyle name="Note 5 7 5 4 4" xfId="31137"/>
    <cellStyle name="Note 5 7 5 4 5" xfId="31138"/>
    <cellStyle name="Note 5 7 5 4 6" xfId="31139"/>
    <cellStyle name="Note 5 7 5 5" xfId="31140"/>
    <cellStyle name="Note 5 7 5 5 2" xfId="31141"/>
    <cellStyle name="Note 5 7 5 5 2 2" xfId="31142"/>
    <cellStyle name="Note 5 7 5 5 2 3" xfId="31143"/>
    <cellStyle name="Note 5 7 5 5 2 4" xfId="31144"/>
    <cellStyle name="Note 5 7 5 5 3" xfId="31145"/>
    <cellStyle name="Note 5 7 5 5 4" xfId="31146"/>
    <cellStyle name="Note 5 7 5 5 5" xfId="31147"/>
    <cellStyle name="Note 5 7 5 5 6" xfId="31148"/>
    <cellStyle name="Note 5 7 5 6" xfId="31149"/>
    <cellStyle name="Note 5 7 5 6 2" xfId="31150"/>
    <cellStyle name="Note 5 7 5 6 2 2" xfId="31151"/>
    <cellStyle name="Note 5 7 5 6 2 3" xfId="31152"/>
    <cellStyle name="Note 5 7 5 6 2 4" xfId="31153"/>
    <cellStyle name="Note 5 7 5 6 3" xfId="31154"/>
    <cellStyle name="Note 5 7 5 6 4" xfId="31155"/>
    <cellStyle name="Note 5 7 5 6 5" xfId="31156"/>
    <cellStyle name="Note 5 7 5 6 6" xfId="31157"/>
    <cellStyle name="Note 5 7 5 7" xfId="31158"/>
    <cellStyle name="Note 5 7 5 7 2" xfId="31159"/>
    <cellStyle name="Note 5 7 5 7 2 2" xfId="31160"/>
    <cellStyle name="Note 5 7 5 7 2 3" xfId="31161"/>
    <cellStyle name="Note 5 7 5 7 2 4" xfId="31162"/>
    <cellStyle name="Note 5 7 5 7 3" xfId="31163"/>
    <cellStyle name="Note 5 7 5 7 4" xfId="31164"/>
    <cellStyle name="Note 5 7 5 7 5" xfId="31165"/>
    <cellStyle name="Note 5 7 5 7 6" xfId="31166"/>
    <cellStyle name="Note 5 7 5 8" xfId="31167"/>
    <cellStyle name="Note 5 7 5 8 2" xfId="31168"/>
    <cellStyle name="Note 5 7 5 8 2 2" xfId="31169"/>
    <cellStyle name="Note 5 7 5 8 2 3" xfId="31170"/>
    <cellStyle name="Note 5 7 5 8 2 4" xfId="31171"/>
    <cellStyle name="Note 5 7 5 8 3" xfId="31172"/>
    <cellStyle name="Note 5 7 5 8 4" xfId="31173"/>
    <cellStyle name="Note 5 7 5 8 5" xfId="31174"/>
    <cellStyle name="Note 5 7 5 8 6" xfId="31175"/>
    <cellStyle name="Note 5 7 5 9" xfId="31176"/>
    <cellStyle name="Note 5 7 5 9 2" xfId="31177"/>
    <cellStyle name="Note 5 7 5 9 2 2" xfId="31178"/>
    <cellStyle name="Note 5 7 5 9 2 3" xfId="31179"/>
    <cellStyle name="Note 5 7 5 9 2 4" xfId="31180"/>
    <cellStyle name="Note 5 7 5 9 3" xfId="31181"/>
    <cellStyle name="Note 5 7 5 9 4" xfId="31182"/>
    <cellStyle name="Note 5 7 5 9 5" xfId="31183"/>
    <cellStyle name="Note 5 7 5 9 6" xfId="31184"/>
    <cellStyle name="Note 5 7 6" xfId="31185"/>
    <cellStyle name="Note 5 7 6 2" xfId="31186"/>
    <cellStyle name="Note 5 7 6 2 2" xfId="31187"/>
    <cellStyle name="Note 5 7 6 2 3" xfId="31188"/>
    <cellStyle name="Note 5 7 6 2 4" xfId="31189"/>
    <cellStyle name="Note 5 7 6 3" xfId="31190"/>
    <cellStyle name="Note 5 7 6 4" xfId="31191"/>
    <cellStyle name="Note 5 7 6 5" xfId="31192"/>
    <cellStyle name="Note 5 7 7" xfId="31193"/>
    <cellStyle name="Note 5 7 7 2" xfId="31194"/>
    <cellStyle name="Note 5 7 7 2 2" xfId="31195"/>
    <cellStyle name="Note 5 7 7 2 3" xfId="31196"/>
    <cellStyle name="Note 5 7 7 2 4" xfId="31197"/>
    <cellStyle name="Note 5 7 7 3" xfId="31198"/>
    <cellStyle name="Note 5 7 7 4" xfId="31199"/>
    <cellStyle name="Note 5 7 7 5" xfId="31200"/>
    <cellStyle name="Note 5 7 8" xfId="31201"/>
    <cellStyle name="Note 5 7 8 2" xfId="31202"/>
    <cellStyle name="Note 5 7 8 2 2" xfId="31203"/>
    <cellStyle name="Note 5 7 8 2 3" xfId="31204"/>
    <cellStyle name="Note 5 7 8 2 4" xfId="31205"/>
    <cellStyle name="Note 5 7 8 3" xfId="31206"/>
    <cellStyle name="Note 5 7 8 4" xfId="31207"/>
    <cellStyle name="Note 5 7 8 5" xfId="31208"/>
    <cellStyle name="Note 5 7 8 6" xfId="31209"/>
    <cellStyle name="Note 5 7 9" xfId="31210"/>
    <cellStyle name="Note 5 7 9 2" xfId="31211"/>
    <cellStyle name="Note 5 7 9 2 2" xfId="31212"/>
    <cellStyle name="Note 5 7 9 2 3" xfId="31213"/>
    <cellStyle name="Note 5 7 9 2 4" xfId="31214"/>
    <cellStyle name="Note 5 7 9 3" xfId="31215"/>
    <cellStyle name="Note 5 7 9 4" xfId="31216"/>
    <cellStyle name="Note 5 7 9 5" xfId="31217"/>
    <cellStyle name="Note 5 7 9 6" xfId="31218"/>
    <cellStyle name="Note 5 8" xfId="31219"/>
    <cellStyle name="Note 5 8 10" xfId="31220"/>
    <cellStyle name="Note 5 8 10 2" xfId="31221"/>
    <cellStyle name="Note 5 8 10 2 2" xfId="31222"/>
    <cellStyle name="Note 5 8 10 2 3" xfId="31223"/>
    <cellStyle name="Note 5 8 10 2 4" xfId="31224"/>
    <cellStyle name="Note 5 8 10 3" xfId="31225"/>
    <cellStyle name="Note 5 8 10 4" xfId="31226"/>
    <cellStyle name="Note 5 8 10 5" xfId="31227"/>
    <cellStyle name="Note 5 8 10 6" xfId="31228"/>
    <cellStyle name="Note 5 8 11" xfId="31229"/>
    <cellStyle name="Note 5 8 11 2" xfId="31230"/>
    <cellStyle name="Note 5 8 11 2 2" xfId="31231"/>
    <cellStyle name="Note 5 8 11 2 3" xfId="31232"/>
    <cellStyle name="Note 5 8 11 2 4" xfId="31233"/>
    <cellStyle name="Note 5 8 11 3" xfId="31234"/>
    <cellStyle name="Note 5 8 11 4" xfId="31235"/>
    <cellStyle name="Note 5 8 11 5" xfId="31236"/>
    <cellStyle name="Note 5 8 11 6" xfId="31237"/>
    <cellStyle name="Note 5 8 12" xfId="31238"/>
    <cellStyle name="Note 5 8 12 2" xfId="31239"/>
    <cellStyle name="Note 5 8 12 2 2" xfId="31240"/>
    <cellStyle name="Note 5 8 12 2 3" xfId="31241"/>
    <cellStyle name="Note 5 8 12 2 4" xfId="31242"/>
    <cellStyle name="Note 5 8 12 3" xfId="31243"/>
    <cellStyle name="Note 5 8 12 4" xfId="31244"/>
    <cellStyle name="Note 5 8 12 5" xfId="31245"/>
    <cellStyle name="Note 5 8 12 6" xfId="31246"/>
    <cellStyle name="Note 5 8 13" xfId="31247"/>
    <cellStyle name="Note 5 8 13 2" xfId="31248"/>
    <cellStyle name="Note 5 8 13 2 2" xfId="31249"/>
    <cellStyle name="Note 5 8 13 2 3" xfId="31250"/>
    <cellStyle name="Note 5 8 13 2 4" xfId="31251"/>
    <cellStyle name="Note 5 8 13 3" xfId="31252"/>
    <cellStyle name="Note 5 8 13 4" xfId="31253"/>
    <cellStyle name="Note 5 8 13 5" xfId="31254"/>
    <cellStyle name="Note 5 8 13 6" xfId="31255"/>
    <cellStyle name="Note 5 8 14" xfId="31256"/>
    <cellStyle name="Note 5 8 14 2" xfId="31257"/>
    <cellStyle name="Note 5 8 14 2 2" xfId="31258"/>
    <cellStyle name="Note 5 8 14 2 3" xfId="31259"/>
    <cellStyle name="Note 5 8 14 2 4" xfId="31260"/>
    <cellStyle name="Note 5 8 14 3" xfId="31261"/>
    <cellStyle name="Note 5 8 14 4" xfId="31262"/>
    <cellStyle name="Note 5 8 14 5" xfId="31263"/>
    <cellStyle name="Note 5 8 14 6" xfId="31264"/>
    <cellStyle name="Note 5 8 15" xfId="31265"/>
    <cellStyle name="Note 5 8 15 2" xfId="31266"/>
    <cellStyle name="Note 5 8 15 2 2" xfId="31267"/>
    <cellStyle name="Note 5 8 15 2 3" xfId="31268"/>
    <cellStyle name="Note 5 8 15 2 4" xfId="31269"/>
    <cellStyle name="Note 5 8 15 3" xfId="31270"/>
    <cellStyle name="Note 5 8 15 4" xfId="31271"/>
    <cellStyle name="Note 5 8 15 5" xfId="31272"/>
    <cellStyle name="Note 5 8 15 6" xfId="31273"/>
    <cellStyle name="Note 5 8 16" xfId="31274"/>
    <cellStyle name="Note 5 8 16 2" xfId="31275"/>
    <cellStyle name="Note 5 8 16 3" xfId="31276"/>
    <cellStyle name="Note 5 8 17" xfId="31277"/>
    <cellStyle name="Note 5 8 18" xfId="31278"/>
    <cellStyle name="Note 5 8 19" xfId="31279"/>
    <cellStyle name="Note 5 8 2" xfId="31280"/>
    <cellStyle name="Note 5 8 2 10" xfId="31281"/>
    <cellStyle name="Note 5 8 2 10 2" xfId="31282"/>
    <cellStyle name="Note 5 8 2 10 2 2" xfId="31283"/>
    <cellStyle name="Note 5 8 2 10 2 3" xfId="31284"/>
    <cellStyle name="Note 5 8 2 10 2 4" xfId="31285"/>
    <cellStyle name="Note 5 8 2 10 3" xfId="31286"/>
    <cellStyle name="Note 5 8 2 10 4" xfId="31287"/>
    <cellStyle name="Note 5 8 2 10 5" xfId="31288"/>
    <cellStyle name="Note 5 8 2 10 6" xfId="31289"/>
    <cellStyle name="Note 5 8 2 11" xfId="31290"/>
    <cellStyle name="Note 5 8 2 11 2" xfId="31291"/>
    <cellStyle name="Note 5 8 2 11 2 2" xfId="31292"/>
    <cellStyle name="Note 5 8 2 11 2 3" xfId="31293"/>
    <cellStyle name="Note 5 8 2 11 2 4" xfId="31294"/>
    <cellStyle name="Note 5 8 2 11 3" xfId="31295"/>
    <cellStyle name="Note 5 8 2 11 4" xfId="31296"/>
    <cellStyle name="Note 5 8 2 11 5" xfId="31297"/>
    <cellStyle name="Note 5 8 2 11 6" xfId="31298"/>
    <cellStyle name="Note 5 8 2 12" xfId="31299"/>
    <cellStyle name="Note 5 8 2 12 2" xfId="31300"/>
    <cellStyle name="Note 5 8 2 12 2 2" xfId="31301"/>
    <cellStyle name="Note 5 8 2 12 2 3" xfId="31302"/>
    <cellStyle name="Note 5 8 2 12 2 4" xfId="31303"/>
    <cellStyle name="Note 5 8 2 12 3" xfId="31304"/>
    <cellStyle name="Note 5 8 2 12 4" xfId="31305"/>
    <cellStyle name="Note 5 8 2 12 5" xfId="31306"/>
    <cellStyle name="Note 5 8 2 12 6" xfId="31307"/>
    <cellStyle name="Note 5 8 2 13" xfId="31308"/>
    <cellStyle name="Note 5 8 2 13 2" xfId="31309"/>
    <cellStyle name="Note 5 8 2 13 2 2" xfId="31310"/>
    <cellStyle name="Note 5 8 2 13 2 3" xfId="31311"/>
    <cellStyle name="Note 5 8 2 13 2 4" xfId="31312"/>
    <cellStyle name="Note 5 8 2 13 3" xfId="31313"/>
    <cellStyle name="Note 5 8 2 13 4" xfId="31314"/>
    <cellStyle name="Note 5 8 2 13 5" xfId="31315"/>
    <cellStyle name="Note 5 8 2 13 6" xfId="31316"/>
    <cellStyle name="Note 5 8 2 14" xfId="31317"/>
    <cellStyle name="Note 5 8 2 14 2" xfId="31318"/>
    <cellStyle name="Note 5 8 2 14 2 2" xfId="31319"/>
    <cellStyle name="Note 5 8 2 14 2 3" xfId="31320"/>
    <cellStyle name="Note 5 8 2 14 2 4" xfId="31321"/>
    <cellStyle name="Note 5 8 2 14 3" xfId="31322"/>
    <cellStyle name="Note 5 8 2 14 4" xfId="31323"/>
    <cellStyle name="Note 5 8 2 14 5" xfId="31324"/>
    <cellStyle name="Note 5 8 2 14 6" xfId="31325"/>
    <cellStyle name="Note 5 8 2 15" xfId="31326"/>
    <cellStyle name="Note 5 8 2 15 2" xfId="31327"/>
    <cellStyle name="Note 5 8 2 15 3" xfId="31328"/>
    <cellStyle name="Note 5 8 2 16" xfId="31329"/>
    <cellStyle name="Note 5 8 2 17" xfId="31330"/>
    <cellStyle name="Note 5 8 2 18" xfId="31331"/>
    <cellStyle name="Note 5 8 2 19" xfId="31332"/>
    <cellStyle name="Note 5 8 2 2" xfId="31333"/>
    <cellStyle name="Note 5 8 2 2 10" xfId="31334"/>
    <cellStyle name="Note 5 8 2 2 10 2" xfId="31335"/>
    <cellStyle name="Note 5 8 2 2 10 2 2" xfId="31336"/>
    <cellStyle name="Note 5 8 2 2 10 2 3" xfId="31337"/>
    <cellStyle name="Note 5 8 2 2 10 2 4" xfId="31338"/>
    <cellStyle name="Note 5 8 2 2 10 3" xfId="31339"/>
    <cellStyle name="Note 5 8 2 2 10 4" xfId="31340"/>
    <cellStyle name="Note 5 8 2 2 10 5" xfId="31341"/>
    <cellStyle name="Note 5 8 2 2 10 6" xfId="31342"/>
    <cellStyle name="Note 5 8 2 2 11" xfId="31343"/>
    <cellStyle name="Note 5 8 2 2 11 2" xfId="31344"/>
    <cellStyle name="Note 5 8 2 2 11 2 2" xfId="31345"/>
    <cellStyle name="Note 5 8 2 2 11 2 3" xfId="31346"/>
    <cellStyle name="Note 5 8 2 2 11 2 4" xfId="31347"/>
    <cellStyle name="Note 5 8 2 2 11 3" xfId="31348"/>
    <cellStyle name="Note 5 8 2 2 11 4" xfId="31349"/>
    <cellStyle name="Note 5 8 2 2 11 5" xfId="31350"/>
    <cellStyle name="Note 5 8 2 2 11 6" xfId="31351"/>
    <cellStyle name="Note 5 8 2 2 12" xfId="31352"/>
    <cellStyle name="Note 5 8 2 2 12 2" xfId="31353"/>
    <cellStyle name="Note 5 8 2 2 12 2 2" xfId="31354"/>
    <cellStyle name="Note 5 8 2 2 12 2 3" xfId="31355"/>
    <cellStyle name="Note 5 8 2 2 12 2 4" xfId="31356"/>
    <cellStyle name="Note 5 8 2 2 12 3" xfId="31357"/>
    <cellStyle name="Note 5 8 2 2 12 4" xfId="31358"/>
    <cellStyle name="Note 5 8 2 2 12 5" xfId="31359"/>
    <cellStyle name="Note 5 8 2 2 12 6" xfId="31360"/>
    <cellStyle name="Note 5 8 2 2 13" xfId="31361"/>
    <cellStyle name="Note 5 8 2 2 13 2" xfId="31362"/>
    <cellStyle name="Note 5 8 2 2 13 2 2" xfId="31363"/>
    <cellStyle name="Note 5 8 2 2 13 2 3" xfId="31364"/>
    <cellStyle name="Note 5 8 2 2 13 2 4" xfId="31365"/>
    <cellStyle name="Note 5 8 2 2 13 3" xfId="31366"/>
    <cellStyle name="Note 5 8 2 2 13 4" xfId="31367"/>
    <cellStyle name="Note 5 8 2 2 13 5" xfId="31368"/>
    <cellStyle name="Note 5 8 2 2 13 6" xfId="31369"/>
    <cellStyle name="Note 5 8 2 2 14" xfId="31370"/>
    <cellStyle name="Note 5 8 2 2 14 2" xfId="31371"/>
    <cellStyle name="Note 5 8 2 2 14 2 2" xfId="31372"/>
    <cellStyle name="Note 5 8 2 2 14 2 3" xfId="31373"/>
    <cellStyle name="Note 5 8 2 2 14 2 4" xfId="31374"/>
    <cellStyle name="Note 5 8 2 2 14 3" xfId="31375"/>
    <cellStyle name="Note 5 8 2 2 14 4" xfId="31376"/>
    <cellStyle name="Note 5 8 2 2 14 5" xfId="31377"/>
    <cellStyle name="Note 5 8 2 2 14 6" xfId="31378"/>
    <cellStyle name="Note 5 8 2 2 15" xfId="31379"/>
    <cellStyle name="Note 5 8 2 2 15 2" xfId="31380"/>
    <cellStyle name="Note 5 8 2 2 15 2 2" xfId="31381"/>
    <cellStyle name="Note 5 8 2 2 15 2 3" xfId="31382"/>
    <cellStyle name="Note 5 8 2 2 15 2 4" xfId="31383"/>
    <cellStyle name="Note 5 8 2 2 15 3" xfId="31384"/>
    <cellStyle name="Note 5 8 2 2 15 4" xfId="31385"/>
    <cellStyle name="Note 5 8 2 2 15 5" xfId="31386"/>
    <cellStyle name="Note 5 8 2 2 15 6" xfId="31387"/>
    <cellStyle name="Note 5 8 2 2 16" xfId="31388"/>
    <cellStyle name="Note 5 8 2 2 16 2" xfId="31389"/>
    <cellStyle name="Note 5 8 2 2 16 2 2" xfId="31390"/>
    <cellStyle name="Note 5 8 2 2 16 2 3" xfId="31391"/>
    <cellStyle name="Note 5 8 2 2 16 2 4" xfId="31392"/>
    <cellStyle name="Note 5 8 2 2 16 3" xfId="31393"/>
    <cellStyle name="Note 5 8 2 2 16 4" xfId="31394"/>
    <cellStyle name="Note 5 8 2 2 16 5" xfId="31395"/>
    <cellStyle name="Note 5 8 2 2 16 6" xfId="31396"/>
    <cellStyle name="Note 5 8 2 2 17" xfId="31397"/>
    <cellStyle name="Note 5 8 2 2 17 2" xfId="31398"/>
    <cellStyle name="Note 5 8 2 2 17 3" xfId="31399"/>
    <cellStyle name="Note 5 8 2 2 18" xfId="31400"/>
    <cellStyle name="Note 5 8 2 2 19" xfId="31401"/>
    <cellStyle name="Note 5 8 2 2 2" xfId="31402"/>
    <cellStyle name="Note 5 8 2 2 2 2" xfId="31403"/>
    <cellStyle name="Note 5 8 2 2 2 2 2" xfId="31404"/>
    <cellStyle name="Note 5 8 2 2 2 2 3" xfId="31405"/>
    <cellStyle name="Note 5 8 2 2 2 2 4" xfId="31406"/>
    <cellStyle name="Note 5 8 2 2 2 3" xfId="31407"/>
    <cellStyle name="Note 5 8 2 2 2 4" xfId="31408"/>
    <cellStyle name="Note 5 8 2 2 2 5" xfId="31409"/>
    <cellStyle name="Note 5 8 2 2 3" xfId="31410"/>
    <cellStyle name="Note 5 8 2 2 3 2" xfId="31411"/>
    <cellStyle name="Note 5 8 2 2 3 2 2" xfId="31412"/>
    <cellStyle name="Note 5 8 2 2 3 2 3" xfId="31413"/>
    <cellStyle name="Note 5 8 2 2 3 2 4" xfId="31414"/>
    <cellStyle name="Note 5 8 2 2 3 3" xfId="31415"/>
    <cellStyle name="Note 5 8 2 2 3 4" xfId="31416"/>
    <cellStyle name="Note 5 8 2 2 3 5" xfId="31417"/>
    <cellStyle name="Note 5 8 2 2 3 6" xfId="31418"/>
    <cellStyle name="Note 5 8 2 2 4" xfId="31419"/>
    <cellStyle name="Note 5 8 2 2 4 2" xfId="31420"/>
    <cellStyle name="Note 5 8 2 2 4 2 2" xfId="31421"/>
    <cellStyle name="Note 5 8 2 2 4 2 3" xfId="31422"/>
    <cellStyle name="Note 5 8 2 2 4 2 4" xfId="31423"/>
    <cellStyle name="Note 5 8 2 2 4 3" xfId="31424"/>
    <cellStyle name="Note 5 8 2 2 4 4" xfId="31425"/>
    <cellStyle name="Note 5 8 2 2 4 5" xfId="31426"/>
    <cellStyle name="Note 5 8 2 2 4 6" xfId="31427"/>
    <cellStyle name="Note 5 8 2 2 5" xfId="31428"/>
    <cellStyle name="Note 5 8 2 2 5 2" xfId="31429"/>
    <cellStyle name="Note 5 8 2 2 5 2 2" xfId="31430"/>
    <cellStyle name="Note 5 8 2 2 5 2 3" xfId="31431"/>
    <cellStyle name="Note 5 8 2 2 5 2 4" xfId="31432"/>
    <cellStyle name="Note 5 8 2 2 5 3" xfId="31433"/>
    <cellStyle name="Note 5 8 2 2 5 4" xfId="31434"/>
    <cellStyle name="Note 5 8 2 2 5 5" xfId="31435"/>
    <cellStyle name="Note 5 8 2 2 5 6" xfId="31436"/>
    <cellStyle name="Note 5 8 2 2 6" xfId="31437"/>
    <cellStyle name="Note 5 8 2 2 6 2" xfId="31438"/>
    <cellStyle name="Note 5 8 2 2 6 2 2" xfId="31439"/>
    <cellStyle name="Note 5 8 2 2 6 2 3" xfId="31440"/>
    <cellStyle name="Note 5 8 2 2 6 2 4" xfId="31441"/>
    <cellStyle name="Note 5 8 2 2 6 3" xfId="31442"/>
    <cellStyle name="Note 5 8 2 2 6 4" xfId="31443"/>
    <cellStyle name="Note 5 8 2 2 6 5" xfId="31444"/>
    <cellStyle name="Note 5 8 2 2 6 6" xfId="31445"/>
    <cellStyle name="Note 5 8 2 2 7" xfId="31446"/>
    <cellStyle name="Note 5 8 2 2 7 2" xfId="31447"/>
    <cellStyle name="Note 5 8 2 2 7 2 2" xfId="31448"/>
    <cellStyle name="Note 5 8 2 2 7 2 3" xfId="31449"/>
    <cellStyle name="Note 5 8 2 2 7 2 4" xfId="31450"/>
    <cellStyle name="Note 5 8 2 2 7 3" xfId="31451"/>
    <cellStyle name="Note 5 8 2 2 7 4" xfId="31452"/>
    <cellStyle name="Note 5 8 2 2 7 5" xfId="31453"/>
    <cellStyle name="Note 5 8 2 2 7 6" xfId="31454"/>
    <cellStyle name="Note 5 8 2 2 8" xfId="31455"/>
    <cellStyle name="Note 5 8 2 2 8 2" xfId="31456"/>
    <cellStyle name="Note 5 8 2 2 8 2 2" xfId="31457"/>
    <cellStyle name="Note 5 8 2 2 8 2 3" xfId="31458"/>
    <cellStyle name="Note 5 8 2 2 8 2 4" xfId="31459"/>
    <cellStyle name="Note 5 8 2 2 8 3" xfId="31460"/>
    <cellStyle name="Note 5 8 2 2 8 4" xfId="31461"/>
    <cellStyle name="Note 5 8 2 2 8 5" xfId="31462"/>
    <cellStyle name="Note 5 8 2 2 8 6" xfId="31463"/>
    <cellStyle name="Note 5 8 2 2 9" xfId="31464"/>
    <cellStyle name="Note 5 8 2 2 9 2" xfId="31465"/>
    <cellStyle name="Note 5 8 2 2 9 2 2" xfId="31466"/>
    <cellStyle name="Note 5 8 2 2 9 2 3" xfId="31467"/>
    <cellStyle name="Note 5 8 2 2 9 2 4" xfId="31468"/>
    <cellStyle name="Note 5 8 2 2 9 3" xfId="31469"/>
    <cellStyle name="Note 5 8 2 2 9 4" xfId="31470"/>
    <cellStyle name="Note 5 8 2 2 9 5" xfId="31471"/>
    <cellStyle name="Note 5 8 2 2 9 6" xfId="31472"/>
    <cellStyle name="Note 5 8 2 20" xfId="31473"/>
    <cellStyle name="Note 5 8 2 21" xfId="31474"/>
    <cellStyle name="Note 5 8 2 3" xfId="31475"/>
    <cellStyle name="Note 5 8 2 3 2" xfId="31476"/>
    <cellStyle name="Note 5 8 2 3 2 2" xfId="31477"/>
    <cellStyle name="Note 5 8 2 3 2 3" xfId="31478"/>
    <cellStyle name="Note 5 8 2 3 2 4" xfId="31479"/>
    <cellStyle name="Note 5 8 2 3 3" xfId="31480"/>
    <cellStyle name="Note 5 8 2 3 4" xfId="31481"/>
    <cellStyle name="Note 5 8 2 3 5" xfId="31482"/>
    <cellStyle name="Note 5 8 2 4" xfId="31483"/>
    <cellStyle name="Note 5 8 2 4 2" xfId="31484"/>
    <cellStyle name="Note 5 8 2 4 2 2" xfId="31485"/>
    <cellStyle name="Note 5 8 2 4 2 3" xfId="31486"/>
    <cellStyle name="Note 5 8 2 4 2 4" xfId="31487"/>
    <cellStyle name="Note 5 8 2 4 3" xfId="31488"/>
    <cellStyle name="Note 5 8 2 4 4" xfId="31489"/>
    <cellStyle name="Note 5 8 2 4 5" xfId="31490"/>
    <cellStyle name="Note 5 8 2 5" xfId="31491"/>
    <cellStyle name="Note 5 8 2 5 2" xfId="31492"/>
    <cellStyle name="Note 5 8 2 5 2 2" xfId="31493"/>
    <cellStyle name="Note 5 8 2 5 2 3" xfId="31494"/>
    <cellStyle name="Note 5 8 2 5 2 4" xfId="31495"/>
    <cellStyle name="Note 5 8 2 5 3" xfId="31496"/>
    <cellStyle name="Note 5 8 2 5 4" xfId="31497"/>
    <cellStyle name="Note 5 8 2 5 5" xfId="31498"/>
    <cellStyle name="Note 5 8 2 5 6" xfId="31499"/>
    <cellStyle name="Note 5 8 2 6" xfId="31500"/>
    <cellStyle name="Note 5 8 2 6 2" xfId="31501"/>
    <cellStyle name="Note 5 8 2 6 2 2" xfId="31502"/>
    <cellStyle name="Note 5 8 2 6 2 3" xfId="31503"/>
    <cellStyle name="Note 5 8 2 6 2 4" xfId="31504"/>
    <cellStyle name="Note 5 8 2 6 3" xfId="31505"/>
    <cellStyle name="Note 5 8 2 6 4" xfId="31506"/>
    <cellStyle name="Note 5 8 2 6 5" xfId="31507"/>
    <cellStyle name="Note 5 8 2 6 6" xfId="31508"/>
    <cellStyle name="Note 5 8 2 7" xfId="31509"/>
    <cellStyle name="Note 5 8 2 7 2" xfId="31510"/>
    <cellStyle name="Note 5 8 2 7 2 2" xfId="31511"/>
    <cellStyle name="Note 5 8 2 7 2 3" xfId="31512"/>
    <cellStyle name="Note 5 8 2 7 2 4" xfId="31513"/>
    <cellStyle name="Note 5 8 2 7 3" xfId="31514"/>
    <cellStyle name="Note 5 8 2 7 4" xfId="31515"/>
    <cellStyle name="Note 5 8 2 7 5" xfId="31516"/>
    <cellStyle name="Note 5 8 2 7 6" xfId="31517"/>
    <cellStyle name="Note 5 8 2 8" xfId="31518"/>
    <cellStyle name="Note 5 8 2 8 2" xfId="31519"/>
    <cellStyle name="Note 5 8 2 8 2 2" xfId="31520"/>
    <cellStyle name="Note 5 8 2 8 2 3" xfId="31521"/>
    <cellStyle name="Note 5 8 2 8 2 4" xfId="31522"/>
    <cellStyle name="Note 5 8 2 8 3" xfId="31523"/>
    <cellStyle name="Note 5 8 2 8 4" xfId="31524"/>
    <cellStyle name="Note 5 8 2 8 5" xfId="31525"/>
    <cellStyle name="Note 5 8 2 8 6" xfId="31526"/>
    <cellStyle name="Note 5 8 2 9" xfId="31527"/>
    <cellStyle name="Note 5 8 2 9 2" xfId="31528"/>
    <cellStyle name="Note 5 8 2 9 2 2" xfId="31529"/>
    <cellStyle name="Note 5 8 2 9 2 3" xfId="31530"/>
    <cellStyle name="Note 5 8 2 9 2 4" xfId="31531"/>
    <cellStyle name="Note 5 8 2 9 3" xfId="31532"/>
    <cellStyle name="Note 5 8 2 9 4" xfId="31533"/>
    <cellStyle name="Note 5 8 2 9 5" xfId="31534"/>
    <cellStyle name="Note 5 8 2 9 6" xfId="31535"/>
    <cellStyle name="Note 5 8 20" xfId="31536"/>
    <cellStyle name="Note 5 8 21" xfId="31537"/>
    <cellStyle name="Note 5 8 22" xfId="31538"/>
    <cellStyle name="Note 5 8 3" xfId="31539"/>
    <cellStyle name="Note 5 8 3 10" xfId="31540"/>
    <cellStyle name="Note 5 8 3 10 2" xfId="31541"/>
    <cellStyle name="Note 5 8 3 10 2 2" xfId="31542"/>
    <cellStyle name="Note 5 8 3 10 2 3" xfId="31543"/>
    <cellStyle name="Note 5 8 3 10 2 4" xfId="31544"/>
    <cellStyle name="Note 5 8 3 10 3" xfId="31545"/>
    <cellStyle name="Note 5 8 3 10 4" xfId="31546"/>
    <cellStyle name="Note 5 8 3 10 5" xfId="31547"/>
    <cellStyle name="Note 5 8 3 10 6" xfId="31548"/>
    <cellStyle name="Note 5 8 3 11" xfId="31549"/>
    <cellStyle name="Note 5 8 3 11 2" xfId="31550"/>
    <cellStyle name="Note 5 8 3 11 2 2" xfId="31551"/>
    <cellStyle name="Note 5 8 3 11 2 3" xfId="31552"/>
    <cellStyle name="Note 5 8 3 11 2 4" xfId="31553"/>
    <cellStyle name="Note 5 8 3 11 3" xfId="31554"/>
    <cellStyle name="Note 5 8 3 11 4" xfId="31555"/>
    <cellStyle name="Note 5 8 3 11 5" xfId="31556"/>
    <cellStyle name="Note 5 8 3 11 6" xfId="31557"/>
    <cellStyle name="Note 5 8 3 12" xfId="31558"/>
    <cellStyle name="Note 5 8 3 12 2" xfId="31559"/>
    <cellStyle name="Note 5 8 3 12 2 2" xfId="31560"/>
    <cellStyle name="Note 5 8 3 12 2 3" xfId="31561"/>
    <cellStyle name="Note 5 8 3 12 2 4" xfId="31562"/>
    <cellStyle name="Note 5 8 3 12 3" xfId="31563"/>
    <cellStyle name="Note 5 8 3 12 4" xfId="31564"/>
    <cellStyle name="Note 5 8 3 12 5" xfId="31565"/>
    <cellStyle name="Note 5 8 3 12 6" xfId="31566"/>
    <cellStyle name="Note 5 8 3 13" xfId="31567"/>
    <cellStyle name="Note 5 8 3 13 2" xfId="31568"/>
    <cellStyle name="Note 5 8 3 13 2 2" xfId="31569"/>
    <cellStyle name="Note 5 8 3 13 2 3" xfId="31570"/>
    <cellStyle name="Note 5 8 3 13 2 4" xfId="31571"/>
    <cellStyle name="Note 5 8 3 13 3" xfId="31572"/>
    <cellStyle name="Note 5 8 3 13 4" xfId="31573"/>
    <cellStyle name="Note 5 8 3 13 5" xfId="31574"/>
    <cellStyle name="Note 5 8 3 13 6" xfId="31575"/>
    <cellStyle name="Note 5 8 3 14" xfId="31576"/>
    <cellStyle name="Note 5 8 3 14 2" xfId="31577"/>
    <cellStyle name="Note 5 8 3 14 2 2" xfId="31578"/>
    <cellStyle name="Note 5 8 3 14 2 3" xfId="31579"/>
    <cellStyle name="Note 5 8 3 14 2 4" xfId="31580"/>
    <cellStyle name="Note 5 8 3 14 3" xfId="31581"/>
    <cellStyle name="Note 5 8 3 14 4" xfId="31582"/>
    <cellStyle name="Note 5 8 3 14 5" xfId="31583"/>
    <cellStyle name="Note 5 8 3 14 6" xfId="31584"/>
    <cellStyle name="Note 5 8 3 15" xfId="31585"/>
    <cellStyle name="Note 5 8 3 15 2" xfId="31586"/>
    <cellStyle name="Note 5 8 3 15 2 2" xfId="31587"/>
    <cellStyle name="Note 5 8 3 15 2 3" xfId="31588"/>
    <cellStyle name="Note 5 8 3 15 2 4" xfId="31589"/>
    <cellStyle name="Note 5 8 3 15 3" xfId="31590"/>
    <cellStyle name="Note 5 8 3 15 4" xfId="31591"/>
    <cellStyle name="Note 5 8 3 15 5" xfId="31592"/>
    <cellStyle name="Note 5 8 3 15 6" xfId="31593"/>
    <cellStyle name="Note 5 8 3 16" xfId="31594"/>
    <cellStyle name="Note 5 8 3 16 2" xfId="31595"/>
    <cellStyle name="Note 5 8 3 16 2 2" xfId="31596"/>
    <cellStyle name="Note 5 8 3 16 2 3" xfId="31597"/>
    <cellStyle name="Note 5 8 3 16 2 4" xfId="31598"/>
    <cellStyle name="Note 5 8 3 16 3" xfId="31599"/>
    <cellStyle name="Note 5 8 3 16 4" xfId="31600"/>
    <cellStyle name="Note 5 8 3 16 5" xfId="31601"/>
    <cellStyle name="Note 5 8 3 16 6" xfId="31602"/>
    <cellStyle name="Note 5 8 3 17" xfId="31603"/>
    <cellStyle name="Note 5 8 3 17 2" xfId="31604"/>
    <cellStyle name="Note 5 8 3 17 3" xfId="31605"/>
    <cellStyle name="Note 5 8 3 18" xfId="31606"/>
    <cellStyle name="Note 5 8 3 19" xfId="31607"/>
    <cellStyle name="Note 5 8 3 2" xfId="31608"/>
    <cellStyle name="Note 5 8 3 2 2" xfId="31609"/>
    <cellStyle name="Note 5 8 3 2 2 2" xfId="31610"/>
    <cellStyle name="Note 5 8 3 2 2 3" xfId="31611"/>
    <cellStyle name="Note 5 8 3 2 2 4" xfId="31612"/>
    <cellStyle name="Note 5 8 3 2 3" xfId="31613"/>
    <cellStyle name="Note 5 8 3 2 4" xfId="31614"/>
    <cellStyle name="Note 5 8 3 2 5" xfId="31615"/>
    <cellStyle name="Note 5 8 3 3" xfId="31616"/>
    <cellStyle name="Note 5 8 3 3 2" xfId="31617"/>
    <cellStyle name="Note 5 8 3 3 2 2" xfId="31618"/>
    <cellStyle name="Note 5 8 3 3 2 3" xfId="31619"/>
    <cellStyle name="Note 5 8 3 3 2 4" xfId="31620"/>
    <cellStyle name="Note 5 8 3 3 3" xfId="31621"/>
    <cellStyle name="Note 5 8 3 3 4" xfId="31622"/>
    <cellStyle name="Note 5 8 3 3 5" xfId="31623"/>
    <cellStyle name="Note 5 8 3 3 6" xfId="31624"/>
    <cellStyle name="Note 5 8 3 4" xfId="31625"/>
    <cellStyle name="Note 5 8 3 4 2" xfId="31626"/>
    <cellStyle name="Note 5 8 3 4 2 2" xfId="31627"/>
    <cellStyle name="Note 5 8 3 4 2 3" xfId="31628"/>
    <cellStyle name="Note 5 8 3 4 2 4" xfId="31629"/>
    <cellStyle name="Note 5 8 3 4 3" xfId="31630"/>
    <cellStyle name="Note 5 8 3 4 4" xfId="31631"/>
    <cellStyle name="Note 5 8 3 4 5" xfId="31632"/>
    <cellStyle name="Note 5 8 3 4 6" xfId="31633"/>
    <cellStyle name="Note 5 8 3 5" xfId="31634"/>
    <cellStyle name="Note 5 8 3 5 2" xfId="31635"/>
    <cellStyle name="Note 5 8 3 5 2 2" xfId="31636"/>
    <cellStyle name="Note 5 8 3 5 2 3" xfId="31637"/>
    <cellStyle name="Note 5 8 3 5 2 4" xfId="31638"/>
    <cellStyle name="Note 5 8 3 5 3" xfId="31639"/>
    <cellStyle name="Note 5 8 3 5 4" xfId="31640"/>
    <cellStyle name="Note 5 8 3 5 5" xfId="31641"/>
    <cellStyle name="Note 5 8 3 5 6" xfId="31642"/>
    <cellStyle name="Note 5 8 3 6" xfId="31643"/>
    <cellStyle name="Note 5 8 3 6 2" xfId="31644"/>
    <cellStyle name="Note 5 8 3 6 2 2" xfId="31645"/>
    <cellStyle name="Note 5 8 3 6 2 3" xfId="31646"/>
    <cellStyle name="Note 5 8 3 6 2 4" xfId="31647"/>
    <cellStyle name="Note 5 8 3 6 3" xfId="31648"/>
    <cellStyle name="Note 5 8 3 6 4" xfId="31649"/>
    <cellStyle name="Note 5 8 3 6 5" xfId="31650"/>
    <cellStyle name="Note 5 8 3 6 6" xfId="31651"/>
    <cellStyle name="Note 5 8 3 7" xfId="31652"/>
    <cellStyle name="Note 5 8 3 7 2" xfId="31653"/>
    <cellStyle name="Note 5 8 3 7 2 2" xfId="31654"/>
    <cellStyle name="Note 5 8 3 7 2 3" xfId="31655"/>
    <cellStyle name="Note 5 8 3 7 2 4" xfId="31656"/>
    <cellStyle name="Note 5 8 3 7 3" xfId="31657"/>
    <cellStyle name="Note 5 8 3 7 4" xfId="31658"/>
    <cellStyle name="Note 5 8 3 7 5" xfId="31659"/>
    <cellStyle name="Note 5 8 3 7 6" xfId="31660"/>
    <cellStyle name="Note 5 8 3 8" xfId="31661"/>
    <cellStyle name="Note 5 8 3 8 2" xfId="31662"/>
    <cellStyle name="Note 5 8 3 8 2 2" xfId="31663"/>
    <cellStyle name="Note 5 8 3 8 2 3" xfId="31664"/>
    <cellStyle name="Note 5 8 3 8 2 4" xfId="31665"/>
    <cellStyle name="Note 5 8 3 8 3" xfId="31666"/>
    <cellStyle name="Note 5 8 3 8 4" xfId="31667"/>
    <cellStyle name="Note 5 8 3 8 5" xfId="31668"/>
    <cellStyle name="Note 5 8 3 8 6" xfId="31669"/>
    <cellStyle name="Note 5 8 3 9" xfId="31670"/>
    <cellStyle name="Note 5 8 3 9 2" xfId="31671"/>
    <cellStyle name="Note 5 8 3 9 2 2" xfId="31672"/>
    <cellStyle name="Note 5 8 3 9 2 3" xfId="31673"/>
    <cellStyle name="Note 5 8 3 9 2 4" xfId="31674"/>
    <cellStyle name="Note 5 8 3 9 3" xfId="31675"/>
    <cellStyle name="Note 5 8 3 9 4" xfId="31676"/>
    <cellStyle name="Note 5 8 3 9 5" xfId="31677"/>
    <cellStyle name="Note 5 8 3 9 6" xfId="31678"/>
    <cellStyle name="Note 5 8 4" xfId="31679"/>
    <cellStyle name="Note 5 8 4 2" xfId="31680"/>
    <cellStyle name="Note 5 8 4 2 2" xfId="31681"/>
    <cellStyle name="Note 5 8 4 2 3" xfId="31682"/>
    <cellStyle name="Note 5 8 4 2 4" xfId="31683"/>
    <cellStyle name="Note 5 8 4 3" xfId="31684"/>
    <cellStyle name="Note 5 8 4 4" xfId="31685"/>
    <cellStyle name="Note 5 8 4 5" xfId="31686"/>
    <cellStyle name="Note 5 8 5" xfId="31687"/>
    <cellStyle name="Note 5 8 5 2" xfId="31688"/>
    <cellStyle name="Note 5 8 5 2 2" xfId="31689"/>
    <cellStyle name="Note 5 8 5 2 3" xfId="31690"/>
    <cellStyle name="Note 5 8 5 2 4" xfId="31691"/>
    <cellStyle name="Note 5 8 5 3" xfId="31692"/>
    <cellStyle name="Note 5 8 5 4" xfId="31693"/>
    <cellStyle name="Note 5 8 5 5" xfId="31694"/>
    <cellStyle name="Note 5 8 6" xfId="31695"/>
    <cellStyle name="Note 5 8 6 2" xfId="31696"/>
    <cellStyle name="Note 5 8 6 2 2" xfId="31697"/>
    <cellStyle name="Note 5 8 6 2 3" xfId="31698"/>
    <cellStyle name="Note 5 8 6 2 4" xfId="31699"/>
    <cellStyle name="Note 5 8 6 3" xfId="31700"/>
    <cellStyle name="Note 5 8 6 4" xfId="31701"/>
    <cellStyle name="Note 5 8 6 5" xfId="31702"/>
    <cellStyle name="Note 5 8 6 6" xfId="31703"/>
    <cellStyle name="Note 5 8 7" xfId="31704"/>
    <cellStyle name="Note 5 8 7 2" xfId="31705"/>
    <cellStyle name="Note 5 8 7 2 2" xfId="31706"/>
    <cellStyle name="Note 5 8 7 2 3" xfId="31707"/>
    <cellStyle name="Note 5 8 7 2 4" xfId="31708"/>
    <cellStyle name="Note 5 8 7 3" xfId="31709"/>
    <cellStyle name="Note 5 8 7 4" xfId="31710"/>
    <cellStyle name="Note 5 8 7 5" xfId="31711"/>
    <cellStyle name="Note 5 8 7 6" xfId="31712"/>
    <cellStyle name="Note 5 8 8" xfId="31713"/>
    <cellStyle name="Note 5 8 8 2" xfId="31714"/>
    <cellStyle name="Note 5 8 8 2 2" xfId="31715"/>
    <cellStyle name="Note 5 8 8 2 3" xfId="31716"/>
    <cellStyle name="Note 5 8 8 2 4" xfId="31717"/>
    <cellStyle name="Note 5 8 8 3" xfId="31718"/>
    <cellStyle name="Note 5 8 8 4" xfId="31719"/>
    <cellStyle name="Note 5 8 8 5" xfId="31720"/>
    <cellStyle name="Note 5 8 8 6" xfId="31721"/>
    <cellStyle name="Note 5 8 9" xfId="31722"/>
    <cellStyle name="Note 5 8 9 2" xfId="31723"/>
    <cellStyle name="Note 5 8 9 2 2" xfId="31724"/>
    <cellStyle name="Note 5 8 9 2 3" xfId="31725"/>
    <cellStyle name="Note 5 8 9 2 4" xfId="31726"/>
    <cellStyle name="Note 5 8 9 3" xfId="31727"/>
    <cellStyle name="Note 5 8 9 4" xfId="31728"/>
    <cellStyle name="Note 5 8 9 5" xfId="31729"/>
    <cellStyle name="Note 5 8 9 6" xfId="31730"/>
    <cellStyle name="Note 5 9" xfId="31731"/>
    <cellStyle name="Note 6" xfId="31732"/>
    <cellStyle name="Note 6 10" xfId="31733"/>
    <cellStyle name="Note 6 2" xfId="31734"/>
    <cellStyle name="Note 6 2 10" xfId="31735"/>
    <cellStyle name="Note 6 2 10 2" xfId="31736"/>
    <cellStyle name="Note 6 2 10 2 2" xfId="31737"/>
    <cellStyle name="Note 6 2 10 2 3" xfId="31738"/>
    <cellStyle name="Note 6 2 10 2 4" xfId="31739"/>
    <cellStyle name="Note 6 2 10 3" xfId="31740"/>
    <cellStyle name="Note 6 2 10 4" xfId="31741"/>
    <cellStyle name="Note 6 2 10 5" xfId="31742"/>
    <cellStyle name="Note 6 2 10 6" xfId="31743"/>
    <cellStyle name="Note 6 2 11" xfId="31744"/>
    <cellStyle name="Note 6 2 11 2" xfId="31745"/>
    <cellStyle name="Note 6 2 11 2 2" xfId="31746"/>
    <cellStyle name="Note 6 2 11 2 3" xfId="31747"/>
    <cellStyle name="Note 6 2 11 2 4" xfId="31748"/>
    <cellStyle name="Note 6 2 11 3" xfId="31749"/>
    <cellStyle name="Note 6 2 11 4" xfId="31750"/>
    <cellStyle name="Note 6 2 11 5" xfId="31751"/>
    <cellStyle name="Note 6 2 11 6" xfId="31752"/>
    <cellStyle name="Note 6 2 12" xfId="31753"/>
    <cellStyle name="Note 6 2 12 2" xfId="31754"/>
    <cellStyle name="Note 6 2 12 2 2" xfId="31755"/>
    <cellStyle name="Note 6 2 12 2 3" xfId="31756"/>
    <cellStyle name="Note 6 2 12 2 4" xfId="31757"/>
    <cellStyle name="Note 6 2 12 3" xfId="31758"/>
    <cellStyle name="Note 6 2 12 4" xfId="31759"/>
    <cellStyle name="Note 6 2 12 5" xfId="31760"/>
    <cellStyle name="Note 6 2 12 6" xfId="31761"/>
    <cellStyle name="Note 6 2 13" xfId="31762"/>
    <cellStyle name="Note 6 2 13 2" xfId="31763"/>
    <cellStyle name="Note 6 2 13 2 2" xfId="31764"/>
    <cellStyle name="Note 6 2 13 2 3" xfId="31765"/>
    <cellStyle name="Note 6 2 13 2 4" xfId="31766"/>
    <cellStyle name="Note 6 2 13 3" xfId="31767"/>
    <cellStyle name="Note 6 2 13 4" xfId="31768"/>
    <cellStyle name="Note 6 2 13 5" xfId="31769"/>
    <cellStyle name="Note 6 2 13 6" xfId="31770"/>
    <cellStyle name="Note 6 2 14" xfId="31771"/>
    <cellStyle name="Note 6 2 14 2" xfId="31772"/>
    <cellStyle name="Note 6 2 14 2 2" xfId="31773"/>
    <cellStyle name="Note 6 2 14 2 3" xfId="31774"/>
    <cellStyle name="Note 6 2 14 2 4" xfId="31775"/>
    <cellStyle name="Note 6 2 14 3" xfId="31776"/>
    <cellStyle name="Note 6 2 14 4" xfId="31777"/>
    <cellStyle name="Note 6 2 14 5" xfId="31778"/>
    <cellStyle name="Note 6 2 14 6" xfId="31779"/>
    <cellStyle name="Note 6 2 15" xfId="31780"/>
    <cellStyle name="Note 6 2 15 2" xfId="31781"/>
    <cellStyle name="Note 6 2 15 2 2" xfId="31782"/>
    <cellStyle name="Note 6 2 15 2 3" xfId="31783"/>
    <cellStyle name="Note 6 2 15 2 4" xfId="31784"/>
    <cellStyle name="Note 6 2 15 3" xfId="31785"/>
    <cellStyle name="Note 6 2 15 4" xfId="31786"/>
    <cellStyle name="Note 6 2 15 5" xfId="31787"/>
    <cellStyle name="Note 6 2 15 6" xfId="31788"/>
    <cellStyle name="Note 6 2 16" xfId="31789"/>
    <cellStyle name="Note 6 2 16 2" xfId="31790"/>
    <cellStyle name="Note 6 2 16 2 2" xfId="31791"/>
    <cellStyle name="Note 6 2 16 2 3" xfId="31792"/>
    <cellStyle name="Note 6 2 16 2 4" xfId="31793"/>
    <cellStyle name="Note 6 2 16 3" xfId="31794"/>
    <cellStyle name="Note 6 2 16 4" xfId="31795"/>
    <cellStyle name="Note 6 2 16 5" xfId="31796"/>
    <cellStyle name="Note 6 2 16 6" xfId="31797"/>
    <cellStyle name="Note 6 2 17" xfId="31798"/>
    <cellStyle name="Note 6 2 17 2" xfId="31799"/>
    <cellStyle name="Note 6 2 17 2 2" xfId="31800"/>
    <cellStyle name="Note 6 2 17 2 3" xfId="31801"/>
    <cellStyle name="Note 6 2 17 2 4" xfId="31802"/>
    <cellStyle name="Note 6 2 17 3" xfId="31803"/>
    <cellStyle name="Note 6 2 17 4" xfId="31804"/>
    <cellStyle name="Note 6 2 17 5" xfId="31805"/>
    <cellStyle name="Note 6 2 17 6" xfId="31806"/>
    <cellStyle name="Note 6 2 18" xfId="31807"/>
    <cellStyle name="Note 6 2 18 2" xfId="31808"/>
    <cellStyle name="Note 6 2 18 3" xfId="31809"/>
    <cellStyle name="Note 6 2 19" xfId="31810"/>
    <cellStyle name="Note 6 2 2" xfId="31811"/>
    <cellStyle name="Note 6 2 2 10" xfId="31812"/>
    <cellStyle name="Note 6 2 2 10 2" xfId="31813"/>
    <cellStyle name="Note 6 2 2 10 2 2" xfId="31814"/>
    <cellStyle name="Note 6 2 2 10 2 3" xfId="31815"/>
    <cellStyle name="Note 6 2 2 10 2 4" xfId="31816"/>
    <cellStyle name="Note 6 2 2 10 3" xfId="31817"/>
    <cellStyle name="Note 6 2 2 10 4" xfId="31818"/>
    <cellStyle name="Note 6 2 2 10 5" xfId="31819"/>
    <cellStyle name="Note 6 2 2 10 6" xfId="31820"/>
    <cellStyle name="Note 6 2 2 11" xfId="31821"/>
    <cellStyle name="Note 6 2 2 11 2" xfId="31822"/>
    <cellStyle name="Note 6 2 2 11 2 2" xfId="31823"/>
    <cellStyle name="Note 6 2 2 11 2 3" xfId="31824"/>
    <cellStyle name="Note 6 2 2 11 2 4" xfId="31825"/>
    <cellStyle name="Note 6 2 2 11 3" xfId="31826"/>
    <cellStyle name="Note 6 2 2 11 4" xfId="31827"/>
    <cellStyle name="Note 6 2 2 11 5" xfId="31828"/>
    <cellStyle name="Note 6 2 2 11 6" xfId="31829"/>
    <cellStyle name="Note 6 2 2 12" xfId="31830"/>
    <cellStyle name="Note 6 2 2 12 2" xfId="31831"/>
    <cellStyle name="Note 6 2 2 12 2 2" xfId="31832"/>
    <cellStyle name="Note 6 2 2 12 2 3" xfId="31833"/>
    <cellStyle name="Note 6 2 2 12 2 4" xfId="31834"/>
    <cellStyle name="Note 6 2 2 12 3" xfId="31835"/>
    <cellStyle name="Note 6 2 2 12 4" xfId="31836"/>
    <cellStyle name="Note 6 2 2 12 5" xfId="31837"/>
    <cellStyle name="Note 6 2 2 12 6" xfId="31838"/>
    <cellStyle name="Note 6 2 2 13" xfId="31839"/>
    <cellStyle name="Note 6 2 2 13 2" xfId="31840"/>
    <cellStyle name="Note 6 2 2 13 2 2" xfId="31841"/>
    <cellStyle name="Note 6 2 2 13 2 3" xfId="31842"/>
    <cellStyle name="Note 6 2 2 13 2 4" xfId="31843"/>
    <cellStyle name="Note 6 2 2 13 3" xfId="31844"/>
    <cellStyle name="Note 6 2 2 13 4" xfId="31845"/>
    <cellStyle name="Note 6 2 2 13 5" xfId="31846"/>
    <cellStyle name="Note 6 2 2 13 6" xfId="31847"/>
    <cellStyle name="Note 6 2 2 14" xfId="31848"/>
    <cellStyle name="Note 6 2 2 14 2" xfId="31849"/>
    <cellStyle name="Note 6 2 2 14 2 2" xfId="31850"/>
    <cellStyle name="Note 6 2 2 14 2 3" xfId="31851"/>
    <cellStyle name="Note 6 2 2 14 2 4" xfId="31852"/>
    <cellStyle name="Note 6 2 2 14 3" xfId="31853"/>
    <cellStyle name="Note 6 2 2 14 4" xfId="31854"/>
    <cellStyle name="Note 6 2 2 14 5" xfId="31855"/>
    <cellStyle name="Note 6 2 2 14 6" xfId="31856"/>
    <cellStyle name="Note 6 2 2 15" xfId="31857"/>
    <cellStyle name="Note 6 2 2 15 2" xfId="31858"/>
    <cellStyle name="Note 6 2 2 15 2 2" xfId="31859"/>
    <cellStyle name="Note 6 2 2 15 2 3" xfId="31860"/>
    <cellStyle name="Note 6 2 2 15 2 4" xfId="31861"/>
    <cellStyle name="Note 6 2 2 15 3" xfId="31862"/>
    <cellStyle name="Note 6 2 2 15 4" xfId="31863"/>
    <cellStyle name="Note 6 2 2 15 5" xfId="31864"/>
    <cellStyle name="Note 6 2 2 15 6" xfId="31865"/>
    <cellStyle name="Note 6 2 2 16" xfId="31866"/>
    <cellStyle name="Note 6 2 2 16 2" xfId="31867"/>
    <cellStyle name="Note 6 2 2 16 3" xfId="31868"/>
    <cellStyle name="Note 6 2 2 17" xfId="31869"/>
    <cellStyle name="Note 6 2 2 18" xfId="31870"/>
    <cellStyle name="Note 6 2 2 19" xfId="31871"/>
    <cellStyle name="Note 6 2 2 2" xfId="31872"/>
    <cellStyle name="Note 6 2 2 20" xfId="31873"/>
    <cellStyle name="Note 6 2 2 21" xfId="31874"/>
    <cellStyle name="Note 6 2 2 3" xfId="31875"/>
    <cellStyle name="Note 6 2 2 3 10" xfId="31876"/>
    <cellStyle name="Note 6 2 2 3 10 2" xfId="31877"/>
    <cellStyle name="Note 6 2 2 3 10 2 2" xfId="31878"/>
    <cellStyle name="Note 6 2 2 3 10 2 3" xfId="31879"/>
    <cellStyle name="Note 6 2 2 3 10 2 4" xfId="31880"/>
    <cellStyle name="Note 6 2 2 3 10 3" xfId="31881"/>
    <cellStyle name="Note 6 2 2 3 10 4" xfId="31882"/>
    <cellStyle name="Note 6 2 2 3 10 5" xfId="31883"/>
    <cellStyle name="Note 6 2 2 3 10 6" xfId="31884"/>
    <cellStyle name="Note 6 2 2 3 11" xfId="31885"/>
    <cellStyle name="Note 6 2 2 3 11 2" xfId="31886"/>
    <cellStyle name="Note 6 2 2 3 11 2 2" xfId="31887"/>
    <cellStyle name="Note 6 2 2 3 11 2 3" xfId="31888"/>
    <cellStyle name="Note 6 2 2 3 11 2 4" xfId="31889"/>
    <cellStyle name="Note 6 2 2 3 11 3" xfId="31890"/>
    <cellStyle name="Note 6 2 2 3 11 4" xfId="31891"/>
    <cellStyle name="Note 6 2 2 3 11 5" xfId="31892"/>
    <cellStyle name="Note 6 2 2 3 11 6" xfId="31893"/>
    <cellStyle name="Note 6 2 2 3 12" xfId="31894"/>
    <cellStyle name="Note 6 2 2 3 12 2" xfId="31895"/>
    <cellStyle name="Note 6 2 2 3 12 2 2" xfId="31896"/>
    <cellStyle name="Note 6 2 2 3 12 2 3" xfId="31897"/>
    <cellStyle name="Note 6 2 2 3 12 2 4" xfId="31898"/>
    <cellStyle name="Note 6 2 2 3 12 3" xfId="31899"/>
    <cellStyle name="Note 6 2 2 3 12 4" xfId="31900"/>
    <cellStyle name="Note 6 2 2 3 12 5" xfId="31901"/>
    <cellStyle name="Note 6 2 2 3 12 6" xfId="31902"/>
    <cellStyle name="Note 6 2 2 3 13" xfId="31903"/>
    <cellStyle name="Note 6 2 2 3 13 2" xfId="31904"/>
    <cellStyle name="Note 6 2 2 3 13 2 2" xfId="31905"/>
    <cellStyle name="Note 6 2 2 3 13 2 3" xfId="31906"/>
    <cellStyle name="Note 6 2 2 3 13 2 4" xfId="31907"/>
    <cellStyle name="Note 6 2 2 3 13 3" xfId="31908"/>
    <cellStyle name="Note 6 2 2 3 13 4" xfId="31909"/>
    <cellStyle name="Note 6 2 2 3 13 5" xfId="31910"/>
    <cellStyle name="Note 6 2 2 3 13 6" xfId="31911"/>
    <cellStyle name="Note 6 2 2 3 14" xfId="31912"/>
    <cellStyle name="Note 6 2 2 3 14 2" xfId="31913"/>
    <cellStyle name="Note 6 2 2 3 14 2 2" xfId="31914"/>
    <cellStyle name="Note 6 2 2 3 14 2 3" xfId="31915"/>
    <cellStyle name="Note 6 2 2 3 14 2 4" xfId="31916"/>
    <cellStyle name="Note 6 2 2 3 14 3" xfId="31917"/>
    <cellStyle name="Note 6 2 2 3 14 4" xfId="31918"/>
    <cellStyle name="Note 6 2 2 3 14 5" xfId="31919"/>
    <cellStyle name="Note 6 2 2 3 14 6" xfId="31920"/>
    <cellStyle name="Note 6 2 2 3 15" xfId="31921"/>
    <cellStyle name="Note 6 2 2 3 15 2" xfId="31922"/>
    <cellStyle name="Note 6 2 2 3 15 2 2" xfId="31923"/>
    <cellStyle name="Note 6 2 2 3 15 2 3" xfId="31924"/>
    <cellStyle name="Note 6 2 2 3 15 2 4" xfId="31925"/>
    <cellStyle name="Note 6 2 2 3 15 3" xfId="31926"/>
    <cellStyle name="Note 6 2 2 3 15 4" xfId="31927"/>
    <cellStyle name="Note 6 2 2 3 15 5" xfId="31928"/>
    <cellStyle name="Note 6 2 2 3 15 6" xfId="31929"/>
    <cellStyle name="Note 6 2 2 3 16" xfId="31930"/>
    <cellStyle name="Note 6 2 2 3 16 2" xfId="31931"/>
    <cellStyle name="Note 6 2 2 3 16 2 2" xfId="31932"/>
    <cellStyle name="Note 6 2 2 3 16 2 3" xfId="31933"/>
    <cellStyle name="Note 6 2 2 3 16 2 4" xfId="31934"/>
    <cellStyle name="Note 6 2 2 3 16 3" xfId="31935"/>
    <cellStyle name="Note 6 2 2 3 16 4" xfId="31936"/>
    <cellStyle name="Note 6 2 2 3 16 5" xfId="31937"/>
    <cellStyle name="Note 6 2 2 3 16 6" xfId="31938"/>
    <cellStyle name="Note 6 2 2 3 17" xfId="31939"/>
    <cellStyle name="Note 6 2 2 3 17 2" xfId="31940"/>
    <cellStyle name="Note 6 2 2 3 17 3" xfId="31941"/>
    <cellStyle name="Note 6 2 2 3 18" xfId="31942"/>
    <cellStyle name="Note 6 2 2 3 19" xfId="31943"/>
    <cellStyle name="Note 6 2 2 3 2" xfId="31944"/>
    <cellStyle name="Note 6 2 2 3 2 2" xfId="31945"/>
    <cellStyle name="Note 6 2 2 3 2 2 2" xfId="31946"/>
    <cellStyle name="Note 6 2 2 3 2 2 3" xfId="31947"/>
    <cellStyle name="Note 6 2 2 3 2 2 4" xfId="31948"/>
    <cellStyle name="Note 6 2 2 3 2 3" xfId="31949"/>
    <cellStyle name="Note 6 2 2 3 2 4" xfId="31950"/>
    <cellStyle name="Note 6 2 2 3 2 5" xfId="31951"/>
    <cellStyle name="Note 6 2 2 3 3" xfId="31952"/>
    <cellStyle name="Note 6 2 2 3 3 2" xfId="31953"/>
    <cellStyle name="Note 6 2 2 3 3 2 2" xfId="31954"/>
    <cellStyle name="Note 6 2 2 3 3 2 3" xfId="31955"/>
    <cellStyle name="Note 6 2 2 3 3 2 4" xfId="31956"/>
    <cellStyle name="Note 6 2 2 3 3 3" xfId="31957"/>
    <cellStyle name="Note 6 2 2 3 3 4" xfId="31958"/>
    <cellStyle name="Note 6 2 2 3 3 5" xfId="31959"/>
    <cellStyle name="Note 6 2 2 3 3 6" xfId="31960"/>
    <cellStyle name="Note 6 2 2 3 4" xfId="31961"/>
    <cellStyle name="Note 6 2 2 3 4 2" xfId="31962"/>
    <cellStyle name="Note 6 2 2 3 4 2 2" xfId="31963"/>
    <cellStyle name="Note 6 2 2 3 4 2 3" xfId="31964"/>
    <cellStyle name="Note 6 2 2 3 4 2 4" xfId="31965"/>
    <cellStyle name="Note 6 2 2 3 4 3" xfId="31966"/>
    <cellStyle name="Note 6 2 2 3 4 4" xfId="31967"/>
    <cellStyle name="Note 6 2 2 3 4 5" xfId="31968"/>
    <cellStyle name="Note 6 2 2 3 4 6" xfId="31969"/>
    <cellStyle name="Note 6 2 2 3 5" xfId="31970"/>
    <cellStyle name="Note 6 2 2 3 5 2" xfId="31971"/>
    <cellStyle name="Note 6 2 2 3 5 2 2" xfId="31972"/>
    <cellStyle name="Note 6 2 2 3 5 2 3" xfId="31973"/>
    <cellStyle name="Note 6 2 2 3 5 2 4" xfId="31974"/>
    <cellStyle name="Note 6 2 2 3 5 3" xfId="31975"/>
    <cellStyle name="Note 6 2 2 3 5 4" xfId="31976"/>
    <cellStyle name="Note 6 2 2 3 5 5" xfId="31977"/>
    <cellStyle name="Note 6 2 2 3 5 6" xfId="31978"/>
    <cellStyle name="Note 6 2 2 3 6" xfId="31979"/>
    <cellStyle name="Note 6 2 2 3 6 2" xfId="31980"/>
    <cellStyle name="Note 6 2 2 3 6 2 2" xfId="31981"/>
    <cellStyle name="Note 6 2 2 3 6 2 3" xfId="31982"/>
    <cellStyle name="Note 6 2 2 3 6 2 4" xfId="31983"/>
    <cellStyle name="Note 6 2 2 3 6 3" xfId="31984"/>
    <cellStyle name="Note 6 2 2 3 6 4" xfId="31985"/>
    <cellStyle name="Note 6 2 2 3 6 5" xfId="31986"/>
    <cellStyle name="Note 6 2 2 3 6 6" xfId="31987"/>
    <cellStyle name="Note 6 2 2 3 7" xfId="31988"/>
    <cellStyle name="Note 6 2 2 3 7 2" xfId="31989"/>
    <cellStyle name="Note 6 2 2 3 7 2 2" xfId="31990"/>
    <cellStyle name="Note 6 2 2 3 7 2 3" xfId="31991"/>
    <cellStyle name="Note 6 2 2 3 7 2 4" xfId="31992"/>
    <cellStyle name="Note 6 2 2 3 7 3" xfId="31993"/>
    <cellStyle name="Note 6 2 2 3 7 4" xfId="31994"/>
    <cellStyle name="Note 6 2 2 3 7 5" xfId="31995"/>
    <cellStyle name="Note 6 2 2 3 7 6" xfId="31996"/>
    <cellStyle name="Note 6 2 2 3 8" xfId="31997"/>
    <cellStyle name="Note 6 2 2 3 8 2" xfId="31998"/>
    <cellStyle name="Note 6 2 2 3 8 2 2" xfId="31999"/>
    <cellStyle name="Note 6 2 2 3 8 2 3" xfId="32000"/>
    <cellStyle name="Note 6 2 2 3 8 2 4" xfId="32001"/>
    <cellStyle name="Note 6 2 2 3 8 3" xfId="32002"/>
    <cellStyle name="Note 6 2 2 3 8 4" xfId="32003"/>
    <cellStyle name="Note 6 2 2 3 8 5" xfId="32004"/>
    <cellStyle name="Note 6 2 2 3 8 6" xfId="32005"/>
    <cellStyle name="Note 6 2 2 3 9" xfId="32006"/>
    <cellStyle name="Note 6 2 2 3 9 2" xfId="32007"/>
    <cellStyle name="Note 6 2 2 3 9 2 2" xfId="32008"/>
    <cellStyle name="Note 6 2 2 3 9 2 3" xfId="32009"/>
    <cellStyle name="Note 6 2 2 3 9 2 4" xfId="32010"/>
    <cellStyle name="Note 6 2 2 3 9 3" xfId="32011"/>
    <cellStyle name="Note 6 2 2 3 9 4" xfId="32012"/>
    <cellStyle name="Note 6 2 2 3 9 5" xfId="32013"/>
    <cellStyle name="Note 6 2 2 3 9 6" xfId="32014"/>
    <cellStyle name="Note 6 2 2 4" xfId="32015"/>
    <cellStyle name="Note 6 2 2 4 2" xfId="32016"/>
    <cellStyle name="Note 6 2 2 4 2 2" xfId="32017"/>
    <cellStyle name="Note 6 2 2 4 2 3" xfId="32018"/>
    <cellStyle name="Note 6 2 2 4 2 4" xfId="32019"/>
    <cellStyle name="Note 6 2 2 4 3" xfId="32020"/>
    <cellStyle name="Note 6 2 2 4 4" xfId="32021"/>
    <cellStyle name="Note 6 2 2 4 5" xfId="32022"/>
    <cellStyle name="Note 6 2 2 5" xfId="32023"/>
    <cellStyle name="Note 6 2 2 5 2" xfId="32024"/>
    <cellStyle name="Note 6 2 2 5 2 2" xfId="32025"/>
    <cellStyle name="Note 6 2 2 5 2 3" xfId="32026"/>
    <cellStyle name="Note 6 2 2 5 2 4" xfId="32027"/>
    <cellStyle name="Note 6 2 2 5 3" xfId="32028"/>
    <cellStyle name="Note 6 2 2 5 4" xfId="32029"/>
    <cellStyle name="Note 6 2 2 5 5" xfId="32030"/>
    <cellStyle name="Note 6 2 2 6" xfId="32031"/>
    <cellStyle name="Note 6 2 2 6 2" xfId="32032"/>
    <cellStyle name="Note 6 2 2 6 2 2" xfId="32033"/>
    <cellStyle name="Note 6 2 2 6 2 3" xfId="32034"/>
    <cellStyle name="Note 6 2 2 6 2 4" xfId="32035"/>
    <cellStyle name="Note 6 2 2 6 3" xfId="32036"/>
    <cellStyle name="Note 6 2 2 6 4" xfId="32037"/>
    <cellStyle name="Note 6 2 2 6 5" xfId="32038"/>
    <cellStyle name="Note 6 2 2 6 6" xfId="32039"/>
    <cellStyle name="Note 6 2 2 7" xfId="32040"/>
    <cellStyle name="Note 6 2 2 7 2" xfId="32041"/>
    <cellStyle name="Note 6 2 2 7 2 2" xfId="32042"/>
    <cellStyle name="Note 6 2 2 7 2 3" xfId="32043"/>
    <cellStyle name="Note 6 2 2 7 2 4" xfId="32044"/>
    <cellStyle name="Note 6 2 2 7 3" xfId="32045"/>
    <cellStyle name="Note 6 2 2 7 4" xfId="32046"/>
    <cellStyle name="Note 6 2 2 7 5" xfId="32047"/>
    <cellStyle name="Note 6 2 2 7 6" xfId="32048"/>
    <cellStyle name="Note 6 2 2 8" xfId="32049"/>
    <cellStyle name="Note 6 2 2 8 2" xfId="32050"/>
    <cellStyle name="Note 6 2 2 8 2 2" xfId="32051"/>
    <cellStyle name="Note 6 2 2 8 2 3" xfId="32052"/>
    <cellStyle name="Note 6 2 2 8 2 4" xfId="32053"/>
    <cellStyle name="Note 6 2 2 8 3" xfId="32054"/>
    <cellStyle name="Note 6 2 2 8 4" xfId="32055"/>
    <cellStyle name="Note 6 2 2 8 5" xfId="32056"/>
    <cellStyle name="Note 6 2 2 8 6" xfId="32057"/>
    <cellStyle name="Note 6 2 2 9" xfId="32058"/>
    <cellStyle name="Note 6 2 2 9 2" xfId="32059"/>
    <cellStyle name="Note 6 2 2 9 2 2" xfId="32060"/>
    <cellStyle name="Note 6 2 2 9 2 3" xfId="32061"/>
    <cellStyle name="Note 6 2 2 9 2 4" xfId="32062"/>
    <cellStyle name="Note 6 2 2 9 3" xfId="32063"/>
    <cellStyle name="Note 6 2 2 9 4" xfId="32064"/>
    <cellStyle name="Note 6 2 2 9 5" xfId="32065"/>
    <cellStyle name="Note 6 2 2 9 6" xfId="32066"/>
    <cellStyle name="Note 6 2 20" xfId="32067"/>
    <cellStyle name="Note 6 2 21" xfId="32068"/>
    <cellStyle name="Note 6 2 22" xfId="32069"/>
    <cellStyle name="Note 6 2 23" xfId="32070"/>
    <cellStyle name="Note 6 2 3" xfId="32071"/>
    <cellStyle name="Note 6 2 4" xfId="32072"/>
    <cellStyle name="Note 6 2 5" xfId="32073"/>
    <cellStyle name="Note 6 2 5 10" xfId="32074"/>
    <cellStyle name="Note 6 2 5 10 2" xfId="32075"/>
    <cellStyle name="Note 6 2 5 10 2 2" xfId="32076"/>
    <cellStyle name="Note 6 2 5 10 2 3" xfId="32077"/>
    <cellStyle name="Note 6 2 5 10 2 4" xfId="32078"/>
    <cellStyle name="Note 6 2 5 10 3" xfId="32079"/>
    <cellStyle name="Note 6 2 5 10 4" xfId="32080"/>
    <cellStyle name="Note 6 2 5 10 5" xfId="32081"/>
    <cellStyle name="Note 6 2 5 10 6" xfId="32082"/>
    <cellStyle name="Note 6 2 5 11" xfId="32083"/>
    <cellStyle name="Note 6 2 5 11 2" xfId="32084"/>
    <cellStyle name="Note 6 2 5 11 2 2" xfId="32085"/>
    <cellStyle name="Note 6 2 5 11 2 3" xfId="32086"/>
    <cellStyle name="Note 6 2 5 11 2 4" xfId="32087"/>
    <cellStyle name="Note 6 2 5 11 3" xfId="32088"/>
    <cellStyle name="Note 6 2 5 11 4" xfId="32089"/>
    <cellStyle name="Note 6 2 5 11 5" xfId="32090"/>
    <cellStyle name="Note 6 2 5 11 6" xfId="32091"/>
    <cellStyle name="Note 6 2 5 12" xfId="32092"/>
    <cellStyle name="Note 6 2 5 12 2" xfId="32093"/>
    <cellStyle name="Note 6 2 5 12 2 2" xfId="32094"/>
    <cellStyle name="Note 6 2 5 12 2 3" xfId="32095"/>
    <cellStyle name="Note 6 2 5 12 2 4" xfId="32096"/>
    <cellStyle name="Note 6 2 5 12 3" xfId="32097"/>
    <cellStyle name="Note 6 2 5 12 4" xfId="32098"/>
    <cellStyle name="Note 6 2 5 12 5" xfId="32099"/>
    <cellStyle name="Note 6 2 5 12 6" xfId="32100"/>
    <cellStyle name="Note 6 2 5 13" xfId="32101"/>
    <cellStyle name="Note 6 2 5 13 2" xfId="32102"/>
    <cellStyle name="Note 6 2 5 13 2 2" xfId="32103"/>
    <cellStyle name="Note 6 2 5 13 2 3" xfId="32104"/>
    <cellStyle name="Note 6 2 5 13 2 4" xfId="32105"/>
    <cellStyle name="Note 6 2 5 13 3" xfId="32106"/>
    <cellStyle name="Note 6 2 5 13 4" xfId="32107"/>
    <cellStyle name="Note 6 2 5 13 5" xfId="32108"/>
    <cellStyle name="Note 6 2 5 13 6" xfId="32109"/>
    <cellStyle name="Note 6 2 5 14" xfId="32110"/>
    <cellStyle name="Note 6 2 5 14 2" xfId="32111"/>
    <cellStyle name="Note 6 2 5 14 2 2" xfId="32112"/>
    <cellStyle name="Note 6 2 5 14 2 3" xfId="32113"/>
    <cellStyle name="Note 6 2 5 14 2 4" xfId="32114"/>
    <cellStyle name="Note 6 2 5 14 3" xfId="32115"/>
    <cellStyle name="Note 6 2 5 14 4" xfId="32116"/>
    <cellStyle name="Note 6 2 5 14 5" xfId="32117"/>
    <cellStyle name="Note 6 2 5 14 6" xfId="32118"/>
    <cellStyle name="Note 6 2 5 15" xfId="32119"/>
    <cellStyle name="Note 6 2 5 15 2" xfId="32120"/>
    <cellStyle name="Note 6 2 5 15 2 2" xfId="32121"/>
    <cellStyle name="Note 6 2 5 15 2 3" xfId="32122"/>
    <cellStyle name="Note 6 2 5 15 2 4" xfId="32123"/>
    <cellStyle name="Note 6 2 5 15 3" xfId="32124"/>
    <cellStyle name="Note 6 2 5 15 4" xfId="32125"/>
    <cellStyle name="Note 6 2 5 15 5" xfId="32126"/>
    <cellStyle name="Note 6 2 5 15 6" xfId="32127"/>
    <cellStyle name="Note 6 2 5 16" xfId="32128"/>
    <cellStyle name="Note 6 2 5 16 2" xfId="32129"/>
    <cellStyle name="Note 6 2 5 16 2 2" xfId="32130"/>
    <cellStyle name="Note 6 2 5 16 2 3" xfId="32131"/>
    <cellStyle name="Note 6 2 5 16 2 4" xfId="32132"/>
    <cellStyle name="Note 6 2 5 16 3" xfId="32133"/>
    <cellStyle name="Note 6 2 5 16 4" xfId="32134"/>
    <cellStyle name="Note 6 2 5 16 5" xfId="32135"/>
    <cellStyle name="Note 6 2 5 16 6" xfId="32136"/>
    <cellStyle name="Note 6 2 5 17" xfId="32137"/>
    <cellStyle name="Note 6 2 5 17 2" xfId="32138"/>
    <cellStyle name="Note 6 2 5 17 3" xfId="32139"/>
    <cellStyle name="Note 6 2 5 18" xfId="32140"/>
    <cellStyle name="Note 6 2 5 19" xfId="32141"/>
    <cellStyle name="Note 6 2 5 2" xfId="32142"/>
    <cellStyle name="Note 6 2 5 2 2" xfId="32143"/>
    <cellStyle name="Note 6 2 5 2 2 2" xfId="32144"/>
    <cellStyle name="Note 6 2 5 2 2 3" xfId="32145"/>
    <cellStyle name="Note 6 2 5 2 2 4" xfId="32146"/>
    <cellStyle name="Note 6 2 5 2 3" xfId="32147"/>
    <cellStyle name="Note 6 2 5 2 4" xfId="32148"/>
    <cellStyle name="Note 6 2 5 2 5" xfId="32149"/>
    <cellStyle name="Note 6 2 5 3" xfId="32150"/>
    <cellStyle name="Note 6 2 5 3 2" xfId="32151"/>
    <cellStyle name="Note 6 2 5 3 2 2" xfId="32152"/>
    <cellStyle name="Note 6 2 5 3 2 3" xfId="32153"/>
    <cellStyle name="Note 6 2 5 3 2 4" xfId="32154"/>
    <cellStyle name="Note 6 2 5 3 3" xfId="32155"/>
    <cellStyle name="Note 6 2 5 3 4" xfId="32156"/>
    <cellStyle name="Note 6 2 5 3 5" xfId="32157"/>
    <cellStyle name="Note 6 2 5 3 6" xfId="32158"/>
    <cellStyle name="Note 6 2 5 4" xfId="32159"/>
    <cellStyle name="Note 6 2 5 4 2" xfId="32160"/>
    <cellStyle name="Note 6 2 5 4 2 2" xfId="32161"/>
    <cellStyle name="Note 6 2 5 4 2 3" xfId="32162"/>
    <cellStyle name="Note 6 2 5 4 2 4" xfId="32163"/>
    <cellStyle name="Note 6 2 5 4 3" xfId="32164"/>
    <cellStyle name="Note 6 2 5 4 4" xfId="32165"/>
    <cellStyle name="Note 6 2 5 4 5" xfId="32166"/>
    <cellStyle name="Note 6 2 5 4 6" xfId="32167"/>
    <cellStyle name="Note 6 2 5 5" xfId="32168"/>
    <cellStyle name="Note 6 2 5 5 2" xfId="32169"/>
    <cellStyle name="Note 6 2 5 5 2 2" xfId="32170"/>
    <cellStyle name="Note 6 2 5 5 2 3" xfId="32171"/>
    <cellStyle name="Note 6 2 5 5 2 4" xfId="32172"/>
    <cellStyle name="Note 6 2 5 5 3" xfId="32173"/>
    <cellStyle name="Note 6 2 5 5 4" xfId="32174"/>
    <cellStyle name="Note 6 2 5 5 5" xfId="32175"/>
    <cellStyle name="Note 6 2 5 5 6" xfId="32176"/>
    <cellStyle name="Note 6 2 5 6" xfId="32177"/>
    <cellStyle name="Note 6 2 5 6 2" xfId="32178"/>
    <cellStyle name="Note 6 2 5 6 2 2" xfId="32179"/>
    <cellStyle name="Note 6 2 5 6 2 3" xfId="32180"/>
    <cellStyle name="Note 6 2 5 6 2 4" xfId="32181"/>
    <cellStyle name="Note 6 2 5 6 3" xfId="32182"/>
    <cellStyle name="Note 6 2 5 6 4" xfId="32183"/>
    <cellStyle name="Note 6 2 5 6 5" xfId="32184"/>
    <cellStyle name="Note 6 2 5 6 6" xfId="32185"/>
    <cellStyle name="Note 6 2 5 7" xfId="32186"/>
    <cellStyle name="Note 6 2 5 7 2" xfId="32187"/>
    <cellStyle name="Note 6 2 5 7 2 2" xfId="32188"/>
    <cellStyle name="Note 6 2 5 7 2 3" xfId="32189"/>
    <cellStyle name="Note 6 2 5 7 2 4" xfId="32190"/>
    <cellStyle name="Note 6 2 5 7 3" xfId="32191"/>
    <cellStyle name="Note 6 2 5 7 4" xfId="32192"/>
    <cellStyle name="Note 6 2 5 7 5" xfId="32193"/>
    <cellStyle name="Note 6 2 5 7 6" xfId="32194"/>
    <cellStyle name="Note 6 2 5 8" xfId="32195"/>
    <cellStyle name="Note 6 2 5 8 2" xfId="32196"/>
    <cellStyle name="Note 6 2 5 8 2 2" xfId="32197"/>
    <cellStyle name="Note 6 2 5 8 2 3" xfId="32198"/>
    <cellStyle name="Note 6 2 5 8 2 4" xfId="32199"/>
    <cellStyle name="Note 6 2 5 8 3" xfId="32200"/>
    <cellStyle name="Note 6 2 5 8 4" xfId="32201"/>
    <cellStyle name="Note 6 2 5 8 5" xfId="32202"/>
    <cellStyle name="Note 6 2 5 8 6" xfId="32203"/>
    <cellStyle name="Note 6 2 5 9" xfId="32204"/>
    <cellStyle name="Note 6 2 5 9 2" xfId="32205"/>
    <cellStyle name="Note 6 2 5 9 2 2" xfId="32206"/>
    <cellStyle name="Note 6 2 5 9 2 3" xfId="32207"/>
    <cellStyle name="Note 6 2 5 9 2 4" xfId="32208"/>
    <cellStyle name="Note 6 2 5 9 3" xfId="32209"/>
    <cellStyle name="Note 6 2 5 9 4" xfId="32210"/>
    <cellStyle name="Note 6 2 5 9 5" xfId="32211"/>
    <cellStyle name="Note 6 2 5 9 6" xfId="32212"/>
    <cellStyle name="Note 6 2 6" xfId="32213"/>
    <cellStyle name="Note 6 2 6 2" xfId="32214"/>
    <cellStyle name="Note 6 2 6 2 2" xfId="32215"/>
    <cellStyle name="Note 6 2 6 2 3" xfId="32216"/>
    <cellStyle name="Note 6 2 6 2 4" xfId="32217"/>
    <cellStyle name="Note 6 2 6 3" xfId="32218"/>
    <cellStyle name="Note 6 2 6 4" xfId="32219"/>
    <cellStyle name="Note 6 2 6 5" xfId="32220"/>
    <cellStyle name="Note 6 2 7" xfId="32221"/>
    <cellStyle name="Note 6 2 7 2" xfId="32222"/>
    <cellStyle name="Note 6 2 7 2 2" xfId="32223"/>
    <cellStyle name="Note 6 2 7 2 3" xfId="32224"/>
    <cellStyle name="Note 6 2 7 2 4" xfId="32225"/>
    <cellStyle name="Note 6 2 7 3" xfId="32226"/>
    <cellStyle name="Note 6 2 7 4" xfId="32227"/>
    <cellStyle name="Note 6 2 7 5" xfId="32228"/>
    <cellStyle name="Note 6 2 8" xfId="32229"/>
    <cellStyle name="Note 6 2 8 2" xfId="32230"/>
    <cellStyle name="Note 6 2 8 2 2" xfId="32231"/>
    <cellStyle name="Note 6 2 8 2 3" xfId="32232"/>
    <cellStyle name="Note 6 2 8 2 4" xfId="32233"/>
    <cellStyle name="Note 6 2 8 3" xfId="32234"/>
    <cellStyle name="Note 6 2 8 4" xfId="32235"/>
    <cellStyle name="Note 6 2 8 5" xfId="32236"/>
    <cellStyle name="Note 6 2 8 6" xfId="32237"/>
    <cellStyle name="Note 6 2 9" xfId="32238"/>
    <cellStyle name="Note 6 2 9 2" xfId="32239"/>
    <cellStyle name="Note 6 2 9 2 2" xfId="32240"/>
    <cellStyle name="Note 6 2 9 2 3" xfId="32241"/>
    <cellStyle name="Note 6 2 9 2 4" xfId="32242"/>
    <cellStyle name="Note 6 2 9 3" xfId="32243"/>
    <cellStyle name="Note 6 2 9 4" xfId="32244"/>
    <cellStyle name="Note 6 2 9 5" xfId="32245"/>
    <cellStyle name="Note 6 2 9 6" xfId="32246"/>
    <cellStyle name="Note 6 3" xfId="32247"/>
    <cellStyle name="Note 6 3 10" xfId="32248"/>
    <cellStyle name="Note 6 3 10 2" xfId="32249"/>
    <cellStyle name="Note 6 3 10 2 2" xfId="32250"/>
    <cellStyle name="Note 6 3 10 2 3" xfId="32251"/>
    <cellStyle name="Note 6 3 10 2 4" xfId="32252"/>
    <cellStyle name="Note 6 3 10 3" xfId="32253"/>
    <cellStyle name="Note 6 3 10 4" xfId="32254"/>
    <cellStyle name="Note 6 3 10 5" xfId="32255"/>
    <cellStyle name="Note 6 3 10 6" xfId="32256"/>
    <cellStyle name="Note 6 3 11" xfId="32257"/>
    <cellStyle name="Note 6 3 11 2" xfId="32258"/>
    <cellStyle name="Note 6 3 11 2 2" xfId="32259"/>
    <cellStyle name="Note 6 3 11 2 3" xfId="32260"/>
    <cellStyle name="Note 6 3 11 2 4" xfId="32261"/>
    <cellStyle name="Note 6 3 11 3" xfId="32262"/>
    <cellStyle name="Note 6 3 11 4" xfId="32263"/>
    <cellStyle name="Note 6 3 11 5" xfId="32264"/>
    <cellStyle name="Note 6 3 11 6" xfId="32265"/>
    <cellStyle name="Note 6 3 12" xfId="32266"/>
    <cellStyle name="Note 6 3 12 2" xfId="32267"/>
    <cellStyle name="Note 6 3 12 2 2" xfId="32268"/>
    <cellStyle name="Note 6 3 12 2 3" xfId="32269"/>
    <cellStyle name="Note 6 3 12 2 4" xfId="32270"/>
    <cellStyle name="Note 6 3 12 3" xfId="32271"/>
    <cellStyle name="Note 6 3 12 4" xfId="32272"/>
    <cellStyle name="Note 6 3 12 5" xfId="32273"/>
    <cellStyle name="Note 6 3 12 6" xfId="32274"/>
    <cellStyle name="Note 6 3 13" xfId="32275"/>
    <cellStyle name="Note 6 3 13 2" xfId="32276"/>
    <cellStyle name="Note 6 3 13 2 2" xfId="32277"/>
    <cellStyle name="Note 6 3 13 2 3" xfId="32278"/>
    <cellStyle name="Note 6 3 13 2 4" xfId="32279"/>
    <cellStyle name="Note 6 3 13 3" xfId="32280"/>
    <cellStyle name="Note 6 3 13 4" xfId="32281"/>
    <cellStyle name="Note 6 3 13 5" xfId="32282"/>
    <cellStyle name="Note 6 3 13 6" xfId="32283"/>
    <cellStyle name="Note 6 3 14" xfId="32284"/>
    <cellStyle name="Note 6 3 14 2" xfId="32285"/>
    <cellStyle name="Note 6 3 14 2 2" xfId="32286"/>
    <cellStyle name="Note 6 3 14 2 3" xfId="32287"/>
    <cellStyle name="Note 6 3 14 2 4" xfId="32288"/>
    <cellStyle name="Note 6 3 14 3" xfId="32289"/>
    <cellStyle name="Note 6 3 14 4" xfId="32290"/>
    <cellStyle name="Note 6 3 14 5" xfId="32291"/>
    <cellStyle name="Note 6 3 14 6" xfId="32292"/>
    <cellStyle name="Note 6 3 15" xfId="32293"/>
    <cellStyle name="Note 6 3 15 2" xfId="32294"/>
    <cellStyle name="Note 6 3 15 2 2" xfId="32295"/>
    <cellStyle name="Note 6 3 15 2 3" xfId="32296"/>
    <cellStyle name="Note 6 3 15 2 4" xfId="32297"/>
    <cellStyle name="Note 6 3 15 3" xfId="32298"/>
    <cellStyle name="Note 6 3 15 4" xfId="32299"/>
    <cellStyle name="Note 6 3 15 5" xfId="32300"/>
    <cellStyle name="Note 6 3 15 6" xfId="32301"/>
    <cellStyle name="Note 6 3 16" xfId="32302"/>
    <cellStyle name="Note 6 3 16 2" xfId="32303"/>
    <cellStyle name="Note 6 3 16 2 2" xfId="32304"/>
    <cellStyle name="Note 6 3 16 2 3" xfId="32305"/>
    <cellStyle name="Note 6 3 16 2 4" xfId="32306"/>
    <cellStyle name="Note 6 3 16 3" xfId="32307"/>
    <cellStyle name="Note 6 3 16 4" xfId="32308"/>
    <cellStyle name="Note 6 3 16 5" xfId="32309"/>
    <cellStyle name="Note 6 3 16 6" xfId="32310"/>
    <cellStyle name="Note 6 3 17" xfId="32311"/>
    <cellStyle name="Note 6 3 17 2" xfId="32312"/>
    <cellStyle name="Note 6 3 17 2 2" xfId="32313"/>
    <cellStyle name="Note 6 3 17 2 3" xfId="32314"/>
    <cellStyle name="Note 6 3 17 2 4" xfId="32315"/>
    <cellStyle name="Note 6 3 17 3" xfId="32316"/>
    <cellStyle name="Note 6 3 17 4" xfId="32317"/>
    <cellStyle name="Note 6 3 17 5" xfId="32318"/>
    <cellStyle name="Note 6 3 17 6" xfId="32319"/>
    <cellStyle name="Note 6 3 18" xfId="32320"/>
    <cellStyle name="Note 6 3 18 2" xfId="32321"/>
    <cellStyle name="Note 6 3 18 3" xfId="32322"/>
    <cellStyle name="Note 6 3 19" xfId="32323"/>
    <cellStyle name="Note 6 3 2" xfId="32324"/>
    <cellStyle name="Note 6 3 2 10" xfId="32325"/>
    <cellStyle name="Note 6 3 2 10 2" xfId="32326"/>
    <cellStyle name="Note 6 3 2 10 2 2" xfId="32327"/>
    <cellStyle name="Note 6 3 2 10 2 3" xfId="32328"/>
    <cellStyle name="Note 6 3 2 10 2 4" xfId="32329"/>
    <cellStyle name="Note 6 3 2 10 3" xfId="32330"/>
    <cellStyle name="Note 6 3 2 10 4" xfId="32331"/>
    <cellStyle name="Note 6 3 2 10 5" xfId="32332"/>
    <cellStyle name="Note 6 3 2 10 6" xfId="32333"/>
    <cellStyle name="Note 6 3 2 11" xfId="32334"/>
    <cellStyle name="Note 6 3 2 11 2" xfId="32335"/>
    <cellStyle name="Note 6 3 2 11 2 2" xfId="32336"/>
    <cellStyle name="Note 6 3 2 11 2 3" xfId="32337"/>
    <cellStyle name="Note 6 3 2 11 2 4" xfId="32338"/>
    <cellStyle name="Note 6 3 2 11 3" xfId="32339"/>
    <cellStyle name="Note 6 3 2 11 4" xfId="32340"/>
    <cellStyle name="Note 6 3 2 11 5" xfId="32341"/>
    <cellStyle name="Note 6 3 2 11 6" xfId="32342"/>
    <cellStyle name="Note 6 3 2 12" xfId="32343"/>
    <cellStyle name="Note 6 3 2 12 2" xfId="32344"/>
    <cellStyle name="Note 6 3 2 12 2 2" xfId="32345"/>
    <cellStyle name="Note 6 3 2 12 2 3" xfId="32346"/>
    <cellStyle name="Note 6 3 2 12 2 4" xfId="32347"/>
    <cellStyle name="Note 6 3 2 12 3" xfId="32348"/>
    <cellStyle name="Note 6 3 2 12 4" xfId="32349"/>
    <cellStyle name="Note 6 3 2 12 5" xfId="32350"/>
    <cellStyle name="Note 6 3 2 12 6" xfId="32351"/>
    <cellStyle name="Note 6 3 2 13" xfId="32352"/>
    <cellStyle name="Note 6 3 2 13 2" xfId="32353"/>
    <cellStyle name="Note 6 3 2 13 2 2" xfId="32354"/>
    <cellStyle name="Note 6 3 2 13 2 3" xfId="32355"/>
    <cellStyle name="Note 6 3 2 13 2 4" xfId="32356"/>
    <cellStyle name="Note 6 3 2 13 3" xfId="32357"/>
    <cellStyle name="Note 6 3 2 13 4" xfId="32358"/>
    <cellStyle name="Note 6 3 2 13 5" xfId="32359"/>
    <cellStyle name="Note 6 3 2 13 6" xfId="32360"/>
    <cellStyle name="Note 6 3 2 14" xfId="32361"/>
    <cellStyle name="Note 6 3 2 14 2" xfId="32362"/>
    <cellStyle name="Note 6 3 2 14 2 2" xfId="32363"/>
    <cellStyle name="Note 6 3 2 14 2 3" xfId="32364"/>
    <cellStyle name="Note 6 3 2 14 2 4" xfId="32365"/>
    <cellStyle name="Note 6 3 2 14 3" xfId="32366"/>
    <cellStyle name="Note 6 3 2 14 4" xfId="32367"/>
    <cellStyle name="Note 6 3 2 14 5" xfId="32368"/>
    <cellStyle name="Note 6 3 2 14 6" xfId="32369"/>
    <cellStyle name="Note 6 3 2 15" xfId="32370"/>
    <cellStyle name="Note 6 3 2 15 2" xfId="32371"/>
    <cellStyle name="Note 6 3 2 15 2 2" xfId="32372"/>
    <cellStyle name="Note 6 3 2 15 2 3" xfId="32373"/>
    <cellStyle name="Note 6 3 2 15 2 4" xfId="32374"/>
    <cellStyle name="Note 6 3 2 15 3" xfId="32375"/>
    <cellStyle name="Note 6 3 2 15 4" xfId="32376"/>
    <cellStyle name="Note 6 3 2 15 5" xfId="32377"/>
    <cellStyle name="Note 6 3 2 15 6" xfId="32378"/>
    <cellStyle name="Note 6 3 2 16" xfId="32379"/>
    <cellStyle name="Note 6 3 2 16 2" xfId="32380"/>
    <cellStyle name="Note 6 3 2 16 3" xfId="32381"/>
    <cellStyle name="Note 6 3 2 17" xfId="32382"/>
    <cellStyle name="Note 6 3 2 18" xfId="32383"/>
    <cellStyle name="Note 6 3 2 19" xfId="32384"/>
    <cellStyle name="Note 6 3 2 2" xfId="32385"/>
    <cellStyle name="Note 6 3 2 20" xfId="32386"/>
    <cellStyle name="Note 6 3 2 21" xfId="32387"/>
    <cellStyle name="Note 6 3 2 3" xfId="32388"/>
    <cellStyle name="Note 6 3 2 3 10" xfId="32389"/>
    <cellStyle name="Note 6 3 2 3 10 2" xfId="32390"/>
    <cellStyle name="Note 6 3 2 3 10 2 2" xfId="32391"/>
    <cellStyle name="Note 6 3 2 3 10 2 3" xfId="32392"/>
    <cellStyle name="Note 6 3 2 3 10 2 4" xfId="32393"/>
    <cellStyle name="Note 6 3 2 3 10 3" xfId="32394"/>
    <cellStyle name="Note 6 3 2 3 10 4" xfId="32395"/>
    <cellStyle name="Note 6 3 2 3 10 5" xfId="32396"/>
    <cellStyle name="Note 6 3 2 3 10 6" xfId="32397"/>
    <cellStyle name="Note 6 3 2 3 11" xfId="32398"/>
    <cellStyle name="Note 6 3 2 3 11 2" xfId="32399"/>
    <cellStyle name="Note 6 3 2 3 11 2 2" xfId="32400"/>
    <cellStyle name="Note 6 3 2 3 11 2 3" xfId="32401"/>
    <cellStyle name="Note 6 3 2 3 11 2 4" xfId="32402"/>
    <cellStyle name="Note 6 3 2 3 11 3" xfId="32403"/>
    <cellStyle name="Note 6 3 2 3 11 4" xfId="32404"/>
    <cellStyle name="Note 6 3 2 3 11 5" xfId="32405"/>
    <cellStyle name="Note 6 3 2 3 11 6" xfId="32406"/>
    <cellStyle name="Note 6 3 2 3 12" xfId="32407"/>
    <cellStyle name="Note 6 3 2 3 12 2" xfId="32408"/>
    <cellStyle name="Note 6 3 2 3 12 2 2" xfId="32409"/>
    <cellStyle name="Note 6 3 2 3 12 2 3" xfId="32410"/>
    <cellStyle name="Note 6 3 2 3 12 2 4" xfId="32411"/>
    <cellStyle name="Note 6 3 2 3 12 3" xfId="32412"/>
    <cellStyle name="Note 6 3 2 3 12 4" xfId="32413"/>
    <cellStyle name="Note 6 3 2 3 12 5" xfId="32414"/>
    <cellStyle name="Note 6 3 2 3 12 6" xfId="32415"/>
    <cellStyle name="Note 6 3 2 3 13" xfId="32416"/>
    <cellStyle name="Note 6 3 2 3 13 2" xfId="32417"/>
    <cellStyle name="Note 6 3 2 3 13 2 2" xfId="32418"/>
    <cellStyle name="Note 6 3 2 3 13 2 3" xfId="32419"/>
    <cellStyle name="Note 6 3 2 3 13 2 4" xfId="32420"/>
    <cellStyle name="Note 6 3 2 3 13 3" xfId="32421"/>
    <cellStyle name="Note 6 3 2 3 13 4" xfId="32422"/>
    <cellStyle name="Note 6 3 2 3 13 5" xfId="32423"/>
    <cellStyle name="Note 6 3 2 3 13 6" xfId="32424"/>
    <cellStyle name="Note 6 3 2 3 14" xfId="32425"/>
    <cellStyle name="Note 6 3 2 3 14 2" xfId="32426"/>
    <cellStyle name="Note 6 3 2 3 14 2 2" xfId="32427"/>
    <cellStyle name="Note 6 3 2 3 14 2 3" xfId="32428"/>
    <cellStyle name="Note 6 3 2 3 14 2 4" xfId="32429"/>
    <cellStyle name="Note 6 3 2 3 14 3" xfId="32430"/>
    <cellStyle name="Note 6 3 2 3 14 4" xfId="32431"/>
    <cellStyle name="Note 6 3 2 3 14 5" xfId="32432"/>
    <cellStyle name="Note 6 3 2 3 14 6" xfId="32433"/>
    <cellStyle name="Note 6 3 2 3 15" xfId="32434"/>
    <cellStyle name="Note 6 3 2 3 15 2" xfId="32435"/>
    <cellStyle name="Note 6 3 2 3 15 2 2" xfId="32436"/>
    <cellStyle name="Note 6 3 2 3 15 2 3" xfId="32437"/>
    <cellStyle name="Note 6 3 2 3 15 2 4" xfId="32438"/>
    <cellStyle name="Note 6 3 2 3 15 3" xfId="32439"/>
    <cellStyle name="Note 6 3 2 3 15 4" xfId="32440"/>
    <cellStyle name="Note 6 3 2 3 15 5" xfId="32441"/>
    <cellStyle name="Note 6 3 2 3 15 6" xfId="32442"/>
    <cellStyle name="Note 6 3 2 3 16" xfId="32443"/>
    <cellStyle name="Note 6 3 2 3 16 2" xfId="32444"/>
    <cellStyle name="Note 6 3 2 3 16 2 2" xfId="32445"/>
    <cellStyle name="Note 6 3 2 3 16 2 3" xfId="32446"/>
    <cellStyle name="Note 6 3 2 3 16 2 4" xfId="32447"/>
    <cellStyle name="Note 6 3 2 3 16 3" xfId="32448"/>
    <cellStyle name="Note 6 3 2 3 16 4" xfId="32449"/>
    <cellStyle name="Note 6 3 2 3 16 5" xfId="32450"/>
    <cellStyle name="Note 6 3 2 3 16 6" xfId="32451"/>
    <cellStyle name="Note 6 3 2 3 17" xfId="32452"/>
    <cellStyle name="Note 6 3 2 3 17 2" xfId="32453"/>
    <cellStyle name="Note 6 3 2 3 17 3" xfId="32454"/>
    <cellStyle name="Note 6 3 2 3 18" xfId="32455"/>
    <cellStyle name="Note 6 3 2 3 19" xfId="32456"/>
    <cellStyle name="Note 6 3 2 3 2" xfId="32457"/>
    <cellStyle name="Note 6 3 2 3 2 2" xfId="32458"/>
    <cellStyle name="Note 6 3 2 3 2 2 2" xfId="32459"/>
    <cellStyle name="Note 6 3 2 3 2 2 3" xfId="32460"/>
    <cellStyle name="Note 6 3 2 3 2 2 4" xfId="32461"/>
    <cellStyle name="Note 6 3 2 3 2 3" xfId="32462"/>
    <cellStyle name="Note 6 3 2 3 2 4" xfId="32463"/>
    <cellStyle name="Note 6 3 2 3 2 5" xfId="32464"/>
    <cellStyle name="Note 6 3 2 3 3" xfId="32465"/>
    <cellStyle name="Note 6 3 2 3 3 2" xfId="32466"/>
    <cellStyle name="Note 6 3 2 3 3 2 2" xfId="32467"/>
    <cellStyle name="Note 6 3 2 3 3 2 3" xfId="32468"/>
    <cellStyle name="Note 6 3 2 3 3 2 4" xfId="32469"/>
    <cellStyle name="Note 6 3 2 3 3 3" xfId="32470"/>
    <cellStyle name="Note 6 3 2 3 3 4" xfId="32471"/>
    <cellStyle name="Note 6 3 2 3 3 5" xfId="32472"/>
    <cellStyle name="Note 6 3 2 3 3 6" xfId="32473"/>
    <cellStyle name="Note 6 3 2 3 4" xfId="32474"/>
    <cellStyle name="Note 6 3 2 3 4 2" xfId="32475"/>
    <cellStyle name="Note 6 3 2 3 4 2 2" xfId="32476"/>
    <cellStyle name="Note 6 3 2 3 4 2 3" xfId="32477"/>
    <cellStyle name="Note 6 3 2 3 4 2 4" xfId="32478"/>
    <cellStyle name="Note 6 3 2 3 4 3" xfId="32479"/>
    <cellStyle name="Note 6 3 2 3 4 4" xfId="32480"/>
    <cellStyle name="Note 6 3 2 3 4 5" xfId="32481"/>
    <cellStyle name="Note 6 3 2 3 4 6" xfId="32482"/>
    <cellStyle name="Note 6 3 2 3 5" xfId="32483"/>
    <cellStyle name="Note 6 3 2 3 5 2" xfId="32484"/>
    <cellStyle name="Note 6 3 2 3 5 2 2" xfId="32485"/>
    <cellStyle name="Note 6 3 2 3 5 2 3" xfId="32486"/>
    <cellStyle name="Note 6 3 2 3 5 2 4" xfId="32487"/>
    <cellStyle name="Note 6 3 2 3 5 3" xfId="32488"/>
    <cellStyle name="Note 6 3 2 3 5 4" xfId="32489"/>
    <cellStyle name="Note 6 3 2 3 5 5" xfId="32490"/>
    <cellStyle name="Note 6 3 2 3 5 6" xfId="32491"/>
    <cellStyle name="Note 6 3 2 3 6" xfId="32492"/>
    <cellStyle name="Note 6 3 2 3 6 2" xfId="32493"/>
    <cellStyle name="Note 6 3 2 3 6 2 2" xfId="32494"/>
    <cellStyle name="Note 6 3 2 3 6 2 3" xfId="32495"/>
    <cellStyle name="Note 6 3 2 3 6 2 4" xfId="32496"/>
    <cellStyle name="Note 6 3 2 3 6 3" xfId="32497"/>
    <cellStyle name="Note 6 3 2 3 6 4" xfId="32498"/>
    <cellStyle name="Note 6 3 2 3 6 5" xfId="32499"/>
    <cellStyle name="Note 6 3 2 3 6 6" xfId="32500"/>
    <cellStyle name="Note 6 3 2 3 7" xfId="32501"/>
    <cellStyle name="Note 6 3 2 3 7 2" xfId="32502"/>
    <cellStyle name="Note 6 3 2 3 7 2 2" xfId="32503"/>
    <cellStyle name="Note 6 3 2 3 7 2 3" xfId="32504"/>
    <cellStyle name="Note 6 3 2 3 7 2 4" xfId="32505"/>
    <cellStyle name="Note 6 3 2 3 7 3" xfId="32506"/>
    <cellStyle name="Note 6 3 2 3 7 4" xfId="32507"/>
    <cellStyle name="Note 6 3 2 3 7 5" xfId="32508"/>
    <cellStyle name="Note 6 3 2 3 7 6" xfId="32509"/>
    <cellStyle name="Note 6 3 2 3 8" xfId="32510"/>
    <cellStyle name="Note 6 3 2 3 8 2" xfId="32511"/>
    <cellStyle name="Note 6 3 2 3 8 2 2" xfId="32512"/>
    <cellStyle name="Note 6 3 2 3 8 2 3" xfId="32513"/>
    <cellStyle name="Note 6 3 2 3 8 2 4" xfId="32514"/>
    <cellStyle name="Note 6 3 2 3 8 3" xfId="32515"/>
    <cellStyle name="Note 6 3 2 3 8 4" xfId="32516"/>
    <cellStyle name="Note 6 3 2 3 8 5" xfId="32517"/>
    <cellStyle name="Note 6 3 2 3 8 6" xfId="32518"/>
    <cellStyle name="Note 6 3 2 3 9" xfId="32519"/>
    <cellStyle name="Note 6 3 2 3 9 2" xfId="32520"/>
    <cellStyle name="Note 6 3 2 3 9 2 2" xfId="32521"/>
    <cellStyle name="Note 6 3 2 3 9 2 3" xfId="32522"/>
    <cellStyle name="Note 6 3 2 3 9 2 4" xfId="32523"/>
    <cellStyle name="Note 6 3 2 3 9 3" xfId="32524"/>
    <cellStyle name="Note 6 3 2 3 9 4" xfId="32525"/>
    <cellStyle name="Note 6 3 2 3 9 5" xfId="32526"/>
    <cellStyle name="Note 6 3 2 3 9 6" xfId="32527"/>
    <cellStyle name="Note 6 3 2 4" xfId="32528"/>
    <cellStyle name="Note 6 3 2 4 2" xfId="32529"/>
    <cellStyle name="Note 6 3 2 4 2 2" xfId="32530"/>
    <cellStyle name="Note 6 3 2 4 2 3" xfId="32531"/>
    <cellStyle name="Note 6 3 2 4 2 4" xfId="32532"/>
    <cellStyle name="Note 6 3 2 4 3" xfId="32533"/>
    <cellStyle name="Note 6 3 2 4 4" xfId="32534"/>
    <cellStyle name="Note 6 3 2 4 5" xfId="32535"/>
    <cellStyle name="Note 6 3 2 5" xfId="32536"/>
    <cellStyle name="Note 6 3 2 5 2" xfId="32537"/>
    <cellStyle name="Note 6 3 2 5 2 2" xfId="32538"/>
    <cellStyle name="Note 6 3 2 5 2 3" xfId="32539"/>
    <cellStyle name="Note 6 3 2 5 2 4" xfId="32540"/>
    <cellStyle name="Note 6 3 2 5 3" xfId="32541"/>
    <cellStyle name="Note 6 3 2 5 4" xfId="32542"/>
    <cellStyle name="Note 6 3 2 5 5" xfId="32543"/>
    <cellStyle name="Note 6 3 2 6" xfId="32544"/>
    <cellStyle name="Note 6 3 2 6 2" xfId="32545"/>
    <cellStyle name="Note 6 3 2 6 2 2" xfId="32546"/>
    <cellStyle name="Note 6 3 2 6 2 3" xfId="32547"/>
    <cellStyle name="Note 6 3 2 6 2 4" xfId="32548"/>
    <cellStyle name="Note 6 3 2 6 3" xfId="32549"/>
    <cellStyle name="Note 6 3 2 6 4" xfId="32550"/>
    <cellStyle name="Note 6 3 2 6 5" xfId="32551"/>
    <cellStyle name="Note 6 3 2 6 6" xfId="32552"/>
    <cellStyle name="Note 6 3 2 7" xfId="32553"/>
    <cellStyle name="Note 6 3 2 7 2" xfId="32554"/>
    <cellStyle name="Note 6 3 2 7 2 2" xfId="32555"/>
    <cellStyle name="Note 6 3 2 7 2 3" xfId="32556"/>
    <cellStyle name="Note 6 3 2 7 2 4" xfId="32557"/>
    <cellStyle name="Note 6 3 2 7 3" xfId="32558"/>
    <cellStyle name="Note 6 3 2 7 4" xfId="32559"/>
    <cellStyle name="Note 6 3 2 7 5" xfId="32560"/>
    <cellStyle name="Note 6 3 2 7 6" xfId="32561"/>
    <cellStyle name="Note 6 3 2 8" xfId="32562"/>
    <cellStyle name="Note 6 3 2 8 2" xfId="32563"/>
    <cellStyle name="Note 6 3 2 8 2 2" xfId="32564"/>
    <cellStyle name="Note 6 3 2 8 2 3" xfId="32565"/>
    <cellStyle name="Note 6 3 2 8 2 4" xfId="32566"/>
    <cellStyle name="Note 6 3 2 8 3" xfId="32567"/>
    <cellStyle name="Note 6 3 2 8 4" xfId="32568"/>
    <cellStyle name="Note 6 3 2 8 5" xfId="32569"/>
    <cellStyle name="Note 6 3 2 8 6" xfId="32570"/>
    <cellStyle name="Note 6 3 2 9" xfId="32571"/>
    <cellStyle name="Note 6 3 2 9 2" xfId="32572"/>
    <cellStyle name="Note 6 3 2 9 2 2" xfId="32573"/>
    <cellStyle name="Note 6 3 2 9 2 3" xfId="32574"/>
    <cellStyle name="Note 6 3 2 9 2 4" xfId="32575"/>
    <cellStyle name="Note 6 3 2 9 3" xfId="32576"/>
    <cellStyle name="Note 6 3 2 9 4" xfId="32577"/>
    <cellStyle name="Note 6 3 2 9 5" xfId="32578"/>
    <cellStyle name="Note 6 3 2 9 6" xfId="32579"/>
    <cellStyle name="Note 6 3 20" xfId="32580"/>
    <cellStyle name="Note 6 3 21" xfId="32581"/>
    <cellStyle name="Note 6 3 22" xfId="32582"/>
    <cellStyle name="Note 6 3 23" xfId="32583"/>
    <cellStyle name="Note 6 3 3" xfId="32584"/>
    <cellStyle name="Note 6 3 4" xfId="32585"/>
    <cellStyle name="Note 6 3 5" xfId="32586"/>
    <cellStyle name="Note 6 3 5 10" xfId="32587"/>
    <cellStyle name="Note 6 3 5 10 2" xfId="32588"/>
    <cellStyle name="Note 6 3 5 10 2 2" xfId="32589"/>
    <cellStyle name="Note 6 3 5 10 2 3" xfId="32590"/>
    <cellStyle name="Note 6 3 5 10 2 4" xfId="32591"/>
    <cellStyle name="Note 6 3 5 10 3" xfId="32592"/>
    <cellStyle name="Note 6 3 5 10 4" xfId="32593"/>
    <cellStyle name="Note 6 3 5 10 5" xfId="32594"/>
    <cellStyle name="Note 6 3 5 10 6" xfId="32595"/>
    <cellStyle name="Note 6 3 5 11" xfId="32596"/>
    <cellStyle name="Note 6 3 5 11 2" xfId="32597"/>
    <cellStyle name="Note 6 3 5 11 2 2" xfId="32598"/>
    <cellStyle name="Note 6 3 5 11 2 3" xfId="32599"/>
    <cellStyle name="Note 6 3 5 11 2 4" xfId="32600"/>
    <cellStyle name="Note 6 3 5 11 3" xfId="32601"/>
    <cellStyle name="Note 6 3 5 11 4" xfId="32602"/>
    <cellStyle name="Note 6 3 5 11 5" xfId="32603"/>
    <cellStyle name="Note 6 3 5 11 6" xfId="32604"/>
    <cellStyle name="Note 6 3 5 12" xfId="32605"/>
    <cellStyle name="Note 6 3 5 12 2" xfId="32606"/>
    <cellStyle name="Note 6 3 5 12 2 2" xfId="32607"/>
    <cellStyle name="Note 6 3 5 12 2 3" xfId="32608"/>
    <cellStyle name="Note 6 3 5 12 2 4" xfId="32609"/>
    <cellStyle name="Note 6 3 5 12 3" xfId="32610"/>
    <cellStyle name="Note 6 3 5 12 4" xfId="32611"/>
    <cellStyle name="Note 6 3 5 12 5" xfId="32612"/>
    <cellStyle name="Note 6 3 5 12 6" xfId="32613"/>
    <cellStyle name="Note 6 3 5 13" xfId="32614"/>
    <cellStyle name="Note 6 3 5 13 2" xfId="32615"/>
    <cellStyle name="Note 6 3 5 13 2 2" xfId="32616"/>
    <cellStyle name="Note 6 3 5 13 2 3" xfId="32617"/>
    <cellStyle name="Note 6 3 5 13 2 4" xfId="32618"/>
    <cellStyle name="Note 6 3 5 13 3" xfId="32619"/>
    <cellStyle name="Note 6 3 5 13 4" xfId="32620"/>
    <cellStyle name="Note 6 3 5 13 5" xfId="32621"/>
    <cellStyle name="Note 6 3 5 13 6" xfId="32622"/>
    <cellStyle name="Note 6 3 5 14" xfId="32623"/>
    <cellStyle name="Note 6 3 5 14 2" xfId="32624"/>
    <cellStyle name="Note 6 3 5 14 2 2" xfId="32625"/>
    <cellStyle name="Note 6 3 5 14 2 3" xfId="32626"/>
    <cellStyle name="Note 6 3 5 14 2 4" xfId="32627"/>
    <cellStyle name="Note 6 3 5 14 3" xfId="32628"/>
    <cellStyle name="Note 6 3 5 14 4" xfId="32629"/>
    <cellStyle name="Note 6 3 5 14 5" xfId="32630"/>
    <cellStyle name="Note 6 3 5 14 6" xfId="32631"/>
    <cellStyle name="Note 6 3 5 15" xfId="32632"/>
    <cellStyle name="Note 6 3 5 15 2" xfId="32633"/>
    <cellStyle name="Note 6 3 5 15 2 2" xfId="32634"/>
    <cellStyle name="Note 6 3 5 15 2 3" xfId="32635"/>
    <cellStyle name="Note 6 3 5 15 2 4" xfId="32636"/>
    <cellStyle name="Note 6 3 5 15 3" xfId="32637"/>
    <cellStyle name="Note 6 3 5 15 4" xfId="32638"/>
    <cellStyle name="Note 6 3 5 15 5" xfId="32639"/>
    <cellStyle name="Note 6 3 5 15 6" xfId="32640"/>
    <cellStyle name="Note 6 3 5 16" xfId="32641"/>
    <cellStyle name="Note 6 3 5 16 2" xfId="32642"/>
    <cellStyle name="Note 6 3 5 16 2 2" xfId="32643"/>
    <cellStyle name="Note 6 3 5 16 2 3" xfId="32644"/>
    <cellStyle name="Note 6 3 5 16 2 4" xfId="32645"/>
    <cellStyle name="Note 6 3 5 16 3" xfId="32646"/>
    <cellStyle name="Note 6 3 5 16 4" xfId="32647"/>
    <cellStyle name="Note 6 3 5 16 5" xfId="32648"/>
    <cellStyle name="Note 6 3 5 16 6" xfId="32649"/>
    <cellStyle name="Note 6 3 5 17" xfId="32650"/>
    <cellStyle name="Note 6 3 5 17 2" xfId="32651"/>
    <cellStyle name="Note 6 3 5 17 3" xfId="32652"/>
    <cellStyle name="Note 6 3 5 18" xfId="32653"/>
    <cellStyle name="Note 6 3 5 19" xfId="32654"/>
    <cellStyle name="Note 6 3 5 2" xfId="32655"/>
    <cellStyle name="Note 6 3 5 2 2" xfId="32656"/>
    <cellStyle name="Note 6 3 5 2 2 2" xfId="32657"/>
    <cellStyle name="Note 6 3 5 2 2 3" xfId="32658"/>
    <cellStyle name="Note 6 3 5 2 2 4" xfId="32659"/>
    <cellStyle name="Note 6 3 5 2 3" xfId="32660"/>
    <cellStyle name="Note 6 3 5 2 4" xfId="32661"/>
    <cellStyle name="Note 6 3 5 2 5" xfId="32662"/>
    <cellStyle name="Note 6 3 5 3" xfId="32663"/>
    <cellStyle name="Note 6 3 5 3 2" xfId="32664"/>
    <cellStyle name="Note 6 3 5 3 2 2" xfId="32665"/>
    <cellStyle name="Note 6 3 5 3 2 3" xfId="32666"/>
    <cellStyle name="Note 6 3 5 3 2 4" xfId="32667"/>
    <cellStyle name="Note 6 3 5 3 3" xfId="32668"/>
    <cellStyle name="Note 6 3 5 3 4" xfId="32669"/>
    <cellStyle name="Note 6 3 5 3 5" xfId="32670"/>
    <cellStyle name="Note 6 3 5 3 6" xfId="32671"/>
    <cellStyle name="Note 6 3 5 4" xfId="32672"/>
    <cellStyle name="Note 6 3 5 4 2" xfId="32673"/>
    <cellStyle name="Note 6 3 5 4 2 2" xfId="32674"/>
    <cellStyle name="Note 6 3 5 4 2 3" xfId="32675"/>
    <cellStyle name="Note 6 3 5 4 2 4" xfId="32676"/>
    <cellStyle name="Note 6 3 5 4 3" xfId="32677"/>
    <cellStyle name="Note 6 3 5 4 4" xfId="32678"/>
    <cellStyle name="Note 6 3 5 4 5" xfId="32679"/>
    <cellStyle name="Note 6 3 5 4 6" xfId="32680"/>
    <cellStyle name="Note 6 3 5 5" xfId="32681"/>
    <cellStyle name="Note 6 3 5 5 2" xfId="32682"/>
    <cellStyle name="Note 6 3 5 5 2 2" xfId="32683"/>
    <cellStyle name="Note 6 3 5 5 2 3" xfId="32684"/>
    <cellStyle name="Note 6 3 5 5 2 4" xfId="32685"/>
    <cellStyle name="Note 6 3 5 5 3" xfId="32686"/>
    <cellStyle name="Note 6 3 5 5 4" xfId="32687"/>
    <cellStyle name="Note 6 3 5 5 5" xfId="32688"/>
    <cellStyle name="Note 6 3 5 5 6" xfId="32689"/>
    <cellStyle name="Note 6 3 5 6" xfId="32690"/>
    <cellStyle name="Note 6 3 5 6 2" xfId="32691"/>
    <cellStyle name="Note 6 3 5 6 2 2" xfId="32692"/>
    <cellStyle name="Note 6 3 5 6 2 3" xfId="32693"/>
    <cellStyle name="Note 6 3 5 6 2 4" xfId="32694"/>
    <cellStyle name="Note 6 3 5 6 3" xfId="32695"/>
    <cellStyle name="Note 6 3 5 6 4" xfId="32696"/>
    <cellStyle name="Note 6 3 5 6 5" xfId="32697"/>
    <cellStyle name="Note 6 3 5 6 6" xfId="32698"/>
    <cellStyle name="Note 6 3 5 7" xfId="32699"/>
    <cellStyle name="Note 6 3 5 7 2" xfId="32700"/>
    <cellStyle name="Note 6 3 5 7 2 2" xfId="32701"/>
    <cellStyle name="Note 6 3 5 7 2 3" xfId="32702"/>
    <cellStyle name="Note 6 3 5 7 2 4" xfId="32703"/>
    <cellStyle name="Note 6 3 5 7 3" xfId="32704"/>
    <cellStyle name="Note 6 3 5 7 4" xfId="32705"/>
    <cellStyle name="Note 6 3 5 7 5" xfId="32706"/>
    <cellStyle name="Note 6 3 5 7 6" xfId="32707"/>
    <cellStyle name="Note 6 3 5 8" xfId="32708"/>
    <cellStyle name="Note 6 3 5 8 2" xfId="32709"/>
    <cellStyle name="Note 6 3 5 8 2 2" xfId="32710"/>
    <cellStyle name="Note 6 3 5 8 2 3" xfId="32711"/>
    <cellStyle name="Note 6 3 5 8 2 4" xfId="32712"/>
    <cellStyle name="Note 6 3 5 8 3" xfId="32713"/>
    <cellStyle name="Note 6 3 5 8 4" xfId="32714"/>
    <cellStyle name="Note 6 3 5 8 5" xfId="32715"/>
    <cellStyle name="Note 6 3 5 8 6" xfId="32716"/>
    <cellStyle name="Note 6 3 5 9" xfId="32717"/>
    <cellStyle name="Note 6 3 5 9 2" xfId="32718"/>
    <cellStyle name="Note 6 3 5 9 2 2" xfId="32719"/>
    <cellStyle name="Note 6 3 5 9 2 3" xfId="32720"/>
    <cellStyle name="Note 6 3 5 9 2 4" xfId="32721"/>
    <cellStyle name="Note 6 3 5 9 3" xfId="32722"/>
    <cellStyle name="Note 6 3 5 9 4" xfId="32723"/>
    <cellStyle name="Note 6 3 5 9 5" xfId="32724"/>
    <cellStyle name="Note 6 3 5 9 6" xfId="32725"/>
    <cellStyle name="Note 6 3 6" xfId="32726"/>
    <cellStyle name="Note 6 3 6 2" xfId="32727"/>
    <cellStyle name="Note 6 3 6 2 2" xfId="32728"/>
    <cellStyle name="Note 6 3 6 2 3" xfId="32729"/>
    <cellStyle name="Note 6 3 6 2 4" xfId="32730"/>
    <cellStyle name="Note 6 3 6 3" xfId="32731"/>
    <cellStyle name="Note 6 3 6 4" xfId="32732"/>
    <cellStyle name="Note 6 3 6 5" xfId="32733"/>
    <cellStyle name="Note 6 3 7" xfId="32734"/>
    <cellStyle name="Note 6 3 7 2" xfId="32735"/>
    <cellStyle name="Note 6 3 7 2 2" xfId="32736"/>
    <cellStyle name="Note 6 3 7 2 3" xfId="32737"/>
    <cellStyle name="Note 6 3 7 2 4" xfId="32738"/>
    <cellStyle name="Note 6 3 7 3" xfId="32739"/>
    <cellStyle name="Note 6 3 7 4" xfId="32740"/>
    <cellStyle name="Note 6 3 7 5" xfId="32741"/>
    <cellStyle name="Note 6 3 8" xfId="32742"/>
    <cellStyle name="Note 6 3 8 2" xfId="32743"/>
    <cellStyle name="Note 6 3 8 2 2" xfId="32744"/>
    <cellStyle name="Note 6 3 8 2 3" xfId="32745"/>
    <cellStyle name="Note 6 3 8 2 4" xfId="32746"/>
    <cellStyle name="Note 6 3 8 3" xfId="32747"/>
    <cellStyle name="Note 6 3 8 4" xfId="32748"/>
    <cellStyle name="Note 6 3 8 5" xfId="32749"/>
    <cellStyle name="Note 6 3 8 6" xfId="32750"/>
    <cellStyle name="Note 6 3 9" xfId="32751"/>
    <cellStyle name="Note 6 3 9 2" xfId="32752"/>
    <cellStyle name="Note 6 3 9 2 2" xfId="32753"/>
    <cellStyle name="Note 6 3 9 2 3" xfId="32754"/>
    <cellStyle name="Note 6 3 9 2 4" xfId="32755"/>
    <cellStyle name="Note 6 3 9 3" xfId="32756"/>
    <cellStyle name="Note 6 3 9 4" xfId="32757"/>
    <cellStyle name="Note 6 3 9 5" xfId="32758"/>
    <cellStyle name="Note 6 3 9 6" xfId="32759"/>
    <cellStyle name="Note 6 4" xfId="32760"/>
    <cellStyle name="Note 6 4 10" xfId="32761"/>
    <cellStyle name="Note 6 4 10 2" xfId="32762"/>
    <cellStyle name="Note 6 4 10 2 2" xfId="32763"/>
    <cellStyle name="Note 6 4 10 2 3" xfId="32764"/>
    <cellStyle name="Note 6 4 10 2 4" xfId="32765"/>
    <cellStyle name="Note 6 4 10 3" xfId="32766"/>
    <cellStyle name="Note 6 4 10 4" xfId="32767"/>
    <cellStyle name="Note 6 4 10 5" xfId="32768"/>
    <cellStyle name="Note 6 4 10 6" xfId="32769"/>
    <cellStyle name="Note 6 4 11" xfId="32770"/>
    <cellStyle name="Note 6 4 11 2" xfId="32771"/>
    <cellStyle name="Note 6 4 11 2 2" xfId="32772"/>
    <cellStyle name="Note 6 4 11 2 3" xfId="32773"/>
    <cellStyle name="Note 6 4 11 2 4" xfId="32774"/>
    <cellStyle name="Note 6 4 11 3" xfId="32775"/>
    <cellStyle name="Note 6 4 11 4" xfId="32776"/>
    <cellStyle name="Note 6 4 11 5" xfId="32777"/>
    <cellStyle name="Note 6 4 11 6" xfId="32778"/>
    <cellStyle name="Note 6 4 12" xfId="32779"/>
    <cellStyle name="Note 6 4 12 2" xfId="32780"/>
    <cellStyle name="Note 6 4 12 2 2" xfId="32781"/>
    <cellStyle name="Note 6 4 12 2 3" xfId="32782"/>
    <cellStyle name="Note 6 4 12 2 4" xfId="32783"/>
    <cellStyle name="Note 6 4 12 3" xfId="32784"/>
    <cellStyle name="Note 6 4 12 4" xfId="32785"/>
    <cellStyle name="Note 6 4 12 5" xfId="32786"/>
    <cellStyle name="Note 6 4 12 6" xfId="32787"/>
    <cellStyle name="Note 6 4 13" xfId="32788"/>
    <cellStyle name="Note 6 4 13 2" xfId="32789"/>
    <cellStyle name="Note 6 4 13 2 2" xfId="32790"/>
    <cellStyle name="Note 6 4 13 2 3" xfId="32791"/>
    <cellStyle name="Note 6 4 13 2 4" xfId="32792"/>
    <cellStyle name="Note 6 4 13 3" xfId="32793"/>
    <cellStyle name="Note 6 4 13 4" xfId="32794"/>
    <cellStyle name="Note 6 4 13 5" xfId="32795"/>
    <cellStyle name="Note 6 4 13 6" xfId="32796"/>
    <cellStyle name="Note 6 4 14" xfId="32797"/>
    <cellStyle name="Note 6 4 14 2" xfId="32798"/>
    <cellStyle name="Note 6 4 14 2 2" xfId="32799"/>
    <cellStyle name="Note 6 4 14 2 3" xfId="32800"/>
    <cellStyle name="Note 6 4 14 2 4" xfId="32801"/>
    <cellStyle name="Note 6 4 14 3" xfId="32802"/>
    <cellStyle name="Note 6 4 14 4" xfId="32803"/>
    <cellStyle name="Note 6 4 14 5" xfId="32804"/>
    <cellStyle name="Note 6 4 14 6" xfId="32805"/>
    <cellStyle name="Note 6 4 15" xfId="32806"/>
    <cellStyle name="Note 6 4 15 2" xfId="32807"/>
    <cellStyle name="Note 6 4 15 2 2" xfId="32808"/>
    <cellStyle name="Note 6 4 15 2 3" xfId="32809"/>
    <cellStyle name="Note 6 4 15 2 4" xfId="32810"/>
    <cellStyle name="Note 6 4 15 3" xfId="32811"/>
    <cellStyle name="Note 6 4 15 4" xfId="32812"/>
    <cellStyle name="Note 6 4 15 5" xfId="32813"/>
    <cellStyle name="Note 6 4 15 6" xfId="32814"/>
    <cellStyle name="Note 6 4 16" xfId="32815"/>
    <cellStyle name="Note 6 4 16 2" xfId="32816"/>
    <cellStyle name="Note 6 4 16 2 2" xfId="32817"/>
    <cellStyle name="Note 6 4 16 2 3" xfId="32818"/>
    <cellStyle name="Note 6 4 16 2 4" xfId="32819"/>
    <cellStyle name="Note 6 4 16 3" xfId="32820"/>
    <cellStyle name="Note 6 4 16 4" xfId="32821"/>
    <cellStyle name="Note 6 4 16 5" xfId="32822"/>
    <cellStyle name="Note 6 4 16 6" xfId="32823"/>
    <cellStyle name="Note 6 4 17" xfId="32824"/>
    <cellStyle name="Note 6 4 17 2" xfId="32825"/>
    <cellStyle name="Note 6 4 17 2 2" xfId="32826"/>
    <cellStyle name="Note 6 4 17 2 3" xfId="32827"/>
    <cellStyle name="Note 6 4 17 2 4" xfId="32828"/>
    <cellStyle name="Note 6 4 17 3" xfId="32829"/>
    <cellStyle name="Note 6 4 17 4" xfId="32830"/>
    <cellStyle name="Note 6 4 17 5" xfId="32831"/>
    <cellStyle name="Note 6 4 17 6" xfId="32832"/>
    <cellStyle name="Note 6 4 18" xfId="32833"/>
    <cellStyle name="Note 6 4 18 2" xfId="32834"/>
    <cellStyle name="Note 6 4 18 3" xfId="32835"/>
    <cellStyle name="Note 6 4 19" xfId="32836"/>
    <cellStyle name="Note 6 4 2" xfId="32837"/>
    <cellStyle name="Note 6 4 2 10" xfId="32838"/>
    <cellStyle name="Note 6 4 2 10 2" xfId="32839"/>
    <cellStyle name="Note 6 4 2 10 2 2" xfId="32840"/>
    <cellStyle name="Note 6 4 2 10 2 3" xfId="32841"/>
    <cellStyle name="Note 6 4 2 10 2 4" xfId="32842"/>
    <cellStyle name="Note 6 4 2 10 3" xfId="32843"/>
    <cellStyle name="Note 6 4 2 10 4" xfId="32844"/>
    <cellStyle name="Note 6 4 2 10 5" xfId="32845"/>
    <cellStyle name="Note 6 4 2 10 6" xfId="32846"/>
    <cellStyle name="Note 6 4 2 11" xfId="32847"/>
    <cellStyle name="Note 6 4 2 11 2" xfId="32848"/>
    <cellStyle name="Note 6 4 2 11 2 2" xfId="32849"/>
    <cellStyle name="Note 6 4 2 11 2 3" xfId="32850"/>
    <cellStyle name="Note 6 4 2 11 2 4" xfId="32851"/>
    <cellStyle name="Note 6 4 2 11 3" xfId="32852"/>
    <cellStyle name="Note 6 4 2 11 4" xfId="32853"/>
    <cellStyle name="Note 6 4 2 11 5" xfId="32854"/>
    <cellStyle name="Note 6 4 2 11 6" xfId="32855"/>
    <cellStyle name="Note 6 4 2 12" xfId="32856"/>
    <cellStyle name="Note 6 4 2 12 2" xfId="32857"/>
    <cellStyle name="Note 6 4 2 12 2 2" xfId="32858"/>
    <cellStyle name="Note 6 4 2 12 2 3" xfId="32859"/>
    <cellStyle name="Note 6 4 2 12 2 4" xfId="32860"/>
    <cellStyle name="Note 6 4 2 12 3" xfId="32861"/>
    <cellStyle name="Note 6 4 2 12 4" xfId="32862"/>
    <cellStyle name="Note 6 4 2 12 5" xfId="32863"/>
    <cellStyle name="Note 6 4 2 12 6" xfId="32864"/>
    <cellStyle name="Note 6 4 2 13" xfId="32865"/>
    <cellStyle name="Note 6 4 2 13 2" xfId="32866"/>
    <cellStyle name="Note 6 4 2 13 2 2" xfId="32867"/>
    <cellStyle name="Note 6 4 2 13 2 3" xfId="32868"/>
    <cellStyle name="Note 6 4 2 13 2 4" xfId="32869"/>
    <cellStyle name="Note 6 4 2 13 3" xfId="32870"/>
    <cellStyle name="Note 6 4 2 13 4" xfId="32871"/>
    <cellStyle name="Note 6 4 2 13 5" xfId="32872"/>
    <cellStyle name="Note 6 4 2 13 6" xfId="32873"/>
    <cellStyle name="Note 6 4 2 14" xfId="32874"/>
    <cellStyle name="Note 6 4 2 14 2" xfId="32875"/>
    <cellStyle name="Note 6 4 2 14 2 2" xfId="32876"/>
    <cellStyle name="Note 6 4 2 14 2 3" xfId="32877"/>
    <cellStyle name="Note 6 4 2 14 2 4" xfId="32878"/>
    <cellStyle name="Note 6 4 2 14 3" xfId="32879"/>
    <cellStyle name="Note 6 4 2 14 4" xfId="32880"/>
    <cellStyle name="Note 6 4 2 14 5" xfId="32881"/>
    <cellStyle name="Note 6 4 2 14 6" xfId="32882"/>
    <cellStyle name="Note 6 4 2 15" xfId="32883"/>
    <cellStyle name="Note 6 4 2 15 2" xfId="32884"/>
    <cellStyle name="Note 6 4 2 15 2 2" xfId="32885"/>
    <cellStyle name="Note 6 4 2 15 2 3" xfId="32886"/>
    <cellStyle name="Note 6 4 2 15 2 4" xfId="32887"/>
    <cellStyle name="Note 6 4 2 15 3" xfId="32888"/>
    <cellStyle name="Note 6 4 2 15 4" xfId="32889"/>
    <cellStyle name="Note 6 4 2 15 5" xfId="32890"/>
    <cellStyle name="Note 6 4 2 15 6" xfId="32891"/>
    <cellStyle name="Note 6 4 2 16" xfId="32892"/>
    <cellStyle name="Note 6 4 2 16 2" xfId="32893"/>
    <cellStyle name="Note 6 4 2 16 3" xfId="32894"/>
    <cellStyle name="Note 6 4 2 17" xfId="32895"/>
    <cellStyle name="Note 6 4 2 18" xfId="32896"/>
    <cellStyle name="Note 6 4 2 19" xfId="32897"/>
    <cellStyle name="Note 6 4 2 2" xfId="32898"/>
    <cellStyle name="Note 6 4 2 20" xfId="32899"/>
    <cellStyle name="Note 6 4 2 21" xfId="32900"/>
    <cellStyle name="Note 6 4 2 3" xfId="32901"/>
    <cellStyle name="Note 6 4 2 3 10" xfId="32902"/>
    <cellStyle name="Note 6 4 2 3 10 2" xfId="32903"/>
    <cellStyle name="Note 6 4 2 3 10 2 2" xfId="32904"/>
    <cellStyle name="Note 6 4 2 3 10 2 3" xfId="32905"/>
    <cellStyle name="Note 6 4 2 3 10 2 4" xfId="32906"/>
    <cellStyle name="Note 6 4 2 3 10 3" xfId="32907"/>
    <cellStyle name="Note 6 4 2 3 10 4" xfId="32908"/>
    <cellStyle name="Note 6 4 2 3 10 5" xfId="32909"/>
    <cellStyle name="Note 6 4 2 3 10 6" xfId="32910"/>
    <cellStyle name="Note 6 4 2 3 11" xfId="32911"/>
    <cellStyle name="Note 6 4 2 3 11 2" xfId="32912"/>
    <cellStyle name="Note 6 4 2 3 11 2 2" xfId="32913"/>
    <cellStyle name="Note 6 4 2 3 11 2 3" xfId="32914"/>
    <cellStyle name="Note 6 4 2 3 11 2 4" xfId="32915"/>
    <cellStyle name="Note 6 4 2 3 11 3" xfId="32916"/>
    <cellStyle name="Note 6 4 2 3 11 4" xfId="32917"/>
    <cellStyle name="Note 6 4 2 3 11 5" xfId="32918"/>
    <cellStyle name="Note 6 4 2 3 11 6" xfId="32919"/>
    <cellStyle name="Note 6 4 2 3 12" xfId="32920"/>
    <cellStyle name="Note 6 4 2 3 12 2" xfId="32921"/>
    <cellStyle name="Note 6 4 2 3 12 2 2" xfId="32922"/>
    <cellStyle name="Note 6 4 2 3 12 2 3" xfId="32923"/>
    <cellStyle name="Note 6 4 2 3 12 2 4" xfId="32924"/>
    <cellStyle name="Note 6 4 2 3 12 3" xfId="32925"/>
    <cellStyle name="Note 6 4 2 3 12 4" xfId="32926"/>
    <cellStyle name="Note 6 4 2 3 12 5" xfId="32927"/>
    <cellStyle name="Note 6 4 2 3 12 6" xfId="32928"/>
    <cellStyle name="Note 6 4 2 3 13" xfId="32929"/>
    <cellStyle name="Note 6 4 2 3 13 2" xfId="32930"/>
    <cellStyle name="Note 6 4 2 3 13 2 2" xfId="32931"/>
    <cellStyle name="Note 6 4 2 3 13 2 3" xfId="32932"/>
    <cellStyle name="Note 6 4 2 3 13 2 4" xfId="32933"/>
    <cellStyle name="Note 6 4 2 3 13 3" xfId="32934"/>
    <cellStyle name="Note 6 4 2 3 13 4" xfId="32935"/>
    <cellStyle name="Note 6 4 2 3 13 5" xfId="32936"/>
    <cellStyle name="Note 6 4 2 3 13 6" xfId="32937"/>
    <cellStyle name="Note 6 4 2 3 14" xfId="32938"/>
    <cellStyle name="Note 6 4 2 3 14 2" xfId="32939"/>
    <cellStyle name="Note 6 4 2 3 14 2 2" xfId="32940"/>
    <cellStyle name="Note 6 4 2 3 14 2 3" xfId="32941"/>
    <cellStyle name="Note 6 4 2 3 14 2 4" xfId="32942"/>
    <cellStyle name="Note 6 4 2 3 14 3" xfId="32943"/>
    <cellStyle name="Note 6 4 2 3 14 4" xfId="32944"/>
    <cellStyle name="Note 6 4 2 3 14 5" xfId="32945"/>
    <cellStyle name="Note 6 4 2 3 14 6" xfId="32946"/>
    <cellStyle name="Note 6 4 2 3 15" xfId="32947"/>
    <cellStyle name="Note 6 4 2 3 15 2" xfId="32948"/>
    <cellStyle name="Note 6 4 2 3 15 2 2" xfId="32949"/>
    <cellStyle name="Note 6 4 2 3 15 2 3" xfId="32950"/>
    <cellStyle name="Note 6 4 2 3 15 2 4" xfId="32951"/>
    <cellStyle name="Note 6 4 2 3 15 3" xfId="32952"/>
    <cellStyle name="Note 6 4 2 3 15 4" xfId="32953"/>
    <cellStyle name="Note 6 4 2 3 15 5" xfId="32954"/>
    <cellStyle name="Note 6 4 2 3 15 6" xfId="32955"/>
    <cellStyle name="Note 6 4 2 3 16" xfId="32956"/>
    <cellStyle name="Note 6 4 2 3 16 2" xfId="32957"/>
    <cellStyle name="Note 6 4 2 3 16 2 2" xfId="32958"/>
    <cellStyle name="Note 6 4 2 3 16 2 3" xfId="32959"/>
    <cellStyle name="Note 6 4 2 3 16 2 4" xfId="32960"/>
    <cellStyle name="Note 6 4 2 3 16 3" xfId="32961"/>
    <cellStyle name="Note 6 4 2 3 16 4" xfId="32962"/>
    <cellStyle name="Note 6 4 2 3 16 5" xfId="32963"/>
    <cellStyle name="Note 6 4 2 3 16 6" xfId="32964"/>
    <cellStyle name="Note 6 4 2 3 17" xfId="32965"/>
    <cellStyle name="Note 6 4 2 3 17 2" xfId="32966"/>
    <cellStyle name="Note 6 4 2 3 17 3" xfId="32967"/>
    <cellStyle name="Note 6 4 2 3 18" xfId="32968"/>
    <cellStyle name="Note 6 4 2 3 19" xfId="32969"/>
    <cellStyle name="Note 6 4 2 3 2" xfId="32970"/>
    <cellStyle name="Note 6 4 2 3 2 2" xfId="32971"/>
    <cellStyle name="Note 6 4 2 3 2 2 2" xfId="32972"/>
    <cellStyle name="Note 6 4 2 3 2 2 3" xfId="32973"/>
    <cellStyle name="Note 6 4 2 3 2 2 4" xfId="32974"/>
    <cellStyle name="Note 6 4 2 3 2 3" xfId="32975"/>
    <cellStyle name="Note 6 4 2 3 2 4" xfId="32976"/>
    <cellStyle name="Note 6 4 2 3 2 5" xfId="32977"/>
    <cellStyle name="Note 6 4 2 3 3" xfId="32978"/>
    <cellStyle name="Note 6 4 2 3 3 2" xfId="32979"/>
    <cellStyle name="Note 6 4 2 3 3 2 2" xfId="32980"/>
    <cellStyle name="Note 6 4 2 3 3 2 3" xfId="32981"/>
    <cellStyle name="Note 6 4 2 3 3 2 4" xfId="32982"/>
    <cellStyle name="Note 6 4 2 3 3 3" xfId="32983"/>
    <cellStyle name="Note 6 4 2 3 3 4" xfId="32984"/>
    <cellStyle name="Note 6 4 2 3 3 5" xfId="32985"/>
    <cellStyle name="Note 6 4 2 3 3 6" xfId="32986"/>
    <cellStyle name="Note 6 4 2 3 4" xfId="32987"/>
    <cellStyle name="Note 6 4 2 3 4 2" xfId="32988"/>
    <cellStyle name="Note 6 4 2 3 4 2 2" xfId="32989"/>
    <cellStyle name="Note 6 4 2 3 4 2 3" xfId="32990"/>
    <cellStyle name="Note 6 4 2 3 4 2 4" xfId="32991"/>
    <cellStyle name="Note 6 4 2 3 4 3" xfId="32992"/>
    <cellStyle name="Note 6 4 2 3 4 4" xfId="32993"/>
    <cellStyle name="Note 6 4 2 3 4 5" xfId="32994"/>
    <cellStyle name="Note 6 4 2 3 4 6" xfId="32995"/>
    <cellStyle name="Note 6 4 2 3 5" xfId="32996"/>
    <cellStyle name="Note 6 4 2 3 5 2" xfId="32997"/>
    <cellStyle name="Note 6 4 2 3 5 2 2" xfId="32998"/>
    <cellStyle name="Note 6 4 2 3 5 2 3" xfId="32999"/>
    <cellStyle name="Note 6 4 2 3 5 2 4" xfId="33000"/>
    <cellStyle name="Note 6 4 2 3 5 3" xfId="33001"/>
    <cellStyle name="Note 6 4 2 3 5 4" xfId="33002"/>
    <cellStyle name="Note 6 4 2 3 5 5" xfId="33003"/>
    <cellStyle name="Note 6 4 2 3 5 6" xfId="33004"/>
    <cellStyle name="Note 6 4 2 3 6" xfId="33005"/>
    <cellStyle name="Note 6 4 2 3 6 2" xfId="33006"/>
    <cellStyle name="Note 6 4 2 3 6 2 2" xfId="33007"/>
    <cellStyle name="Note 6 4 2 3 6 2 3" xfId="33008"/>
    <cellStyle name="Note 6 4 2 3 6 2 4" xfId="33009"/>
    <cellStyle name="Note 6 4 2 3 6 3" xfId="33010"/>
    <cellStyle name="Note 6 4 2 3 6 4" xfId="33011"/>
    <cellStyle name="Note 6 4 2 3 6 5" xfId="33012"/>
    <cellStyle name="Note 6 4 2 3 6 6" xfId="33013"/>
    <cellStyle name="Note 6 4 2 3 7" xfId="33014"/>
    <cellStyle name="Note 6 4 2 3 7 2" xfId="33015"/>
    <cellStyle name="Note 6 4 2 3 7 2 2" xfId="33016"/>
    <cellStyle name="Note 6 4 2 3 7 2 3" xfId="33017"/>
    <cellStyle name="Note 6 4 2 3 7 2 4" xfId="33018"/>
    <cellStyle name="Note 6 4 2 3 7 3" xfId="33019"/>
    <cellStyle name="Note 6 4 2 3 7 4" xfId="33020"/>
    <cellStyle name="Note 6 4 2 3 7 5" xfId="33021"/>
    <cellStyle name="Note 6 4 2 3 7 6" xfId="33022"/>
    <cellStyle name="Note 6 4 2 3 8" xfId="33023"/>
    <cellStyle name="Note 6 4 2 3 8 2" xfId="33024"/>
    <cellStyle name="Note 6 4 2 3 8 2 2" xfId="33025"/>
    <cellStyle name="Note 6 4 2 3 8 2 3" xfId="33026"/>
    <cellStyle name="Note 6 4 2 3 8 2 4" xfId="33027"/>
    <cellStyle name="Note 6 4 2 3 8 3" xfId="33028"/>
    <cellStyle name="Note 6 4 2 3 8 4" xfId="33029"/>
    <cellStyle name="Note 6 4 2 3 8 5" xfId="33030"/>
    <cellStyle name="Note 6 4 2 3 8 6" xfId="33031"/>
    <cellStyle name="Note 6 4 2 3 9" xfId="33032"/>
    <cellStyle name="Note 6 4 2 3 9 2" xfId="33033"/>
    <cellStyle name="Note 6 4 2 3 9 2 2" xfId="33034"/>
    <cellStyle name="Note 6 4 2 3 9 2 3" xfId="33035"/>
    <cellStyle name="Note 6 4 2 3 9 2 4" xfId="33036"/>
    <cellStyle name="Note 6 4 2 3 9 3" xfId="33037"/>
    <cellStyle name="Note 6 4 2 3 9 4" xfId="33038"/>
    <cellStyle name="Note 6 4 2 3 9 5" xfId="33039"/>
    <cellStyle name="Note 6 4 2 3 9 6" xfId="33040"/>
    <cellStyle name="Note 6 4 2 4" xfId="33041"/>
    <cellStyle name="Note 6 4 2 4 2" xfId="33042"/>
    <cellStyle name="Note 6 4 2 4 2 2" xfId="33043"/>
    <cellStyle name="Note 6 4 2 4 2 3" xfId="33044"/>
    <cellStyle name="Note 6 4 2 4 2 4" xfId="33045"/>
    <cellStyle name="Note 6 4 2 4 3" xfId="33046"/>
    <cellStyle name="Note 6 4 2 4 4" xfId="33047"/>
    <cellStyle name="Note 6 4 2 4 5" xfId="33048"/>
    <cellStyle name="Note 6 4 2 5" xfId="33049"/>
    <cellStyle name="Note 6 4 2 5 2" xfId="33050"/>
    <cellStyle name="Note 6 4 2 5 2 2" xfId="33051"/>
    <cellStyle name="Note 6 4 2 5 2 3" xfId="33052"/>
    <cellStyle name="Note 6 4 2 5 2 4" xfId="33053"/>
    <cellStyle name="Note 6 4 2 5 3" xfId="33054"/>
    <cellStyle name="Note 6 4 2 5 4" xfId="33055"/>
    <cellStyle name="Note 6 4 2 5 5" xfId="33056"/>
    <cellStyle name="Note 6 4 2 6" xfId="33057"/>
    <cellStyle name="Note 6 4 2 6 2" xfId="33058"/>
    <cellStyle name="Note 6 4 2 6 2 2" xfId="33059"/>
    <cellStyle name="Note 6 4 2 6 2 3" xfId="33060"/>
    <cellStyle name="Note 6 4 2 6 2 4" xfId="33061"/>
    <cellStyle name="Note 6 4 2 6 3" xfId="33062"/>
    <cellStyle name="Note 6 4 2 6 4" xfId="33063"/>
    <cellStyle name="Note 6 4 2 6 5" xfId="33064"/>
    <cellStyle name="Note 6 4 2 6 6" xfId="33065"/>
    <cellStyle name="Note 6 4 2 7" xfId="33066"/>
    <cellStyle name="Note 6 4 2 7 2" xfId="33067"/>
    <cellStyle name="Note 6 4 2 7 2 2" xfId="33068"/>
    <cellStyle name="Note 6 4 2 7 2 3" xfId="33069"/>
    <cellStyle name="Note 6 4 2 7 2 4" xfId="33070"/>
    <cellStyle name="Note 6 4 2 7 3" xfId="33071"/>
    <cellStyle name="Note 6 4 2 7 4" xfId="33072"/>
    <cellStyle name="Note 6 4 2 7 5" xfId="33073"/>
    <cellStyle name="Note 6 4 2 7 6" xfId="33074"/>
    <cellStyle name="Note 6 4 2 8" xfId="33075"/>
    <cellStyle name="Note 6 4 2 8 2" xfId="33076"/>
    <cellStyle name="Note 6 4 2 8 2 2" xfId="33077"/>
    <cellStyle name="Note 6 4 2 8 2 3" xfId="33078"/>
    <cellStyle name="Note 6 4 2 8 2 4" xfId="33079"/>
    <cellStyle name="Note 6 4 2 8 3" xfId="33080"/>
    <cellStyle name="Note 6 4 2 8 4" xfId="33081"/>
    <cellStyle name="Note 6 4 2 8 5" xfId="33082"/>
    <cellStyle name="Note 6 4 2 8 6" xfId="33083"/>
    <cellStyle name="Note 6 4 2 9" xfId="33084"/>
    <cellStyle name="Note 6 4 2 9 2" xfId="33085"/>
    <cellStyle name="Note 6 4 2 9 2 2" xfId="33086"/>
    <cellStyle name="Note 6 4 2 9 2 3" xfId="33087"/>
    <cellStyle name="Note 6 4 2 9 2 4" xfId="33088"/>
    <cellStyle name="Note 6 4 2 9 3" xfId="33089"/>
    <cellStyle name="Note 6 4 2 9 4" xfId="33090"/>
    <cellStyle name="Note 6 4 2 9 5" xfId="33091"/>
    <cellStyle name="Note 6 4 2 9 6" xfId="33092"/>
    <cellStyle name="Note 6 4 20" xfId="33093"/>
    <cellStyle name="Note 6 4 21" xfId="33094"/>
    <cellStyle name="Note 6 4 22" xfId="33095"/>
    <cellStyle name="Note 6 4 23" xfId="33096"/>
    <cellStyle name="Note 6 4 3" xfId="33097"/>
    <cellStyle name="Note 6 4 4" xfId="33098"/>
    <cellStyle name="Note 6 4 5" xfId="33099"/>
    <cellStyle name="Note 6 4 5 10" xfId="33100"/>
    <cellStyle name="Note 6 4 5 10 2" xfId="33101"/>
    <cellStyle name="Note 6 4 5 10 2 2" xfId="33102"/>
    <cellStyle name="Note 6 4 5 10 2 3" xfId="33103"/>
    <cellStyle name="Note 6 4 5 10 2 4" xfId="33104"/>
    <cellStyle name="Note 6 4 5 10 3" xfId="33105"/>
    <cellStyle name="Note 6 4 5 10 4" xfId="33106"/>
    <cellStyle name="Note 6 4 5 10 5" xfId="33107"/>
    <cellStyle name="Note 6 4 5 10 6" xfId="33108"/>
    <cellStyle name="Note 6 4 5 11" xfId="33109"/>
    <cellStyle name="Note 6 4 5 11 2" xfId="33110"/>
    <cellStyle name="Note 6 4 5 11 2 2" xfId="33111"/>
    <cellStyle name="Note 6 4 5 11 2 3" xfId="33112"/>
    <cellStyle name="Note 6 4 5 11 2 4" xfId="33113"/>
    <cellStyle name="Note 6 4 5 11 3" xfId="33114"/>
    <cellStyle name="Note 6 4 5 11 4" xfId="33115"/>
    <cellStyle name="Note 6 4 5 11 5" xfId="33116"/>
    <cellStyle name="Note 6 4 5 11 6" xfId="33117"/>
    <cellStyle name="Note 6 4 5 12" xfId="33118"/>
    <cellStyle name="Note 6 4 5 12 2" xfId="33119"/>
    <cellStyle name="Note 6 4 5 12 2 2" xfId="33120"/>
    <cellStyle name="Note 6 4 5 12 2 3" xfId="33121"/>
    <cellStyle name="Note 6 4 5 12 2 4" xfId="33122"/>
    <cellStyle name="Note 6 4 5 12 3" xfId="33123"/>
    <cellStyle name="Note 6 4 5 12 4" xfId="33124"/>
    <cellStyle name="Note 6 4 5 12 5" xfId="33125"/>
    <cellStyle name="Note 6 4 5 12 6" xfId="33126"/>
    <cellStyle name="Note 6 4 5 13" xfId="33127"/>
    <cellStyle name="Note 6 4 5 13 2" xfId="33128"/>
    <cellStyle name="Note 6 4 5 13 2 2" xfId="33129"/>
    <cellStyle name="Note 6 4 5 13 2 3" xfId="33130"/>
    <cellStyle name="Note 6 4 5 13 2 4" xfId="33131"/>
    <cellStyle name="Note 6 4 5 13 3" xfId="33132"/>
    <cellStyle name="Note 6 4 5 13 4" xfId="33133"/>
    <cellStyle name="Note 6 4 5 13 5" xfId="33134"/>
    <cellStyle name="Note 6 4 5 13 6" xfId="33135"/>
    <cellStyle name="Note 6 4 5 14" xfId="33136"/>
    <cellStyle name="Note 6 4 5 14 2" xfId="33137"/>
    <cellStyle name="Note 6 4 5 14 2 2" xfId="33138"/>
    <cellStyle name="Note 6 4 5 14 2 3" xfId="33139"/>
    <cellStyle name="Note 6 4 5 14 2 4" xfId="33140"/>
    <cellStyle name="Note 6 4 5 14 3" xfId="33141"/>
    <cellStyle name="Note 6 4 5 14 4" xfId="33142"/>
    <cellStyle name="Note 6 4 5 14 5" xfId="33143"/>
    <cellStyle name="Note 6 4 5 14 6" xfId="33144"/>
    <cellStyle name="Note 6 4 5 15" xfId="33145"/>
    <cellStyle name="Note 6 4 5 15 2" xfId="33146"/>
    <cellStyle name="Note 6 4 5 15 2 2" xfId="33147"/>
    <cellStyle name="Note 6 4 5 15 2 3" xfId="33148"/>
    <cellStyle name="Note 6 4 5 15 2 4" xfId="33149"/>
    <cellStyle name="Note 6 4 5 15 3" xfId="33150"/>
    <cellStyle name="Note 6 4 5 15 4" xfId="33151"/>
    <cellStyle name="Note 6 4 5 15 5" xfId="33152"/>
    <cellStyle name="Note 6 4 5 15 6" xfId="33153"/>
    <cellStyle name="Note 6 4 5 16" xfId="33154"/>
    <cellStyle name="Note 6 4 5 16 2" xfId="33155"/>
    <cellStyle name="Note 6 4 5 16 2 2" xfId="33156"/>
    <cellStyle name="Note 6 4 5 16 2 3" xfId="33157"/>
    <cellStyle name="Note 6 4 5 16 2 4" xfId="33158"/>
    <cellStyle name="Note 6 4 5 16 3" xfId="33159"/>
    <cellStyle name="Note 6 4 5 16 4" xfId="33160"/>
    <cellStyle name="Note 6 4 5 16 5" xfId="33161"/>
    <cellStyle name="Note 6 4 5 16 6" xfId="33162"/>
    <cellStyle name="Note 6 4 5 17" xfId="33163"/>
    <cellStyle name="Note 6 4 5 17 2" xfId="33164"/>
    <cellStyle name="Note 6 4 5 17 3" xfId="33165"/>
    <cellStyle name="Note 6 4 5 18" xfId="33166"/>
    <cellStyle name="Note 6 4 5 19" xfId="33167"/>
    <cellStyle name="Note 6 4 5 2" xfId="33168"/>
    <cellStyle name="Note 6 4 5 2 2" xfId="33169"/>
    <cellStyle name="Note 6 4 5 2 2 2" xfId="33170"/>
    <cellStyle name="Note 6 4 5 2 2 3" xfId="33171"/>
    <cellStyle name="Note 6 4 5 2 2 4" xfId="33172"/>
    <cellStyle name="Note 6 4 5 2 3" xfId="33173"/>
    <cellStyle name="Note 6 4 5 2 4" xfId="33174"/>
    <cellStyle name="Note 6 4 5 2 5" xfId="33175"/>
    <cellStyle name="Note 6 4 5 3" xfId="33176"/>
    <cellStyle name="Note 6 4 5 3 2" xfId="33177"/>
    <cellStyle name="Note 6 4 5 3 2 2" xfId="33178"/>
    <cellStyle name="Note 6 4 5 3 2 3" xfId="33179"/>
    <cellStyle name="Note 6 4 5 3 2 4" xfId="33180"/>
    <cellStyle name="Note 6 4 5 3 3" xfId="33181"/>
    <cellStyle name="Note 6 4 5 3 4" xfId="33182"/>
    <cellStyle name="Note 6 4 5 3 5" xfId="33183"/>
    <cellStyle name="Note 6 4 5 3 6" xfId="33184"/>
    <cellStyle name="Note 6 4 5 4" xfId="33185"/>
    <cellStyle name="Note 6 4 5 4 2" xfId="33186"/>
    <cellStyle name="Note 6 4 5 4 2 2" xfId="33187"/>
    <cellStyle name="Note 6 4 5 4 2 3" xfId="33188"/>
    <cellStyle name="Note 6 4 5 4 2 4" xfId="33189"/>
    <cellStyle name="Note 6 4 5 4 3" xfId="33190"/>
    <cellStyle name="Note 6 4 5 4 4" xfId="33191"/>
    <cellStyle name="Note 6 4 5 4 5" xfId="33192"/>
    <cellStyle name="Note 6 4 5 4 6" xfId="33193"/>
    <cellStyle name="Note 6 4 5 5" xfId="33194"/>
    <cellStyle name="Note 6 4 5 5 2" xfId="33195"/>
    <cellStyle name="Note 6 4 5 5 2 2" xfId="33196"/>
    <cellStyle name="Note 6 4 5 5 2 3" xfId="33197"/>
    <cellStyle name="Note 6 4 5 5 2 4" xfId="33198"/>
    <cellStyle name="Note 6 4 5 5 3" xfId="33199"/>
    <cellStyle name="Note 6 4 5 5 4" xfId="33200"/>
    <cellStyle name="Note 6 4 5 5 5" xfId="33201"/>
    <cellStyle name="Note 6 4 5 5 6" xfId="33202"/>
    <cellStyle name="Note 6 4 5 6" xfId="33203"/>
    <cellStyle name="Note 6 4 5 6 2" xfId="33204"/>
    <cellStyle name="Note 6 4 5 6 2 2" xfId="33205"/>
    <cellStyle name="Note 6 4 5 6 2 3" xfId="33206"/>
    <cellStyle name="Note 6 4 5 6 2 4" xfId="33207"/>
    <cellStyle name="Note 6 4 5 6 3" xfId="33208"/>
    <cellStyle name="Note 6 4 5 6 4" xfId="33209"/>
    <cellStyle name="Note 6 4 5 6 5" xfId="33210"/>
    <cellStyle name="Note 6 4 5 6 6" xfId="33211"/>
    <cellStyle name="Note 6 4 5 7" xfId="33212"/>
    <cellStyle name="Note 6 4 5 7 2" xfId="33213"/>
    <cellStyle name="Note 6 4 5 7 2 2" xfId="33214"/>
    <cellStyle name="Note 6 4 5 7 2 3" xfId="33215"/>
    <cellStyle name="Note 6 4 5 7 2 4" xfId="33216"/>
    <cellStyle name="Note 6 4 5 7 3" xfId="33217"/>
    <cellStyle name="Note 6 4 5 7 4" xfId="33218"/>
    <cellStyle name="Note 6 4 5 7 5" xfId="33219"/>
    <cellStyle name="Note 6 4 5 7 6" xfId="33220"/>
    <cellStyle name="Note 6 4 5 8" xfId="33221"/>
    <cellStyle name="Note 6 4 5 8 2" xfId="33222"/>
    <cellStyle name="Note 6 4 5 8 2 2" xfId="33223"/>
    <cellStyle name="Note 6 4 5 8 2 3" xfId="33224"/>
    <cellStyle name="Note 6 4 5 8 2 4" xfId="33225"/>
    <cellStyle name="Note 6 4 5 8 3" xfId="33226"/>
    <cellStyle name="Note 6 4 5 8 4" xfId="33227"/>
    <cellStyle name="Note 6 4 5 8 5" xfId="33228"/>
    <cellStyle name="Note 6 4 5 8 6" xfId="33229"/>
    <cellStyle name="Note 6 4 5 9" xfId="33230"/>
    <cellStyle name="Note 6 4 5 9 2" xfId="33231"/>
    <cellStyle name="Note 6 4 5 9 2 2" xfId="33232"/>
    <cellStyle name="Note 6 4 5 9 2 3" xfId="33233"/>
    <cellStyle name="Note 6 4 5 9 2 4" xfId="33234"/>
    <cellStyle name="Note 6 4 5 9 3" xfId="33235"/>
    <cellStyle name="Note 6 4 5 9 4" xfId="33236"/>
    <cellStyle name="Note 6 4 5 9 5" xfId="33237"/>
    <cellStyle name="Note 6 4 5 9 6" xfId="33238"/>
    <cellStyle name="Note 6 4 6" xfId="33239"/>
    <cellStyle name="Note 6 4 6 2" xfId="33240"/>
    <cellStyle name="Note 6 4 6 2 2" xfId="33241"/>
    <cellStyle name="Note 6 4 6 2 3" xfId="33242"/>
    <cellStyle name="Note 6 4 6 2 4" xfId="33243"/>
    <cellStyle name="Note 6 4 6 3" xfId="33244"/>
    <cellStyle name="Note 6 4 6 4" xfId="33245"/>
    <cellStyle name="Note 6 4 6 5" xfId="33246"/>
    <cellStyle name="Note 6 4 7" xfId="33247"/>
    <cellStyle name="Note 6 4 7 2" xfId="33248"/>
    <cellStyle name="Note 6 4 7 2 2" xfId="33249"/>
    <cellStyle name="Note 6 4 7 2 3" xfId="33250"/>
    <cellStyle name="Note 6 4 7 2 4" xfId="33251"/>
    <cellStyle name="Note 6 4 7 3" xfId="33252"/>
    <cellStyle name="Note 6 4 7 4" xfId="33253"/>
    <cellStyle name="Note 6 4 7 5" xfId="33254"/>
    <cellStyle name="Note 6 4 8" xfId="33255"/>
    <cellStyle name="Note 6 4 8 2" xfId="33256"/>
    <cellStyle name="Note 6 4 8 2 2" xfId="33257"/>
    <cellStyle name="Note 6 4 8 2 3" xfId="33258"/>
    <cellStyle name="Note 6 4 8 2 4" xfId="33259"/>
    <cellStyle name="Note 6 4 8 3" xfId="33260"/>
    <cellStyle name="Note 6 4 8 4" xfId="33261"/>
    <cellStyle name="Note 6 4 8 5" xfId="33262"/>
    <cellStyle name="Note 6 4 8 6" xfId="33263"/>
    <cellStyle name="Note 6 4 9" xfId="33264"/>
    <cellStyle name="Note 6 4 9 2" xfId="33265"/>
    <cellStyle name="Note 6 4 9 2 2" xfId="33266"/>
    <cellStyle name="Note 6 4 9 2 3" xfId="33267"/>
    <cellStyle name="Note 6 4 9 2 4" xfId="33268"/>
    <cellStyle name="Note 6 4 9 3" xfId="33269"/>
    <cellStyle name="Note 6 4 9 4" xfId="33270"/>
    <cellStyle name="Note 6 4 9 5" xfId="33271"/>
    <cellStyle name="Note 6 4 9 6" xfId="33272"/>
    <cellStyle name="Note 6 5" xfId="33273"/>
    <cellStyle name="Note 6 5 10" xfId="33274"/>
    <cellStyle name="Note 6 5 10 2" xfId="33275"/>
    <cellStyle name="Note 6 5 10 2 2" xfId="33276"/>
    <cellStyle name="Note 6 5 10 2 3" xfId="33277"/>
    <cellStyle name="Note 6 5 10 2 4" xfId="33278"/>
    <cellStyle name="Note 6 5 10 3" xfId="33279"/>
    <cellStyle name="Note 6 5 10 4" xfId="33280"/>
    <cellStyle name="Note 6 5 10 5" xfId="33281"/>
    <cellStyle name="Note 6 5 10 6" xfId="33282"/>
    <cellStyle name="Note 6 5 11" xfId="33283"/>
    <cellStyle name="Note 6 5 11 2" xfId="33284"/>
    <cellStyle name="Note 6 5 11 2 2" xfId="33285"/>
    <cellStyle name="Note 6 5 11 2 3" xfId="33286"/>
    <cellStyle name="Note 6 5 11 2 4" xfId="33287"/>
    <cellStyle name="Note 6 5 11 3" xfId="33288"/>
    <cellStyle name="Note 6 5 11 4" xfId="33289"/>
    <cellStyle name="Note 6 5 11 5" xfId="33290"/>
    <cellStyle name="Note 6 5 11 6" xfId="33291"/>
    <cellStyle name="Note 6 5 12" xfId="33292"/>
    <cellStyle name="Note 6 5 12 2" xfId="33293"/>
    <cellStyle name="Note 6 5 12 2 2" xfId="33294"/>
    <cellStyle name="Note 6 5 12 2 3" xfId="33295"/>
    <cellStyle name="Note 6 5 12 2 4" xfId="33296"/>
    <cellStyle name="Note 6 5 12 3" xfId="33297"/>
    <cellStyle name="Note 6 5 12 4" xfId="33298"/>
    <cellStyle name="Note 6 5 12 5" xfId="33299"/>
    <cellStyle name="Note 6 5 12 6" xfId="33300"/>
    <cellStyle name="Note 6 5 13" xfId="33301"/>
    <cellStyle name="Note 6 5 13 2" xfId="33302"/>
    <cellStyle name="Note 6 5 13 2 2" xfId="33303"/>
    <cellStyle name="Note 6 5 13 2 3" xfId="33304"/>
    <cellStyle name="Note 6 5 13 2 4" xfId="33305"/>
    <cellStyle name="Note 6 5 13 3" xfId="33306"/>
    <cellStyle name="Note 6 5 13 4" xfId="33307"/>
    <cellStyle name="Note 6 5 13 5" xfId="33308"/>
    <cellStyle name="Note 6 5 13 6" xfId="33309"/>
    <cellStyle name="Note 6 5 14" xfId="33310"/>
    <cellStyle name="Note 6 5 14 2" xfId="33311"/>
    <cellStyle name="Note 6 5 14 2 2" xfId="33312"/>
    <cellStyle name="Note 6 5 14 2 3" xfId="33313"/>
    <cellStyle name="Note 6 5 14 2 4" xfId="33314"/>
    <cellStyle name="Note 6 5 14 3" xfId="33315"/>
    <cellStyle name="Note 6 5 14 4" xfId="33316"/>
    <cellStyle name="Note 6 5 14 5" xfId="33317"/>
    <cellStyle name="Note 6 5 14 6" xfId="33318"/>
    <cellStyle name="Note 6 5 15" xfId="33319"/>
    <cellStyle name="Note 6 5 15 2" xfId="33320"/>
    <cellStyle name="Note 6 5 15 2 2" xfId="33321"/>
    <cellStyle name="Note 6 5 15 2 3" xfId="33322"/>
    <cellStyle name="Note 6 5 15 2 4" xfId="33323"/>
    <cellStyle name="Note 6 5 15 3" xfId="33324"/>
    <cellStyle name="Note 6 5 15 4" xfId="33325"/>
    <cellStyle name="Note 6 5 15 5" xfId="33326"/>
    <cellStyle name="Note 6 5 15 6" xfId="33327"/>
    <cellStyle name="Note 6 5 16" xfId="33328"/>
    <cellStyle name="Note 6 5 16 2" xfId="33329"/>
    <cellStyle name="Note 6 5 16 2 2" xfId="33330"/>
    <cellStyle name="Note 6 5 16 2 3" xfId="33331"/>
    <cellStyle name="Note 6 5 16 2 4" xfId="33332"/>
    <cellStyle name="Note 6 5 16 3" xfId="33333"/>
    <cellStyle name="Note 6 5 16 4" xfId="33334"/>
    <cellStyle name="Note 6 5 16 5" xfId="33335"/>
    <cellStyle name="Note 6 5 16 6" xfId="33336"/>
    <cellStyle name="Note 6 5 17" xfId="33337"/>
    <cellStyle name="Note 6 5 17 2" xfId="33338"/>
    <cellStyle name="Note 6 5 17 2 2" xfId="33339"/>
    <cellStyle name="Note 6 5 17 2 3" xfId="33340"/>
    <cellStyle name="Note 6 5 17 2 4" xfId="33341"/>
    <cellStyle name="Note 6 5 17 3" xfId="33342"/>
    <cellStyle name="Note 6 5 17 4" xfId="33343"/>
    <cellStyle name="Note 6 5 17 5" xfId="33344"/>
    <cellStyle name="Note 6 5 17 6" xfId="33345"/>
    <cellStyle name="Note 6 5 18" xfId="33346"/>
    <cellStyle name="Note 6 5 18 2" xfId="33347"/>
    <cellStyle name="Note 6 5 18 3" xfId="33348"/>
    <cellStyle name="Note 6 5 19" xfId="33349"/>
    <cellStyle name="Note 6 5 2" xfId="33350"/>
    <cellStyle name="Note 6 5 2 10" xfId="33351"/>
    <cellStyle name="Note 6 5 2 10 2" xfId="33352"/>
    <cellStyle name="Note 6 5 2 10 2 2" xfId="33353"/>
    <cellStyle name="Note 6 5 2 10 2 3" xfId="33354"/>
    <cellStyle name="Note 6 5 2 10 2 4" xfId="33355"/>
    <cellStyle name="Note 6 5 2 10 3" xfId="33356"/>
    <cellStyle name="Note 6 5 2 10 4" xfId="33357"/>
    <cellStyle name="Note 6 5 2 10 5" xfId="33358"/>
    <cellStyle name="Note 6 5 2 10 6" xfId="33359"/>
    <cellStyle name="Note 6 5 2 11" xfId="33360"/>
    <cellStyle name="Note 6 5 2 11 2" xfId="33361"/>
    <cellStyle name="Note 6 5 2 11 2 2" xfId="33362"/>
    <cellStyle name="Note 6 5 2 11 2 3" xfId="33363"/>
    <cellStyle name="Note 6 5 2 11 2 4" xfId="33364"/>
    <cellStyle name="Note 6 5 2 11 3" xfId="33365"/>
    <cellStyle name="Note 6 5 2 11 4" xfId="33366"/>
    <cellStyle name="Note 6 5 2 11 5" xfId="33367"/>
    <cellStyle name="Note 6 5 2 11 6" xfId="33368"/>
    <cellStyle name="Note 6 5 2 12" xfId="33369"/>
    <cellStyle name="Note 6 5 2 12 2" xfId="33370"/>
    <cellStyle name="Note 6 5 2 12 2 2" xfId="33371"/>
    <cellStyle name="Note 6 5 2 12 2 3" xfId="33372"/>
    <cellStyle name="Note 6 5 2 12 2 4" xfId="33373"/>
    <cellStyle name="Note 6 5 2 12 3" xfId="33374"/>
    <cellStyle name="Note 6 5 2 12 4" xfId="33375"/>
    <cellStyle name="Note 6 5 2 12 5" xfId="33376"/>
    <cellStyle name="Note 6 5 2 12 6" xfId="33377"/>
    <cellStyle name="Note 6 5 2 13" xfId="33378"/>
    <cellStyle name="Note 6 5 2 13 2" xfId="33379"/>
    <cellStyle name="Note 6 5 2 13 2 2" xfId="33380"/>
    <cellStyle name="Note 6 5 2 13 2 3" xfId="33381"/>
    <cellStyle name="Note 6 5 2 13 2 4" xfId="33382"/>
    <cellStyle name="Note 6 5 2 13 3" xfId="33383"/>
    <cellStyle name="Note 6 5 2 13 4" xfId="33384"/>
    <cellStyle name="Note 6 5 2 13 5" xfId="33385"/>
    <cellStyle name="Note 6 5 2 13 6" xfId="33386"/>
    <cellStyle name="Note 6 5 2 14" xfId="33387"/>
    <cellStyle name="Note 6 5 2 14 2" xfId="33388"/>
    <cellStyle name="Note 6 5 2 14 2 2" xfId="33389"/>
    <cellStyle name="Note 6 5 2 14 2 3" xfId="33390"/>
    <cellStyle name="Note 6 5 2 14 2 4" xfId="33391"/>
    <cellStyle name="Note 6 5 2 14 3" xfId="33392"/>
    <cellStyle name="Note 6 5 2 14 4" xfId="33393"/>
    <cellStyle name="Note 6 5 2 14 5" xfId="33394"/>
    <cellStyle name="Note 6 5 2 14 6" xfId="33395"/>
    <cellStyle name="Note 6 5 2 15" xfId="33396"/>
    <cellStyle name="Note 6 5 2 15 2" xfId="33397"/>
    <cellStyle name="Note 6 5 2 15 2 2" xfId="33398"/>
    <cellStyle name="Note 6 5 2 15 2 3" xfId="33399"/>
    <cellStyle name="Note 6 5 2 15 2 4" xfId="33400"/>
    <cellStyle name="Note 6 5 2 15 3" xfId="33401"/>
    <cellStyle name="Note 6 5 2 15 4" xfId="33402"/>
    <cellStyle name="Note 6 5 2 15 5" xfId="33403"/>
    <cellStyle name="Note 6 5 2 15 6" xfId="33404"/>
    <cellStyle name="Note 6 5 2 16" xfId="33405"/>
    <cellStyle name="Note 6 5 2 16 2" xfId="33406"/>
    <cellStyle name="Note 6 5 2 16 3" xfId="33407"/>
    <cellStyle name="Note 6 5 2 17" xfId="33408"/>
    <cellStyle name="Note 6 5 2 18" xfId="33409"/>
    <cellStyle name="Note 6 5 2 19" xfId="33410"/>
    <cellStyle name="Note 6 5 2 2" xfId="33411"/>
    <cellStyle name="Note 6 5 2 20" xfId="33412"/>
    <cellStyle name="Note 6 5 2 21" xfId="33413"/>
    <cellStyle name="Note 6 5 2 3" xfId="33414"/>
    <cellStyle name="Note 6 5 2 3 10" xfId="33415"/>
    <cellStyle name="Note 6 5 2 3 10 2" xfId="33416"/>
    <cellStyle name="Note 6 5 2 3 10 2 2" xfId="33417"/>
    <cellStyle name="Note 6 5 2 3 10 2 3" xfId="33418"/>
    <cellStyle name="Note 6 5 2 3 10 2 4" xfId="33419"/>
    <cellStyle name="Note 6 5 2 3 10 3" xfId="33420"/>
    <cellStyle name="Note 6 5 2 3 10 4" xfId="33421"/>
    <cellStyle name="Note 6 5 2 3 10 5" xfId="33422"/>
    <cellStyle name="Note 6 5 2 3 10 6" xfId="33423"/>
    <cellStyle name="Note 6 5 2 3 11" xfId="33424"/>
    <cellStyle name="Note 6 5 2 3 11 2" xfId="33425"/>
    <cellStyle name="Note 6 5 2 3 11 2 2" xfId="33426"/>
    <cellStyle name="Note 6 5 2 3 11 2 3" xfId="33427"/>
    <cellStyle name="Note 6 5 2 3 11 2 4" xfId="33428"/>
    <cellStyle name="Note 6 5 2 3 11 3" xfId="33429"/>
    <cellStyle name="Note 6 5 2 3 11 4" xfId="33430"/>
    <cellStyle name="Note 6 5 2 3 11 5" xfId="33431"/>
    <cellStyle name="Note 6 5 2 3 11 6" xfId="33432"/>
    <cellStyle name="Note 6 5 2 3 12" xfId="33433"/>
    <cellStyle name="Note 6 5 2 3 12 2" xfId="33434"/>
    <cellStyle name="Note 6 5 2 3 12 2 2" xfId="33435"/>
    <cellStyle name="Note 6 5 2 3 12 2 3" xfId="33436"/>
    <cellStyle name="Note 6 5 2 3 12 2 4" xfId="33437"/>
    <cellStyle name="Note 6 5 2 3 12 3" xfId="33438"/>
    <cellStyle name="Note 6 5 2 3 12 4" xfId="33439"/>
    <cellStyle name="Note 6 5 2 3 12 5" xfId="33440"/>
    <cellStyle name="Note 6 5 2 3 12 6" xfId="33441"/>
    <cellStyle name="Note 6 5 2 3 13" xfId="33442"/>
    <cellStyle name="Note 6 5 2 3 13 2" xfId="33443"/>
    <cellStyle name="Note 6 5 2 3 13 2 2" xfId="33444"/>
    <cellStyle name="Note 6 5 2 3 13 2 3" xfId="33445"/>
    <cellStyle name="Note 6 5 2 3 13 2 4" xfId="33446"/>
    <cellStyle name="Note 6 5 2 3 13 3" xfId="33447"/>
    <cellStyle name="Note 6 5 2 3 13 4" xfId="33448"/>
    <cellStyle name="Note 6 5 2 3 13 5" xfId="33449"/>
    <cellStyle name="Note 6 5 2 3 13 6" xfId="33450"/>
    <cellStyle name="Note 6 5 2 3 14" xfId="33451"/>
    <cellStyle name="Note 6 5 2 3 14 2" xfId="33452"/>
    <cellStyle name="Note 6 5 2 3 14 2 2" xfId="33453"/>
    <cellStyle name="Note 6 5 2 3 14 2 3" xfId="33454"/>
    <cellStyle name="Note 6 5 2 3 14 2 4" xfId="33455"/>
    <cellStyle name="Note 6 5 2 3 14 3" xfId="33456"/>
    <cellStyle name="Note 6 5 2 3 14 4" xfId="33457"/>
    <cellStyle name="Note 6 5 2 3 14 5" xfId="33458"/>
    <cellStyle name="Note 6 5 2 3 14 6" xfId="33459"/>
    <cellStyle name="Note 6 5 2 3 15" xfId="33460"/>
    <cellStyle name="Note 6 5 2 3 15 2" xfId="33461"/>
    <cellStyle name="Note 6 5 2 3 15 2 2" xfId="33462"/>
    <cellStyle name="Note 6 5 2 3 15 2 3" xfId="33463"/>
    <cellStyle name="Note 6 5 2 3 15 2 4" xfId="33464"/>
    <cellStyle name="Note 6 5 2 3 15 3" xfId="33465"/>
    <cellStyle name="Note 6 5 2 3 15 4" xfId="33466"/>
    <cellStyle name="Note 6 5 2 3 15 5" xfId="33467"/>
    <cellStyle name="Note 6 5 2 3 15 6" xfId="33468"/>
    <cellStyle name="Note 6 5 2 3 16" xfId="33469"/>
    <cellStyle name="Note 6 5 2 3 16 2" xfId="33470"/>
    <cellStyle name="Note 6 5 2 3 16 2 2" xfId="33471"/>
    <cellStyle name="Note 6 5 2 3 16 2 3" xfId="33472"/>
    <cellStyle name="Note 6 5 2 3 16 2 4" xfId="33473"/>
    <cellStyle name="Note 6 5 2 3 16 3" xfId="33474"/>
    <cellStyle name="Note 6 5 2 3 16 4" xfId="33475"/>
    <cellStyle name="Note 6 5 2 3 16 5" xfId="33476"/>
    <cellStyle name="Note 6 5 2 3 16 6" xfId="33477"/>
    <cellStyle name="Note 6 5 2 3 17" xfId="33478"/>
    <cellStyle name="Note 6 5 2 3 17 2" xfId="33479"/>
    <cellStyle name="Note 6 5 2 3 17 3" xfId="33480"/>
    <cellStyle name="Note 6 5 2 3 18" xfId="33481"/>
    <cellStyle name="Note 6 5 2 3 19" xfId="33482"/>
    <cellStyle name="Note 6 5 2 3 2" xfId="33483"/>
    <cellStyle name="Note 6 5 2 3 2 2" xfId="33484"/>
    <cellStyle name="Note 6 5 2 3 2 2 2" xfId="33485"/>
    <cellStyle name="Note 6 5 2 3 2 2 3" xfId="33486"/>
    <cellStyle name="Note 6 5 2 3 2 2 4" xfId="33487"/>
    <cellStyle name="Note 6 5 2 3 2 3" xfId="33488"/>
    <cellStyle name="Note 6 5 2 3 2 4" xfId="33489"/>
    <cellStyle name="Note 6 5 2 3 2 5" xfId="33490"/>
    <cellStyle name="Note 6 5 2 3 3" xfId="33491"/>
    <cellStyle name="Note 6 5 2 3 3 2" xfId="33492"/>
    <cellStyle name="Note 6 5 2 3 3 2 2" xfId="33493"/>
    <cellStyle name="Note 6 5 2 3 3 2 3" xfId="33494"/>
    <cellStyle name="Note 6 5 2 3 3 2 4" xfId="33495"/>
    <cellStyle name="Note 6 5 2 3 3 3" xfId="33496"/>
    <cellStyle name="Note 6 5 2 3 3 4" xfId="33497"/>
    <cellStyle name="Note 6 5 2 3 3 5" xfId="33498"/>
    <cellStyle name="Note 6 5 2 3 3 6" xfId="33499"/>
    <cellStyle name="Note 6 5 2 3 4" xfId="33500"/>
    <cellStyle name="Note 6 5 2 3 4 2" xfId="33501"/>
    <cellStyle name="Note 6 5 2 3 4 2 2" xfId="33502"/>
    <cellStyle name="Note 6 5 2 3 4 2 3" xfId="33503"/>
    <cellStyle name="Note 6 5 2 3 4 2 4" xfId="33504"/>
    <cellStyle name="Note 6 5 2 3 4 3" xfId="33505"/>
    <cellStyle name="Note 6 5 2 3 4 4" xfId="33506"/>
    <cellStyle name="Note 6 5 2 3 4 5" xfId="33507"/>
    <cellStyle name="Note 6 5 2 3 4 6" xfId="33508"/>
    <cellStyle name="Note 6 5 2 3 5" xfId="33509"/>
    <cellStyle name="Note 6 5 2 3 5 2" xfId="33510"/>
    <cellStyle name="Note 6 5 2 3 5 2 2" xfId="33511"/>
    <cellStyle name="Note 6 5 2 3 5 2 3" xfId="33512"/>
    <cellStyle name="Note 6 5 2 3 5 2 4" xfId="33513"/>
    <cellStyle name="Note 6 5 2 3 5 3" xfId="33514"/>
    <cellStyle name="Note 6 5 2 3 5 4" xfId="33515"/>
    <cellStyle name="Note 6 5 2 3 5 5" xfId="33516"/>
    <cellStyle name="Note 6 5 2 3 5 6" xfId="33517"/>
    <cellStyle name="Note 6 5 2 3 6" xfId="33518"/>
    <cellStyle name="Note 6 5 2 3 6 2" xfId="33519"/>
    <cellStyle name="Note 6 5 2 3 6 2 2" xfId="33520"/>
    <cellStyle name="Note 6 5 2 3 6 2 3" xfId="33521"/>
    <cellStyle name="Note 6 5 2 3 6 2 4" xfId="33522"/>
    <cellStyle name="Note 6 5 2 3 6 3" xfId="33523"/>
    <cellStyle name="Note 6 5 2 3 6 4" xfId="33524"/>
    <cellStyle name="Note 6 5 2 3 6 5" xfId="33525"/>
    <cellStyle name="Note 6 5 2 3 6 6" xfId="33526"/>
    <cellStyle name="Note 6 5 2 3 7" xfId="33527"/>
    <cellStyle name="Note 6 5 2 3 7 2" xfId="33528"/>
    <cellStyle name="Note 6 5 2 3 7 2 2" xfId="33529"/>
    <cellStyle name="Note 6 5 2 3 7 2 3" xfId="33530"/>
    <cellStyle name="Note 6 5 2 3 7 2 4" xfId="33531"/>
    <cellStyle name="Note 6 5 2 3 7 3" xfId="33532"/>
    <cellStyle name="Note 6 5 2 3 7 4" xfId="33533"/>
    <cellStyle name="Note 6 5 2 3 7 5" xfId="33534"/>
    <cellStyle name="Note 6 5 2 3 7 6" xfId="33535"/>
    <cellStyle name="Note 6 5 2 3 8" xfId="33536"/>
    <cellStyle name="Note 6 5 2 3 8 2" xfId="33537"/>
    <cellStyle name="Note 6 5 2 3 8 2 2" xfId="33538"/>
    <cellStyle name="Note 6 5 2 3 8 2 3" xfId="33539"/>
    <cellStyle name="Note 6 5 2 3 8 2 4" xfId="33540"/>
    <cellStyle name="Note 6 5 2 3 8 3" xfId="33541"/>
    <cellStyle name="Note 6 5 2 3 8 4" xfId="33542"/>
    <cellStyle name="Note 6 5 2 3 8 5" xfId="33543"/>
    <cellStyle name="Note 6 5 2 3 8 6" xfId="33544"/>
    <cellStyle name="Note 6 5 2 3 9" xfId="33545"/>
    <cellStyle name="Note 6 5 2 3 9 2" xfId="33546"/>
    <cellStyle name="Note 6 5 2 3 9 2 2" xfId="33547"/>
    <cellStyle name="Note 6 5 2 3 9 2 3" xfId="33548"/>
    <cellStyle name="Note 6 5 2 3 9 2 4" xfId="33549"/>
    <cellStyle name="Note 6 5 2 3 9 3" xfId="33550"/>
    <cellStyle name="Note 6 5 2 3 9 4" xfId="33551"/>
    <cellStyle name="Note 6 5 2 3 9 5" xfId="33552"/>
    <cellStyle name="Note 6 5 2 3 9 6" xfId="33553"/>
    <cellStyle name="Note 6 5 2 4" xfId="33554"/>
    <cellStyle name="Note 6 5 2 4 2" xfId="33555"/>
    <cellStyle name="Note 6 5 2 4 2 2" xfId="33556"/>
    <cellStyle name="Note 6 5 2 4 2 3" xfId="33557"/>
    <cellStyle name="Note 6 5 2 4 2 4" xfId="33558"/>
    <cellStyle name="Note 6 5 2 4 3" xfId="33559"/>
    <cellStyle name="Note 6 5 2 4 4" xfId="33560"/>
    <cellStyle name="Note 6 5 2 4 5" xfId="33561"/>
    <cellStyle name="Note 6 5 2 5" xfId="33562"/>
    <cellStyle name="Note 6 5 2 5 2" xfId="33563"/>
    <cellStyle name="Note 6 5 2 5 2 2" xfId="33564"/>
    <cellStyle name="Note 6 5 2 5 2 3" xfId="33565"/>
    <cellStyle name="Note 6 5 2 5 2 4" xfId="33566"/>
    <cellStyle name="Note 6 5 2 5 3" xfId="33567"/>
    <cellStyle name="Note 6 5 2 5 4" xfId="33568"/>
    <cellStyle name="Note 6 5 2 5 5" xfId="33569"/>
    <cellStyle name="Note 6 5 2 6" xfId="33570"/>
    <cellStyle name="Note 6 5 2 6 2" xfId="33571"/>
    <cellStyle name="Note 6 5 2 6 2 2" xfId="33572"/>
    <cellStyle name="Note 6 5 2 6 2 3" xfId="33573"/>
    <cellStyle name="Note 6 5 2 6 2 4" xfId="33574"/>
    <cellStyle name="Note 6 5 2 6 3" xfId="33575"/>
    <cellStyle name="Note 6 5 2 6 4" xfId="33576"/>
    <cellStyle name="Note 6 5 2 6 5" xfId="33577"/>
    <cellStyle name="Note 6 5 2 6 6" xfId="33578"/>
    <cellStyle name="Note 6 5 2 7" xfId="33579"/>
    <cellStyle name="Note 6 5 2 7 2" xfId="33580"/>
    <cellStyle name="Note 6 5 2 7 2 2" xfId="33581"/>
    <cellStyle name="Note 6 5 2 7 2 3" xfId="33582"/>
    <cellStyle name="Note 6 5 2 7 2 4" xfId="33583"/>
    <cellStyle name="Note 6 5 2 7 3" xfId="33584"/>
    <cellStyle name="Note 6 5 2 7 4" xfId="33585"/>
    <cellStyle name="Note 6 5 2 7 5" xfId="33586"/>
    <cellStyle name="Note 6 5 2 7 6" xfId="33587"/>
    <cellStyle name="Note 6 5 2 8" xfId="33588"/>
    <cellStyle name="Note 6 5 2 8 2" xfId="33589"/>
    <cellStyle name="Note 6 5 2 8 2 2" xfId="33590"/>
    <cellStyle name="Note 6 5 2 8 2 3" xfId="33591"/>
    <cellStyle name="Note 6 5 2 8 2 4" xfId="33592"/>
    <cellStyle name="Note 6 5 2 8 3" xfId="33593"/>
    <cellStyle name="Note 6 5 2 8 4" xfId="33594"/>
    <cellStyle name="Note 6 5 2 8 5" xfId="33595"/>
    <cellStyle name="Note 6 5 2 8 6" xfId="33596"/>
    <cellStyle name="Note 6 5 2 9" xfId="33597"/>
    <cellStyle name="Note 6 5 2 9 2" xfId="33598"/>
    <cellStyle name="Note 6 5 2 9 2 2" xfId="33599"/>
    <cellStyle name="Note 6 5 2 9 2 3" xfId="33600"/>
    <cellStyle name="Note 6 5 2 9 2 4" xfId="33601"/>
    <cellStyle name="Note 6 5 2 9 3" xfId="33602"/>
    <cellStyle name="Note 6 5 2 9 4" xfId="33603"/>
    <cellStyle name="Note 6 5 2 9 5" xfId="33604"/>
    <cellStyle name="Note 6 5 2 9 6" xfId="33605"/>
    <cellStyle name="Note 6 5 20" xfId="33606"/>
    <cellStyle name="Note 6 5 21" xfId="33607"/>
    <cellStyle name="Note 6 5 22" xfId="33608"/>
    <cellStyle name="Note 6 5 23" xfId="33609"/>
    <cellStyle name="Note 6 5 3" xfId="33610"/>
    <cellStyle name="Note 6 5 4" xfId="33611"/>
    <cellStyle name="Note 6 5 5" xfId="33612"/>
    <cellStyle name="Note 6 5 5 10" xfId="33613"/>
    <cellStyle name="Note 6 5 5 10 2" xfId="33614"/>
    <cellStyle name="Note 6 5 5 10 2 2" xfId="33615"/>
    <cellStyle name="Note 6 5 5 10 2 3" xfId="33616"/>
    <cellStyle name="Note 6 5 5 10 2 4" xfId="33617"/>
    <cellStyle name="Note 6 5 5 10 3" xfId="33618"/>
    <cellStyle name="Note 6 5 5 10 4" xfId="33619"/>
    <cellStyle name="Note 6 5 5 10 5" xfId="33620"/>
    <cellStyle name="Note 6 5 5 10 6" xfId="33621"/>
    <cellStyle name="Note 6 5 5 11" xfId="33622"/>
    <cellStyle name="Note 6 5 5 11 2" xfId="33623"/>
    <cellStyle name="Note 6 5 5 11 2 2" xfId="33624"/>
    <cellStyle name="Note 6 5 5 11 2 3" xfId="33625"/>
    <cellStyle name="Note 6 5 5 11 2 4" xfId="33626"/>
    <cellStyle name="Note 6 5 5 11 3" xfId="33627"/>
    <cellStyle name="Note 6 5 5 11 4" xfId="33628"/>
    <cellStyle name="Note 6 5 5 11 5" xfId="33629"/>
    <cellStyle name="Note 6 5 5 11 6" xfId="33630"/>
    <cellStyle name="Note 6 5 5 12" xfId="33631"/>
    <cellStyle name="Note 6 5 5 12 2" xfId="33632"/>
    <cellStyle name="Note 6 5 5 12 2 2" xfId="33633"/>
    <cellStyle name="Note 6 5 5 12 2 3" xfId="33634"/>
    <cellStyle name="Note 6 5 5 12 2 4" xfId="33635"/>
    <cellStyle name="Note 6 5 5 12 3" xfId="33636"/>
    <cellStyle name="Note 6 5 5 12 4" xfId="33637"/>
    <cellStyle name="Note 6 5 5 12 5" xfId="33638"/>
    <cellStyle name="Note 6 5 5 12 6" xfId="33639"/>
    <cellStyle name="Note 6 5 5 13" xfId="33640"/>
    <cellStyle name="Note 6 5 5 13 2" xfId="33641"/>
    <cellStyle name="Note 6 5 5 13 2 2" xfId="33642"/>
    <cellStyle name="Note 6 5 5 13 2 3" xfId="33643"/>
    <cellStyle name="Note 6 5 5 13 2 4" xfId="33644"/>
    <cellStyle name="Note 6 5 5 13 3" xfId="33645"/>
    <cellStyle name="Note 6 5 5 13 4" xfId="33646"/>
    <cellStyle name="Note 6 5 5 13 5" xfId="33647"/>
    <cellStyle name="Note 6 5 5 13 6" xfId="33648"/>
    <cellStyle name="Note 6 5 5 14" xfId="33649"/>
    <cellStyle name="Note 6 5 5 14 2" xfId="33650"/>
    <cellStyle name="Note 6 5 5 14 2 2" xfId="33651"/>
    <cellStyle name="Note 6 5 5 14 2 3" xfId="33652"/>
    <cellStyle name="Note 6 5 5 14 2 4" xfId="33653"/>
    <cellStyle name="Note 6 5 5 14 3" xfId="33654"/>
    <cellStyle name="Note 6 5 5 14 4" xfId="33655"/>
    <cellStyle name="Note 6 5 5 14 5" xfId="33656"/>
    <cellStyle name="Note 6 5 5 14 6" xfId="33657"/>
    <cellStyle name="Note 6 5 5 15" xfId="33658"/>
    <cellStyle name="Note 6 5 5 15 2" xfId="33659"/>
    <cellStyle name="Note 6 5 5 15 2 2" xfId="33660"/>
    <cellStyle name="Note 6 5 5 15 2 3" xfId="33661"/>
    <cellStyle name="Note 6 5 5 15 2 4" xfId="33662"/>
    <cellStyle name="Note 6 5 5 15 3" xfId="33663"/>
    <cellStyle name="Note 6 5 5 15 4" xfId="33664"/>
    <cellStyle name="Note 6 5 5 15 5" xfId="33665"/>
    <cellStyle name="Note 6 5 5 15 6" xfId="33666"/>
    <cellStyle name="Note 6 5 5 16" xfId="33667"/>
    <cellStyle name="Note 6 5 5 16 2" xfId="33668"/>
    <cellStyle name="Note 6 5 5 16 2 2" xfId="33669"/>
    <cellStyle name="Note 6 5 5 16 2 3" xfId="33670"/>
    <cellStyle name="Note 6 5 5 16 2 4" xfId="33671"/>
    <cellStyle name="Note 6 5 5 16 3" xfId="33672"/>
    <cellStyle name="Note 6 5 5 16 4" xfId="33673"/>
    <cellStyle name="Note 6 5 5 16 5" xfId="33674"/>
    <cellStyle name="Note 6 5 5 16 6" xfId="33675"/>
    <cellStyle name="Note 6 5 5 17" xfId="33676"/>
    <cellStyle name="Note 6 5 5 17 2" xfId="33677"/>
    <cellStyle name="Note 6 5 5 17 3" xfId="33678"/>
    <cellStyle name="Note 6 5 5 18" xfId="33679"/>
    <cellStyle name="Note 6 5 5 19" xfId="33680"/>
    <cellStyle name="Note 6 5 5 2" xfId="33681"/>
    <cellStyle name="Note 6 5 5 2 2" xfId="33682"/>
    <cellStyle name="Note 6 5 5 2 2 2" xfId="33683"/>
    <cellStyle name="Note 6 5 5 2 2 3" xfId="33684"/>
    <cellStyle name="Note 6 5 5 2 2 4" xfId="33685"/>
    <cellStyle name="Note 6 5 5 2 3" xfId="33686"/>
    <cellStyle name="Note 6 5 5 2 4" xfId="33687"/>
    <cellStyle name="Note 6 5 5 2 5" xfId="33688"/>
    <cellStyle name="Note 6 5 5 3" xfId="33689"/>
    <cellStyle name="Note 6 5 5 3 2" xfId="33690"/>
    <cellStyle name="Note 6 5 5 3 2 2" xfId="33691"/>
    <cellStyle name="Note 6 5 5 3 2 3" xfId="33692"/>
    <cellStyle name="Note 6 5 5 3 2 4" xfId="33693"/>
    <cellStyle name="Note 6 5 5 3 3" xfId="33694"/>
    <cellStyle name="Note 6 5 5 3 4" xfId="33695"/>
    <cellStyle name="Note 6 5 5 3 5" xfId="33696"/>
    <cellStyle name="Note 6 5 5 3 6" xfId="33697"/>
    <cellStyle name="Note 6 5 5 4" xfId="33698"/>
    <cellStyle name="Note 6 5 5 4 2" xfId="33699"/>
    <cellStyle name="Note 6 5 5 4 2 2" xfId="33700"/>
    <cellStyle name="Note 6 5 5 4 2 3" xfId="33701"/>
    <cellStyle name="Note 6 5 5 4 2 4" xfId="33702"/>
    <cellStyle name="Note 6 5 5 4 3" xfId="33703"/>
    <cellStyle name="Note 6 5 5 4 4" xfId="33704"/>
    <cellStyle name="Note 6 5 5 4 5" xfId="33705"/>
    <cellStyle name="Note 6 5 5 4 6" xfId="33706"/>
    <cellStyle name="Note 6 5 5 5" xfId="33707"/>
    <cellStyle name="Note 6 5 5 5 2" xfId="33708"/>
    <cellStyle name="Note 6 5 5 5 2 2" xfId="33709"/>
    <cellStyle name="Note 6 5 5 5 2 3" xfId="33710"/>
    <cellStyle name="Note 6 5 5 5 2 4" xfId="33711"/>
    <cellStyle name="Note 6 5 5 5 3" xfId="33712"/>
    <cellStyle name="Note 6 5 5 5 4" xfId="33713"/>
    <cellStyle name="Note 6 5 5 5 5" xfId="33714"/>
    <cellStyle name="Note 6 5 5 5 6" xfId="33715"/>
    <cellStyle name="Note 6 5 5 6" xfId="33716"/>
    <cellStyle name="Note 6 5 5 6 2" xfId="33717"/>
    <cellStyle name="Note 6 5 5 6 2 2" xfId="33718"/>
    <cellStyle name="Note 6 5 5 6 2 3" xfId="33719"/>
    <cellStyle name="Note 6 5 5 6 2 4" xfId="33720"/>
    <cellStyle name="Note 6 5 5 6 3" xfId="33721"/>
    <cellStyle name="Note 6 5 5 6 4" xfId="33722"/>
    <cellStyle name="Note 6 5 5 6 5" xfId="33723"/>
    <cellStyle name="Note 6 5 5 6 6" xfId="33724"/>
    <cellStyle name="Note 6 5 5 7" xfId="33725"/>
    <cellStyle name="Note 6 5 5 7 2" xfId="33726"/>
    <cellStyle name="Note 6 5 5 7 2 2" xfId="33727"/>
    <cellStyle name="Note 6 5 5 7 2 3" xfId="33728"/>
    <cellStyle name="Note 6 5 5 7 2 4" xfId="33729"/>
    <cellStyle name="Note 6 5 5 7 3" xfId="33730"/>
    <cellStyle name="Note 6 5 5 7 4" xfId="33731"/>
    <cellStyle name="Note 6 5 5 7 5" xfId="33732"/>
    <cellStyle name="Note 6 5 5 7 6" xfId="33733"/>
    <cellStyle name="Note 6 5 5 8" xfId="33734"/>
    <cellStyle name="Note 6 5 5 8 2" xfId="33735"/>
    <cellStyle name="Note 6 5 5 8 2 2" xfId="33736"/>
    <cellStyle name="Note 6 5 5 8 2 3" xfId="33737"/>
    <cellStyle name="Note 6 5 5 8 2 4" xfId="33738"/>
    <cellStyle name="Note 6 5 5 8 3" xfId="33739"/>
    <cellStyle name="Note 6 5 5 8 4" xfId="33740"/>
    <cellStyle name="Note 6 5 5 8 5" xfId="33741"/>
    <cellStyle name="Note 6 5 5 8 6" xfId="33742"/>
    <cellStyle name="Note 6 5 5 9" xfId="33743"/>
    <cellStyle name="Note 6 5 5 9 2" xfId="33744"/>
    <cellStyle name="Note 6 5 5 9 2 2" xfId="33745"/>
    <cellStyle name="Note 6 5 5 9 2 3" xfId="33746"/>
    <cellStyle name="Note 6 5 5 9 2 4" xfId="33747"/>
    <cellStyle name="Note 6 5 5 9 3" xfId="33748"/>
    <cellStyle name="Note 6 5 5 9 4" xfId="33749"/>
    <cellStyle name="Note 6 5 5 9 5" xfId="33750"/>
    <cellStyle name="Note 6 5 5 9 6" xfId="33751"/>
    <cellStyle name="Note 6 5 6" xfId="33752"/>
    <cellStyle name="Note 6 5 6 2" xfId="33753"/>
    <cellStyle name="Note 6 5 6 2 2" xfId="33754"/>
    <cellStyle name="Note 6 5 6 2 3" xfId="33755"/>
    <cellStyle name="Note 6 5 6 2 4" xfId="33756"/>
    <cellStyle name="Note 6 5 6 3" xfId="33757"/>
    <cellStyle name="Note 6 5 6 4" xfId="33758"/>
    <cellStyle name="Note 6 5 6 5" xfId="33759"/>
    <cellStyle name="Note 6 5 7" xfId="33760"/>
    <cellStyle name="Note 6 5 7 2" xfId="33761"/>
    <cellStyle name="Note 6 5 7 2 2" xfId="33762"/>
    <cellStyle name="Note 6 5 7 2 3" xfId="33763"/>
    <cellStyle name="Note 6 5 7 2 4" xfId="33764"/>
    <cellStyle name="Note 6 5 7 3" xfId="33765"/>
    <cellStyle name="Note 6 5 7 4" xfId="33766"/>
    <cellStyle name="Note 6 5 7 5" xfId="33767"/>
    <cellStyle name="Note 6 5 8" xfId="33768"/>
    <cellStyle name="Note 6 5 8 2" xfId="33769"/>
    <cellStyle name="Note 6 5 8 2 2" xfId="33770"/>
    <cellStyle name="Note 6 5 8 2 3" xfId="33771"/>
    <cellStyle name="Note 6 5 8 2 4" xfId="33772"/>
    <cellStyle name="Note 6 5 8 3" xfId="33773"/>
    <cellStyle name="Note 6 5 8 4" xfId="33774"/>
    <cellStyle name="Note 6 5 8 5" xfId="33775"/>
    <cellStyle name="Note 6 5 8 6" xfId="33776"/>
    <cellStyle name="Note 6 5 9" xfId="33777"/>
    <cellStyle name="Note 6 5 9 2" xfId="33778"/>
    <cellStyle name="Note 6 5 9 2 2" xfId="33779"/>
    <cellStyle name="Note 6 5 9 2 3" xfId="33780"/>
    <cellStyle name="Note 6 5 9 2 4" xfId="33781"/>
    <cellStyle name="Note 6 5 9 3" xfId="33782"/>
    <cellStyle name="Note 6 5 9 4" xfId="33783"/>
    <cellStyle name="Note 6 5 9 5" xfId="33784"/>
    <cellStyle name="Note 6 5 9 6" xfId="33785"/>
    <cellStyle name="Note 6 6" xfId="33786"/>
    <cellStyle name="Note 6 6 10" xfId="33787"/>
    <cellStyle name="Note 6 6 10 2" xfId="33788"/>
    <cellStyle name="Note 6 6 10 2 2" xfId="33789"/>
    <cellStyle name="Note 6 6 10 2 3" xfId="33790"/>
    <cellStyle name="Note 6 6 10 2 4" xfId="33791"/>
    <cellStyle name="Note 6 6 10 3" xfId="33792"/>
    <cellStyle name="Note 6 6 10 4" xfId="33793"/>
    <cellStyle name="Note 6 6 10 5" xfId="33794"/>
    <cellStyle name="Note 6 6 10 6" xfId="33795"/>
    <cellStyle name="Note 6 6 11" xfId="33796"/>
    <cellStyle name="Note 6 6 11 2" xfId="33797"/>
    <cellStyle name="Note 6 6 11 2 2" xfId="33798"/>
    <cellStyle name="Note 6 6 11 2 3" xfId="33799"/>
    <cellStyle name="Note 6 6 11 2 4" xfId="33800"/>
    <cellStyle name="Note 6 6 11 3" xfId="33801"/>
    <cellStyle name="Note 6 6 11 4" xfId="33802"/>
    <cellStyle name="Note 6 6 11 5" xfId="33803"/>
    <cellStyle name="Note 6 6 11 6" xfId="33804"/>
    <cellStyle name="Note 6 6 12" xfId="33805"/>
    <cellStyle name="Note 6 6 12 2" xfId="33806"/>
    <cellStyle name="Note 6 6 12 2 2" xfId="33807"/>
    <cellStyle name="Note 6 6 12 2 3" xfId="33808"/>
    <cellStyle name="Note 6 6 12 2 4" xfId="33809"/>
    <cellStyle name="Note 6 6 12 3" xfId="33810"/>
    <cellStyle name="Note 6 6 12 4" xfId="33811"/>
    <cellStyle name="Note 6 6 12 5" xfId="33812"/>
    <cellStyle name="Note 6 6 12 6" xfId="33813"/>
    <cellStyle name="Note 6 6 13" xfId="33814"/>
    <cellStyle name="Note 6 6 13 2" xfId="33815"/>
    <cellStyle name="Note 6 6 13 2 2" xfId="33816"/>
    <cellStyle name="Note 6 6 13 2 3" xfId="33817"/>
    <cellStyle name="Note 6 6 13 2 4" xfId="33818"/>
    <cellStyle name="Note 6 6 13 3" xfId="33819"/>
    <cellStyle name="Note 6 6 13 4" xfId="33820"/>
    <cellStyle name="Note 6 6 13 5" xfId="33821"/>
    <cellStyle name="Note 6 6 13 6" xfId="33822"/>
    <cellStyle name="Note 6 6 14" xfId="33823"/>
    <cellStyle name="Note 6 6 14 2" xfId="33824"/>
    <cellStyle name="Note 6 6 14 2 2" xfId="33825"/>
    <cellStyle name="Note 6 6 14 2 3" xfId="33826"/>
    <cellStyle name="Note 6 6 14 2 4" xfId="33827"/>
    <cellStyle name="Note 6 6 14 3" xfId="33828"/>
    <cellStyle name="Note 6 6 14 4" xfId="33829"/>
    <cellStyle name="Note 6 6 14 5" xfId="33830"/>
    <cellStyle name="Note 6 6 14 6" xfId="33831"/>
    <cellStyle name="Note 6 6 15" xfId="33832"/>
    <cellStyle name="Note 6 6 15 2" xfId="33833"/>
    <cellStyle name="Note 6 6 15 2 2" xfId="33834"/>
    <cellStyle name="Note 6 6 15 2 3" xfId="33835"/>
    <cellStyle name="Note 6 6 15 2 4" xfId="33836"/>
    <cellStyle name="Note 6 6 15 3" xfId="33837"/>
    <cellStyle name="Note 6 6 15 4" xfId="33838"/>
    <cellStyle name="Note 6 6 15 5" xfId="33839"/>
    <cellStyle name="Note 6 6 15 6" xfId="33840"/>
    <cellStyle name="Note 6 6 16" xfId="33841"/>
    <cellStyle name="Note 6 6 16 2" xfId="33842"/>
    <cellStyle name="Note 6 6 16 2 2" xfId="33843"/>
    <cellStyle name="Note 6 6 16 2 3" xfId="33844"/>
    <cellStyle name="Note 6 6 16 2 4" xfId="33845"/>
    <cellStyle name="Note 6 6 16 3" xfId="33846"/>
    <cellStyle name="Note 6 6 16 4" xfId="33847"/>
    <cellStyle name="Note 6 6 16 5" xfId="33848"/>
    <cellStyle name="Note 6 6 16 6" xfId="33849"/>
    <cellStyle name="Note 6 6 17" xfId="33850"/>
    <cellStyle name="Note 6 6 17 2" xfId="33851"/>
    <cellStyle name="Note 6 6 17 2 2" xfId="33852"/>
    <cellStyle name="Note 6 6 17 2 3" xfId="33853"/>
    <cellStyle name="Note 6 6 17 2 4" xfId="33854"/>
    <cellStyle name="Note 6 6 17 3" xfId="33855"/>
    <cellStyle name="Note 6 6 17 4" xfId="33856"/>
    <cellStyle name="Note 6 6 17 5" xfId="33857"/>
    <cellStyle name="Note 6 6 17 6" xfId="33858"/>
    <cellStyle name="Note 6 6 18" xfId="33859"/>
    <cellStyle name="Note 6 6 18 2" xfId="33860"/>
    <cellStyle name="Note 6 6 18 3" xfId="33861"/>
    <cellStyle name="Note 6 6 19" xfId="33862"/>
    <cellStyle name="Note 6 6 2" xfId="33863"/>
    <cellStyle name="Note 6 6 2 10" xfId="33864"/>
    <cellStyle name="Note 6 6 2 10 2" xfId="33865"/>
    <cellStyle name="Note 6 6 2 10 2 2" xfId="33866"/>
    <cellStyle name="Note 6 6 2 10 2 3" xfId="33867"/>
    <cellStyle name="Note 6 6 2 10 2 4" xfId="33868"/>
    <cellStyle name="Note 6 6 2 10 3" xfId="33869"/>
    <cellStyle name="Note 6 6 2 10 4" xfId="33870"/>
    <cellStyle name="Note 6 6 2 10 5" xfId="33871"/>
    <cellStyle name="Note 6 6 2 10 6" xfId="33872"/>
    <cellStyle name="Note 6 6 2 11" xfId="33873"/>
    <cellStyle name="Note 6 6 2 11 2" xfId="33874"/>
    <cellStyle name="Note 6 6 2 11 2 2" xfId="33875"/>
    <cellStyle name="Note 6 6 2 11 2 3" xfId="33876"/>
    <cellStyle name="Note 6 6 2 11 2 4" xfId="33877"/>
    <cellStyle name="Note 6 6 2 11 3" xfId="33878"/>
    <cellStyle name="Note 6 6 2 11 4" xfId="33879"/>
    <cellStyle name="Note 6 6 2 11 5" xfId="33880"/>
    <cellStyle name="Note 6 6 2 11 6" xfId="33881"/>
    <cellStyle name="Note 6 6 2 12" xfId="33882"/>
    <cellStyle name="Note 6 6 2 12 2" xfId="33883"/>
    <cellStyle name="Note 6 6 2 12 2 2" xfId="33884"/>
    <cellStyle name="Note 6 6 2 12 2 3" xfId="33885"/>
    <cellStyle name="Note 6 6 2 12 2 4" xfId="33886"/>
    <cellStyle name="Note 6 6 2 12 3" xfId="33887"/>
    <cellStyle name="Note 6 6 2 12 4" xfId="33888"/>
    <cellStyle name="Note 6 6 2 12 5" xfId="33889"/>
    <cellStyle name="Note 6 6 2 12 6" xfId="33890"/>
    <cellStyle name="Note 6 6 2 13" xfId="33891"/>
    <cellStyle name="Note 6 6 2 13 2" xfId="33892"/>
    <cellStyle name="Note 6 6 2 13 2 2" xfId="33893"/>
    <cellStyle name="Note 6 6 2 13 2 3" xfId="33894"/>
    <cellStyle name="Note 6 6 2 13 2 4" xfId="33895"/>
    <cellStyle name="Note 6 6 2 13 3" xfId="33896"/>
    <cellStyle name="Note 6 6 2 13 4" xfId="33897"/>
    <cellStyle name="Note 6 6 2 13 5" xfId="33898"/>
    <cellStyle name="Note 6 6 2 13 6" xfId="33899"/>
    <cellStyle name="Note 6 6 2 14" xfId="33900"/>
    <cellStyle name="Note 6 6 2 14 2" xfId="33901"/>
    <cellStyle name="Note 6 6 2 14 2 2" xfId="33902"/>
    <cellStyle name="Note 6 6 2 14 2 3" xfId="33903"/>
    <cellStyle name="Note 6 6 2 14 2 4" xfId="33904"/>
    <cellStyle name="Note 6 6 2 14 3" xfId="33905"/>
    <cellStyle name="Note 6 6 2 14 4" xfId="33906"/>
    <cellStyle name="Note 6 6 2 14 5" xfId="33907"/>
    <cellStyle name="Note 6 6 2 14 6" xfId="33908"/>
    <cellStyle name="Note 6 6 2 15" xfId="33909"/>
    <cellStyle name="Note 6 6 2 15 2" xfId="33910"/>
    <cellStyle name="Note 6 6 2 15 2 2" xfId="33911"/>
    <cellStyle name="Note 6 6 2 15 2 3" xfId="33912"/>
    <cellStyle name="Note 6 6 2 15 2 4" xfId="33913"/>
    <cellStyle name="Note 6 6 2 15 3" xfId="33914"/>
    <cellStyle name="Note 6 6 2 15 4" xfId="33915"/>
    <cellStyle name="Note 6 6 2 15 5" xfId="33916"/>
    <cellStyle name="Note 6 6 2 15 6" xfId="33917"/>
    <cellStyle name="Note 6 6 2 16" xfId="33918"/>
    <cellStyle name="Note 6 6 2 16 2" xfId="33919"/>
    <cellStyle name="Note 6 6 2 16 3" xfId="33920"/>
    <cellStyle name="Note 6 6 2 17" xfId="33921"/>
    <cellStyle name="Note 6 6 2 18" xfId="33922"/>
    <cellStyle name="Note 6 6 2 19" xfId="33923"/>
    <cellStyle name="Note 6 6 2 2" xfId="33924"/>
    <cellStyle name="Note 6 6 2 20" xfId="33925"/>
    <cellStyle name="Note 6 6 2 21" xfId="33926"/>
    <cellStyle name="Note 6 6 2 3" xfId="33927"/>
    <cellStyle name="Note 6 6 2 3 10" xfId="33928"/>
    <cellStyle name="Note 6 6 2 3 10 2" xfId="33929"/>
    <cellStyle name="Note 6 6 2 3 10 2 2" xfId="33930"/>
    <cellStyle name="Note 6 6 2 3 10 2 3" xfId="33931"/>
    <cellStyle name="Note 6 6 2 3 10 2 4" xfId="33932"/>
    <cellStyle name="Note 6 6 2 3 10 3" xfId="33933"/>
    <cellStyle name="Note 6 6 2 3 10 4" xfId="33934"/>
    <cellStyle name="Note 6 6 2 3 10 5" xfId="33935"/>
    <cellStyle name="Note 6 6 2 3 10 6" xfId="33936"/>
    <cellStyle name="Note 6 6 2 3 11" xfId="33937"/>
    <cellStyle name="Note 6 6 2 3 11 2" xfId="33938"/>
    <cellStyle name="Note 6 6 2 3 11 2 2" xfId="33939"/>
    <cellStyle name="Note 6 6 2 3 11 2 3" xfId="33940"/>
    <cellStyle name="Note 6 6 2 3 11 2 4" xfId="33941"/>
    <cellStyle name="Note 6 6 2 3 11 3" xfId="33942"/>
    <cellStyle name="Note 6 6 2 3 11 4" xfId="33943"/>
    <cellStyle name="Note 6 6 2 3 11 5" xfId="33944"/>
    <cellStyle name="Note 6 6 2 3 11 6" xfId="33945"/>
    <cellStyle name="Note 6 6 2 3 12" xfId="33946"/>
    <cellStyle name="Note 6 6 2 3 12 2" xfId="33947"/>
    <cellStyle name="Note 6 6 2 3 12 2 2" xfId="33948"/>
    <cellStyle name="Note 6 6 2 3 12 2 3" xfId="33949"/>
    <cellStyle name="Note 6 6 2 3 12 2 4" xfId="33950"/>
    <cellStyle name="Note 6 6 2 3 12 3" xfId="33951"/>
    <cellStyle name="Note 6 6 2 3 12 4" xfId="33952"/>
    <cellStyle name="Note 6 6 2 3 12 5" xfId="33953"/>
    <cellStyle name="Note 6 6 2 3 12 6" xfId="33954"/>
    <cellStyle name="Note 6 6 2 3 13" xfId="33955"/>
    <cellStyle name="Note 6 6 2 3 13 2" xfId="33956"/>
    <cellStyle name="Note 6 6 2 3 13 2 2" xfId="33957"/>
    <cellStyle name="Note 6 6 2 3 13 2 3" xfId="33958"/>
    <cellStyle name="Note 6 6 2 3 13 2 4" xfId="33959"/>
    <cellStyle name="Note 6 6 2 3 13 3" xfId="33960"/>
    <cellStyle name="Note 6 6 2 3 13 4" xfId="33961"/>
    <cellStyle name="Note 6 6 2 3 13 5" xfId="33962"/>
    <cellStyle name="Note 6 6 2 3 13 6" xfId="33963"/>
    <cellStyle name="Note 6 6 2 3 14" xfId="33964"/>
    <cellStyle name="Note 6 6 2 3 14 2" xfId="33965"/>
    <cellStyle name="Note 6 6 2 3 14 2 2" xfId="33966"/>
    <cellStyle name="Note 6 6 2 3 14 2 3" xfId="33967"/>
    <cellStyle name="Note 6 6 2 3 14 2 4" xfId="33968"/>
    <cellStyle name="Note 6 6 2 3 14 3" xfId="33969"/>
    <cellStyle name="Note 6 6 2 3 14 4" xfId="33970"/>
    <cellStyle name="Note 6 6 2 3 14 5" xfId="33971"/>
    <cellStyle name="Note 6 6 2 3 14 6" xfId="33972"/>
    <cellStyle name="Note 6 6 2 3 15" xfId="33973"/>
    <cellStyle name="Note 6 6 2 3 15 2" xfId="33974"/>
    <cellStyle name="Note 6 6 2 3 15 2 2" xfId="33975"/>
    <cellStyle name="Note 6 6 2 3 15 2 3" xfId="33976"/>
    <cellStyle name="Note 6 6 2 3 15 2 4" xfId="33977"/>
    <cellStyle name="Note 6 6 2 3 15 3" xfId="33978"/>
    <cellStyle name="Note 6 6 2 3 15 4" xfId="33979"/>
    <cellStyle name="Note 6 6 2 3 15 5" xfId="33980"/>
    <cellStyle name="Note 6 6 2 3 15 6" xfId="33981"/>
    <cellStyle name="Note 6 6 2 3 16" xfId="33982"/>
    <cellStyle name="Note 6 6 2 3 16 2" xfId="33983"/>
    <cellStyle name="Note 6 6 2 3 16 2 2" xfId="33984"/>
    <cellStyle name="Note 6 6 2 3 16 2 3" xfId="33985"/>
    <cellStyle name="Note 6 6 2 3 16 2 4" xfId="33986"/>
    <cellStyle name="Note 6 6 2 3 16 3" xfId="33987"/>
    <cellStyle name="Note 6 6 2 3 16 4" xfId="33988"/>
    <cellStyle name="Note 6 6 2 3 16 5" xfId="33989"/>
    <cellStyle name="Note 6 6 2 3 16 6" xfId="33990"/>
    <cellStyle name="Note 6 6 2 3 17" xfId="33991"/>
    <cellStyle name="Note 6 6 2 3 17 2" xfId="33992"/>
    <cellStyle name="Note 6 6 2 3 17 3" xfId="33993"/>
    <cellStyle name="Note 6 6 2 3 18" xfId="33994"/>
    <cellStyle name="Note 6 6 2 3 19" xfId="33995"/>
    <cellStyle name="Note 6 6 2 3 2" xfId="33996"/>
    <cellStyle name="Note 6 6 2 3 2 2" xfId="33997"/>
    <cellStyle name="Note 6 6 2 3 2 2 2" xfId="33998"/>
    <cellStyle name="Note 6 6 2 3 2 2 3" xfId="33999"/>
    <cellStyle name="Note 6 6 2 3 2 2 4" xfId="34000"/>
    <cellStyle name="Note 6 6 2 3 2 3" xfId="34001"/>
    <cellStyle name="Note 6 6 2 3 2 4" xfId="34002"/>
    <cellStyle name="Note 6 6 2 3 2 5" xfId="34003"/>
    <cellStyle name="Note 6 6 2 3 3" xfId="34004"/>
    <cellStyle name="Note 6 6 2 3 3 2" xfId="34005"/>
    <cellStyle name="Note 6 6 2 3 3 2 2" xfId="34006"/>
    <cellStyle name="Note 6 6 2 3 3 2 3" xfId="34007"/>
    <cellStyle name="Note 6 6 2 3 3 2 4" xfId="34008"/>
    <cellStyle name="Note 6 6 2 3 3 3" xfId="34009"/>
    <cellStyle name="Note 6 6 2 3 3 4" xfId="34010"/>
    <cellStyle name="Note 6 6 2 3 3 5" xfId="34011"/>
    <cellStyle name="Note 6 6 2 3 3 6" xfId="34012"/>
    <cellStyle name="Note 6 6 2 3 4" xfId="34013"/>
    <cellStyle name="Note 6 6 2 3 4 2" xfId="34014"/>
    <cellStyle name="Note 6 6 2 3 4 2 2" xfId="34015"/>
    <cellStyle name="Note 6 6 2 3 4 2 3" xfId="34016"/>
    <cellStyle name="Note 6 6 2 3 4 2 4" xfId="34017"/>
    <cellStyle name="Note 6 6 2 3 4 3" xfId="34018"/>
    <cellStyle name="Note 6 6 2 3 4 4" xfId="34019"/>
    <cellStyle name="Note 6 6 2 3 4 5" xfId="34020"/>
    <cellStyle name="Note 6 6 2 3 4 6" xfId="34021"/>
    <cellStyle name="Note 6 6 2 3 5" xfId="34022"/>
    <cellStyle name="Note 6 6 2 3 5 2" xfId="34023"/>
    <cellStyle name="Note 6 6 2 3 5 2 2" xfId="34024"/>
    <cellStyle name="Note 6 6 2 3 5 2 3" xfId="34025"/>
    <cellStyle name="Note 6 6 2 3 5 2 4" xfId="34026"/>
    <cellStyle name="Note 6 6 2 3 5 3" xfId="34027"/>
    <cellStyle name="Note 6 6 2 3 5 4" xfId="34028"/>
    <cellStyle name="Note 6 6 2 3 5 5" xfId="34029"/>
    <cellStyle name="Note 6 6 2 3 5 6" xfId="34030"/>
    <cellStyle name="Note 6 6 2 3 6" xfId="34031"/>
    <cellStyle name="Note 6 6 2 3 6 2" xfId="34032"/>
    <cellStyle name="Note 6 6 2 3 6 2 2" xfId="34033"/>
    <cellStyle name="Note 6 6 2 3 6 2 3" xfId="34034"/>
    <cellStyle name="Note 6 6 2 3 6 2 4" xfId="34035"/>
    <cellStyle name="Note 6 6 2 3 6 3" xfId="34036"/>
    <cellStyle name="Note 6 6 2 3 6 4" xfId="34037"/>
    <cellStyle name="Note 6 6 2 3 6 5" xfId="34038"/>
    <cellStyle name="Note 6 6 2 3 6 6" xfId="34039"/>
    <cellStyle name="Note 6 6 2 3 7" xfId="34040"/>
    <cellStyle name="Note 6 6 2 3 7 2" xfId="34041"/>
    <cellStyle name="Note 6 6 2 3 7 2 2" xfId="34042"/>
    <cellStyle name="Note 6 6 2 3 7 2 3" xfId="34043"/>
    <cellStyle name="Note 6 6 2 3 7 2 4" xfId="34044"/>
    <cellStyle name="Note 6 6 2 3 7 3" xfId="34045"/>
    <cellStyle name="Note 6 6 2 3 7 4" xfId="34046"/>
    <cellStyle name="Note 6 6 2 3 7 5" xfId="34047"/>
    <cellStyle name="Note 6 6 2 3 7 6" xfId="34048"/>
    <cellStyle name="Note 6 6 2 3 8" xfId="34049"/>
    <cellStyle name="Note 6 6 2 3 8 2" xfId="34050"/>
    <cellStyle name="Note 6 6 2 3 8 2 2" xfId="34051"/>
    <cellStyle name="Note 6 6 2 3 8 2 3" xfId="34052"/>
    <cellStyle name="Note 6 6 2 3 8 2 4" xfId="34053"/>
    <cellStyle name="Note 6 6 2 3 8 3" xfId="34054"/>
    <cellStyle name="Note 6 6 2 3 8 4" xfId="34055"/>
    <cellStyle name="Note 6 6 2 3 8 5" xfId="34056"/>
    <cellStyle name="Note 6 6 2 3 8 6" xfId="34057"/>
    <cellStyle name="Note 6 6 2 3 9" xfId="34058"/>
    <cellStyle name="Note 6 6 2 3 9 2" xfId="34059"/>
    <cellStyle name="Note 6 6 2 3 9 2 2" xfId="34060"/>
    <cellStyle name="Note 6 6 2 3 9 2 3" xfId="34061"/>
    <cellStyle name="Note 6 6 2 3 9 2 4" xfId="34062"/>
    <cellStyle name="Note 6 6 2 3 9 3" xfId="34063"/>
    <cellStyle name="Note 6 6 2 3 9 4" xfId="34064"/>
    <cellStyle name="Note 6 6 2 3 9 5" xfId="34065"/>
    <cellStyle name="Note 6 6 2 3 9 6" xfId="34066"/>
    <cellStyle name="Note 6 6 2 4" xfId="34067"/>
    <cellStyle name="Note 6 6 2 4 2" xfId="34068"/>
    <cellStyle name="Note 6 6 2 4 2 2" xfId="34069"/>
    <cellStyle name="Note 6 6 2 4 2 3" xfId="34070"/>
    <cellStyle name="Note 6 6 2 4 2 4" xfId="34071"/>
    <cellStyle name="Note 6 6 2 4 3" xfId="34072"/>
    <cellStyle name="Note 6 6 2 4 4" xfId="34073"/>
    <cellStyle name="Note 6 6 2 4 5" xfId="34074"/>
    <cellStyle name="Note 6 6 2 5" xfId="34075"/>
    <cellStyle name="Note 6 6 2 5 2" xfId="34076"/>
    <cellStyle name="Note 6 6 2 5 2 2" xfId="34077"/>
    <cellStyle name="Note 6 6 2 5 2 3" xfId="34078"/>
    <cellStyle name="Note 6 6 2 5 2 4" xfId="34079"/>
    <cellStyle name="Note 6 6 2 5 3" xfId="34080"/>
    <cellStyle name="Note 6 6 2 5 4" xfId="34081"/>
    <cellStyle name="Note 6 6 2 5 5" xfId="34082"/>
    <cellStyle name="Note 6 6 2 6" xfId="34083"/>
    <cellStyle name="Note 6 6 2 6 2" xfId="34084"/>
    <cellStyle name="Note 6 6 2 6 2 2" xfId="34085"/>
    <cellStyle name="Note 6 6 2 6 2 3" xfId="34086"/>
    <cellStyle name="Note 6 6 2 6 2 4" xfId="34087"/>
    <cellStyle name="Note 6 6 2 6 3" xfId="34088"/>
    <cellStyle name="Note 6 6 2 6 4" xfId="34089"/>
    <cellStyle name="Note 6 6 2 6 5" xfId="34090"/>
    <cellStyle name="Note 6 6 2 6 6" xfId="34091"/>
    <cellStyle name="Note 6 6 2 7" xfId="34092"/>
    <cellStyle name="Note 6 6 2 7 2" xfId="34093"/>
    <cellStyle name="Note 6 6 2 7 2 2" xfId="34094"/>
    <cellStyle name="Note 6 6 2 7 2 3" xfId="34095"/>
    <cellStyle name="Note 6 6 2 7 2 4" xfId="34096"/>
    <cellStyle name="Note 6 6 2 7 3" xfId="34097"/>
    <cellStyle name="Note 6 6 2 7 4" xfId="34098"/>
    <cellStyle name="Note 6 6 2 7 5" xfId="34099"/>
    <cellStyle name="Note 6 6 2 7 6" xfId="34100"/>
    <cellStyle name="Note 6 6 2 8" xfId="34101"/>
    <cellStyle name="Note 6 6 2 8 2" xfId="34102"/>
    <cellStyle name="Note 6 6 2 8 2 2" xfId="34103"/>
    <cellStyle name="Note 6 6 2 8 2 3" xfId="34104"/>
    <cellStyle name="Note 6 6 2 8 2 4" xfId="34105"/>
    <cellStyle name="Note 6 6 2 8 3" xfId="34106"/>
    <cellStyle name="Note 6 6 2 8 4" xfId="34107"/>
    <cellStyle name="Note 6 6 2 8 5" xfId="34108"/>
    <cellStyle name="Note 6 6 2 8 6" xfId="34109"/>
    <cellStyle name="Note 6 6 2 9" xfId="34110"/>
    <cellStyle name="Note 6 6 2 9 2" xfId="34111"/>
    <cellStyle name="Note 6 6 2 9 2 2" xfId="34112"/>
    <cellStyle name="Note 6 6 2 9 2 3" xfId="34113"/>
    <cellStyle name="Note 6 6 2 9 2 4" xfId="34114"/>
    <cellStyle name="Note 6 6 2 9 3" xfId="34115"/>
    <cellStyle name="Note 6 6 2 9 4" xfId="34116"/>
    <cellStyle name="Note 6 6 2 9 5" xfId="34117"/>
    <cellStyle name="Note 6 6 2 9 6" xfId="34118"/>
    <cellStyle name="Note 6 6 20" xfId="34119"/>
    <cellStyle name="Note 6 6 21" xfId="34120"/>
    <cellStyle name="Note 6 6 22" xfId="34121"/>
    <cellStyle name="Note 6 6 23" xfId="34122"/>
    <cellStyle name="Note 6 6 3" xfId="34123"/>
    <cellStyle name="Note 6 6 4" xfId="34124"/>
    <cellStyle name="Note 6 6 5" xfId="34125"/>
    <cellStyle name="Note 6 6 5 10" xfId="34126"/>
    <cellStyle name="Note 6 6 5 10 2" xfId="34127"/>
    <cellStyle name="Note 6 6 5 10 2 2" xfId="34128"/>
    <cellStyle name="Note 6 6 5 10 2 3" xfId="34129"/>
    <cellStyle name="Note 6 6 5 10 2 4" xfId="34130"/>
    <cellStyle name="Note 6 6 5 10 3" xfId="34131"/>
    <cellStyle name="Note 6 6 5 10 4" xfId="34132"/>
    <cellStyle name="Note 6 6 5 10 5" xfId="34133"/>
    <cellStyle name="Note 6 6 5 10 6" xfId="34134"/>
    <cellStyle name="Note 6 6 5 11" xfId="34135"/>
    <cellStyle name="Note 6 6 5 11 2" xfId="34136"/>
    <cellStyle name="Note 6 6 5 11 2 2" xfId="34137"/>
    <cellStyle name="Note 6 6 5 11 2 3" xfId="34138"/>
    <cellStyle name="Note 6 6 5 11 2 4" xfId="34139"/>
    <cellStyle name="Note 6 6 5 11 3" xfId="34140"/>
    <cellStyle name="Note 6 6 5 11 4" xfId="34141"/>
    <cellStyle name="Note 6 6 5 11 5" xfId="34142"/>
    <cellStyle name="Note 6 6 5 11 6" xfId="34143"/>
    <cellStyle name="Note 6 6 5 12" xfId="34144"/>
    <cellStyle name="Note 6 6 5 12 2" xfId="34145"/>
    <cellStyle name="Note 6 6 5 12 2 2" xfId="34146"/>
    <cellStyle name="Note 6 6 5 12 2 3" xfId="34147"/>
    <cellStyle name="Note 6 6 5 12 2 4" xfId="34148"/>
    <cellStyle name="Note 6 6 5 12 3" xfId="34149"/>
    <cellStyle name="Note 6 6 5 12 4" xfId="34150"/>
    <cellStyle name="Note 6 6 5 12 5" xfId="34151"/>
    <cellStyle name="Note 6 6 5 12 6" xfId="34152"/>
    <cellStyle name="Note 6 6 5 13" xfId="34153"/>
    <cellStyle name="Note 6 6 5 13 2" xfId="34154"/>
    <cellStyle name="Note 6 6 5 13 2 2" xfId="34155"/>
    <cellStyle name="Note 6 6 5 13 2 3" xfId="34156"/>
    <cellStyle name="Note 6 6 5 13 2 4" xfId="34157"/>
    <cellStyle name="Note 6 6 5 13 3" xfId="34158"/>
    <cellStyle name="Note 6 6 5 13 4" xfId="34159"/>
    <cellStyle name="Note 6 6 5 13 5" xfId="34160"/>
    <cellStyle name="Note 6 6 5 13 6" xfId="34161"/>
    <cellStyle name="Note 6 6 5 14" xfId="34162"/>
    <cellStyle name="Note 6 6 5 14 2" xfId="34163"/>
    <cellStyle name="Note 6 6 5 14 2 2" xfId="34164"/>
    <cellStyle name="Note 6 6 5 14 2 3" xfId="34165"/>
    <cellStyle name="Note 6 6 5 14 2 4" xfId="34166"/>
    <cellStyle name="Note 6 6 5 14 3" xfId="34167"/>
    <cellStyle name="Note 6 6 5 14 4" xfId="34168"/>
    <cellStyle name="Note 6 6 5 14 5" xfId="34169"/>
    <cellStyle name="Note 6 6 5 14 6" xfId="34170"/>
    <cellStyle name="Note 6 6 5 15" xfId="34171"/>
    <cellStyle name="Note 6 6 5 15 2" xfId="34172"/>
    <cellStyle name="Note 6 6 5 15 2 2" xfId="34173"/>
    <cellStyle name="Note 6 6 5 15 2 3" xfId="34174"/>
    <cellStyle name="Note 6 6 5 15 2 4" xfId="34175"/>
    <cellStyle name="Note 6 6 5 15 3" xfId="34176"/>
    <cellStyle name="Note 6 6 5 15 4" xfId="34177"/>
    <cellStyle name="Note 6 6 5 15 5" xfId="34178"/>
    <cellStyle name="Note 6 6 5 15 6" xfId="34179"/>
    <cellStyle name="Note 6 6 5 16" xfId="34180"/>
    <cellStyle name="Note 6 6 5 16 2" xfId="34181"/>
    <cellStyle name="Note 6 6 5 16 2 2" xfId="34182"/>
    <cellStyle name="Note 6 6 5 16 2 3" xfId="34183"/>
    <cellStyle name="Note 6 6 5 16 2 4" xfId="34184"/>
    <cellStyle name="Note 6 6 5 16 3" xfId="34185"/>
    <cellStyle name="Note 6 6 5 16 4" xfId="34186"/>
    <cellStyle name="Note 6 6 5 16 5" xfId="34187"/>
    <cellStyle name="Note 6 6 5 16 6" xfId="34188"/>
    <cellStyle name="Note 6 6 5 17" xfId="34189"/>
    <cellStyle name="Note 6 6 5 17 2" xfId="34190"/>
    <cellStyle name="Note 6 6 5 17 3" xfId="34191"/>
    <cellStyle name="Note 6 6 5 18" xfId="34192"/>
    <cellStyle name="Note 6 6 5 19" xfId="34193"/>
    <cellStyle name="Note 6 6 5 2" xfId="34194"/>
    <cellStyle name="Note 6 6 5 2 2" xfId="34195"/>
    <cellStyle name="Note 6 6 5 2 2 2" xfId="34196"/>
    <cellStyle name="Note 6 6 5 2 2 3" xfId="34197"/>
    <cellStyle name="Note 6 6 5 2 2 4" xfId="34198"/>
    <cellStyle name="Note 6 6 5 2 3" xfId="34199"/>
    <cellStyle name="Note 6 6 5 2 4" xfId="34200"/>
    <cellStyle name="Note 6 6 5 2 5" xfId="34201"/>
    <cellStyle name="Note 6 6 5 3" xfId="34202"/>
    <cellStyle name="Note 6 6 5 3 2" xfId="34203"/>
    <cellStyle name="Note 6 6 5 3 2 2" xfId="34204"/>
    <cellStyle name="Note 6 6 5 3 2 3" xfId="34205"/>
    <cellStyle name="Note 6 6 5 3 2 4" xfId="34206"/>
    <cellStyle name="Note 6 6 5 3 3" xfId="34207"/>
    <cellStyle name="Note 6 6 5 3 4" xfId="34208"/>
    <cellStyle name="Note 6 6 5 3 5" xfId="34209"/>
    <cellStyle name="Note 6 6 5 3 6" xfId="34210"/>
    <cellStyle name="Note 6 6 5 4" xfId="34211"/>
    <cellStyle name="Note 6 6 5 4 2" xfId="34212"/>
    <cellStyle name="Note 6 6 5 4 2 2" xfId="34213"/>
    <cellStyle name="Note 6 6 5 4 2 3" xfId="34214"/>
    <cellStyle name="Note 6 6 5 4 2 4" xfId="34215"/>
    <cellStyle name="Note 6 6 5 4 3" xfId="34216"/>
    <cellStyle name="Note 6 6 5 4 4" xfId="34217"/>
    <cellStyle name="Note 6 6 5 4 5" xfId="34218"/>
    <cellStyle name="Note 6 6 5 4 6" xfId="34219"/>
    <cellStyle name="Note 6 6 5 5" xfId="34220"/>
    <cellStyle name="Note 6 6 5 5 2" xfId="34221"/>
    <cellStyle name="Note 6 6 5 5 2 2" xfId="34222"/>
    <cellStyle name="Note 6 6 5 5 2 3" xfId="34223"/>
    <cellStyle name="Note 6 6 5 5 2 4" xfId="34224"/>
    <cellStyle name="Note 6 6 5 5 3" xfId="34225"/>
    <cellStyle name="Note 6 6 5 5 4" xfId="34226"/>
    <cellStyle name="Note 6 6 5 5 5" xfId="34227"/>
    <cellStyle name="Note 6 6 5 5 6" xfId="34228"/>
    <cellStyle name="Note 6 6 5 6" xfId="34229"/>
    <cellStyle name="Note 6 6 5 6 2" xfId="34230"/>
    <cellStyle name="Note 6 6 5 6 2 2" xfId="34231"/>
    <cellStyle name="Note 6 6 5 6 2 3" xfId="34232"/>
    <cellStyle name="Note 6 6 5 6 2 4" xfId="34233"/>
    <cellStyle name="Note 6 6 5 6 3" xfId="34234"/>
    <cellStyle name="Note 6 6 5 6 4" xfId="34235"/>
    <cellStyle name="Note 6 6 5 6 5" xfId="34236"/>
    <cellStyle name="Note 6 6 5 6 6" xfId="34237"/>
    <cellStyle name="Note 6 6 5 7" xfId="34238"/>
    <cellStyle name="Note 6 6 5 7 2" xfId="34239"/>
    <cellStyle name="Note 6 6 5 7 2 2" xfId="34240"/>
    <cellStyle name="Note 6 6 5 7 2 3" xfId="34241"/>
    <cellStyle name="Note 6 6 5 7 2 4" xfId="34242"/>
    <cellStyle name="Note 6 6 5 7 3" xfId="34243"/>
    <cellStyle name="Note 6 6 5 7 4" xfId="34244"/>
    <cellStyle name="Note 6 6 5 7 5" xfId="34245"/>
    <cellStyle name="Note 6 6 5 7 6" xfId="34246"/>
    <cellStyle name="Note 6 6 5 8" xfId="34247"/>
    <cellStyle name="Note 6 6 5 8 2" xfId="34248"/>
    <cellStyle name="Note 6 6 5 8 2 2" xfId="34249"/>
    <cellStyle name="Note 6 6 5 8 2 3" xfId="34250"/>
    <cellStyle name="Note 6 6 5 8 2 4" xfId="34251"/>
    <cellStyle name="Note 6 6 5 8 3" xfId="34252"/>
    <cellStyle name="Note 6 6 5 8 4" xfId="34253"/>
    <cellStyle name="Note 6 6 5 8 5" xfId="34254"/>
    <cellStyle name="Note 6 6 5 8 6" xfId="34255"/>
    <cellStyle name="Note 6 6 5 9" xfId="34256"/>
    <cellStyle name="Note 6 6 5 9 2" xfId="34257"/>
    <cellStyle name="Note 6 6 5 9 2 2" xfId="34258"/>
    <cellStyle name="Note 6 6 5 9 2 3" xfId="34259"/>
    <cellStyle name="Note 6 6 5 9 2 4" xfId="34260"/>
    <cellStyle name="Note 6 6 5 9 3" xfId="34261"/>
    <cellStyle name="Note 6 6 5 9 4" xfId="34262"/>
    <cellStyle name="Note 6 6 5 9 5" xfId="34263"/>
    <cellStyle name="Note 6 6 5 9 6" xfId="34264"/>
    <cellStyle name="Note 6 6 6" xfId="34265"/>
    <cellStyle name="Note 6 6 6 2" xfId="34266"/>
    <cellStyle name="Note 6 6 6 2 2" xfId="34267"/>
    <cellStyle name="Note 6 6 6 2 3" xfId="34268"/>
    <cellStyle name="Note 6 6 6 2 4" xfId="34269"/>
    <cellStyle name="Note 6 6 6 3" xfId="34270"/>
    <cellStyle name="Note 6 6 6 4" xfId="34271"/>
    <cellStyle name="Note 6 6 6 5" xfId="34272"/>
    <cellStyle name="Note 6 6 7" xfId="34273"/>
    <cellStyle name="Note 6 6 7 2" xfId="34274"/>
    <cellStyle name="Note 6 6 7 2 2" xfId="34275"/>
    <cellStyle name="Note 6 6 7 2 3" xfId="34276"/>
    <cellStyle name="Note 6 6 7 2 4" xfId="34277"/>
    <cellStyle name="Note 6 6 7 3" xfId="34278"/>
    <cellStyle name="Note 6 6 7 4" xfId="34279"/>
    <cellStyle name="Note 6 6 7 5" xfId="34280"/>
    <cellStyle name="Note 6 6 8" xfId="34281"/>
    <cellStyle name="Note 6 6 8 2" xfId="34282"/>
    <cellStyle name="Note 6 6 8 2 2" xfId="34283"/>
    <cellStyle name="Note 6 6 8 2 3" xfId="34284"/>
    <cellStyle name="Note 6 6 8 2 4" xfId="34285"/>
    <cellStyle name="Note 6 6 8 3" xfId="34286"/>
    <cellStyle name="Note 6 6 8 4" xfId="34287"/>
    <cellStyle name="Note 6 6 8 5" xfId="34288"/>
    <cellStyle name="Note 6 6 8 6" xfId="34289"/>
    <cellStyle name="Note 6 6 9" xfId="34290"/>
    <cellStyle name="Note 6 6 9 2" xfId="34291"/>
    <cellStyle name="Note 6 6 9 2 2" xfId="34292"/>
    <cellStyle name="Note 6 6 9 2 3" xfId="34293"/>
    <cellStyle name="Note 6 6 9 2 4" xfId="34294"/>
    <cellStyle name="Note 6 6 9 3" xfId="34295"/>
    <cellStyle name="Note 6 6 9 4" xfId="34296"/>
    <cellStyle name="Note 6 6 9 5" xfId="34297"/>
    <cellStyle name="Note 6 6 9 6" xfId="34298"/>
    <cellStyle name="Note 6 7" xfId="34299"/>
    <cellStyle name="Note 6 7 10" xfId="34300"/>
    <cellStyle name="Note 6 7 10 2" xfId="34301"/>
    <cellStyle name="Note 6 7 10 2 2" xfId="34302"/>
    <cellStyle name="Note 6 7 10 2 3" xfId="34303"/>
    <cellStyle name="Note 6 7 10 2 4" xfId="34304"/>
    <cellStyle name="Note 6 7 10 3" xfId="34305"/>
    <cellStyle name="Note 6 7 10 4" xfId="34306"/>
    <cellStyle name="Note 6 7 10 5" xfId="34307"/>
    <cellStyle name="Note 6 7 10 6" xfId="34308"/>
    <cellStyle name="Note 6 7 11" xfId="34309"/>
    <cellStyle name="Note 6 7 11 2" xfId="34310"/>
    <cellStyle name="Note 6 7 11 2 2" xfId="34311"/>
    <cellStyle name="Note 6 7 11 2 3" xfId="34312"/>
    <cellStyle name="Note 6 7 11 2 4" xfId="34313"/>
    <cellStyle name="Note 6 7 11 3" xfId="34314"/>
    <cellStyle name="Note 6 7 11 4" xfId="34315"/>
    <cellStyle name="Note 6 7 11 5" xfId="34316"/>
    <cellStyle name="Note 6 7 11 6" xfId="34317"/>
    <cellStyle name="Note 6 7 12" xfId="34318"/>
    <cellStyle name="Note 6 7 12 2" xfId="34319"/>
    <cellStyle name="Note 6 7 12 2 2" xfId="34320"/>
    <cellStyle name="Note 6 7 12 2 3" xfId="34321"/>
    <cellStyle name="Note 6 7 12 2 4" xfId="34322"/>
    <cellStyle name="Note 6 7 12 3" xfId="34323"/>
    <cellStyle name="Note 6 7 12 4" xfId="34324"/>
    <cellStyle name="Note 6 7 12 5" xfId="34325"/>
    <cellStyle name="Note 6 7 12 6" xfId="34326"/>
    <cellStyle name="Note 6 7 13" xfId="34327"/>
    <cellStyle name="Note 6 7 13 2" xfId="34328"/>
    <cellStyle name="Note 6 7 13 2 2" xfId="34329"/>
    <cellStyle name="Note 6 7 13 2 3" xfId="34330"/>
    <cellStyle name="Note 6 7 13 2 4" xfId="34331"/>
    <cellStyle name="Note 6 7 13 3" xfId="34332"/>
    <cellStyle name="Note 6 7 13 4" xfId="34333"/>
    <cellStyle name="Note 6 7 13 5" xfId="34334"/>
    <cellStyle name="Note 6 7 13 6" xfId="34335"/>
    <cellStyle name="Note 6 7 14" xfId="34336"/>
    <cellStyle name="Note 6 7 14 2" xfId="34337"/>
    <cellStyle name="Note 6 7 14 2 2" xfId="34338"/>
    <cellStyle name="Note 6 7 14 2 3" xfId="34339"/>
    <cellStyle name="Note 6 7 14 2 4" xfId="34340"/>
    <cellStyle name="Note 6 7 14 3" xfId="34341"/>
    <cellStyle name="Note 6 7 14 4" xfId="34342"/>
    <cellStyle name="Note 6 7 14 5" xfId="34343"/>
    <cellStyle name="Note 6 7 14 6" xfId="34344"/>
    <cellStyle name="Note 6 7 15" xfId="34345"/>
    <cellStyle name="Note 6 7 15 2" xfId="34346"/>
    <cellStyle name="Note 6 7 15 2 2" xfId="34347"/>
    <cellStyle name="Note 6 7 15 2 3" xfId="34348"/>
    <cellStyle name="Note 6 7 15 2 4" xfId="34349"/>
    <cellStyle name="Note 6 7 15 3" xfId="34350"/>
    <cellStyle name="Note 6 7 15 4" xfId="34351"/>
    <cellStyle name="Note 6 7 15 5" xfId="34352"/>
    <cellStyle name="Note 6 7 15 6" xfId="34353"/>
    <cellStyle name="Note 6 7 16" xfId="34354"/>
    <cellStyle name="Note 6 7 16 2" xfId="34355"/>
    <cellStyle name="Note 6 7 16 2 2" xfId="34356"/>
    <cellStyle name="Note 6 7 16 2 3" xfId="34357"/>
    <cellStyle name="Note 6 7 16 2 4" xfId="34358"/>
    <cellStyle name="Note 6 7 16 3" xfId="34359"/>
    <cellStyle name="Note 6 7 16 4" xfId="34360"/>
    <cellStyle name="Note 6 7 16 5" xfId="34361"/>
    <cellStyle name="Note 6 7 16 6" xfId="34362"/>
    <cellStyle name="Note 6 7 17" xfId="34363"/>
    <cellStyle name="Note 6 7 17 2" xfId="34364"/>
    <cellStyle name="Note 6 7 17 2 2" xfId="34365"/>
    <cellStyle name="Note 6 7 17 2 3" xfId="34366"/>
    <cellStyle name="Note 6 7 17 2 4" xfId="34367"/>
    <cellStyle name="Note 6 7 17 3" xfId="34368"/>
    <cellStyle name="Note 6 7 17 4" xfId="34369"/>
    <cellStyle name="Note 6 7 17 5" xfId="34370"/>
    <cellStyle name="Note 6 7 17 6" xfId="34371"/>
    <cellStyle name="Note 6 7 18" xfId="34372"/>
    <cellStyle name="Note 6 7 18 2" xfId="34373"/>
    <cellStyle name="Note 6 7 18 3" xfId="34374"/>
    <cellStyle name="Note 6 7 19" xfId="34375"/>
    <cellStyle name="Note 6 7 2" xfId="34376"/>
    <cellStyle name="Note 6 7 2 10" xfId="34377"/>
    <cellStyle name="Note 6 7 2 10 2" xfId="34378"/>
    <cellStyle name="Note 6 7 2 10 2 2" xfId="34379"/>
    <cellStyle name="Note 6 7 2 10 2 3" xfId="34380"/>
    <cellStyle name="Note 6 7 2 10 2 4" xfId="34381"/>
    <cellStyle name="Note 6 7 2 10 3" xfId="34382"/>
    <cellStyle name="Note 6 7 2 10 4" xfId="34383"/>
    <cellStyle name="Note 6 7 2 10 5" xfId="34384"/>
    <cellStyle name="Note 6 7 2 10 6" xfId="34385"/>
    <cellStyle name="Note 6 7 2 11" xfId="34386"/>
    <cellStyle name="Note 6 7 2 11 2" xfId="34387"/>
    <cellStyle name="Note 6 7 2 11 2 2" xfId="34388"/>
    <cellStyle name="Note 6 7 2 11 2 3" xfId="34389"/>
    <cellStyle name="Note 6 7 2 11 2 4" xfId="34390"/>
    <cellStyle name="Note 6 7 2 11 3" xfId="34391"/>
    <cellStyle name="Note 6 7 2 11 4" xfId="34392"/>
    <cellStyle name="Note 6 7 2 11 5" xfId="34393"/>
    <cellStyle name="Note 6 7 2 11 6" xfId="34394"/>
    <cellStyle name="Note 6 7 2 12" xfId="34395"/>
    <cellStyle name="Note 6 7 2 12 2" xfId="34396"/>
    <cellStyle name="Note 6 7 2 12 2 2" xfId="34397"/>
    <cellStyle name="Note 6 7 2 12 2 3" xfId="34398"/>
    <cellStyle name="Note 6 7 2 12 2 4" xfId="34399"/>
    <cellStyle name="Note 6 7 2 12 3" xfId="34400"/>
    <cellStyle name="Note 6 7 2 12 4" xfId="34401"/>
    <cellStyle name="Note 6 7 2 12 5" xfId="34402"/>
    <cellStyle name="Note 6 7 2 12 6" xfId="34403"/>
    <cellStyle name="Note 6 7 2 13" xfId="34404"/>
    <cellStyle name="Note 6 7 2 13 2" xfId="34405"/>
    <cellStyle name="Note 6 7 2 13 2 2" xfId="34406"/>
    <cellStyle name="Note 6 7 2 13 2 3" xfId="34407"/>
    <cellStyle name="Note 6 7 2 13 2 4" xfId="34408"/>
    <cellStyle name="Note 6 7 2 13 3" xfId="34409"/>
    <cellStyle name="Note 6 7 2 13 4" xfId="34410"/>
    <cellStyle name="Note 6 7 2 13 5" xfId="34411"/>
    <cellStyle name="Note 6 7 2 13 6" xfId="34412"/>
    <cellStyle name="Note 6 7 2 14" xfId="34413"/>
    <cellStyle name="Note 6 7 2 14 2" xfId="34414"/>
    <cellStyle name="Note 6 7 2 14 2 2" xfId="34415"/>
    <cellStyle name="Note 6 7 2 14 2 3" xfId="34416"/>
    <cellStyle name="Note 6 7 2 14 2 4" xfId="34417"/>
    <cellStyle name="Note 6 7 2 14 3" xfId="34418"/>
    <cellStyle name="Note 6 7 2 14 4" xfId="34419"/>
    <cellStyle name="Note 6 7 2 14 5" xfId="34420"/>
    <cellStyle name="Note 6 7 2 14 6" xfId="34421"/>
    <cellStyle name="Note 6 7 2 15" xfId="34422"/>
    <cellStyle name="Note 6 7 2 15 2" xfId="34423"/>
    <cellStyle name="Note 6 7 2 15 2 2" xfId="34424"/>
    <cellStyle name="Note 6 7 2 15 2 3" xfId="34425"/>
    <cellStyle name="Note 6 7 2 15 2 4" xfId="34426"/>
    <cellStyle name="Note 6 7 2 15 3" xfId="34427"/>
    <cellStyle name="Note 6 7 2 15 4" xfId="34428"/>
    <cellStyle name="Note 6 7 2 15 5" xfId="34429"/>
    <cellStyle name="Note 6 7 2 15 6" xfId="34430"/>
    <cellStyle name="Note 6 7 2 16" xfId="34431"/>
    <cellStyle name="Note 6 7 2 16 2" xfId="34432"/>
    <cellStyle name="Note 6 7 2 16 3" xfId="34433"/>
    <cellStyle name="Note 6 7 2 17" xfId="34434"/>
    <cellStyle name="Note 6 7 2 18" xfId="34435"/>
    <cellStyle name="Note 6 7 2 19" xfId="34436"/>
    <cellStyle name="Note 6 7 2 2" xfId="34437"/>
    <cellStyle name="Note 6 7 2 20" xfId="34438"/>
    <cellStyle name="Note 6 7 2 21" xfId="34439"/>
    <cellStyle name="Note 6 7 2 3" xfId="34440"/>
    <cellStyle name="Note 6 7 2 3 10" xfId="34441"/>
    <cellStyle name="Note 6 7 2 3 10 2" xfId="34442"/>
    <cellStyle name="Note 6 7 2 3 10 2 2" xfId="34443"/>
    <cellStyle name="Note 6 7 2 3 10 2 3" xfId="34444"/>
    <cellStyle name="Note 6 7 2 3 10 2 4" xfId="34445"/>
    <cellStyle name="Note 6 7 2 3 10 3" xfId="34446"/>
    <cellStyle name="Note 6 7 2 3 10 4" xfId="34447"/>
    <cellStyle name="Note 6 7 2 3 10 5" xfId="34448"/>
    <cellStyle name="Note 6 7 2 3 10 6" xfId="34449"/>
    <cellStyle name="Note 6 7 2 3 11" xfId="34450"/>
    <cellStyle name="Note 6 7 2 3 11 2" xfId="34451"/>
    <cellStyle name="Note 6 7 2 3 11 2 2" xfId="34452"/>
    <cellStyle name="Note 6 7 2 3 11 2 3" xfId="34453"/>
    <cellStyle name="Note 6 7 2 3 11 2 4" xfId="34454"/>
    <cellStyle name="Note 6 7 2 3 11 3" xfId="34455"/>
    <cellStyle name="Note 6 7 2 3 11 4" xfId="34456"/>
    <cellStyle name="Note 6 7 2 3 11 5" xfId="34457"/>
    <cellStyle name="Note 6 7 2 3 11 6" xfId="34458"/>
    <cellStyle name="Note 6 7 2 3 12" xfId="34459"/>
    <cellStyle name="Note 6 7 2 3 12 2" xfId="34460"/>
    <cellStyle name="Note 6 7 2 3 12 2 2" xfId="34461"/>
    <cellStyle name="Note 6 7 2 3 12 2 3" xfId="34462"/>
    <cellStyle name="Note 6 7 2 3 12 2 4" xfId="34463"/>
    <cellStyle name="Note 6 7 2 3 12 3" xfId="34464"/>
    <cellStyle name="Note 6 7 2 3 12 4" xfId="34465"/>
    <cellStyle name="Note 6 7 2 3 12 5" xfId="34466"/>
    <cellStyle name="Note 6 7 2 3 12 6" xfId="34467"/>
    <cellStyle name="Note 6 7 2 3 13" xfId="34468"/>
    <cellStyle name="Note 6 7 2 3 13 2" xfId="34469"/>
    <cellStyle name="Note 6 7 2 3 13 2 2" xfId="34470"/>
    <cellStyle name="Note 6 7 2 3 13 2 3" xfId="34471"/>
    <cellStyle name="Note 6 7 2 3 13 2 4" xfId="34472"/>
    <cellStyle name="Note 6 7 2 3 13 3" xfId="34473"/>
    <cellStyle name="Note 6 7 2 3 13 4" xfId="34474"/>
    <cellStyle name="Note 6 7 2 3 13 5" xfId="34475"/>
    <cellStyle name="Note 6 7 2 3 13 6" xfId="34476"/>
    <cellStyle name="Note 6 7 2 3 14" xfId="34477"/>
    <cellStyle name="Note 6 7 2 3 14 2" xfId="34478"/>
    <cellStyle name="Note 6 7 2 3 14 2 2" xfId="34479"/>
    <cellStyle name="Note 6 7 2 3 14 2 3" xfId="34480"/>
    <cellStyle name="Note 6 7 2 3 14 2 4" xfId="34481"/>
    <cellStyle name="Note 6 7 2 3 14 3" xfId="34482"/>
    <cellStyle name="Note 6 7 2 3 14 4" xfId="34483"/>
    <cellStyle name="Note 6 7 2 3 14 5" xfId="34484"/>
    <cellStyle name="Note 6 7 2 3 14 6" xfId="34485"/>
    <cellStyle name="Note 6 7 2 3 15" xfId="34486"/>
    <cellStyle name="Note 6 7 2 3 15 2" xfId="34487"/>
    <cellStyle name="Note 6 7 2 3 15 2 2" xfId="34488"/>
    <cellStyle name="Note 6 7 2 3 15 2 3" xfId="34489"/>
    <cellStyle name="Note 6 7 2 3 15 2 4" xfId="34490"/>
    <cellStyle name="Note 6 7 2 3 15 3" xfId="34491"/>
    <cellStyle name="Note 6 7 2 3 15 4" xfId="34492"/>
    <cellStyle name="Note 6 7 2 3 15 5" xfId="34493"/>
    <cellStyle name="Note 6 7 2 3 15 6" xfId="34494"/>
    <cellStyle name="Note 6 7 2 3 16" xfId="34495"/>
    <cellStyle name="Note 6 7 2 3 16 2" xfId="34496"/>
    <cellStyle name="Note 6 7 2 3 16 2 2" xfId="34497"/>
    <cellStyle name="Note 6 7 2 3 16 2 3" xfId="34498"/>
    <cellStyle name="Note 6 7 2 3 16 2 4" xfId="34499"/>
    <cellStyle name="Note 6 7 2 3 16 3" xfId="34500"/>
    <cellStyle name="Note 6 7 2 3 16 4" xfId="34501"/>
    <cellStyle name="Note 6 7 2 3 16 5" xfId="34502"/>
    <cellStyle name="Note 6 7 2 3 16 6" xfId="34503"/>
    <cellStyle name="Note 6 7 2 3 17" xfId="34504"/>
    <cellStyle name="Note 6 7 2 3 17 2" xfId="34505"/>
    <cellStyle name="Note 6 7 2 3 17 3" xfId="34506"/>
    <cellStyle name="Note 6 7 2 3 18" xfId="34507"/>
    <cellStyle name="Note 6 7 2 3 19" xfId="34508"/>
    <cellStyle name="Note 6 7 2 3 2" xfId="34509"/>
    <cellStyle name="Note 6 7 2 3 2 2" xfId="34510"/>
    <cellStyle name="Note 6 7 2 3 2 2 2" xfId="34511"/>
    <cellStyle name="Note 6 7 2 3 2 2 3" xfId="34512"/>
    <cellStyle name="Note 6 7 2 3 2 2 4" xfId="34513"/>
    <cellStyle name="Note 6 7 2 3 2 3" xfId="34514"/>
    <cellStyle name="Note 6 7 2 3 2 4" xfId="34515"/>
    <cellStyle name="Note 6 7 2 3 2 5" xfId="34516"/>
    <cellStyle name="Note 6 7 2 3 3" xfId="34517"/>
    <cellStyle name="Note 6 7 2 3 3 2" xfId="34518"/>
    <cellStyle name="Note 6 7 2 3 3 2 2" xfId="34519"/>
    <cellStyle name="Note 6 7 2 3 3 2 3" xfId="34520"/>
    <cellStyle name="Note 6 7 2 3 3 2 4" xfId="34521"/>
    <cellStyle name="Note 6 7 2 3 3 3" xfId="34522"/>
    <cellStyle name="Note 6 7 2 3 3 4" xfId="34523"/>
    <cellStyle name="Note 6 7 2 3 3 5" xfId="34524"/>
    <cellStyle name="Note 6 7 2 3 3 6" xfId="34525"/>
    <cellStyle name="Note 6 7 2 3 4" xfId="34526"/>
    <cellStyle name="Note 6 7 2 3 4 2" xfId="34527"/>
    <cellStyle name="Note 6 7 2 3 4 2 2" xfId="34528"/>
    <cellStyle name="Note 6 7 2 3 4 2 3" xfId="34529"/>
    <cellStyle name="Note 6 7 2 3 4 2 4" xfId="34530"/>
    <cellStyle name="Note 6 7 2 3 4 3" xfId="34531"/>
    <cellStyle name="Note 6 7 2 3 4 4" xfId="34532"/>
    <cellStyle name="Note 6 7 2 3 4 5" xfId="34533"/>
    <cellStyle name="Note 6 7 2 3 4 6" xfId="34534"/>
    <cellStyle name="Note 6 7 2 3 5" xfId="34535"/>
    <cellStyle name="Note 6 7 2 3 5 2" xfId="34536"/>
    <cellStyle name="Note 6 7 2 3 5 2 2" xfId="34537"/>
    <cellStyle name="Note 6 7 2 3 5 2 3" xfId="34538"/>
    <cellStyle name="Note 6 7 2 3 5 2 4" xfId="34539"/>
    <cellStyle name="Note 6 7 2 3 5 3" xfId="34540"/>
    <cellStyle name="Note 6 7 2 3 5 4" xfId="34541"/>
    <cellStyle name="Note 6 7 2 3 5 5" xfId="34542"/>
    <cellStyle name="Note 6 7 2 3 5 6" xfId="34543"/>
    <cellStyle name="Note 6 7 2 3 6" xfId="34544"/>
    <cellStyle name="Note 6 7 2 3 6 2" xfId="34545"/>
    <cellStyle name="Note 6 7 2 3 6 2 2" xfId="34546"/>
    <cellStyle name="Note 6 7 2 3 6 2 3" xfId="34547"/>
    <cellStyle name="Note 6 7 2 3 6 2 4" xfId="34548"/>
    <cellStyle name="Note 6 7 2 3 6 3" xfId="34549"/>
    <cellStyle name="Note 6 7 2 3 6 4" xfId="34550"/>
    <cellStyle name="Note 6 7 2 3 6 5" xfId="34551"/>
    <cellStyle name="Note 6 7 2 3 6 6" xfId="34552"/>
    <cellStyle name="Note 6 7 2 3 7" xfId="34553"/>
    <cellStyle name="Note 6 7 2 3 7 2" xfId="34554"/>
    <cellStyle name="Note 6 7 2 3 7 2 2" xfId="34555"/>
    <cellStyle name="Note 6 7 2 3 7 2 3" xfId="34556"/>
    <cellStyle name="Note 6 7 2 3 7 2 4" xfId="34557"/>
    <cellStyle name="Note 6 7 2 3 7 3" xfId="34558"/>
    <cellStyle name="Note 6 7 2 3 7 4" xfId="34559"/>
    <cellStyle name="Note 6 7 2 3 7 5" xfId="34560"/>
    <cellStyle name="Note 6 7 2 3 7 6" xfId="34561"/>
    <cellStyle name="Note 6 7 2 3 8" xfId="34562"/>
    <cellStyle name="Note 6 7 2 3 8 2" xfId="34563"/>
    <cellStyle name="Note 6 7 2 3 8 2 2" xfId="34564"/>
    <cellStyle name="Note 6 7 2 3 8 2 3" xfId="34565"/>
    <cellStyle name="Note 6 7 2 3 8 2 4" xfId="34566"/>
    <cellStyle name="Note 6 7 2 3 8 3" xfId="34567"/>
    <cellStyle name="Note 6 7 2 3 8 4" xfId="34568"/>
    <cellStyle name="Note 6 7 2 3 8 5" xfId="34569"/>
    <cellStyle name="Note 6 7 2 3 8 6" xfId="34570"/>
    <cellStyle name="Note 6 7 2 3 9" xfId="34571"/>
    <cellStyle name="Note 6 7 2 3 9 2" xfId="34572"/>
    <cellStyle name="Note 6 7 2 3 9 2 2" xfId="34573"/>
    <cellStyle name="Note 6 7 2 3 9 2 3" xfId="34574"/>
    <cellStyle name="Note 6 7 2 3 9 2 4" xfId="34575"/>
    <cellStyle name="Note 6 7 2 3 9 3" xfId="34576"/>
    <cellStyle name="Note 6 7 2 3 9 4" xfId="34577"/>
    <cellStyle name="Note 6 7 2 3 9 5" xfId="34578"/>
    <cellStyle name="Note 6 7 2 3 9 6" xfId="34579"/>
    <cellStyle name="Note 6 7 2 4" xfId="34580"/>
    <cellStyle name="Note 6 7 2 4 2" xfId="34581"/>
    <cellStyle name="Note 6 7 2 4 2 2" xfId="34582"/>
    <cellStyle name="Note 6 7 2 4 2 3" xfId="34583"/>
    <cellStyle name="Note 6 7 2 4 2 4" xfId="34584"/>
    <cellStyle name="Note 6 7 2 4 3" xfId="34585"/>
    <cellStyle name="Note 6 7 2 4 4" xfId="34586"/>
    <cellStyle name="Note 6 7 2 4 5" xfId="34587"/>
    <cellStyle name="Note 6 7 2 5" xfId="34588"/>
    <cellStyle name="Note 6 7 2 5 2" xfId="34589"/>
    <cellStyle name="Note 6 7 2 5 2 2" xfId="34590"/>
    <cellStyle name="Note 6 7 2 5 2 3" xfId="34591"/>
    <cellStyle name="Note 6 7 2 5 2 4" xfId="34592"/>
    <cellStyle name="Note 6 7 2 5 3" xfId="34593"/>
    <cellStyle name="Note 6 7 2 5 4" xfId="34594"/>
    <cellStyle name="Note 6 7 2 5 5" xfId="34595"/>
    <cellStyle name="Note 6 7 2 6" xfId="34596"/>
    <cellStyle name="Note 6 7 2 6 2" xfId="34597"/>
    <cellStyle name="Note 6 7 2 6 2 2" xfId="34598"/>
    <cellStyle name="Note 6 7 2 6 2 3" xfId="34599"/>
    <cellStyle name="Note 6 7 2 6 2 4" xfId="34600"/>
    <cellStyle name="Note 6 7 2 6 3" xfId="34601"/>
    <cellStyle name="Note 6 7 2 6 4" xfId="34602"/>
    <cellStyle name="Note 6 7 2 6 5" xfId="34603"/>
    <cellStyle name="Note 6 7 2 6 6" xfId="34604"/>
    <cellStyle name="Note 6 7 2 7" xfId="34605"/>
    <cellStyle name="Note 6 7 2 7 2" xfId="34606"/>
    <cellStyle name="Note 6 7 2 7 2 2" xfId="34607"/>
    <cellStyle name="Note 6 7 2 7 2 3" xfId="34608"/>
    <cellStyle name="Note 6 7 2 7 2 4" xfId="34609"/>
    <cellStyle name="Note 6 7 2 7 3" xfId="34610"/>
    <cellStyle name="Note 6 7 2 7 4" xfId="34611"/>
    <cellStyle name="Note 6 7 2 7 5" xfId="34612"/>
    <cellStyle name="Note 6 7 2 7 6" xfId="34613"/>
    <cellStyle name="Note 6 7 2 8" xfId="34614"/>
    <cellStyle name="Note 6 7 2 8 2" xfId="34615"/>
    <cellStyle name="Note 6 7 2 8 2 2" xfId="34616"/>
    <cellStyle name="Note 6 7 2 8 2 3" xfId="34617"/>
    <cellStyle name="Note 6 7 2 8 2 4" xfId="34618"/>
    <cellStyle name="Note 6 7 2 8 3" xfId="34619"/>
    <cellStyle name="Note 6 7 2 8 4" xfId="34620"/>
    <cellStyle name="Note 6 7 2 8 5" xfId="34621"/>
    <cellStyle name="Note 6 7 2 8 6" xfId="34622"/>
    <cellStyle name="Note 6 7 2 9" xfId="34623"/>
    <cellStyle name="Note 6 7 2 9 2" xfId="34624"/>
    <cellStyle name="Note 6 7 2 9 2 2" xfId="34625"/>
    <cellStyle name="Note 6 7 2 9 2 3" xfId="34626"/>
    <cellStyle name="Note 6 7 2 9 2 4" xfId="34627"/>
    <cellStyle name="Note 6 7 2 9 3" xfId="34628"/>
    <cellStyle name="Note 6 7 2 9 4" xfId="34629"/>
    <cellStyle name="Note 6 7 2 9 5" xfId="34630"/>
    <cellStyle name="Note 6 7 2 9 6" xfId="34631"/>
    <cellStyle name="Note 6 7 20" xfId="34632"/>
    <cellStyle name="Note 6 7 21" xfId="34633"/>
    <cellStyle name="Note 6 7 22" xfId="34634"/>
    <cellStyle name="Note 6 7 23" xfId="34635"/>
    <cellStyle name="Note 6 7 3" xfId="34636"/>
    <cellStyle name="Note 6 7 4" xfId="34637"/>
    <cellStyle name="Note 6 7 5" xfId="34638"/>
    <cellStyle name="Note 6 7 5 10" xfId="34639"/>
    <cellStyle name="Note 6 7 5 10 2" xfId="34640"/>
    <cellStyle name="Note 6 7 5 10 2 2" xfId="34641"/>
    <cellStyle name="Note 6 7 5 10 2 3" xfId="34642"/>
    <cellStyle name="Note 6 7 5 10 2 4" xfId="34643"/>
    <cellStyle name="Note 6 7 5 10 3" xfId="34644"/>
    <cellStyle name="Note 6 7 5 10 4" xfId="34645"/>
    <cellStyle name="Note 6 7 5 10 5" xfId="34646"/>
    <cellStyle name="Note 6 7 5 10 6" xfId="34647"/>
    <cellStyle name="Note 6 7 5 11" xfId="34648"/>
    <cellStyle name="Note 6 7 5 11 2" xfId="34649"/>
    <cellStyle name="Note 6 7 5 11 2 2" xfId="34650"/>
    <cellStyle name="Note 6 7 5 11 2 3" xfId="34651"/>
    <cellStyle name="Note 6 7 5 11 2 4" xfId="34652"/>
    <cellStyle name="Note 6 7 5 11 3" xfId="34653"/>
    <cellStyle name="Note 6 7 5 11 4" xfId="34654"/>
    <cellStyle name="Note 6 7 5 11 5" xfId="34655"/>
    <cellStyle name="Note 6 7 5 11 6" xfId="34656"/>
    <cellStyle name="Note 6 7 5 12" xfId="34657"/>
    <cellStyle name="Note 6 7 5 12 2" xfId="34658"/>
    <cellStyle name="Note 6 7 5 12 2 2" xfId="34659"/>
    <cellStyle name="Note 6 7 5 12 2 3" xfId="34660"/>
    <cellStyle name="Note 6 7 5 12 2 4" xfId="34661"/>
    <cellStyle name="Note 6 7 5 12 3" xfId="34662"/>
    <cellStyle name="Note 6 7 5 12 4" xfId="34663"/>
    <cellStyle name="Note 6 7 5 12 5" xfId="34664"/>
    <cellStyle name="Note 6 7 5 12 6" xfId="34665"/>
    <cellStyle name="Note 6 7 5 13" xfId="34666"/>
    <cellStyle name="Note 6 7 5 13 2" xfId="34667"/>
    <cellStyle name="Note 6 7 5 13 2 2" xfId="34668"/>
    <cellStyle name="Note 6 7 5 13 2 3" xfId="34669"/>
    <cellStyle name="Note 6 7 5 13 2 4" xfId="34670"/>
    <cellStyle name="Note 6 7 5 13 3" xfId="34671"/>
    <cellStyle name="Note 6 7 5 13 4" xfId="34672"/>
    <cellStyle name="Note 6 7 5 13 5" xfId="34673"/>
    <cellStyle name="Note 6 7 5 13 6" xfId="34674"/>
    <cellStyle name="Note 6 7 5 14" xfId="34675"/>
    <cellStyle name="Note 6 7 5 14 2" xfId="34676"/>
    <cellStyle name="Note 6 7 5 14 2 2" xfId="34677"/>
    <cellStyle name="Note 6 7 5 14 2 3" xfId="34678"/>
    <cellStyle name="Note 6 7 5 14 2 4" xfId="34679"/>
    <cellStyle name="Note 6 7 5 14 3" xfId="34680"/>
    <cellStyle name="Note 6 7 5 14 4" xfId="34681"/>
    <cellStyle name="Note 6 7 5 14 5" xfId="34682"/>
    <cellStyle name="Note 6 7 5 14 6" xfId="34683"/>
    <cellStyle name="Note 6 7 5 15" xfId="34684"/>
    <cellStyle name="Note 6 7 5 15 2" xfId="34685"/>
    <cellStyle name="Note 6 7 5 15 2 2" xfId="34686"/>
    <cellStyle name="Note 6 7 5 15 2 3" xfId="34687"/>
    <cellStyle name="Note 6 7 5 15 2 4" xfId="34688"/>
    <cellStyle name="Note 6 7 5 15 3" xfId="34689"/>
    <cellStyle name="Note 6 7 5 15 4" xfId="34690"/>
    <cellStyle name="Note 6 7 5 15 5" xfId="34691"/>
    <cellStyle name="Note 6 7 5 15 6" xfId="34692"/>
    <cellStyle name="Note 6 7 5 16" xfId="34693"/>
    <cellStyle name="Note 6 7 5 16 2" xfId="34694"/>
    <cellStyle name="Note 6 7 5 16 2 2" xfId="34695"/>
    <cellStyle name="Note 6 7 5 16 2 3" xfId="34696"/>
    <cellStyle name="Note 6 7 5 16 2 4" xfId="34697"/>
    <cellStyle name="Note 6 7 5 16 3" xfId="34698"/>
    <cellStyle name="Note 6 7 5 16 4" xfId="34699"/>
    <cellStyle name="Note 6 7 5 16 5" xfId="34700"/>
    <cellStyle name="Note 6 7 5 16 6" xfId="34701"/>
    <cellStyle name="Note 6 7 5 17" xfId="34702"/>
    <cellStyle name="Note 6 7 5 17 2" xfId="34703"/>
    <cellStyle name="Note 6 7 5 17 3" xfId="34704"/>
    <cellStyle name="Note 6 7 5 18" xfId="34705"/>
    <cellStyle name="Note 6 7 5 19" xfId="34706"/>
    <cellStyle name="Note 6 7 5 2" xfId="34707"/>
    <cellStyle name="Note 6 7 5 2 2" xfId="34708"/>
    <cellStyle name="Note 6 7 5 2 2 2" xfId="34709"/>
    <cellStyle name="Note 6 7 5 2 2 3" xfId="34710"/>
    <cellStyle name="Note 6 7 5 2 2 4" xfId="34711"/>
    <cellStyle name="Note 6 7 5 2 3" xfId="34712"/>
    <cellStyle name="Note 6 7 5 2 4" xfId="34713"/>
    <cellStyle name="Note 6 7 5 2 5" xfId="34714"/>
    <cellStyle name="Note 6 7 5 3" xfId="34715"/>
    <cellStyle name="Note 6 7 5 3 2" xfId="34716"/>
    <cellStyle name="Note 6 7 5 3 2 2" xfId="34717"/>
    <cellStyle name="Note 6 7 5 3 2 3" xfId="34718"/>
    <cellStyle name="Note 6 7 5 3 2 4" xfId="34719"/>
    <cellStyle name="Note 6 7 5 3 3" xfId="34720"/>
    <cellStyle name="Note 6 7 5 3 4" xfId="34721"/>
    <cellStyle name="Note 6 7 5 3 5" xfId="34722"/>
    <cellStyle name="Note 6 7 5 3 6" xfId="34723"/>
    <cellStyle name="Note 6 7 5 4" xfId="34724"/>
    <cellStyle name="Note 6 7 5 4 2" xfId="34725"/>
    <cellStyle name="Note 6 7 5 4 2 2" xfId="34726"/>
    <cellStyle name="Note 6 7 5 4 2 3" xfId="34727"/>
    <cellStyle name="Note 6 7 5 4 2 4" xfId="34728"/>
    <cellStyle name="Note 6 7 5 4 3" xfId="34729"/>
    <cellStyle name="Note 6 7 5 4 4" xfId="34730"/>
    <cellStyle name="Note 6 7 5 4 5" xfId="34731"/>
    <cellStyle name="Note 6 7 5 4 6" xfId="34732"/>
    <cellStyle name="Note 6 7 5 5" xfId="34733"/>
    <cellStyle name="Note 6 7 5 5 2" xfId="34734"/>
    <cellStyle name="Note 6 7 5 5 2 2" xfId="34735"/>
    <cellStyle name="Note 6 7 5 5 2 3" xfId="34736"/>
    <cellStyle name="Note 6 7 5 5 2 4" xfId="34737"/>
    <cellStyle name="Note 6 7 5 5 3" xfId="34738"/>
    <cellStyle name="Note 6 7 5 5 4" xfId="34739"/>
    <cellStyle name="Note 6 7 5 5 5" xfId="34740"/>
    <cellStyle name="Note 6 7 5 5 6" xfId="34741"/>
    <cellStyle name="Note 6 7 5 6" xfId="34742"/>
    <cellStyle name="Note 6 7 5 6 2" xfId="34743"/>
    <cellStyle name="Note 6 7 5 6 2 2" xfId="34744"/>
    <cellStyle name="Note 6 7 5 6 2 3" xfId="34745"/>
    <cellStyle name="Note 6 7 5 6 2 4" xfId="34746"/>
    <cellStyle name="Note 6 7 5 6 3" xfId="34747"/>
    <cellStyle name="Note 6 7 5 6 4" xfId="34748"/>
    <cellStyle name="Note 6 7 5 6 5" xfId="34749"/>
    <cellStyle name="Note 6 7 5 6 6" xfId="34750"/>
    <cellStyle name="Note 6 7 5 7" xfId="34751"/>
    <cellStyle name="Note 6 7 5 7 2" xfId="34752"/>
    <cellStyle name="Note 6 7 5 7 2 2" xfId="34753"/>
    <cellStyle name="Note 6 7 5 7 2 3" xfId="34754"/>
    <cellStyle name="Note 6 7 5 7 2 4" xfId="34755"/>
    <cellStyle name="Note 6 7 5 7 3" xfId="34756"/>
    <cellStyle name="Note 6 7 5 7 4" xfId="34757"/>
    <cellStyle name="Note 6 7 5 7 5" xfId="34758"/>
    <cellStyle name="Note 6 7 5 7 6" xfId="34759"/>
    <cellStyle name="Note 6 7 5 8" xfId="34760"/>
    <cellStyle name="Note 6 7 5 8 2" xfId="34761"/>
    <cellStyle name="Note 6 7 5 8 2 2" xfId="34762"/>
    <cellStyle name="Note 6 7 5 8 2 3" xfId="34763"/>
    <cellStyle name="Note 6 7 5 8 2 4" xfId="34764"/>
    <cellStyle name="Note 6 7 5 8 3" xfId="34765"/>
    <cellStyle name="Note 6 7 5 8 4" xfId="34766"/>
    <cellStyle name="Note 6 7 5 8 5" xfId="34767"/>
    <cellStyle name="Note 6 7 5 8 6" xfId="34768"/>
    <cellStyle name="Note 6 7 5 9" xfId="34769"/>
    <cellStyle name="Note 6 7 5 9 2" xfId="34770"/>
    <cellStyle name="Note 6 7 5 9 2 2" xfId="34771"/>
    <cellStyle name="Note 6 7 5 9 2 3" xfId="34772"/>
    <cellStyle name="Note 6 7 5 9 2 4" xfId="34773"/>
    <cellStyle name="Note 6 7 5 9 3" xfId="34774"/>
    <cellStyle name="Note 6 7 5 9 4" xfId="34775"/>
    <cellStyle name="Note 6 7 5 9 5" xfId="34776"/>
    <cellStyle name="Note 6 7 5 9 6" xfId="34777"/>
    <cellStyle name="Note 6 7 6" xfId="34778"/>
    <cellStyle name="Note 6 7 6 2" xfId="34779"/>
    <cellStyle name="Note 6 7 6 2 2" xfId="34780"/>
    <cellStyle name="Note 6 7 6 2 3" xfId="34781"/>
    <cellStyle name="Note 6 7 6 2 4" xfId="34782"/>
    <cellStyle name="Note 6 7 6 3" xfId="34783"/>
    <cellStyle name="Note 6 7 6 4" xfId="34784"/>
    <cellStyle name="Note 6 7 6 5" xfId="34785"/>
    <cellStyle name="Note 6 7 7" xfId="34786"/>
    <cellStyle name="Note 6 7 7 2" xfId="34787"/>
    <cellStyle name="Note 6 7 7 2 2" xfId="34788"/>
    <cellStyle name="Note 6 7 7 2 3" xfId="34789"/>
    <cellStyle name="Note 6 7 7 2 4" xfId="34790"/>
    <cellStyle name="Note 6 7 7 3" xfId="34791"/>
    <cellStyle name="Note 6 7 7 4" xfId="34792"/>
    <cellStyle name="Note 6 7 7 5" xfId="34793"/>
    <cellStyle name="Note 6 7 8" xfId="34794"/>
    <cellStyle name="Note 6 7 8 2" xfId="34795"/>
    <cellStyle name="Note 6 7 8 2 2" xfId="34796"/>
    <cellStyle name="Note 6 7 8 2 3" xfId="34797"/>
    <cellStyle name="Note 6 7 8 2 4" xfId="34798"/>
    <cellStyle name="Note 6 7 8 3" xfId="34799"/>
    <cellStyle name="Note 6 7 8 4" xfId="34800"/>
    <cellStyle name="Note 6 7 8 5" xfId="34801"/>
    <cellStyle name="Note 6 7 8 6" xfId="34802"/>
    <cellStyle name="Note 6 7 9" xfId="34803"/>
    <cellStyle name="Note 6 7 9 2" xfId="34804"/>
    <cellStyle name="Note 6 7 9 2 2" xfId="34805"/>
    <cellStyle name="Note 6 7 9 2 3" xfId="34806"/>
    <cellStyle name="Note 6 7 9 2 4" xfId="34807"/>
    <cellStyle name="Note 6 7 9 3" xfId="34808"/>
    <cellStyle name="Note 6 7 9 4" xfId="34809"/>
    <cellStyle name="Note 6 7 9 5" xfId="34810"/>
    <cellStyle name="Note 6 7 9 6" xfId="34811"/>
    <cellStyle name="Note 6 8" xfId="34812"/>
    <cellStyle name="Note 6 8 10" xfId="34813"/>
    <cellStyle name="Note 6 8 10 2" xfId="34814"/>
    <cellStyle name="Note 6 8 10 2 2" xfId="34815"/>
    <cellStyle name="Note 6 8 10 2 3" xfId="34816"/>
    <cellStyle name="Note 6 8 10 2 4" xfId="34817"/>
    <cellStyle name="Note 6 8 10 3" xfId="34818"/>
    <cellStyle name="Note 6 8 10 4" xfId="34819"/>
    <cellStyle name="Note 6 8 10 5" xfId="34820"/>
    <cellStyle name="Note 6 8 10 6" xfId="34821"/>
    <cellStyle name="Note 6 8 11" xfId="34822"/>
    <cellStyle name="Note 6 8 11 2" xfId="34823"/>
    <cellStyle name="Note 6 8 11 2 2" xfId="34824"/>
    <cellStyle name="Note 6 8 11 2 3" xfId="34825"/>
    <cellStyle name="Note 6 8 11 2 4" xfId="34826"/>
    <cellStyle name="Note 6 8 11 3" xfId="34827"/>
    <cellStyle name="Note 6 8 11 4" xfId="34828"/>
    <cellStyle name="Note 6 8 11 5" xfId="34829"/>
    <cellStyle name="Note 6 8 11 6" xfId="34830"/>
    <cellStyle name="Note 6 8 12" xfId="34831"/>
    <cellStyle name="Note 6 8 12 2" xfId="34832"/>
    <cellStyle name="Note 6 8 12 2 2" xfId="34833"/>
    <cellStyle name="Note 6 8 12 2 3" xfId="34834"/>
    <cellStyle name="Note 6 8 12 2 4" xfId="34835"/>
    <cellStyle name="Note 6 8 12 3" xfId="34836"/>
    <cellStyle name="Note 6 8 12 4" xfId="34837"/>
    <cellStyle name="Note 6 8 12 5" xfId="34838"/>
    <cellStyle name="Note 6 8 12 6" xfId="34839"/>
    <cellStyle name="Note 6 8 13" xfId="34840"/>
    <cellStyle name="Note 6 8 13 2" xfId="34841"/>
    <cellStyle name="Note 6 8 13 2 2" xfId="34842"/>
    <cellStyle name="Note 6 8 13 2 3" xfId="34843"/>
    <cellStyle name="Note 6 8 13 2 4" xfId="34844"/>
    <cellStyle name="Note 6 8 13 3" xfId="34845"/>
    <cellStyle name="Note 6 8 13 4" xfId="34846"/>
    <cellStyle name="Note 6 8 13 5" xfId="34847"/>
    <cellStyle name="Note 6 8 13 6" xfId="34848"/>
    <cellStyle name="Note 6 8 14" xfId="34849"/>
    <cellStyle name="Note 6 8 14 2" xfId="34850"/>
    <cellStyle name="Note 6 8 14 2 2" xfId="34851"/>
    <cellStyle name="Note 6 8 14 2 3" xfId="34852"/>
    <cellStyle name="Note 6 8 14 2 4" xfId="34853"/>
    <cellStyle name="Note 6 8 14 3" xfId="34854"/>
    <cellStyle name="Note 6 8 14 4" xfId="34855"/>
    <cellStyle name="Note 6 8 14 5" xfId="34856"/>
    <cellStyle name="Note 6 8 14 6" xfId="34857"/>
    <cellStyle name="Note 6 8 15" xfId="34858"/>
    <cellStyle name="Note 6 8 15 2" xfId="34859"/>
    <cellStyle name="Note 6 8 15 2 2" xfId="34860"/>
    <cellStyle name="Note 6 8 15 2 3" xfId="34861"/>
    <cellStyle name="Note 6 8 15 2 4" xfId="34862"/>
    <cellStyle name="Note 6 8 15 3" xfId="34863"/>
    <cellStyle name="Note 6 8 15 4" xfId="34864"/>
    <cellStyle name="Note 6 8 15 5" xfId="34865"/>
    <cellStyle name="Note 6 8 15 6" xfId="34866"/>
    <cellStyle name="Note 6 8 16" xfId="34867"/>
    <cellStyle name="Note 6 8 16 2" xfId="34868"/>
    <cellStyle name="Note 6 8 16 3" xfId="34869"/>
    <cellStyle name="Note 6 8 17" xfId="34870"/>
    <cellStyle name="Note 6 8 18" xfId="34871"/>
    <cellStyle name="Note 6 8 19" xfId="34872"/>
    <cellStyle name="Note 6 8 2" xfId="34873"/>
    <cellStyle name="Note 6 8 2 10" xfId="34874"/>
    <cellStyle name="Note 6 8 2 10 2" xfId="34875"/>
    <cellStyle name="Note 6 8 2 10 2 2" xfId="34876"/>
    <cellStyle name="Note 6 8 2 10 2 3" xfId="34877"/>
    <cellStyle name="Note 6 8 2 10 2 4" xfId="34878"/>
    <cellStyle name="Note 6 8 2 10 3" xfId="34879"/>
    <cellStyle name="Note 6 8 2 10 4" xfId="34880"/>
    <cellStyle name="Note 6 8 2 10 5" xfId="34881"/>
    <cellStyle name="Note 6 8 2 10 6" xfId="34882"/>
    <cellStyle name="Note 6 8 2 11" xfId="34883"/>
    <cellStyle name="Note 6 8 2 11 2" xfId="34884"/>
    <cellStyle name="Note 6 8 2 11 2 2" xfId="34885"/>
    <cellStyle name="Note 6 8 2 11 2 3" xfId="34886"/>
    <cellStyle name="Note 6 8 2 11 2 4" xfId="34887"/>
    <cellStyle name="Note 6 8 2 11 3" xfId="34888"/>
    <cellStyle name="Note 6 8 2 11 4" xfId="34889"/>
    <cellStyle name="Note 6 8 2 11 5" xfId="34890"/>
    <cellStyle name="Note 6 8 2 11 6" xfId="34891"/>
    <cellStyle name="Note 6 8 2 12" xfId="34892"/>
    <cellStyle name="Note 6 8 2 12 2" xfId="34893"/>
    <cellStyle name="Note 6 8 2 12 2 2" xfId="34894"/>
    <cellStyle name="Note 6 8 2 12 2 3" xfId="34895"/>
    <cellStyle name="Note 6 8 2 12 2 4" xfId="34896"/>
    <cellStyle name="Note 6 8 2 12 3" xfId="34897"/>
    <cellStyle name="Note 6 8 2 12 4" xfId="34898"/>
    <cellStyle name="Note 6 8 2 12 5" xfId="34899"/>
    <cellStyle name="Note 6 8 2 12 6" xfId="34900"/>
    <cellStyle name="Note 6 8 2 13" xfId="34901"/>
    <cellStyle name="Note 6 8 2 13 2" xfId="34902"/>
    <cellStyle name="Note 6 8 2 13 2 2" xfId="34903"/>
    <cellStyle name="Note 6 8 2 13 2 3" xfId="34904"/>
    <cellStyle name="Note 6 8 2 13 2 4" xfId="34905"/>
    <cellStyle name="Note 6 8 2 13 3" xfId="34906"/>
    <cellStyle name="Note 6 8 2 13 4" xfId="34907"/>
    <cellStyle name="Note 6 8 2 13 5" xfId="34908"/>
    <cellStyle name="Note 6 8 2 13 6" xfId="34909"/>
    <cellStyle name="Note 6 8 2 14" xfId="34910"/>
    <cellStyle name="Note 6 8 2 14 2" xfId="34911"/>
    <cellStyle name="Note 6 8 2 14 2 2" xfId="34912"/>
    <cellStyle name="Note 6 8 2 14 2 3" xfId="34913"/>
    <cellStyle name="Note 6 8 2 14 2 4" xfId="34914"/>
    <cellStyle name="Note 6 8 2 14 3" xfId="34915"/>
    <cellStyle name="Note 6 8 2 14 4" xfId="34916"/>
    <cellStyle name="Note 6 8 2 14 5" xfId="34917"/>
    <cellStyle name="Note 6 8 2 14 6" xfId="34918"/>
    <cellStyle name="Note 6 8 2 15" xfId="34919"/>
    <cellStyle name="Note 6 8 2 15 2" xfId="34920"/>
    <cellStyle name="Note 6 8 2 15 3" xfId="34921"/>
    <cellStyle name="Note 6 8 2 16" xfId="34922"/>
    <cellStyle name="Note 6 8 2 17" xfId="34923"/>
    <cellStyle name="Note 6 8 2 18" xfId="34924"/>
    <cellStyle name="Note 6 8 2 19" xfId="34925"/>
    <cellStyle name="Note 6 8 2 2" xfId="34926"/>
    <cellStyle name="Note 6 8 2 2 10" xfId="34927"/>
    <cellStyle name="Note 6 8 2 2 10 2" xfId="34928"/>
    <cellStyle name="Note 6 8 2 2 10 2 2" xfId="34929"/>
    <cellStyle name="Note 6 8 2 2 10 2 3" xfId="34930"/>
    <cellStyle name="Note 6 8 2 2 10 2 4" xfId="34931"/>
    <cellStyle name="Note 6 8 2 2 10 3" xfId="34932"/>
    <cellStyle name="Note 6 8 2 2 10 4" xfId="34933"/>
    <cellStyle name="Note 6 8 2 2 10 5" xfId="34934"/>
    <cellStyle name="Note 6 8 2 2 10 6" xfId="34935"/>
    <cellStyle name="Note 6 8 2 2 11" xfId="34936"/>
    <cellStyle name="Note 6 8 2 2 11 2" xfId="34937"/>
    <cellStyle name="Note 6 8 2 2 11 2 2" xfId="34938"/>
    <cellStyle name="Note 6 8 2 2 11 2 3" xfId="34939"/>
    <cellStyle name="Note 6 8 2 2 11 2 4" xfId="34940"/>
    <cellStyle name="Note 6 8 2 2 11 3" xfId="34941"/>
    <cellStyle name="Note 6 8 2 2 11 4" xfId="34942"/>
    <cellStyle name="Note 6 8 2 2 11 5" xfId="34943"/>
    <cellStyle name="Note 6 8 2 2 11 6" xfId="34944"/>
    <cellStyle name="Note 6 8 2 2 12" xfId="34945"/>
    <cellStyle name="Note 6 8 2 2 12 2" xfId="34946"/>
    <cellStyle name="Note 6 8 2 2 12 2 2" xfId="34947"/>
    <cellStyle name="Note 6 8 2 2 12 2 3" xfId="34948"/>
    <cellStyle name="Note 6 8 2 2 12 2 4" xfId="34949"/>
    <cellStyle name="Note 6 8 2 2 12 3" xfId="34950"/>
    <cellStyle name="Note 6 8 2 2 12 4" xfId="34951"/>
    <cellStyle name="Note 6 8 2 2 12 5" xfId="34952"/>
    <cellStyle name="Note 6 8 2 2 12 6" xfId="34953"/>
    <cellStyle name="Note 6 8 2 2 13" xfId="34954"/>
    <cellStyle name="Note 6 8 2 2 13 2" xfId="34955"/>
    <cellStyle name="Note 6 8 2 2 13 2 2" xfId="34956"/>
    <cellStyle name="Note 6 8 2 2 13 2 3" xfId="34957"/>
    <cellStyle name="Note 6 8 2 2 13 2 4" xfId="34958"/>
    <cellStyle name="Note 6 8 2 2 13 3" xfId="34959"/>
    <cellStyle name="Note 6 8 2 2 13 4" xfId="34960"/>
    <cellStyle name="Note 6 8 2 2 13 5" xfId="34961"/>
    <cellStyle name="Note 6 8 2 2 13 6" xfId="34962"/>
    <cellStyle name="Note 6 8 2 2 14" xfId="34963"/>
    <cellStyle name="Note 6 8 2 2 14 2" xfId="34964"/>
    <cellStyle name="Note 6 8 2 2 14 2 2" xfId="34965"/>
    <cellStyle name="Note 6 8 2 2 14 2 3" xfId="34966"/>
    <cellStyle name="Note 6 8 2 2 14 2 4" xfId="34967"/>
    <cellStyle name="Note 6 8 2 2 14 3" xfId="34968"/>
    <cellStyle name="Note 6 8 2 2 14 4" xfId="34969"/>
    <cellStyle name="Note 6 8 2 2 14 5" xfId="34970"/>
    <cellStyle name="Note 6 8 2 2 14 6" xfId="34971"/>
    <cellStyle name="Note 6 8 2 2 15" xfId="34972"/>
    <cellStyle name="Note 6 8 2 2 15 2" xfId="34973"/>
    <cellStyle name="Note 6 8 2 2 15 2 2" xfId="34974"/>
    <cellStyle name="Note 6 8 2 2 15 2 3" xfId="34975"/>
    <cellStyle name="Note 6 8 2 2 15 2 4" xfId="34976"/>
    <cellStyle name="Note 6 8 2 2 15 3" xfId="34977"/>
    <cellStyle name="Note 6 8 2 2 15 4" xfId="34978"/>
    <cellStyle name="Note 6 8 2 2 15 5" xfId="34979"/>
    <cellStyle name="Note 6 8 2 2 15 6" xfId="34980"/>
    <cellStyle name="Note 6 8 2 2 16" xfId="34981"/>
    <cellStyle name="Note 6 8 2 2 16 2" xfId="34982"/>
    <cellStyle name="Note 6 8 2 2 16 2 2" xfId="34983"/>
    <cellStyle name="Note 6 8 2 2 16 2 3" xfId="34984"/>
    <cellStyle name="Note 6 8 2 2 16 2 4" xfId="34985"/>
    <cellStyle name="Note 6 8 2 2 16 3" xfId="34986"/>
    <cellStyle name="Note 6 8 2 2 16 4" xfId="34987"/>
    <cellStyle name="Note 6 8 2 2 16 5" xfId="34988"/>
    <cellStyle name="Note 6 8 2 2 16 6" xfId="34989"/>
    <cellStyle name="Note 6 8 2 2 17" xfId="34990"/>
    <cellStyle name="Note 6 8 2 2 17 2" xfId="34991"/>
    <cellStyle name="Note 6 8 2 2 17 3" xfId="34992"/>
    <cellStyle name="Note 6 8 2 2 18" xfId="34993"/>
    <cellStyle name="Note 6 8 2 2 19" xfId="34994"/>
    <cellStyle name="Note 6 8 2 2 2" xfId="34995"/>
    <cellStyle name="Note 6 8 2 2 2 2" xfId="34996"/>
    <cellStyle name="Note 6 8 2 2 2 2 2" xfId="34997"/>
    <cellStyle name="Note 6 8 2 2 2 2 3" xfId="34998"/>
    <cellStyle name="Note 6 8 2 2 2 2 4" xfId="34999"/>
    <cellStyle name="Note 6 8 2 2 2 3" xfId="35000"/>
    <cellStyle name="Note 6 8 2 2 2 4" xfId="35001"/>
    <cellStyle name="Note 6 8 2 2 2 5" xfId="35002"/>
    <cellStyle name="Note 6 8 2 2 3" xfId="35003"/>
    <cellStyle name="Note 6 8 2 2 3 2" xfId="35004"/>
    <cellStyle name="Note 6 8 2 2 3 2 2" xfId="35005"/>
    <cellStyle name="Note 6 8 2 2 3 2 3" xfId="35006"/>
    <cellStyle name="Note 6 8 2 2 3 2 4" xfId="35007"/>
    <cellStyle name="Note 6 8 2 2 3 3" xfId="35008"/>
    <cellStyle name="Note 6 8 2 2 3 4" xfId="35009"/>
    <cellStyle name="Note 6 8 2 2 3 5" xfId="35010"/>
    <cellStyle name="Note 6 8 2 2 3 6" xfId="35011"/>
    <cellStyle name="Note 6 8 2 2 4" xfId="35012"/>
    <cellStyle name="Note 6 8 2 2 4 2" xfId="35013"/>
    <cellStyle name="Note 6 8 2 2 4 2 2" xfId="35014"/>
    <cellStyle name="Note 6 8 2 2 4 2 3" xfId="35015"/>
    <cellStyle name="Note 6 8 2 2 4 2 4" xfId="35016"/>
    <cellStyle name="Note 6 8 2 2 4 3" xfId="35017"/>
    <cellStyle name="Note 6 8 2 2 4 4" xfId="35018"/>
    <cellStyle name="Note 6 8 2 2 4 5" xfId="35019"/>
    <cellStyle name="Note 6 8 2 2 4 6" xfId="35020"/>
    <cellStyle name="Note 6 8 2 2 5" xfId="35021"/>
    <cellStyle name="Note 6 8 2 2 5 2" xfId="35022"/>
    <cellStyle name="Note 6 8 2 2 5 2 2" xfId="35023"/>
    <cellStyle name="Note 6 8 2 2 5 2 3" xfId="35024"/>
    <cellStyle name="Note 6 8 2 2 5 2 4" xfId="35025"/>
    <cellStyle name="Note 6 8 2 2 5 3" xfId="35026"/>
    <cellStyle name="Note 6 8 2 2 5 4" xfId="35027"/>
    <cellStyle name="Note 6 8 2 2 5 5" xfId="35028"/>
    <cellStyle name="Note 6 8 2 2 5 6" xfId="35029"/>
    <cellStyle name="Note 6 8 2 2 6" xfId="35030"/>
    <cellStyle name="Note 6 8 2 2 6 2" xfId="35031"/>
    <cellStyle name="Note 6 8 2 2 6 2 2" xfId="35032"/>
    <cellStyle name="Note 6 8 2 2 6 2 3" xfId="35033"/>
    <cellStyle name="Note 6 8 2 2 6 2 4" xfId="35034"/>
    <cellStyle name="Note 6 8 2 2 6 3" xfId="35035"/>
    <cellStyle name="Note 6 8 2 2 6 4" xfId="35036"/>
    <cellStyle name="Note 6 8 2 2 6 5" xfId="35037"/>
    <cellStyle name="Note 6 8 2 2 6 6" xfId="35038"/>
    <cellStyle name="Note 6 8 2 2 7" xfId="35039"/>
    <cellStyle name="Note 6 8 2 2 7 2" xfId="35040"/>
    <cellStyle name="Note 6 8 2 2 7 2 2" xfId="35041"/>
    <cellStyle name="Note 6 8 2 2 7 2 3" xfId="35042"/>
    <cellStyle name="Note 6 8 2 2 7 2 4" xfId="35043"/>
    <cellStyle name="Note 6 8 2 2 7 3" xfId="35044"/>
    <cellStyle name="Note 6 8 2 2 7 4" xfId="35045"/>
    <cellStyle name="Note 6 8 2 2 7 5" xfId="35046"/>
    <cellStyle name="Note 6 8 2 2 7 6" xfId="35047"/>
    <cellStyle name="Note 6 8 2 2 8" xfId="35048"/>
    <cellStyle name="Note 6 8 2 2 8 2" xfId="35049"/>
    <cellStyle name="Note 6 8 2 2 8 2 2" xfId="35050"/>
    <cellStyle name="Note 6 8 2 2 8 2 3" xfId="35051"/>
    <cellStyle name="Note 6 8 2 2 8 2 4" xfId="35052"/>
    <cellStyle name="Note 6 8 2 2 8 3" xfId="35053"/>
    <cellStyle name="Note 6 8 2 2 8 4" xfId="35054"/>
    <cellStyle name="Note 6 8 2 2 8 5" xfId="35055"/>
    <cellStyle name="Note 6 8 2 2 8 6" xfId="35056"/>
    <cellStyle name="Note 6 8 2 2 9" xfId="35057"/>
    <cellStyle name="Note 6 8 2 2 9 2" xfId="35058"/>
    <cellStyle name="Note 6 8 2 2 9 2 2" xfId="35059"/>
    <cellStyle name="Note 6 8 2 2 9 2 3" xfId="35060"/>
    <cellStyle name="Note 6 8 2 2 9 2 4" xfId="35061"/>
    <cellStyle name="Note 6 8 2 2 9 3" xfId="35062"/>
    <cellStyle name="Note 6 8 2 2 9 4" xfId="35063"/>
    <cellStyle name="Note 6 8 2 2 9 5" xfId="35064"/>
    <cellStyle name="Note 6 8 2 2 9 6" xfId="35065"/>
    <cellStyle name="Note 6 8 2 20" xfId="35066"/>
    <cellStyle name="Note 6 8 2 21" xfId="35067"/>
    <cellStyle name="Note 6 8 2 3" xfId="35068"/>
    <cellStyle name="Note 6 8 2 3 2" xfId="35069"/>
    <cellStyle name="Note 6 8 2 3 2 2" xfId="35070"/>
    <cellStyle name="Note 6 8 2 3 2 3" xfId="35071"/>
    <cellStyle name="Note 6 8 2 3 2 4" xfId="35072"/>
    <cellStyle name="Note 6 8 2 3 3" xfId="35073"/>
    <cellStyle name="Note 6 8 2 3 4" xfId="35074"/>
    <cellStyle name="Note 6 8 2 3 5" xfId="35075"/>
    <cellStyle name="Note 6 8 2 4" xfId="35076"/>
    <cellStyle name="Note 6 8 2 4 2" xfId="35077"/>
    <cellStyle name="Note 6 8 2 4 2 2" xfId="35078"/>
    <cellStyle name="Note 6 8 2 4 2 3" xfId="35079"/>
    <cellStyle name="Note 6 8 2 4 2 4" xfId="35080"/>
    <cellStyle name="Note 6 8 2 4 3" xfId="35081"/>
    <cellStyle name="Note 6 8 2 4 4" xfId="35082"/>
    <cellStyle name="Note 6 8 2 4 5" xfId="35083"/>
    <cellStyle name="Note 6 8 2 5" xfId="35084"/>
    <cellStyle name="Note 6 8 2 5 2" xfId="35085"/>
    <cellStyle name="Note 6 8 2 5 2 2" xfId="35086"/>
    <cellStyle name="Note 6 8 2 5 2 3" xfId="35087"/>
    <cellStyle name="Note 6 8 2 5 2 4" xfId="35088"/>
    <cellStyle name="Note 6 8 2 5 3" xfId="35089"/>
    <cellStyle name="Note 6 8 2 5 4" xfId="35090"/>
    <cellStyle name="Note 6 8 2 5 5" xfId="35091"/>
    <cellStyle name="Note 6 8 2 5 6" xfId="35092"/>
    <cellStyle name="Note 6 8 2 6" xfId="35093"/>
    <cellStyle name="Note 6 8 2 6 2" xfId="35094"/>
    <cellStyle name="Note 6 8 2 6 2 2" xfId="35095"/>
    <cellStyle name="Note 6 8 2 6 2 3" xfId="35096"/>
    <cellStyle name="Note 6 8 2 6 2 4" xfId="35097"/>
    <cellStyle name="Note 6 8 2 6 3" xfId="35098"/>
    <cellStyle name="Note 6 8 2 6 4" xfId="35099"/>
    <cellStyle name="Note 6 8 2 6 5" xfId="35100"/>
    <cellStyle name="Note 6 8 2 6 6" xfId="35101"/>
    <cellStyle name="Note 6 8 2 7" xfId="35102"/>
    <cellStyle name="Note 6 8 2 7 2" xfId="35103"/>
    <cellStyle name="Note 6 8 2 7 2 2" xfId="35104"/>
    <cellStyle name="Note 6 8 2 7 2 3" xfId="35105"/>
    <cellStyle name="Note 6 8 2 7 2 4" xfId="35106"/>
    <cellStyle name="Note 6 8 2 7 3" xfId="35107"/>
    <cellStyle name="Note 6 8 2 7 4" xfId="35108"/>
    <cellStyle name="Note 6 8 2 7 5" xfId="35109"/>
    <cellStyle name="Note 6 8 2 7 6" xfId="35110"/>
    <cellStyle name="Note 6 8 2 8" xfId="35111"/>
    <cellStyle name="Note 6 8 2 8 2" xfId="35112"/>
    <cellStyle name="Note 6 8 2 8 2 2" xfId="35113"/>
    <cellStyle name="Note 6 8 2 8 2 3" xfId="35114"/>
    <cellStyle name="Note 6 8 2 8 2 4" xfId="35115"/>
    <cellStyle name="Note 6 8 2 8 3" xfId="35116"/>
    <cellStyle name="Note 6 8 2 8 4" xfId="35117"/>
    <cellStyle name="Note 6 8 2 8 5" xfId="35118"/>
    <cellStyle name="Note 6 8 2 8 6" xfId="35119"/>
    <cellStyle name="Note 6 8 2 9" xfId="35120"/>
    <cellStyle name="Note 6 8 2 9 2" xfId="35121"/>
    <cellStyle name="Note 6 8 2 9 2 2" xfId="35122"/>
    <cellStyle name="Note 6 8 2 9 2 3" xfId="35123"/>
    <cellStyle name="Note 6 8 2 9 2 4" xfId="35124"/>
    <cellStyle name="Note 6 8 2 9 3" xfId="35125"/>
    <cellStyle name="Note 6 8 2 9 4" xfId="35126"/>
    <cellStyle name="Note 6 8 2 9 5" xfId="35127"/>
    <cellStyle name="Note 6 8 2 9 6" xfId="35128"/>
    <cellStyle name="Note 6 8 20" xfId="35129"/>
    <cellStyle name="Note 6 8 21" xfId="35130"/>
    <cellStyle name="Note 6 8 22" xfId="35131"/>
    <cellStyle name="Note 6 8 3" xfId="35132"/>
    <cellStyle name="Note 6 8 3 10" xfId="35133"/>
    <cellStyle name="Note 6 8 3 10 2" xfId="35134"/>
    <cellStyle name="Note 6 8 3 10 2 2" xfId="35135"/>
    <cellStyle name="Note 6 8 3 10 2 3" xfId="35136"/>
    <cellStyle name="Note 6 8 3 10 2 4" xfId="35137"/>
    <cellStyle name="Note 6 8 3 10 3" xfId="35138"/>
    <cellStyle name="Note 6 8 3 10 4" xfId="35139"/>
    <cellStyle name="Note 6 8 3 10 5" xfId="35140"/>
    <cellStyle name="Note 6 8 3 10 6" xfId="35141"/>
    <cellStyle name="Note 6 8 3 11" xfId="35142"/>
    <cellStyle name="Note 6 8 3 11 2" xfId="35143"/>
    <cellStyle name="Note 6 8 3 11 2 2" xfId="35144"/>
    <cellStyle name="Note 6 8 3 11 2 3" xfId="35145"/>
    <cellStyle name="Note 6 8 3 11 2 4" xfId="35146"/>
    <cellStyle name="Note 6 8 3 11 3" xfId="35147"/>
    <cellStyle name="Note 6 8 3 11 4" xfId="35148"/>
    <cellStyle name="Note 6 8 3 11 5" xfId="35149"/>
    <cellStyle name="Note 6 8 3 11 6" xfId="35150"/>
    <cellStyle name="Note 6 8 3 12" xfId="35151"/>
    <cellStyle name="Note 6 8 3 12 2" xfId="35152"/>
    <cellStyle name="Note 6 8 3 12 2 2" xfId="35153"/>
    <cellStyle name="Note 6 8 3 12 2 3" xfId="35154"/>
    <cellStyle name="Note 6 8 3 12 2 4" xfId="35155"/>
    <cellStyle name="Note 6 8 3 12 3" xfId="35156"/>
    <cellStyle name="Note 6 8 3 12 4" xfId="35157"/>
    <cellStyle name="Note 6 8 3 12 5" xfId="35158"/>
    <cellStyle name="Note 6 8 3 12 6" xfId="35159"/>
    <cellStyle name="Note 6 8 3 13" xfId="35160"/>
    <cellStyle name="Note 6 8 3 13 2" xfId="35161"/>
    <cellStyle name="Note 6 8 3 13 2 2" xfId="35162"/>
    <cellStyle name="Note 6 8 3 13 2 3" xfId="35163"/>
    <cellStyle name="Note 6 8 3 13 2 4" xfId="35164"/>
    <cellStyle name="Note 6 8 3 13 3" xfId="35165"/>
    <cellStyle name="Note 6 8 3 13 4" xfId="35166"/>
    <cellStyle name="Note 6 8 3 13 5" xfId="35167"/>
    <cellStyle name="Note 6 8 3 13 6" xfId="35168"/>
    <cellStyle name="Note 6 8 3 14" xfId="35169"/>
    <cellStyle name="Note 6 8 3 14 2" xfId="35170"/>
    <cellStyle name="Note 6 8 3 14 2 2" xfId="35171"/>
    <cellStyle name="Note 6 8 3 14 2 3" xfId="35172"/>
    <cellStyle name="Note 6 8 3 14 2 4" xfId="35173"/>
    <cellStyle name="Note 6 8 3 14 3" xfId="35174"/>
    <cellStyle name="Note 6 8 3 14 4" xfId="35175"/>
    <cellStyle name="Note 6 8 3 14 5" xfId="35176"/>
    <cellStyle name="Note 6 8 3 14 6" xfId="35177"/>
    <cellStyle name="Note 6 8 3 15" xfId="35178"/>
    <cellStyle name="Note 6 8 3 15 2" xfId="35179"/>
    <cellStyle name="Note 6 8 3 15 2 2" xfId="35180"/>
    <cellStyle name="Note 6 8 3 15 2 3" xfId="35181"/>
    <cellStyle name="Note 6 8 3 15 2 4" xfId="35182"/>
    <cellStyle name="Note 6 8 3 15 3" xfId="35183"/>
    <cellStyle name="Note 6 8 3 15 4" xfId="35184"/>
    <cellStyle name="Note 6 8 3 15 5" xfId="35185"/>
    <cellStyle name="Note 6 8 3 15 6" xfId="35186"/>
    <cellStyle name="Note 6 8 3 16" xfId="35187"/>
    <cellStyle name="Note 6 8 3 16 2" xfId="35188"/>
    <cellStyle name="Note 6 8 3 16 2 2" xfId="35189"/>
    <cellStyle name="Note 6 8 3 16 2 3" xfId="35190"/>
    <cellStyle name="Note 6 8 3 16 2 4" xfId="35191"/>
    <cellStyle name="Note 6 8 3 16 3" xfId="35192"/>
    <cellStyle name="Note 6 8 3 16 4" xfId="35193"/>
    <cellStyle name="Note 6 8 3 16 5" xfId="35194"/>
    <cellStyle name="Note 6 8 3 16 6" xfId="35195"/>
    <cellStyle name="Note 6 8 3 17" xfId="35196"/>
    <cellStyle name="Note 6 8 3 17 2" xfId="35197"/>
    <cellStyle name="Note 6 8 3 17 3" xfId="35198"/>
    <cellStyle name="Note 6 8 3 18" xfId="35199"/>
    <cellStyle name="Note 6 8 3 19" xfId="35200"/>
    <cellStyle name="Note 6 8 3 2" xfId="35201"/>
    <cellStyle name="Note 6 8 3 2 2" xfId="35202"/>
    <cellStyle name="Note 6 8 3 2 2 2" xfId="35203"/>
    <cellStyle name="Note 6 8 3 2 2 3" xfId="35204"/>
    <cellStyle name="Note 6 8 3 2 2 4" xfId="35205"/>
    <cellStyle name="Note 6 8 3 2 3" xfId="35206"/>
    <cellStyle name="Note 6 8 3 2 4" xfId="35207"/>
    <cellStyle name="Note 6 8 3 2 5" xfId="35208"/>
    <cellStyle name="Note 6 8 3 3" xfId="35209"/>
    <cellStyle name="Note 6 8 3 3 2" xfId="35210"/>
    <cellStyle name="Note 6 8 3 3 2 2" xfId="35211"/>
    <cellStyle name="Note 6 8 3 3 2 3" xfId="35212"/>
    <cellStyle name="Note 6 8 3 3 2 4" xfId="35213"/>
    <cellStyle name="Note 6 8 3 3 3" xfId="35214"/>
    <cellStyle name="Note 6 8 3 3 4" xfId="35215"/>
    <cellStyle name="Note 6 8 3 3 5" xfId="35216"/>
    <cellStyle name="Note 6 8 3 3 6" xfId="35217"/>
    <cellStyle name="Note 6 8 3 4" xfId="35218"/>
    <cellStyle name="Note 6 8 3 4 2" xfId="35219"/>
    <cellStyle name="Note 6 8 3 4 2 2" xfId="35220"/>
    <cellStyle name="Note 6 8 3 4 2 3" xfId="35221"/>
    <cellStyle name="Note 6 8 3 4 2 4" xfId="35222"/>
    <cellStyle name="Note 6 8 3 4 3" xfId="35223"/>
    <cellStyle name="Note 6 8 3 4 4" xfId="35224"/>
    <cellStyle name="Note 6 8 3 4 5" xfId="35225"/>
    <cellStyle name="Note 6 8 3 4 6" xfId="35226"/>
    <cellStyle name="Note 6 8 3 5" xfId="35227"/>
    <cellStyle name="Note 6 8 3 5 2" xfId="35228"/>
    <cellStyle name="Note 6 8 3 5 2 2" xfId="35229"/>
    <cellStyle name="Note 6 8 3 5 2 3" xfId="35230"/>
    <cellStyle name="Note 6 8 3 5 2 4" xfId="35231"/>
    <cellStyle name="Note 6 8 3 5 3" xfId="35232"/>
    <cellStyle name="Note 6 8 3 5 4" xfId="35233"/>
    <cellStyle name="Note 6 8 3 5 5" xfId="35234"/>
    <cellStyle name="Note 6 8 3 5 6" xfId="35235"/>
    <cellStyle name="Note 6 8 3 6" xfId="35236"/>
    <cellStyle name="Note 6 8 3 6 2" xfId="35237"/>
    <cellStyle name="Note 6 8 3 6 2 2" xfId="35238"/>
    <cellStyle name="Note 6 8 3 6 2 3" xfId="35239"/>
    <cellStyle name="Note 6 8 3 6 2 4" xfId="35240"/>
    <cellStyle name="Note 6 8 3 6 3" xfId="35241"/>
    <cellStyle name="Note 6 8 3 6 4" xfId="35242"/>
    <cellStyle name="Note 6 8 3 6 5" xfId="35243"/>
    <cellStyle name="Note 6 8 3 6 6" xfId="35244"/>
    <cellStyle name="Note 6 8 3 7" xfId="35245"/>
    <cellStyle name="Note 6 8 3 7 2" xfId="35246"/>
    <cellStyle name="Note 6 8 3 7 2 2" xfId="35247"/>
    <cellStyle name="Note 6 8 3 7 2 3" xfId="35248"/>
    <cellStyle name="Note 6 8 3 7 2 4" xfId="35249"/>
    <cellStyle name="Note 6 8 3 7 3" xfId="35250"/>
    <cellStyle name="Note 6 8 3 7 4" xfId="35251"/>
    <cellStyle name="Note 6 8 3 7 5" xfId="35252"/>
    <cellStyle name="Note 6 8 3 7 6" xfId="35253"/>
    <cellStyle name="Note 6 8 3 8" xfId="35254"/>
    <cellStyle name="Note 6 8 3 8 2" xfId="35255"/>
    <cellStyle name="Note 6 8 3 8 2 2" xfId="35256"/>
    <cellStyle name="Note 6 8 3 8 2 3" xfId="35257"/>
    <cellStyle name="Note 6 8 3 8 2 4" xfId="35258"/>
    <cellStyle name="Note 6 8 3 8 3" xfId="35259"/>
    <cellStyle name="Note 6 8 3 8 4" xfId="35260"/>
    <cellStyle name="Note 6 8 3 8 5" xfId="35261"/>
    <cellStyle name="Note 6 8 3 8 6" xfId="35262"/>
    <cellStyle name="Note 6 8 3 9" xfId="35263"/>
    <cellStyle name="Note 6 8 3 9 2" xfId="35264"/>
    <cellStyle name="Note 6 8 3 9 2 2" xfId="35265"/>
    <cellStyle name="Note 6 8 3 9 2 3" xfId="35266"/>
    <cellStyle name="Note 6 8 3 9 2 4" xfId="35267"/>
    <cellStyle name="Note 6 8 3 9 3" xfId="35268"/>
    <cellStyle name="Note 6 8 3 9 4" xfId="35269"/>
    <cellStyle name="Note 6 8 3 9 5" xfId="35270"/>
    <cellStyle name="Note 6 8 3 9 6" xfId="35271"/>
    <cellStyle name="Note 6 8 4" xfId="35272"/>
    <cellStyle name="Note 6 8 4 2" xfId="35273"/>
    <cellStyle name="Note 6 8 4 2 2" xfId="35274"/>
    <cellStyle name="Note 6 8 4 2 3" xfId="35275"/>
    <cellStyle name="Note 6 8 4 2 4" xfId="35276"/>
    <cellStyle name="Note 6 8 4 3" xfId="35277"/>
    <cellStyle name="Note 6 8 4 4" xfId="35278"/>
    <cellStyle name="Note 6 8 4 5" xfId="35279"/>
    <cellStyle name="Note 6 8 5" xfId="35280"/>
    <cellStyle name="Note 6 8 5 2" xfId="35281"/>
    <cellStyle name="Note 6 8 5 2 2" xfId="35282"/>
    <cellStyle name="Note 6 8 5 2 3" xfId="35283"/>
    <cellStyle name="Note 6 8 5 2 4" xfId="35284"/>
    <cellStyle name="Note 6 8 5 3" xfId="35285"/>
    <cellStyle name="Note 6 8 5 4" xfId="35286"/>
    <cellStyle name="Note 6 8 5 5" xfId="35287"/>
    <cellStyle name="Note 6 8 6" xfId="35288"/>
    <cellStyle name="Note 6 8 6 2" xfId="35289"/>
    <cellStyle name="Note 6 8 6 2 2" xfId="35290"/>
    <cellStyle name="Note 6 8 6 2 3" xfId="35291"/>
    <cellStyle name="Note 6 8 6 2 4" xfId="35292"/>
    <cellStyle name="Note 6 8 6 3" xfId="35293"/>
    <cellStyle name="Note 6 8 6 4" xfId="35294"/>
    <cellStyle name="Note 6 8 6 5" xfId="35295"/>
    <cellStyle name="Note 6 8 6 6" xfId="35296"/>
    <cellStyle name="Note 6 8 7" xfId="35297"/>
    <cellStyle name="Note 6 8 7 2" xfId="35298"/>
    <cellStyle name="Note 6 8 7 2 2" xfId="35299"/>
    <cellStyle name="Note 6 8 7 2 3" xfId="35300"/>
    <cellStyle name="Note 6 8 7 2 4" xfId="35301"/>
    <cellStyle name="Note 6 8 7 3" xfId="35302"/>
    <cellStyle name="Note 6 8 7 4" xfId="35303"/>
    <cellStyle name="Note 6 8 7 5" xfId="35304"/>
    <cellStyle name="Note 6 8 7 6" xfId="35305"/>
    <cellStyle name="Note 6 8 8" xfId="35306"/>
    <cellStyle name="Note 6 8 8 2" xfId="35307"/>
    <cellStyle name="Note 6 8 8 2 2" xfId="35308"/>
    <cellStyle name="Note 6 8 8 2 3" xfId="35309"/>
    <cellStyle name="Note 6 8 8 2 4" xfId="35310"/>
    <cellStyle name="Note 6 8 8 3" xfId="35311"/>
    <cellStyle name="Note 6 8 8 4" xfId="35312"/>
    <cellStyle name="Note 6 8 8 5" xfId="35313"/>
    <cellStyle name="Note 6 8 8 6" xfId="35314"/>
    <cellStyle name="Note 6 8 9" xfId="35315"/>
    <cellStyle name="Note 6 8 9 2" xfId="35316"/>
    <cellStyle name="Note 6 8 9 2 2" xfId="35317"/>
    <cellStyle name="Note 6 8 9 2 3" xfId="35318"/>
    <cellStyle name="Note 6 8 9 2 4" xfId="35319"/>
    <cellStyle name="Note 6 8 9 3" xfId="35320"/>
    <cellStyle name="Note 6 8 9 4" xfId="35321"/>
    <cellStyle name="Note 6 8 9 5" xfId="35322"/>
    <cellStyle name="Note 6 8 9 6" xfId="35323"/>
    <cellStyle name="Note 6 9" xfId="35324"/>
    <cellStyle name="Note 7" xfId="35325"/>
    <cellStyle name="Note 7 2" xfId="35326"/>
    <cellStyle name="Note 7 2 10" xfId="35327"/>
    <cellStyle name="Note 7 2 10 2" xfId="35328"/>
    <cellStyle name="Note 7 2 10 2 2" xfId="35329"/>
    <cellStyle name="Note 7 2 10 2 3" xfId="35330"/>
    <cellStyle name="Note 7 2 10 2 4" xfId="35331"/>
    <cellStyle name="Note 7 2 10 3" xfId="35332"/>
    <cellStyle name="Note 7 2 10 4" xfId="35333"/>
    <cellStyle name="Note 7 2 10 5" xfId="35334"/>
    <cellStyle name="Note 7 2 10 6" xfId="35335"/>
    <cellStyle name="Note 7 2 11" xfId="35336"/>
    <cellStyle name="Note 7 2 11 2" xfId="35337"/>
    <cellStyle name="Note 7 2 11 2 2" xfId="35338"/>
    <cellStyle name="Note 7 2 11 2 3" xfId="35339"/>
    <cellStyle name="Note 7 2 11 2 4" xfId="35340"/>
    <cellStyle name="Note 7 2 11 3" xfId="35341"/>
    <cellStyle name="Note 7 2 11 4" xfId="35342"/>
    <cellStyle name="Note 7 2 11 5" xfId="35343"/>
    <cellStyle name="Note 7 2 11 6" xfId="35344"/>
    <cellStyle name="Note 7 2 12" xfId="35345"/>
    <cellStyle name="Note 7 2 12 2" xfId="35346"/>
    <cellStyle name="Note 7 2 12 2 2" xfId="35347"/>
    <cellStyle name="Note 7 2 12 2 3" xfId="35348"/>
    <cellStyle name="Note 7 2 12 2 4" xfId="35349"/>
    <cellStyle name="Note 7 2 12 3" xfId="35350"/>
    <cellStyle name="Note 7 2 12 4" xfId="35351"/>
    <cellStyle name="Note 7 2 12 5" xfId="35352"/>
    <cellStyle name="Note 7 2 12 6" xfId="35353"/>
    <cellStyle name="Note 7 2 13" xfId="35354"/>
    <cellStyle name="Note 7 2 13 2" xfId="35355"/>
    <cellStyle name="Note 7 2 13 2 2" xfId="35356"/>
    <cellStyle name="Note 7 2 13 2 3" xfId="35357"/>
    <cellStyle name="Note 7 2 13 2 4" xfId="35358"/>
    <cellStyle name="Note 7 2 13 3" xfId="35359"/>
    <cellStyle name="Note 7 2 13 4" xfId="35360"/>
    <cellStyle name="Note 7 2 13 5" xfId="35361"/>
    <cellStyle name="Note 7 2 13 6" xfId="35362"/>
    <cellStyle name="Note 7 2 14" xfId="35363"/>
    <cellStyle name="Note 7 2 14 2" xfId="35364"/>
    <cellStyle name="Note 7 2 14 2 2" xfId="35365"/>
    <cellStyle name="Note 7 2 14 2 3" xfId="35366"/>
    <cellStyle name="Note 7 2 14 2 4" xfId="35367"/>
    <cellStyle name="Note 7 2 14 3" xfId="35368"/>
    <cellStyle name="Note 7 2 14 4" xfId="35369"/>
    <cellStyle name="Note 7 2 14 5" xfId="35370"/>
    <cellStyle name="Note 7 2 14 6" xfId="35371"/>
    <cellStyle name="Note 7 2 15" xfId="35372"/>
    <cellStyle name="Note 7 2 15 2" xfId="35373"/>
    <cellStyle name="Note 7 2 15 2 2" xfId="35374"/>
    <cellStyle name="Note 7 2 15 2 3" xfId="35375"/>
    <cellStyle name="Note 7 2 15 2 4" xfId="35376"/>
    <cellStyle name="Note 7 2 15 3" xfId="35377"/>
    <cellStyle name="Note 7 2 15 4" xfId="35378"/>
    <cellStyle name="Note 7 2 15 5" xfId="35379"/>
    <cellStyle name="Note 7 2 15 6" xfId="35380"/>
    <cellStyle name="Note 7 2 16" xfId="35381"/>
    <cellStyle name="Note 7 2 16 2" xfId="35382"/>
    <cellStyle name="Note 7 2 16 3" xfId="35383"/>
    <cellStyle name="Note 7 2 17" xfId="35384"/>
    <cellStyle name="Note 7 2 18" xfId="35385"/>
    <cellStyle name="Note 7 2 19" xfId="35386"/>
    <cellStyle name="Note 7 2 2" xfId="35387"/>
    <cellStyle name="Note 7 2 2 10" xfId="35388"/>
    <cellStyle name="Note 7 2 2 10 2" xfId="35389"/>
    <cellStyle name="Note 7 2 2 10 2 2" xfId="35390"/>
    <cellStyle name="Note 7 2 2 10 2 3" xfId="35391"/>
    <cellStyle name="Note 7 2 2 10 2 4" xfId="35392"/>
    <cellStyle name="Note 7 2 2 10 3" xfId="35393"/>
    <cellStyle name="Note 7 2 2 10 4" xfId="35394"/>
    <cellStyle name="Note 7 2 2 10 5" xfId="35395"/>
    <cellStyle name="Note 7 2 2 10 6" xfId="35396"/>
    <cellStyle name="Note 7 2 2 11" xfId="35397"/>
    <cellStyle name="Note 7 2 2 11 2" xfId="35398"/>
    <cellStyle name="Note 7 2 2 11 2 2" xfId="35399"/>
    <cellStyle name="Note 7 2 2 11 2 3" xfId="35400"/>
    <cellStyle name="Note 7 2 2 11 2 4" xfId="35401"/>
    <cellStyle name="Note 7 2 2 11 3" xfId="35402"/>
    <cellStyle name="Note 7 2 2 11 4" xfId="35403"/>
    <cellStyle name="Note 7 2 2 11 5" xfId="35404"/>
    <cellStyle name="Note 7 2 2 11 6" xfId="35405"/>
    <cellStyle name="Note 7 2 2 12" xfId="35406"/>
    <cellStyle name="Note 7 2 2 12 2" xfId="35407"/>
    <cellStyle name="Note 7 2 2 12 2 2" xfId="35408"/>
    <cellStyle name="Note 7 2 2 12 2 3" xfId="35409"/>
    <cellStyle name="Note 7 2 2 12 2 4" xfId="35410"/>
    <cellStyle name="Note 7 2 2 12 3" xfId="35411"/>
    <cellStyle name="Note 7 2 2 12 4" xfId="35412"/>
    <cellStyle name="Note 7 2 2 12 5" xfId="35413"/>
    <cellStyle name="Note 7 2 2 12 6" xfId="35414"/>
    <cellStyle name="Note 7 2 2 13" xfId="35415"/>
    <cellStyle name="Note 7 2 2 13 2" xfId="35416"/>
    <cellStyle name="Note 7 2 2 13 2 2" xfId="35417"/>
    <cellStyle name="Note 7 2 2 13 2 3" xfId="35418"/>
    <cellStyle name="Note 7 2 2 13 2 4" xfId="35419"/>
    <cellStyle name="Note 7 2 2 13 3" xfId="35420"/>
    <cellStyle name="Note 7 2 2 13 4" xfId="35421"/>
    <cellStyle name="Note 7 2 2 13 5" xfId="35422"/>
    <cellStyle name="Note 7 2 2 13 6" xfId="35423"/>
    <cellStyle name="Note 7 2 2 14" xfId="35424"/>
    <cellStyle name="Note 7 2 2 14 2" xfId="35425"/>
    <cellStyle name="Note 7 2 2 14 2 2" xfId="35426"/>
    <cellStyle name="Note 7 2 2 14 2 3" xfId="35427"/>
    <cellStyle name="Note 7 2 2 14 2 4" xfId="35428"/>
    <cellStyle name="Note 7 2 2 14 3" xfId="35429"/>
    <cellStyle name="Note 7 2 2 14 4" xfId="35430"/>
    <cellStyle name="Note 7 2 2 14 5" xfId="35431"/>
    <cellStyle name="Note 7 2 2 14 6" xfId="35432"/>
    <cellStyle name="Note 7 2 2 15" xfId="35433"/>
    <cellStyle name="Note 7 2 2 15 2" xfId="35434"/>
    <cellStyle name="Note 7 2 2 15 3" xfId="35435"/>
    <cellStyle name="Note 7 2 2 16" xfId="35436"/>
    <cellStyle name="Note 7 2 2 17" xfId="35437"/>
    <cellStyle name="Note 7 2 2 18" xfId="35438"/>
    <cellStyle name="Note 7 2 2 19" xfId="35439"/>
    <cellStyle name="Note 7 2 2 2" xfId="35440"/>
    <cellStyle name="Note 7 2 2 2 10" xfId="35441"/>
    <cellStyle name="Note 7 2 2 2 10 2" xfId="35442"/>
    <cellStyle name="Note 7 2 2 2 10 2 2" xfId="35443"/>
    <cellStyle name="Note 7 2 2 2 10 2 3" xfId="35444"/>
    <cellStyle name="Note 7 2 2 2 10 2 4" xfId="35445"/>
    <cellStyle name="Note 7 2 2 2 10 3" xfId="35446"/>
    <cellStyle name="Note 7 2 2 2 10 4" xfId="35447"/>
    <cellStyle name="Note 7 2 2 2 10 5" xfId="35448"/>
    <cellStyle name="Note 7 2 2 2 10 6" xfId="35449"/>
    <cellStyle name="Note 7 2 2 2 11" xfId="35450"/>
    <cellStyle name="Note 7 2 2 2 11 2" xfId="35451"/>
    <cellStyle name="Note 7 2 2 2 11 2 2" xfId="35452"/>
    <cellStyle name="Note 7 2 2 2 11 2 3" xfId="35453"/>
    <cellStyle name="Note 7 2 2 2 11 2 4" xfId="35454"/>
    <cellStyle name="Note 7 2 2 2 11 3" xfId="35455"/>
    <cellStyle name="Note 7 2 2 2 11 4" xfId="35456"/>
    <cellStyle name="Note 7 2 2 2 11 5" xfId="35457"/>
    <cellStyle name="Note 7 2 2 2 11 6" xfId="35458"/>
    <cellStyle name="Note 7 2 2 2 12" xfId="35459"/>
    <cellStyle name="Note 7 2 2 2 12 2" xfId="35460"/>
    <cellStyle name="Note 7 2 2 2 12 2 2" xfId="35461"/>
    <cellStyle name="Note 7 2 2 2 12 2 3" xfId="35462"/>
    <cellStyle name="Note 7 2 2 2 12 2 4" xfId="35463"/>
    <cellStyle name="Note 7 2 2 2 12 3" xfId="35464"/>
    <cellStyle name="Note 7 2 2 2 12 4" xfId="35465"/>
    <cellStyle name="Note 7 2 2 2 12 5" xfId="35466"/>
    <cellStyle name="Note 7 2 2 2 12 6" xfId="35467"/>
    <cellStyle name="Note 7 2 2 2 13" xfId="35468"/>
    <cellStyle name="Note 7 2 2 2 13 2" xfId="35469"/>
    <cellStyle name="Note 7 2 2 2 13 2 2" xfId="35470"/>
    <cellStyle name="Note 7 2 2 2 13 2 3" xfId="35471"/>
    <cellStyle name="Note 7 2 2 2 13 2 4" xfId="35472"/>
    <cellStyle name="Note 7 2 2 2 13 3" xfId="35473"/>
    <cellStyle name="Note 7 2 2 2 13 4" xfId="35474"/>
    <cellStyle name="Note 7 2 2 2 13 5" xfId="35475"/>
    <cellStyle name="Note 7 2 2 2 13 6" xfId="35476"/>
    <cellStyle name="Note 7 2 2 2 14" xfId="35477"/>
    <cellStyle name="Note 7 2 2 2 14 2" xfId="35478"/>
    <cellStyle name="Note 7 2 2 2 14 2 2" xfId="35479"/>
    <cellStyle name="Note 7 2 2 2 14 2 3" xfId="35480"/>
    <cellStyle name="Note 7 2 2 2 14 2 4" xfId="35481"/>
    <cellStyle name="Note 7 2 2 2 14 3" xfId="35482"/>
    <cellStyle name="Note 7 2 2 2 14 4" xfId="35483"/>
    <cellStyle name="Note 7 2 2 2 14 5" xfId="35484"/>
    <cellStyle name="Note 7 2 2 2 14 6" xfId="35485"/>
    <cellStyle name="Note 7 2 2 2 15" xfId="35486"/>
    <cellStyle name="Note 7 2 2 2 15 2" xfId="35487"/>
    <cellStyle name="Note 7 2 2 2 15 2 2" xfId="35488"/>
    <cellStyle name="Note 7 2 2 2 15 2 3" xfId="35489"/>
    <cellStyle name="Note 7 2 2 2 15 2 4" xfId="35490"/>
    <cellStyle name="Note 7 2 2 2 15 3" xfId="35491"/>
    <cellStyle name="Note 7 2 2 2 15 4" xfId="35492"/>
    <cellStyle name="Note 7 2 2 2 15 5" xfId="35493"/>
    <cellStyle name="Note 7 2 2 2 15 6" xfId="35494"/>
    <cellStyle name="Note 7 2 2 2 16" xfId="35495"/>
    <cellStyle name="Note 7 2 2 2 16 2" xfId="35496"/>
    <cellStyle name="Note 7 2 2 2 16 2 2" xfId="35497"/>
    <cellStyle name="Note 7 2 2 2 16 2 3" xfId="35498"/>
    <cellStyle name="Note 7 2 2 2 16 2 4" xfId="35499"/>
    <cellStyle name="Note 7 2 2 2 16 3" xfId="35500"/>
    <cellStyle name="Note 7 2 2 2 16 4" xfId="35501"/>
    <cellStyle name="Note 7 2 2 2 16 5" xfId="35502"/>
    <cellStyle name="Note 7 2 2 2 16 6" xfId="35503"/>
    <cellStyle name="Note 7 2 2 2 17" xfId="35504"/>
    <cellStyle name="Note 7 2 2 2 17 2" xfId="35505"/>
    <cellStyle name="Note 7 2 2 2 17 3" xfId="35506"/>
    <cellStyle name="Note 7 2 2 2 18" xfId="35507"/>
    <cellStyle name="Note 7 2 2 2 19" xfId="35508"/>
    <cellStyle name="Note 7 2 2 2 2" xfId="35509"/>
    <cellStyle name="Note 7 2 2 2 2 2" xfId="35510"/>
    <cellStyle name="Note 7 2 2 2 2 2 2" xfId="35511"/>
    <cellStyle name="Note 7 2 2 2 2 2 3" xfId="35512"/>
    <cellStyle name="Note 7 2 2 2 2 2 4" xfId="35513"/>
    <cellStyle name="Note 7 2 2 2 2 3" xfId="35514"/>
    <cellStyle name="Note 7 2 2 2 2 4" xfId="35515"/>
    <cellStyle name="Note 7 2 2 2 2 5" xfId="35516"/>
    <cellStyle name="Note 7 2 2 2 3" xfId="35517"/>
    <cellStyle name="Note 7 2 2 2 3 2" xfId="35518"/>
    <cellStyle name="Note 7 2 2 2 3 2 2" xfId="35519"/>
    <cellStyle name="Note 7 2 2 2 3 2 3" xfId="35520"/>
    <cellStyle name="Note 7 2 2 2 3 2 4" xfId="35521"/>
    <cellStyle name="Note 7 2 2 2 3 3" xfId="35522"/>
    <cellStyle name="Note 7 2 2 2 3 4" xfId="35523"/>
    <cellStyle name="Note 7 2 2 2 3 5" xfId="35524"/>
    <cellStyle name="Note 7 2 2 2 3 6" xfId="35525"/>
    <cellStyle name="Note 7 2 2 2 4" xfId="35526"/>
    <cellStyle name="Note 7 2 2 2 4 2" xfId="35527"/>
    <cellStyle name="Note 7 2 2 2 4 2 2" xfId="35528"/>
    <cellStyle name="Note 7 2 2 2 4 2 3" xfId="35529"/>
    <cellStyle name="Note 7 2 2 2 4 2 4" xfId="35530"/>
    <cellStyle name="Note 7 2 2 2 4 3" xfId="35531"/>
    <cellStyle name="Note 7 2 2 2 4 4" xfId="35532"/>
    <cellStyle name="Note 7 2 2 2 4 5" xfId="35533"/>
    <cellStyle name="Note 7 2 2 2 4 6" xfId="35534"/>
    <cellStyle name="Note 7 2 2 2 5" xfId="35535"/>
    <cellStyle name="Note 7 2 2 2 5 2" xfId="35536"/>
    <cellStyle name="Note 7 2 2 2 5 2 2" xfId="35537"/>
    <cellStyle name="Note 7 2 2 2 5 2 3" xfId="35538"/>
    <cellStyle name="Note 7 2 2 2 5 2 4" xfId="35539"/>
    <cellStyle name="Note 7 2 2 2 5 3" xfId="35540"/>
    <cellStyle name="Note 7 2 2 2 5 4" xfId="35541"/>
    <cellStyle name="Note 7 2 2 2 5 5" xfId="35542"/>
    <cellStyle name="Note 7 2 2 2 5 6" xfId="35543"/>
    <cellStyle name="Note 7 2 2 2 6" xfId="35544"/>
    <cellStyle name="Note 7 2 2 2 6 2" xfId="35545"/>
    <cellStyle name="Note 7 2 2 2 6 2 2" xfId="35546"/>
    <cellStyle name="Note 7 2 2 2 6 2 3" xfId="35547"/>
    <cellStyle name="Note 7 2 2 2 6 2 4" xfId="35548"/>
    <cellStyle name="Note 7 2 2 2 6 3" xfId="35549"/>
    <cellStyle name="Note 7 2 2 2 6 4" xfId="35550"/>
    <cellStyle name="Note 7 2 2 2 6 5" xfId="35551"/>
    <cellStyle name="Note 7 2 2 2 6 6" xfId="35552"/>
    <cellStyle name="Note 7 2 2 2 7" xfId="35553"/>
    <cellStyle name="Note 7 2 2 2 7 2" xfId="35554"/>
    <cellStyle name="Note 7 2 2 2 7 2 2" xfId="35555"/>
    <cellStyle name="Note 7 2 2 2 7 2 3" xfId="35556"/>
    <cellStyle name="Note 7 2 2 2 7 2 4" xfId="35557"/>
    <cellStyle name="Note 7 2 2 2 7 3" xfId="35558"/>
    <cellStyle name="Note 7 2 2 2 7 4" xfId="35559"/>
    <cellStyle name="Note 7 2 2 2 7 5" xfId="35560"/>
    <cellStyle name="Note 7 2 2 2 7 6" xfId="35561"/>
    <cellStyle name="Note 7 2 2 2 8" xfId="35562"/>
    <cellStyle name="Note 7 2 2 2 8 2" xfId="35563"/>
    <cellStyle name="Note 7 2 2 2 8 2 2" xfId="35564"/>
    <cellStyle name="Note 7 2 2 2 8 2 3" xfId="35565"/>
    <cellStyle name="Note 7 2 2 2 8 2 4" xfId="35566"/>
    <cellStyle name="Note 7 2 2 2 8 3" xfId="35567"/>
    <cellStyle name="Note 7 2 2 2 8 4" xfId="35568"/>
    <cellStyle name="Note 7 2 2 2 8 5" xfId="35569"/>
    <cellStyle name="Note 7 2 2 2 8 6" xfId="35570"/>
    <cellStyle name="Note 7 2 2 2 9" xfId="35571"/>
    <cellStyle name="Note 7 2 2 2 9 2" xfId="35572"/>
    <cellStyle name="Note 7 2 2 2 9 2 2" xfId="35573"/>
    <cellStyle name="Note 7 2 2 2 9 2 3" xfId="35574"/>
    <cellStyle name="Note 7 2 2 2 9 2 4" xfId="35575"/>
    <cellStyle name="Note 7 2 2 2 9 3" xfId="35576"/>
    <cellStyle name="Note 7 2 2 2 9 4" xfId="35577"/>
    <cellStyle name="Note 7 2 2 2 9 5" xfId="35578"/>
    <cellStyle name="Note 7 2 2 2 9 6" xfId="35579"/>
    <cellStyle name="Note 7 2 2 20" xfId="35580"/>
    <cellStyle name="Note 7 2 2 3" xfId="35581"/>
    <cellStyle name="Note 7 2 2 3 2" xfId="35582"/>
    <cellStyle name="Note 7 2 2 3 2 2" xfId="35583"/>
    <cellStyle name="Note 7 2 2 3 2 3" xfId="35584"/>
    <cellStyle name="Note 7 2 2 3 2 4" xfId="35585"/>
    <cellStyle name="Note 7 2 2 3 3" xfId="35586"/>
    <cellStyle name="Note 7 2 2 3 4" xfId="35587"/>
    <cellStyle name="Note 7 2 2 3 5" xfId="35588"/>
    <cellStyle name="Note 7 2 2 4" xfId="35589"/>
    <cellStyle name="Note 7 2 2 4 2" xfId="35590"/>
    <cellStyle name="Note 7 2 2 4 2 2" xfId="35591"/>
    <cellStyle name="Note 7 2 2 4 2 3" xfId="35592"/>
    <cellStyle name="Note 7 2 2 4 2 4" xfId="35593"/>
    <cellStyle name="Note 7 2 2 4 3" xfId="35594"/>
    <cellStyle name="Note 7 2 2 4 4" xfId="35595"/>
    <cellStyle name="Note 7 2 2 4 5" xfId="35596"/>
    <cellStyle name="Note 7 2 2 5" xfId="35597"/>
    <cellStyle name="Note 7 2 2 5 2" xfId="35598"/>
    <cellStyle name="Note 7 2 2 5 2 2" xfId="35599"/>
    <cellStyle name="Note 7 2 2 5 2 3" xfId="35600"/>
    <cellStyle name="Note 7 2 2 5 2 4" xfId="35601"/>
    <cellStyle name="Note 7 2 2 5 3" xfId="35602"/>
    <cellStyle name="Note 7 2 2 5 4" xfId="35603"/>
    <cellStyle name="Note 7 2 2 5 5" xfId="35604"/>
    <cellStyle name="Note 7 2 2 5 6" xfId="35605"/>
    <cellStyle name="Note 7 2 2 6" xfId="35606"/>
    <cellStyle name="Note 7 2 2 6 2" xfId="35607"/>
    <cellStyle name="Note 7 2 2 6 2 2" xfId="35608"/>
    <cellStyle name="Note 7 2 2 6 2 3" xfId="35609"/>
    <cellStyle name="Note 7 2 2 6 2 4" xfId="35610"/>
    <cellStyle name="Note 7 2 2 6 3" xfId="35611"/>
    <cellStyle name="Note 7 2 2 6 4" xfId="35612"/>
    <cellStyle name="Note 7 2 2 6 5" xfId="35613"/>
    <cellStyle name="Note 7 2 2 6 6" xfId="35614"/>
    <cellStyle name="Note 7 2 2 7" xfId="35615"/>
    <cellStyle name="Note 7 2 2 7 2" xfId="35616"/>
    <cellStyle name="Note 7 2 2 7 2 2" xfId="35617"/>
    <cellStyle name="Note 7 2 2 7 2 3" xfId="35618"/>
    <cellStyle name="Note 7 2 2 7 2 4" xfId="35619"/>
    <cellStyle name="Note 7 2 2 7 3" xfId="35620"/>
    <cellStyle name="Note 7 2 2 7 4" xfId="35621"/>
    <cellStyle name="Note 7 2 2 7 5" xfId="35622"/>
    <cellStyle name="Note 7 2 2 7 6" xfId="35623"/>
    <cellStyle name="Note 7 2 2 8" xfId="35624"/>
    <cellStyle name="Note 7 2 2 8 2" xfId="35625"/>
    <cellStyle name="Note 7 2 2 8 2 2" xfId="35626"/>
    <cellStyle name="Note 7 2 2 8 2 3" xfId="35627"/>
    <cellStyle name="Note 7 2 2 8 2 4" xfId="35628"/>
    <cellStyle name="Note 7 2 2 8 3" xfId="35629"/>
    <cellStyle name="Note 7 2 2 8 4" xfId="35630"/>
    <cellStyle name="Note 7 2 2 8 5" xfId="35631"/>
    <cellStyle name="Note 7 2 2 8 6" xfId="35632"/>
    <cellStyle name="Note 7 2 2 9" xfId="35633"/>
    <cellStyle name="Note 7 2 2 9 2" xfId="35634"/>
    <cellStyle name="Note 7 2 2 9 2 2" xfId="35635"/>
    <cellStyle name="Note 7 2 2 9 2 3" xfId="35636"/>
    <cellStyle name="Note 7 2 2 9 2 4" xfId="35637"/>
    <cellStyle name="Note 7 2 2 9 3" xfId="35638"/>
    <cellStyle name="Note 7 2 2 9 4" xfId="35639"/>
    <cellStyle name="Note 7 2 2 9 5" xfId="35640"/>
    <cellStyle name="Note 7 2 2 9 6" xfId="35641"/>
    <cellStyle name="Note 7 2 20" xfId="35642"/>
    <cellStyle name="Note 7 2 21" xfId="35643"/>
    <cellStyle name="Note 7 2 22" xfId="35644"/>
    <cellStyle name="Note 7 2 3" xfId="35645"/>
    <cellStyle name="Note 7 2 3 10" xfId="35646"/>
    <cellStyle name="Note 7 2 3 10 2" xfId="35647"/>
    <cellStyle name="Note 7 2 3 10 2 2" xfId="35648"/>
    <cellStyle name="Note 7 2 3 10 2 3" xfId="35649"/>
    <cellStyle name="Note 7 2 3 10 2 4" xfId="35650"/>
    <cellStyle name="Note 7 2 3 10 3" xfId="35651"/>
    <cellStyle name="Note 7 2 3 10 4" xfId="35652"/>
    <cellStyle name="Note 7 2 3 10 5" xfId="35653"/>
    <cellStyle name="Note 7 2 3 10 6" xfId="35654"/>
    <cellStyle name="Note 7 2 3 11" xfId="35655"/>
    <cellStyle name="Note 7 2 3 11 2" xfId="35656"/>
    <cellStyle name="Note 7 2 3 11 2 2" xfId="35657"/>
    <cellStyle name="Note 7 2 3 11 2 3" xfId="35658"/>
    <cellStyle name="Note 7 2 3 11 2 4" xfId="35659"/>
    <cellStyle name="Note 7 2 3 11 3" xfId="35660"/>
    <cellStyle name="Note 7 2 3 11 4" xfId="35661"/>
    <cellStyle name="Note 7 2 3 11 5" xfId="35662"/>
    <cellStyle name="Note 7 2 3 11 6" xfId="35663"/>
    <cellStyle name="Note 7 2 3 12" xfId="35664"/>
    <cellStyle name="Note 7 2 3 12 2" xfId="35665"/>
    <cellStyle name="Note 7 2 3 12 2 2" xfId="35666"/>
    <cellStyle name="Note 7 2 3 12 2 3" xfId="35667"/>
    <cellStyle name="Note 7 2 3 12 2 4" xfId="35668"/>
    <cellStyle name="Note 7 2 3 12 3" xfId="35669"/>
    <cellStyle name="Note 7 2 3 12 4" xfId="35670"/>
    <cellStyle name="Note 7 2 3 12 5" xfId="35671"/>
    <cellStyle name="Note 7 2 3 12 6" xfId="35672"/>
    <cellStyle name="Note 7 2 3 13" xfId="35673"/>
    <cellStyle name="Note 7 2 3 13 2" xfId="35674"/>
    <cellStyle name="Note 7 2 3 13 2 2" xfId="35675"/>
    <cellStyle name="Note 7 2 3 13 2 3" xfId="35676"/>
    <cellStyle name="Note 7 2 3 13 2 4" xfId="35677"/>
    <cellStyle name="Note 7 2 3 13 3" xfId="35678"/>
    <cellStyle name="Note 7 2 3 13 4" xfId="35679"/>
    <cellStyle name="Note 7 2 3 13 5" xfId="35680"/>
    <cellStyle name="Note 7 2 3 13 6" xfId="35681"/>
    <cellStyle name="Note 7 2 3 14" xfId="35682"/>
    <cellStyle name="Note 7 2 3 14 2" xfId="35683"/>
    <cellStyle name="Note 7 2 3 14 2 2" xfId="35684"/>
    <cellStyle name="Note 7 2 3 14 2 3" xfId="35685"/>
    <cellStyle name="Note 7 2 3 14 2 4" xfId="35686"/>
    <cellStyle name="Note 7 2 3 14 3" xfId="35687"/>
    <cellStyle name="Note 7 2 3 14 4" xfId="35688"/>
    <cellStyle name="Note 7 2 3 14 5" xfId="35689"/>
    <cellStyle name="Note 7 2 3 14 6" xfId="35690"/>
    <cellStyle name="Note 7 2 3 15" xfId="35691"/>
    <cellStyle name="Note 7 2 3 15 2" xfId="35692"/>
    <cellStyle name="Note 7 2 3 15 2 2" xfId="35693"/>
    <cellStyle name="Note 7 2 3 15 2 3" xfId="35694"/>
    <cellStyle name="Note 7 2 3 15 2 4" xfId="35695"/>
    <cellStyle name="Note 7 2 3 15 3" xfId="35696"/>
    <cellStyle name="Note 7 2 3 15 4" xfId="35697"/>
    <cellStyle name="Note 7 2 3 15 5" xfId="35698"/>
    <cellStyle name="Note 7 2 3 15 6" xfId="35699"/>
    <cellStyle name="Note 7 2 3 16" xfId="35700"/>
    <cellStyle name="Note 7 2 3 16 2" xfId="35701"/>
    <cellStyle name="Note 7 2 3 16 2 2" xfId="35702"/>
    <cellStyle name="Note 7 2 3 16 2 3" xfId="35703"/>
    <cellStyle name="Note 7 2 3 16 2 4" xfId="35704"/>
    <cellStyle name="Note 7 2 3 16 3" xfId="35705"/>
    <cellStyle name="Note 7 2 3 16 4" xfId="35706"/>
    <cellStyle name="Note 7 2 3 16 5" xfId="35707"/>
    <cellStyle name="Note 7 2 3 16 6" xfId="35708"/>
    <cellStyle name="Note 7 2 3 17" xfId="35709"/>
    <cellStyle name="Note 7 2 3 17 2" xfId="35710"/>
    <cellStyle name="Note 7 2 3 17 3" xfId="35711"/>
    <cellStyle name="Note 7 2 3 18" xfId="35712"/>
    <cellStyle name="Note 7 2 3 19" xfId="35713"/>
    <cellStyle name="Note 7 2 3 2" xfId="35714"/>
    <cellStyle name="Note 7 2 3 2 2" xfId="35715"/>
    <cellStyle name="Note 7 2 3 2 2 2" xfId="35716"/>
    <cellStyle name="Note 7 2 3 2 2 3" xfId="35717"/>
    <cellStyle name="Note 7 2 3 2 2 4" xfId="35718"/>
    <cellStyle name="Note 7 2 3 2 3" xfId="35719"/>
    <cellStyle name="Note 7 2 3 2 4" xfId="35720"/>
    <cellStyle name="Note 7 2 3 2 5" xfId="35721"/>
    <cellStyle name="Note 7 2 3 3" xfId="35722"/>
    <cellStyle name="Note 7 2 3 3 2" xfId="35723"/>
    <cellStyle name="Note 7 2 3 3 2 2" xfId="35724"/>
    <cellStyle name="Note 7 2 3 3 2 3" xfId="35725"/>
    <cellStyle name="Note 7 2 3 3 2 4" xfId="35726"/>
    <cellStyle name="Note 7 2 3 3 3" xfId="35727"/>
    <cellStyle name="Note 7 2 3 3 4" xfId="35728"/>
    <cellStyle name="Note 7 2 3 3 5" xfId="35729"/>
    <cellStyle name="Note 7 2 3 3 6" xfId="35730"/>
    <cellStyle name="Note 7 2 3 4" xfId="35731"/>
    <cellStyle name="Note 7 2 3 4 2" xfId="35732"/>
    <cellStyle name="Note 7 2 3 4 2 2" xfId="35733"/>
    <cellStyle name="Note 7 2 3 4 2 3" xfId="35734"/>
    <cellStyle name="Note 7 2 3 4 2 4" xfId="35735"/>
    <cellStyle name="Note 7 2 3 4 3" xfId="35736"/>
    <cellStyle name="Note 7 2 3 4 4" xfId="35737"/>
    <cellStyle name="Note 7 2 3 4 5" xfId="35738"/>
    <cellStyle name="Note 7 2 3 4 6" xfId="35739"/>
    <cellStyle name="Note 7 2 3 5" xfId="35740"/>
    <cellStyle name="Note 7 2 3 5 2" xfId="35741"/>
    <cellStyle name="Note 7 2 3 5 2 2" xfId="35742"/>
    <cellStyle name="Note 7 2 3 5 2 3" xfId="35743"/>
    <cellStyle name="Note 7 2 3 5 2 4" xfId="35744"/>
    <cellStyle name="Note 7 2 3 5 3" xfId="35745"/>
    <cellStyle name="Note 7 2 3 5 4" xfId="35746"/>
    <cellStyle name="Note 7 2 3 5 5" xfId="35747"/>
    <cellStyle name="Note 7 2 3 5 6" xfId="35748"/>
    <cellStyle name="Note 7 2 3 6" xfId="35749"/>
    <cellStyle name="Note 7 2 3 6 2" xfId="35750"/>
    <cellStyle name="Note 7 2 3 6 2 2" xfId="35751"/>
    <cellStyle name="Note 7 2 3 6 2 3" xfId="35752"/>
    <cellStyle name="Note 7 2 3 6 2 4" xfId="35753"/>
    <cellStyle name="Note 7 2 3 6 3" xfId="35754"/>
    <cellStyle name="Note 7 2 3 6 4" xfId="35755"/>
    <cellStyle name="Note 7 2 3 6 5" xfId="35756"/>
    <cellStyle name="Note 7 2 3 6 6" xfId="35757"/>
    <cellStyle name="Note 7 2 3 7" xfId="35758"/>
    <cellStyle name="Note 7 2 3 7 2" xfId="35759"/>
    <cellStyle name="Note 7 2 3 7 2 2" xfId="35760"/>
    <cellStyle name="Note 7 2 3 7 2 3" xfId="35761"/>
    <cellStyle name="Note 7 2 3 7 2 4" xfId="35762"/>
    <cellStyle name="Note 7 2 3 7 3" xfId="35763"/>
    <cellStyle name="Note 7 2 3 7 4" xfId="35764"/>
    <cellStyle name="Note 7 2 3 7 5" xfId="35765"/>
    <cellStyle name="Note 7 2 3 7 6" xfId="35766"/>
    <cellStyle name="Note 7 2 3 8" xfId="35767"/>
    <cellStyle name="Note 7 2 3 8 2" xfId="35768"/>
    <cellStyle name="Note 7 2 3 8 2 2" xfId="35769"/>
    <cellStyle name="Note 7 2 3 8 2 3" xfId="35770"/>
    <cellStyle name="Note 7 2 3 8 2 4" xfId="35771"/>
    <cellStyle name="Note 7 2 3 8 3" xfId="35772"/>
    <cellStyle name="Note 7 2 3 8 4" xfId="35773"/>
    <cellStyle name="Note 7 2 3 8 5" xfId="35774"/>
    <cellStyle name="Note 7 2 3 8 6" xfId="35775"/>
    <cellStyle name="Note 7 2 3 9" xfId="35776"/>
    <cellStyle name="Note 7 2 3 9 2" xfId="35777"/>
    <cellStyle name="Note 7 2 3 9 2 2" xfId="35778"/>
    <cellStyle name="Note 7 2 3 9 2 3" xfId="35779"/>
    <cellStyle name="Note 7 2 3 9 2 4" xfId="35780"/>
    <cellStyle name="Note 7 2 3 9 3" xfId="35781"/>
    <cellStyle name="Note 7 2 3 9 4" xfId="35782"/>
    <cellStyle name="Note 7 2 3 9 5" xfId="35783"/>
    <cellStyle name="Note 7 2 3 9 6" xfId="35784"/>
    <cellStyle name="Note 7 2 4" xfId="35785"/>
    <cellStyle name="Note 7 2 4 2" xfId="35786"/>
    <cellStyle name="Note 7 2 4 2 2" xfId="35787"/>
    <cellStyle name="Note 7 2 4 2 3" xfId="35788"/>
    <cellStyle name="Note 7 2 4 2 4" xfId="35789"/>
    <cellStyle name="Note 7 2 4 3" xfId="35790"/>
    <cellStyle name="Note 7 2 4 4" xfId="35791"/>
    <cellStyle name="Note 7 2 4 5" xfId="35792"/>
    <cellStyle name="Note 7 2 5" xfId="35793"/>
    <cellStyle name="Note 7 2 5 2" xfId="35794"/>
    <cellStyle name="Note 7 2 5 2 2" xfId="35795"/>
    <cellStyle name="Note 7 2 5 2 3" xfId="35796"/>
    <cellStyle name="Note 7 2 5 2 4" xfId="35797"/>
    <cellStyle name="Note 7 2 5 3" xfId="35798"/>
    <cellStyle name="Note 7 2 5 4" xfId="35799"/>
    <cellStyle name="Note 7 2 5 5" xfId="35800"/>
    <cellStyle name="Note 7 2 6" xfId="35801"/>
    <cellStyle name="Note 7 2 6 2" xfId="35802"/>
    <cellStyle name="Note 7 2 6 2 2" xfId="35803"/>
    <cellStyle name="Note 7 2 6 2 3" xfId="35804"/>
    <cellStyle name="Note 7 2 6 2 4" xfId="35805"/>
    <cellStyle name="Note 7 2 6 3" xfId="35806"/>
    <cellStyle name="Note 7 2 6 4" xfId="35807"/>
    <cellStyle name="Note 7 2 6 5" xfId="35808"/>
    <cellStyle name="Note 7 2 6 6" xfId="35809"/>
    <cellStyle name="Note 7 2 7" xfId="35810"/>
    <cellStyle name="Note 7 2 7 2" xfId="35811"/>
    <cellStyle name="Note 7 2 7 2 2" xfId="35812"/>
    <cellStyle name="Note 7 2 7 2 3" xfId="35813"/>
    <cellStyle name="Note 7 2 7 2 4" xfId="35814"/>
    <cellStyle name="Note 7 2 7 3" xfId="35815"/>
    <cellStyle name="Note 7 2 7 4" xfId="35816"/>
    <cellStyle name="Note 7 2 7 5" xfId="35817"/>
    <cellStyle name="Note 7 2 7 6" xfId="35818"/>
    <cellStyle name="Note 7 2 8" xfId="35819"/>
    <cellStyle name="Note 7 2 8 2" xfId="35820"/>
    <cellStyle name="Note 7 2 8 2 2" xfId="35821"/>
    <cellStyle name="Note 7 2 8 2 3" xfId="35822"/>
    <cellStyle name="Note 7 2 8 2 4" xfId="35823"/>
    <cellStyle name="Note 7 2 8 3" xfId="35824"/>
    <cellStyle name="Note 7 2 8 4" xfId="35825"/>
    <cellStyle name="Note 7 2 8 5" xfId="35826"/>
    <cellStyle name="Note 7 2 8 6" xfId="35827"/>
    <cellStyle name="Note 7 2 9" xfId="35828"/>
    <cellStyle name="Note 7 2 9 2" xfId="35829"/>
    <cellStyle name="Note 7 2 9 2 2" xfId="35830"/>
    <cellStyle name="Note 7 2 9 2 3" xfId="35831"/>
    <cellStyle name="Note 7 2 9 2 4" xfId="35832"/>
    <cellStyle name="Note 7 2 9 3" xfId="35833"/>
    <cellStyle name="Note 7 2 9 4" xfId="35834"/>
    <cellStyle name="Note 7 2 9 5" xfId="35835"/>
    <cellStyle name="Note 7 2 9 6" xfId="35836"/>
    <cellStyle name="Note 7 3" xfId="35837"/>
    <cellStyle name="Note 7 3 10" xfId="35838"/>
    <cellStyle name="Note 7 3 10 2" xfId="35839"/>
    <cellStyle name="Note 7 3 10 2 2" xfId="35840"/>
    <cellStyle name="Note 7 3 10 2 3" xfId="35841"/>
    <cellStyle name="Note 7 3 10 2 4" xfId="35842"/>
    <cellStyle name="Note 7 3 10 3" xfId="35843"/>
    <cellStyle name="Note 7 3 10 4" xfId="35844"/>
    <cellStyle name="Note 7 3 10 5" xfId="35845"/>
    <cellStyle name="Note 7 3 10 6" xfId="35846"/>
    <cellStyle name="Note 7 3 11" xfId="35847"/>
    <cellStyle name="Note 7 3 11 2" xfId="35848"/>
    <cellStyle name="Note 7 3 11 2 2" xfId="35849"/>
    <cellStyle name="Note 7 3 11 2 3" xfId="35850"/>
    <cellStyle name="Note 7 3 11 2 4" xfId="35851"/>
    <cellStyle name="Note 7 3 11 3" xfId="35852"/>
    <cellStyle name="Note 7 3 11 4" xfId="35853"/>
    <cellStyle name="Note 7 3 11 5" xfId="35854"/>
    <cellStyle name="Note 7 3 11 6" xfId="35855"/>
    <cellStyle name="Note 7 3 12" xfId="35856"/>
    <cellStyle name="Note 7 3 12 2" xfId="35857"/>
    <cellStyle name="Note 7 3 12 2 2" xfId="35858"/>
    <cellStyle name="Note 7 3 12 2 3" xfId="35859"/>
    <cellStyle name="Note 7 3 12 2 4" xfId="35860"/>
    <cellStyle name="Note 7 3 12 3" xfId="35861"/>
    <cellStyle name="Note 7 3 12 4" xfId="35862"/>
    <cellStyle name="Note 7 3 12 5" xfId="35863"/>
    <cellStyle name="Note 7 3 12 6" xfId="35864"/>
    <cellStyle name="Note 7 3 13" xfId="35865"/>
    <cellStyle name="Note 7 3 13 2" xfId="35866"/>
    <cellStyle name="Note 7 3 13 2 2" xfId="35867"/>
    <cellStyle name="Note 7 3 13 2 3" xfId="35868"/>
    <cellStyle name="Note 7 3 13 2 4" xfId="35869"/>
    <cellStyle name="Note 7 3 13 3" xfId="35870"/>
    <cellStyle name="Note 7 3 13 4" xfId="35871"/>
    <cellStyle name="Note 7 3 13 5" xfId="35872"/>
    <cellStyle name="Note 7 3 13 6" xfId="35873"/>
    <cellStyle name="Note 7 3 14" xfId="35874"/>
    <cellStyle name="Note 7 3 14 2" xfId="35875"/>
    <cellStyle name="Note 7 3 14 2 2" xfId="35876"/>
    <cellStyle name="Note 7 3 14 2 3" xfId="35877"/>
    <cellStyle name="Note 7 3 14 2 4" xfId="35878"/>
    <cellStyle name="Note 7 3 14 3" xfId="35879"/>
    <cellStyle name="Note 7 3 14 4" xfId="35880"/>
    <cellStyle name="Note 7 3 14 5" xfId="35881"/>
    <cellStyle name="Note 7 3 14 6" xfId="35882"/>
    <cellStyle name="Note 7 3 15" xfId="35883"/>
    <cellStyle name="Note 7 3 15 2" xfId="35884"/>
    <cellStyle name="Note 7 3 15 2 2" xfId="35885"/>
    <cellStyle name="Note 7 3 15 2 3" xfId="35886"/>
    <cellStyle name="Note 7 3 15 2 4" xfId="35887"/>
    <cellStyle name="Note 7 3 15 3" xfId="35888"/>
    <cellStyle name="Note 7 3 15 4" xfId="35889"/>
    <cellStyle name="Note 7 3 15 5" xfId="35890"/>
    <cellStyle name="Note 7 3 15 6" xfId="35891"/>
    <cellStyle name="Note 7 3 16" xfId="35892"/>
    <cellStyle name="Note 7 3 16 2" xfId="35893"/>
    <cellStyle name="Note 7 3 16 3" xfId="35894"/>
    <cellStyle name="Note 7 3 17" xfId="35895"/>
    <cellStyle name="Note 7 3 18" xfId="35896"/>
    <cellStyle name="Note 7 3 19" xfId="35897"/>
    <cellStyle name="Note 7 3 2" xfId="35898"/>
    <cellStyle name="Note 7 3 2 10" xfId="35899"/>
    <cellStyle name="Note 7 3 2 10 2" xfId="35900"/>
    <cellStyle name="Note 7 3 2 10 2 2" xfId="35901"/>
    <cellStyle name="Note 7 3 2 10 2 3" xfId="35902"/>
    <cellStyle name="Note 7 3 2 10 2 4" xfId="35903"/>
    <cellStyle name="Note 7 3 2 10 3" xfId="35904"/>
    <cellStyle name="Note 7 3 2 10 4" xfId="35905"/>
    <cellStyle name="Note 7 3 2 10 5" xfId="35906"/>
    <cellStyle name="Note 7 3 2 10 6" xfId="35907"/>
    <cellStyle name="Note 7 3 2 11" xfId="35908"/>
    <cellStyle name="Note 7 3 2 11 2" xfId="35909"/>
    <cellStyle name="Note 7 3 2 11 2 2" xfId="35910"/>
    <cellStyle name="Note 7 3 2 11 2 3" xfId="35911"/>
    <cellStyle name="Note 7 3 2 11 2 4" xfId="35912"/>
    <cellStyle name="Note 7 3 2 11 3" xfId="35913"/>
    <cellStyle name="Note 7 3 2 11 4" xfId="35914"/>
    <cellStyle name="Note 7 3 2 11 5" xfId="35915"/>
    <cellStyle name="Note 7 3 2 11 6" xfId="35916"/>
    <cellStyle name="Note 7 3 2 12" xfId="35917"/>
    <cellStyle name="Note 7 3 2 12 2" xfId="35918"/>
    <cellStyle name="Note 7 3 2 12 2 2" xfId="35919"/>
    <cellStyle name="Note 7 3 2 12 2 3" xfId="35920"/>
    <cellStyle name="Note 7 3 2 12 2 4" xfId="35921"/>
    <cellStyle name="Note 7 3 2 12 3" xfId="35922"/>
    <cellStyle name="Note 7 3 2 12 4" xfId="35923"/>
    <cellStyle name="Note 7 3 2 12 5" xfId="35924"/>
    <cellStyle name="Note 7 3 2 12 6" xfId="35925"/>
    <cellStyle name="Note 7 3 2 13" xfId="35926"/>
    <cellStyle name="Note 7 3 2 13 2" xfId="35927"/>
    <cellStyle name="Note 7 3 2 13 2 2" xfId="35928"/>
    <cellStyle name="Note 7 3 2 13 2 3" xfId="35929"/>
    <cellStyle name="Note 7 3 2 13 2 4" xfId="35930"/>
    <cellStyle name="Note 7 3 2 13 3" xfId="35931"/>
    <cellStyle name="Note 7 3 2 13 4" xfId="35932"/>
    <cellStyle name="Note 7 3 2 13 5" xfId="35933"/>
    <cellStyle name="Note 7 3 2 13 6" xfId="35934"/>
    <cellStyle name="Note 7 3 2 14" xfId="35935"/>
    <cellStyle name="Note 7 3 2 14 2" xfId="35936"/>
    <cellStyle name="Note 7 3 2 14 2 2" xfId="35937"/>
    <cellStyle name="Note 7 3 2 14 2 3" xfId="35938"/>
    <cellStyle name="Note 7 3 2 14 2 4" xfId="35939"/>
    <cellStyle name="Note 7 3 2 14 3" xfId="35940"/>
    <cellStyle name="Note 7 3 2 14 4" xfId="35941"/>
    <cellStyle name="Note 7 3 2 14 5" xfId="35942"/>
    <cellStyle name="Note 7 3 2 14 6" xfId="35943"/>
    <cellStyle name="Note 7 3 2 15" xfId="35944"/>
    <cellStyle name="Note 7 3 2 15 2" xfId="35945"/>
    <cellStyle name="Note 7 3 2 15 3" xfId="35946"/>
    <cellStyle name="Note 7 3 2 16" xfId="35947"/>
    <cellStyle name="Note 7 3 2 17" xfId="35948"/>
    <cellStyle name="Note 7 3 2 18" xfId="35949"/>
    <cellStyle name="Note 7 3 2 19" xfId="35950"/>
    <cellStyle name="Note 7 3 2 2" xfId="35951"/>
    <cellStyle name="Note 7 3 2 2 10" xfId="35952"/>
    <cellStyle name="Note 7 3 2 2 10 2" xfId="35953"/>
    <cellStyle name="Note 7 3 2 2 10 2 2" xfId="35954"/>
    <cellStyle name="Note 7 3 2 2 10 2 3" xfId="35955"/>
    <cellStyle name="Note 7 3 2 2 10 2 4" xfId="35956"/>
    <cellStyle name="Note 7 3 2 2 10 3" xfId="35957"/>
    <cellStyle name="Note 7 3 2 2 10 4" xfId="35958"/>
    <cellStyle name="Note 7 3 2 2 10 5" xfId="35959"/>
    <cellStyle name="Note 7 3 2 2 10 6" xfId="35960"/>
    <cellStyle name="Note 7 3 2 2 11" xfId="35961"/>
    <cellStyle name="Note 7 3 2 2 11 2" xfId="35962"/>
    <cellStyle name="Note 7 3 2 2 11 2 2" xfId="35963"/>
    <cellStyle name="Note 7 3 2 2 11 2 3" xfId="35964"/>
    <cellStyle name="Note 7 3 2 2 11 2 4" xfId="35965"/>
    <cellStyle name="Note 7 3 2 2 11 3" xfId="35966"/>
    <cellStyle name="Note 7 3 2 2 11 4" xfId="35967"/>
    <cellStyle name="Note 7 3 2 2 11 5" xfId="35968"/>
    <cellStyle name="Note 7 3 2 2 11 6" xfId="35969"/>
    <cellStyle name="Note 7 3 2 2 12" xfId="35970"/>
    <cellStyle name="Note 7 3 2 2 12 2" xfId="35971"/>
    <cellStyle name="Note 7 3 2 2 12 2 2" xfId="35972"/>
    <cellStyle name="Note 7 3 2 2 12 2 3" xfId="35973"/>
    <cellStyle name="Note 7 3 2 2 12 2 4" xfId="35974"/>
    <cellStyle name="Note 7 3 2 2 12 3" xfId="35975"/>
    <cellStyle name="Note 7 3 2 2 12 4" xfId="35976"/>
    <cellStyle name="Note 7 3 2 2 12 5" xfId="35977"/>
    <cellStyle name="Note 7 3 2 2 12 6" xfId="35978"/>
    <cellStyle name="Note 7 3 2 2 13" xfId="35979"/>
    <cellStyle name="Note 7 3 2 2 13 2" xfId="35980"/>
    <cellStyle name="Note 7 3 2 2 13 2 2" xfId="35981"/>
    <cellStyle name="Note 7 3 2 2 13 2 3" xfId="35982"/>
    <cellStyle name="Note 7 3 2 2 13 2 4" xfId="35983"/>
    <cellStyle name="Note 7 3 2 2 13 3" xfId="35984"/>
    <cellStyle name="Note 7 3 2 2 13 4" xfId="35985"/>
    <cellStyle name="Note 7 3 2 2 13 5" xfId="35986"/>
    <cellStyle name="Note 7 3 2 2 13 6" xfId="35987"/>
    <cellStyle name="Note 7 3 2 2 14" xfId="35988"/>
    <cellStyle name="Note 7 3 2 2 14 2" xfId="35989"/>
    <cellStyle name="Note 7 3 2 2 14 2 2" xfId="35990"/>
    <cellStyle name="Note 7 3 2 2 14 2 3" xfId="35991"/>
    <cellStyle name="Note 7 3 2 2 14 2 4" xfId="35992"/>
    <cellStyle name="Note 7 3 2 2 14 3" xfId="35993"/>
    <cellStyle name="Note 7 3 2 2 14 4" xfId="35994"/>
    <cellStyle name="Note 7 3 2 2 14 5" xfId="35995"/>
    <cellStyle name="Note 7 3 2 2 14 6" xfId="35996"/>
    <cellStyle name="Note 7 3 2 2 15" xfId="35997"/>
    <cellStyle name="Note 7 3 2 2 15 2" xfId="35998"/>
    <cellStyle name="Note 7 3 2 2 15 2 2" xfId="35999"/>
    <cellStyle name="Note 7 3 2 2 15 2 3" xfId="36000"/>
    <cellStyle name="Note 7 3 2 2 15 2 4" xfId="36001"/>
    <cellStyle name="Note 7 3 2 2 15 3" xfId="36002"/>
    <cellStyle name="Note 7 3 2 2 15 4" xfId="36003"/>
    <cellStyle name="Note 7 3 2 2 15 5" xfId="36004"/>
    <cellStyle name="Note 7 3 2 2 15 6" xfId="36005"/>
    <cellStyle name="Note 7 3 2 2 16" xfId="36006"/>
    <cellStyle name="Note 7 3 2 2 16 2" xfId="36007"/>
    <cellStyle name="Note 7 3 2 2 16 2 2" xfId="36008"/>
    <cellStyle name="Note 7 3 2 2 16 2 3" xfId="36009"/>
    <cellStyle name="Note 7 3 2 2 16 2 4" xfId="36010"/>
    <cellStyle name="Note 7 3 2 2 16 3" xfId="36011"/>
    <cellStyle name="Note 7 3 2 2 16 4" xfId="36012"/>
    <cellStyle name="Note 7 3 2 2 16 5" xfId="36013"/>
    <cellStyle name="Note 7 3 2 2 16 6" xfId="36014"/>
    <cellStyle name="Note 7 3 2 2 17" xfId="36015"/>
    <cellStyle name="Note 7 3 2 2 17 2" xfId="36016"/>
    <cellStyle name="Note 7 3 2 2 17 3" xfId="36017"/>
    <cellStyle name="Note 7 3 2 2 18" xfId="36018"/>
    <cellStyle name="Note 7 3 2 2 19" xfId="36019"/>
    <cellStyle name="Note 7 3 2 2 2" xfId="36020"/>
    <cellStyle name="Note 7 3 2 2 2 2" xfId="36021"/>
    <cellStyle name="Note 7 3 2 2 2 2 2" xfId="36022"/>
    <cellStyle name="Note 7 3 2 2 2 2 3" xfId="36023"/>
    <cellStyle name="Note 7 3 2 2 2 2 4" xfId="36024"/>
    <cellStyle name="Note 7 3 2 2 2 3" xfId="36025"/>
    <cellStyle name="Note 7 3 2 2 2 4" xfId="36026"/>
    <cellStyle name="Note 7 3 2 2 2 5" xfId="36027"/>
    <cellStyle name="Note 7 3 2 2 3" xfId="36028"/>
    <cellStyle name="Note 7 3 2 2 3 2" xfId="36029"/>
    <cellStyle name="Note 7 3 2 2 3 2 2" xfId="36030"/>
    <cellStyle name="Note 7 3 2 2 3 2 3" xfId="36031"/>
    <cellStyle name="Note 7 3 2 2 3 2 4" xfId="36032"/>
    <cellStyle name="Note 7 3 2 2 3 3" xfId="36033"/>
    <cellStyle name="Note 7 3 2 2 3 4" xfId="36034"/>
    <cellStyle name="Note 7 3 2 2 3 5" xfId="36035"/>
    <cellStyle name="Note 7 3 2 2 3 6" xfId="36036"/>
    <cellStyle name="Note 7 3 2 2 4" xfId="36037"/>
    <cellStyle name="Note 7 3 2 2 4 2" xfId="36038"/>
    <cellStyle name="Note 7 3 2 2 4 2 2" xfId="36039"/>
    <cellStyle name="Note 7 3 2 2 4 2 3" xfId="36040"/>
    <cellStyle name="Note 7 3 2 2 4 2 4" xfId="36041"/>
    <cellStyle name="Note 7 3 2 2 4 3" xfId="36042"/>
    <cellStyle name="Note 7 3 2 2 4 4" xfId="36043"/>
    <cellStyle name="Note 7 3 2 2 4 5" xfId="36044"/>
    <cellStyle name="Note 7 3 2 2 4 6" xfId="36045"/>
    <cellStyle name="Note 7 3 2 2 5" xfId="36046"/>
    <cellStyle name="Note 7 3 2 2 5 2" xfId="36047"/>
    <cellStyle name="Note 7 3 2 2 5 2 2" xfId="36048"/>
    <cellStyle name="Note 7 3 2 2 5 2 3" xfId="36049"/>
    <cellStyle name="Note 7 3 2 2 5 2 4" xfId="36050"/>
    <cellStyle name="Note 7 3 2 2 5 3" xfId="36051"/>
    <cellStyle name="Note 7 3 2 2 5 4" xfId="36052"/>
    <cellStyle name="Note 7 3 2 2 5 5" xfId="36053"/>
    <cellStyle name="Note 7 3 2 2 5 6" xfId="36054"/>
    <cellStyle name="Note 7 3 2 2 6" xfId="36055"/>
    <cellStyle name="Note 7 3 2 2 6 2" xfId="36056"/>
    <cellStyle name="Note 7 3 2 2 6 2 2" xfId="36057"/>
    <cellStyle name="Note 7 3 2 2 6 2 3" xfId="36058"/>
    <cellStyle name="Note 7 3 2 2 6 2 4" xfId="36059"/>
    <cellStyle name="Note 7 3 2 2 6 3" xfId="36060"/>
    <cellStyle name="Note 7 3 2 2 6 4" xfId="36061"/>
    <cellStyle name="Note 7 3 2 2 6 5" xfId="36062"/>
    <cellStyle name="Note 7 3 2 2 6 6" xfId="36063"/>
    <cellStyle name="Note 7 3 2 2 7" xfId="36064"/>
    <cellStyle name="Note 7 3 2 2 7 2" xfId="36065"/>
    <cellStyle name="Note 7 3 2 2 7 2 2" xfId="36066"/>
    <cellStyle name="Note 7 3 2 2 7 2 3" xfId="36067"/>
    <cellStyle name="Note 7 3 2 2 7 2 4" xfId="36068"/>
    <cellStyle name="Note 7 3 2 2 7 3" xfId="36069"/>
    <cellStyle name="Note 7 3 2 2 7 4" xfId="36070"/>
    <cellStyle name="Note 7 3 2 2 7 5" xfId="36071"/>
    <cellStyle name="Note 7 3 2 2 7 6" xfId="36072"/>
    <cellStyle name="Note 7 3 2 2 8" xfId="36073"/>
    <cellStyle name="Note 7 3 2 2 8 2" xfId="36074"/>
    <cellStyle name="Note 7 3 2 2 8 2 2" xfId="36075"/>
    <cellStyle name="Note 7 3 2 2 8 2 3" xfId="36076"/>
    <cellStyle name="Note 7 3 2 2 8 2 4" xfId="36077"/>
    <cellStyle name="Note 7 3 2 2 8 3" xfId="36078"/>
    <cellStyle name="Note 7 3 2 2 8 4" xfId="36079"/>
    <cellStyle name="Note 7 3 2 2 8 5" xfId="36080"/>
    <cellStyle name="Note 7 3 2 2 8 6" xfId="36081"/>
    <cellStyle name="Note 7 3 2 2 9" xfId="36082"/>
    <cellStyle name="Note 7 3 2 2 9 2" xfId="36083"/>
    <cellStyle name="Note 7 3 2 2 9 2 2" xfId="36084"/>
    <cellStyle name="Note 7 3 2 2 9 2 3" xfId="36085"/>
    <cellStyle name="Note 7 3 2 2 9 2 4" xfId="36086"/>
    <cellStyle name="Note 7 3 2 2 9 3" xfId="36087"/>
    <cellStyle name="Note 7 3 2 2 9 4" xfId="36088"/>
    <cellStyle name="Note 7 3 2 2 9 5" xfId="36089"/>
    <cellStyle name="Note 7 3 2 2 9 6" xfId="36090"/>
    <cellStyle name="Note 7 3 2 20" xfId="36091"/>
    <cellStyle name="Note 7 3 2 3" xfId="36092"/>
    <cellStyle name="Note 7 3 2 3 2" xfId="36093"/>
    <cellStyle name="Note 7 3 2 3 2 2" xfId="36094"/>
    <cellStyle name="Note 7 3 2 3 2 3" xfId="36095"/>
    <cellStyle name="Note 7 3 2 3 2 4" xfId="36096"/>
    <cellStyle name="Note 7 3 2 3 3" xfId="36097"/>
    <cellStyle name="Note 7 3 2 3 4" xfId="36098"/>
    <cellStyle name="Note 7 3 2 3 5" xfId="36099"/>
    <cellStyle name="Note 7 3 2 4" xfId="36100"/>
    <cellStyle name="Note 7 3 2 4 2" xfId="36101"/>
    <cellStyle name="Note 7 3 2 4 2 2" xfId="36102"/>
    <cellStyle name="Note 7 3 2 4 2 3" xfId="36103"/>
    <cellStyle name="Note 7 3 2 4 2 4" xfId="36104"/>
    <cellStyle name="Note 7 3 2 4 3" xfId="36105"/>
    <cellStyle name="Note 7 3 2 4 4" xfId="36106"/>
    <cellStyle name="Note 7 3 2 4 5" xfId="36107"/>
    <cellStyle name="Note 7 3 2 5" xfId="36108"/>
    <cellStyle name="Note 7 3 2 5 2" xfId="36109"/>
    <cellStyle name="Note 7 3 2 5 2 2" xfId="36110"/>
    <cellStyle name="Note 7 3 2 5 2 3" xfId="36111"/>
    <cellStyle name="Note 7 3 2 5 2 4" xfId="36112"/>
    <cellStyle name="Note 7 3 2 5 3" xfId="36113"/>
    <cellStyle name="Note 7 3 2 5 4" xfId="36114"/>
    <cellStyle name="Note 7 3 2 5 5" xfId="36115"/>
    <cellStyle name="Note 7 3 2 5 6" xfId="36116"/>
    <cellStyle name="Note 7 3 2 6" xfId="36117"/>
    <cellStyle name="Note 7 3 2 6 2" xfId="36118"/>
    <cellStyle name="Note 7 3 2 6 2 2" xfId="36119"/>
    <cellStyle name="Note 7 3 2 6 2 3" xfId="36120"/>
    <cellStyle name="Note 7 3 2 6 2 4" xfId="36121"/>
    <cellStyle name="Note 7 3 2 6 3" xfId="36122"/>
    <cellStyle name="Note 7 3 2 6 4" xfId="36123"/>
    <cellStyle name="Note 7 3 2 6 5" xfId="36124"/>
    <cellStyle name="Note 7 3 2 6 6" xfId="36125"/>
    <cellStyle name="Note 7 3 2 7" xfId="36126"/>
    <cellStyle name="Note 7 3 2 7 2" xfId="36127"/>
    <cellStyle name="Note 7 3 2 7 2 2" xfId="36128"/>
    <cellStyle name="Note 7 3 2 7 2 3" xfId="36129"/>
    <cellStyle name="Note 7 3 2 7 2 4" xfId="36130"/>
    <cellStyle name="Note 7 3 2 7 3" xfId="36131"/>
    <cellStyle name="Note 7 3 2 7 4" xfId="36132"/>
    <cellStyle name="Note 7 3 2 7 5" xfId="36133"/>
    <cellStyle name="Note 7 3 2 7 6" xfId="36134"/>
    <cellStyle name="Note 7 3 2 8" xfId="36135"/>
    <cellStyle name="Note 7 3 2 8 2" xfId="36136"/>
    <cellStyle name="Note 7 3 2 8 2 2" xfId="36137"/>
    <cellStyle name="Note 7 3 2 8 2 3" xfId="36138"/>
    <cellStyle name="Note 7 3 2 8 2 4" xfId="36139"/>
    <cellStyle name="Note 7 3 2 8 3" xfId="36140"/>
    <cellStyle name="Note 7 3 2 8 4" xfId="36141"/>
    <cellStyle name="Note 7 3 2 8 5" xfId="36142"/>
    <cellStyle name="Note 7 3 2 8 6" xfId="36143"/>
    <cellStyle name="Note 7 3 2 9" xfId="36144"/>
    <cellStyle name="Note 7 3 2 9 2" xfId="36145"/>
    <cellStyle name="Note 7 3 2 9 2 2" xfId="36146"/>
    <cellStyle name="Note 7 3 2 9 2 3" xfId="36147"/>
    <cellStyle name="Note 7 3 2 9 2 4" xfId="36148"/>
    <cellStyle name="Note 7 3 2 9 3" xfId="36149"/>
    <cellStyle name="Note 7 3 2 9 4" xfId="36150"/>
    <cellStyle name="Note 7 3 2 9 5" xfId="36151"/>
    <cellStyle name="Note 7 3 2 9 6" xfId="36152"/>
    <cellStyle name="Note 7 3 20" xfId="36153"/>
    <cellStyle name="Note 7 3 21" xfId="36154"/>
    <cellStyle name="Note 7 3 22" xfId="36155"/>
    <cellStyle name="Note 7 3 3" xfId="36156"/>
    <cellStyle name="Note 7 3 3 10" xfId="36157"/>
    <cellStyle name="Note 7 3 3 10 2" xfId="36158"/>
    <cellStyle name="Note 7 3 3 10 2 2" xfId="36159"/>
    <cellStyle name="Note 7 3 3 10 2 3" xfId="36160"/>
    <cellStyle name="Note 7 3 3 10 2 4" xfId="36161"/>
    <cellStyle name="Note 7 3 3 10 3" xfId="36162"/>
    <cellStyle name="Note 7 3 3 10 4" xfId="36163"/>
    <cellStyle name="Note 7 3 3 10 5" xfId="36164"/>
    <cellStyle name="Note 7 3 3 10 6" xfId="36165"/>
    <cellStyle name="Note 7 3 3 11" xfId="36166"/>
    <cellStyle name="Note 7 3 3 11 2" xfId="36167"/>
    <cellStyle name="Note 7 3 3 11 2 2" xfId="36168"/>
    <cellStyle name="Note 7 3 3 11 2 3" xfId="36169"/>
    <cellStyle name="Note 7 3 3 11 2 4" xfId="36170"/>
    <cellStyle name="Note 7 3 3 11 3" xfId="36171"/>
    <cellStyle name="Note 7 3 3 11 4" xfId="36172"/>
    <cellStyle name="Note 7 3 3 11 5" xfId="36173"/>
    <cellStyle name="Note 7 3 3 11 6" xfId="36174"/>
    <cellStyle name="Note 7 3 3 12" xfId="36175"/>
    <cellStyle name="Note 7 3 3 12 2" xfId="36176"/>
    <cellStyle name="Note 7 3 3 12 2 2" xfId="36177"/>
    <cellStyle name="Note 7 3 3 12 2 3" xfId="36178"/>
    <cellStyle name="Note 7 3 3 12 2 4" xfId="36179"/>
    <cellStyle name="Note 7 3 3 12 3" xfId="36180"/>
    <cellStyle name="Note 7 3 3 12 4" xfId="36181"/>
    <cellStyle name="Note 7 3 3 12 5" xfId="36182"/>
    <cellStyle name="Note 7 3 3 12 6" xfId="36183"/>
    <cellStyle name="Note 7 3 3 13" xfId="36184"/>
    <cellStyle name="Note 7 3 3 13 2" xfId="36185"/>
    <cellStyle name="Note 7 3 3 13 2 2" xfId="36186"/>
    <cellStyle name="Note 7 3 3 13 2 3" xfId="36187"/>
    <cellStyle name="Note 7 3 3 13 2 4" xfId="36188"/>
    <cellStyle name="Note 7 3 3 13 3" xfId="36189"/>
    <cellStyle name="Note 7 3 3 13 4" xfId="36190"/>
    <cellStyle name="Note 7 3 3 13 5" xfId="36191"/>
    <cellStyle name="Note 7 3 3 13 6" xfId="36192"/>
    <cellStyle name="Note 7 3 3 14" xfId="36193"/>
    <cellStyle name="Note 7 3 3 14 2" xfId="36194"/>
    <cellStyle name="Note 7 3 3 14 2 2" xfId="36195"/>
    <cellStyle name="Note 7 3 3 14 2 3" xfId="36196"/>
    <cellStyle name="Note 7 3 3 14 2 4" xfId="36197"/>
    <cellStyle name="Note 7 3 3 14 3" xfId="36198"/>
    <cellStyle name="Note 7 3 3 14 4" xfId="36199"/>
    <cellStyle name="Note 7 3 3 14 5" xfId="36200"/>
    <cellStyle name="Note 7 3 3 14 6" xfId="36201"/>
    <cellStyle name="Note 7 3 3 15" xfId="36202"/>
    <cellStyle name="Note 7 3 3 15 2" xfId="36203"/>
    <cellStyle name="Note 7 3 3 15 2 2" xfId="36204"/>
    <cellStyle name="Note 7 3 3 15 2 3" xfId="36205"/>
    <cellStyle name="Note 7 3 3 15 2 4" xfId="36206"/>
    <cellStyle name="Note 7 3 3 15 3" xfId="36207"/>
    <cellStyle name="Note 7 3 3 15 4" xfId="36208"/>
    <cellStyle name="Note 7 3 3 15 5" xfId="36209"/>
    <cellStyle name="Note 7 3 3 15 6" xfId="36210"/>
    <cellStyle name="Note 7 3 3 16" xfId="36211"/>
    <cellStyle name="Note 7 3 3 16 2" xfId="36212"/>
    <cellStyle name="Note 7 3 3 16 2 2" xfId="36213"/>
    <cellStyle name="Note 7 3 3 16 2 3" xfId="36214"/>
    <cellStyle name="Note 7 3 3 16 2 4" xfId="36215"/>
    <cellStyle name="Note 7 3 3 16 3" xfId="36216"/>
    <cellStyle name="Note 7 3 3 16 4" xfId="36217"/>
    <cellStyle name="Note 7 3 3 16 5" xfId="36218"/>
    <cellStyle name="Note 7 3 3 16 6" xfId="36219"/>
    <cellStyle name="Note 7 3 3 17" xfId="36220"/>
    <cellStyle name="Note 7 3 3 17 2" xfId="36221"/>
    <cellStyle name="Note 7 3 3 17 3" xfId="36222"/>
    <cellStyle name="Note 7 3 3 18" xfId="36223"/>
    <cellStyle name="Note 7 3 3 19" xfId="36224"/>
    <cellStyle name="Note 7 3 3 2" xfId="36225"/>
    <cellStyle name="Note 7 3 3 2 2" xfId="36226"/>
    <cellStyle name="Note 7 3 3 2 2 2" xfId="36227"/>
    <cellStyle name="Note 7 3 3 2 2 3" xfId="36228"/>
    <cellStyle name="Note 7 3 3 2 2 4" xfId="36229"/>
    <cellStyle name="Note 7 3 3 2 3" xfId="36230"/>
    <cellStyle name="Note 7 3 3 2 4" xfId="36231"/>
    <cellStyle name="Note 7 3 3 2 5" xfId="36232"/>
    <cellStyle name="Note 7 3 3 3" xfId="36233"/>
    <cellStyle name="Note 7 3 3 3 2" xfId="36234"/>
    <cellStyle name="Note 7 3 3 3 2 2" xfId="36235"/>
    <cellStyle name="Note 7 3 3 3 2 3" xfId="36236"/>
    <cellStyle name="Note 7 3 3 3 2 4" xfId="36237"/>
    <cellStyle name="Note 7 3 3 3 3" xfId="36238"/>
    <cellStyle name="Note 7 3 3 3 4" xfId="36239"/>
    <cellStyle name="Note 7 3 3 3 5" xfId="36240"/>
    <cellStyle name="Note 7 3 3 3 6" xfId="36241"/>
    <cellStyle name="Note 7 3 3 4" xfId="36242"/>
    <cellStyle name="Note 7 3 3 4 2" xfId="36243"/>
    <cellStyle name="Note 7 3 3 4 2 2" xfId="36244"/>
    <cellStyle name="Note 7 3 3 4 2 3" xfId="36245"/>
    <cellStyle name="Note 7 3 3 4 2 4" xfId="36246"/>
    <cellStyle name="Note 7 3 3 4 3" xfId="36247"/>
    <cellStyle name="Note 7 3 3 4 4" xfId="36248"/>
    <cellStyle name="Note 7 3 3 4 5" xfId="36249"/>
    <cellStyle name="Note 7 3 3 4 6" xfId="36250"/>
    <cellStyle name="Note 7 3 3 5" xfId="36251"/>
    <cellStyle name="Note 7 3 3 5 2" xfId="36252"/>
    <cellStyle name="Note 7 3 3 5 2 2" xfId="36253"/>
    <cellStyle name="Note 7 3 3 5 2 3" xfId="36254"/>
    <cellStyle name="Note 7 3 3 5 2 4" xfId="36255"/>
    <cellStyle name="Note 7 3 3 5 3" xfId="36256"/>
    <cellStyle name="Note 7 3 3 5 4" xfId="36257"/>
    <cellStyle name="Note 7 3 3 5 5" xfId="36258"/>
    <cellStyle name="Note 7 3 3 5 6" xfId="36259"/>
    <cellStyle name="Note 7 3 3 6" xfId="36260"/>
    <cellStyle name="Note 7 3 3 6 2" xfId="36261"/>
    <cellStyle name="Note 7 3 3 6 2 2" xfId="36262"/>
    <cellStyle name="Note 7 3 3 6 2 3" xfId="36263"/>
    <cellStyle name="Note 7 3 3 6 2 4" xfId="36264"/>
    <cellStyle name="Note 7 3 3 6 3" xfId="36265"/>
    <cellStyle name="Note 7 3 3 6 4" xfId="36266"/>
    <cellStyle name="Note 7 3 3 6 5" xfId="36267"/>
    <cellStyle name="Note 7 3 3 6 6" xfId="36268"/>
    <cellStyle name="Note 7 3 3 7" xfId="36269"/>
    <cellStyle name="Note 7 3 3 7 2" xfId="36270"/>
    <cellStyle name="Note 7 3 3 7 2 2" xfId="36271"/>
    <cellStyle name="Note 7 3 3 7 2 3" xfId="36272"/>
    <cellStyle name="Note 7 3 3 7 2 4" xfId="36273"/>
    <cellStyle name="Note 7 3 3 7 3" xfId="36274"/>
    <cellStyle name="Note 7 3 3 7 4" xfId="36275"/>
    <cellStyle name="Note 7 3 3 7 5" xfId="36276"/>
    <cellStyle name="Note 7 3 3 7 6" xfId="36277"/>
    <cellStyle name="Note 7 3 3 8" xfId="36278"/>
    <cellStyle name="Note 7 3 3 8 2" xfId="36279"/>
    <cellStyle name="Note 7 3 3 8 2 2" xfId="36280"/>
    <cellStyle name="Note 7 3 3 8 2 3" xfId="36281"/>
    <cellStyle name="Note 7 3 3 8 2 4" xfId="36282"/>
    <cellStyle name="Note 7 3 3 8 3" xfId="36283"/>
    <cellStyle name="Note 7 3 3 8 4" xfId="36284"/>
    <cellStyle name="Note 7 3 3 8 5" xfId="36285"/>
    <cellStyle name="Note 7 3 3 8 6" xfId="36286"/>
    <cellStyle name="Note 7 3 3 9" xfId="36287"/>
    <cellStyle name="Note 7 3 3 9 2" xfId="36288"/>
    <cellStyle name="Note 7 3 3 9 2 2" xfId="36289"/>
    <cellStyle name="Note 7 3 3 9 2 3" xfId="36290"/>
    <cellStyle name="Note 7 3 3 9 2 4" xfId="36291"/>
    <cellStyle name="Note 7 3 3 9 3" xfId="36292"/>
    <cellStyle name="Note 7 3 3 9 4" xfId="36293"/>
    <cellStyle name="Note 7 3 3 9 5" xfId="36294"/>
    <cellStyle name="Note 7 3 3 9 6" xfId="36295"/>
    <cellStyle name="Note 7 3 4" xfId="36296"/>
    <cellStyle name="Note 7 3 4 2" xfId="36297"/>
    <cellStyle name="Note 7 3 4 2 2" xfId="36298"/>
    <cellStyle name="Note 7 3 4 2 3" xfId="36299"/>
    <cellStyle name="Note 7 3 4 2 4" xfId="36300"/>
    <cellStyle name="Note 7 3 4 3" xfId="36301"/>
    <cellStyle name="Note 7 3 4 4" xfId="36302"/>
    <cellStyle name="Note 7 3 4 5" xfId="36303"/>
    <cellStyle name="Note 7 3 5" xfId="36304"/>
    <cellStyle name="Note 7 3 5 2" xfId="36305"/>
    <cellStyle name="Note 7 3 5 2 2" xfId="36306"/>
    <cellStyle name="Note 7 3 5 2 3" xfId="36307"/>
    <cellStyle name="Note 7 3 5 2 4" xfId="36308"/>
    <cellStyle name="Note 7 3 5 3" xfId="36309"/>
    <cellStyle name="Note 7 3 5 4" xfId="36310"/>
    <cellStyle name="Note 7 3 5 5" xfId="36311"/>
    <cellStyle name="Note 7 3 6" xfId="36312"/>
    <cellStyle name="Note 7 3 6 2" xfId="36313"/>
    <cellStyle name="Note 7 3 6 2 2" xfId="36314"/>
    <cellStyle name="Note 7 3 6 2 3" xfId="36315"/>
    <cellStyle name="Note 7 3 6 2 4" xfId="36316"/>
    <cellStyle name="Note 7 3 6 3" xfId="36317"/>
    <cellStyle name="Note 7 3 6 4" xfId="36318"/>
    <cellStyle name="Note 7 3 6 5" xfId="36319"/>
    <cellStyle name="Note 7 3 6 6" xfId="36320"/>
    <cellStyle name="Note 7 3 7" xfId="36321"/>
    <cellStyle name="Note 7 3 7 2" xfId="36322"/>
    <cellStyle name="Note 7 3 7 2 2" xfId="36323"/>
    <cellStyle name="Note 7 3 7 2 3" xfId="36324"/>
    <cellStyle name="Note 7 3 7 2 4" xfId="36325"/>
    <cellStyle name="Note 7 3 7 3" xfId="36326"/>
    <cellStyle name="Note 7 3 7 4" xfId="36327"/>
    <cellStyle name="Note 7 3 7 5" xfId="36328"/>
    <cellStyle name="Note 7 3 7 6" xfId="36329"/>
    <cellStyle name="Note 7 3 8" xfId="36330"/>
    <cellStyle name="Note 7 3 8 2" xfId="36331"/>
    <cellStyle name="Note 7 3 8 2 2" xfId="36332"/>
    <cellStyle name="Note 7 3 8 2 3" xfId="36333"/>
    <cellStyle name="Note 7 3 8 2 4" xfId="36334"/>
    <cellStyle name="Note 7 3 8 3" xfId="36335"/>
    <cellStyle name="Note 7 3 8 4" xfId="36336"/>
    <cellStyle name="Note 7 3 8 5" xfId="36337"/>
    <cellStyle name="Note 7 3 8 6" xfId="36338"/>
    <cellStyle name="Note 7 3 9" xfId="36339"/>
    <cellStyle name="Note 7 3 9 2" xfId="36340"/>
    <cellStyle name="Note 7 3 9 2 2" xfId="36341"/>
    <cellStyle name="Note 7 3 9 2 3" xfId="36342"/>
    <cellStyle name="Note 7 3 9 2 4" xfId="36343"/>
    <cellStyle name="Note 7 3 9 3" xfId="36344"/>
    <cellStyle name="Note 7 3 9 4" xfId="36345"/>
    <cellStyle name="Note 7 3 9 5" xfId="36346"/>
    <cellStyle name="Note 7 3 9 6" xfId="36347"/>
    <cellStyle name="Note 7 4" xfId="36348"/>
    <cellStyle name="Note 7 4 10" xfId="36349"/>
    <cellStyle name="Note 7 4 10 2" xfId="36350"/>
    <cellStyle name="Note 7 4 10 2 2" xfId="36351"/>
    <cellStyle name="Note 7 4 10 2 3" xfId="36352"/>
    <cellStyle name="Note 7 4 10 2 4" xfId="36353"/>
    <cellStyle name="Note 7 4 10 3" xfId="36354"/>
    <cellStyle name="Note 7 4 10 4" xfId="36355"/>
    <cellStyle name="Note 7 4 10 5" xfId="36356"/>
    <cellStyle name="Note 7 4 10 6" xfId="36357"/>
    <cellStyle name="Note 7 4 11" xfId="36358"/>
    <cellStyle name="Note 7 4 11 2" xfId="36359"/>
    <cellStyle name="Note 7 4 11 2 2" xfId="36360"/>
    <cellStyle name="Note 7 4 11 2 3" xfId="36361"/>
    <cellStyle name="Note 7 4 11 2 4" xfId="36362"/>
    <cellStyle name="Note 7 4 11 3" xfId="36363"/>
    <cellStyle name="Note 7 4 11 4" xfId="36364"/>
    <cellStyle name="Note 7 4 11 5" xfId="36365"/>
    <cellStyle name="Note 7 4 11 6" xfId="36366"/>
    <cellStyle name="Note 7 4 12" xfId="36367"/>
    <cellStyle name="Note 7 4 12 2" xfId="36368"/>
    <cellStyle name="Note 7 4 12 2 2" xfId="36369"/>
    <cellStyle name="Note 7 4 12 2 3" xfId="36370"/>
    <cellStyle name="Note 7 4 12 2 4" xfId="36371"/>
    <cellStyle name="Note 7 4 12 3" xfId="36372"/>
    <cellStyle name="Note 7 4 12 4" xfId="36373"/>
    <cellStyle name="Note 7 4 12 5" xfId="36374"/>
    <cellStyle name="Note 7 4 12 6" xfId="36375"/>
    <cellStyle name="Note 7 4 13" xfId="36376"/>
    <cellStyle name="Note 7 4 13 2" xfId="36377"/>
    <cellStyle name="Note 7 4 13 2 2" xfId="36378"/>
    <cellStyle name="Note 7 4 13 2 3" xfId="36379"/>
    <cellStyle name="Note 7 4 13 2 4" xfId="36380"/>
    <cellStyle name="Note 7 4 13 3" xfId="36381"/>
    <cellStyle name="Note 7 4 13 4" xfId="36382"/>
    <cellStyle name="Note 7 4 13 5" xfId="36383"/>
    <cellStyle name="Note 7 4 13 6" xfId="36384"/>
    <cellStyle name="Note 7 4 14" xfId="36385"/>
    <cellStyle name="Note 7 4 14 2" xfId="36386"/>
    <cellStyle name="Note 7 4 14 2 2" xfId="36387"/>
    <cellStyle name="Note 7 4 14 2 3" xfId="36388"/>
    <cellStyle name="Note 7 4 14 2 4" xfId="36389"/>
    <cellStyle name="Note 7 4 14 3" xfId="36390"/>
    <cellStyle name="Note 7 4 14 4" xfId="36391"/>
    <cellStyle name="Note 7 4 14 5" xfId="36392"/>
    <cellStyle name="Note 7 4 14 6" xfId="36393"/>
    <cellStyle name="Note 7 4 15" xfId="36394"/>
    <cellStyle name="Note 7 4 15 2" xfId="36395"/>
    <cellStyle name="Note 7 4 15 2 2" xfId="36396"/>
    <cellStyle name="Note 7 4 15 2 3" xfId="36397"/>
    <cellStyle name="Note 7 4 15 2 4" xfId="36398"/>
    <cellStyle name="Note 7 4 15 3" xfId="36399"/>
    <cellStyle name="Note 7 4 15 4" xfId="36400"/>
    <cellStyle name="Note 7 4 15 5" xfId="36401"/>
    <cellStyle name="Note 7 4 15 6" xfId="36402"/>
    <cellStyle name="Note 7 4 16" xfId="36403"/>
    <cellStyle name="Note 7 4 16 2" xfId="36404"/>
    <cellStyle name="Note 7 4 16 3" xfId="36405"/>
    <cellStyle name="Note 7 4 17" xfId="36406"/>
    <cellStyle name="Note 7 4 18" xfId="36407"/>
    <cellStyle name="Note 7 4 19" xfId="36408"/>
    <cellStyle name="Note 7 4 2" xfId="36409"/>
    <cellStyle name="Note 7 4 2 10" xfId="36410"/>
    <cellStyle name="Note 7 4 2 10 2" xfId="36411"/>
    <cellStyle name="Note 7 4 2 10 2 2" xfId="36412"/>
    <cellStyle name="Note 7 4 2 10 2 3" xfId="36413"/>
    <cellStyle name="Note 7 4 2 10 2 4" xfId="36414"/>
    <cellStyle name="Note 7 4 2 10 3" xfId="36415"/>
    <cellStyle name="Note 7 4 2 10 4" xfId="36416"/>
    <cellStyle name="Note 7 4 2 10 5" xfId="36417"/>
    <cellStyle name="Note 7 4 2 10 6" xfId="36418"/>
    <cellStyle name="Note 7 4 2 11" xfId="36419"/>
    <cellStyle name="Note 7 4 2 11 2" xfId="36420"/>
    <cellStyle name="Note 7 4 2 11 2 2" xfId="36421"/>
    <cellStyle name="Note 7 4 2 11 2 3" xfId="36422"/>
    <cellStyle name="Note 7 4 2 11 2 4" xfId="36423"/>
    <cellStyle name="Note 7 4 2 11 3" xfId="36424"/>
    <cellStyle name="Note 7 4 2 11 4" xfId="36425"/>
    <cellStyle name="Note 7 4 2 11 5" xfId="36426"/>
    <cellStyle name="Note 7 4 2 11 6" xfId="36427"/>
    <cellStyle name="Note 7 4 2 12" xfId="36428"/>
    <cellStyle name="Note 7 4 2 12 2" xfId="36429"/>
    <cellStyle name="Note 7 4 2 12 2 2" xfId="36430"/>
    <cellStyle name="Note 7 4 2 12 2 3" xfId="36431"/>
    <cellStyle name="Note 7 4 2 12 2 4" xfId="36432"/>
    <cellStyle name="Note 7 4 2 12 3" xfId="36433"/>
    <cellStyle name="Note 7 4 2 12 4" xfId="36434"/>
    <cellStyle name="Note 7 4 2 12 5" xfId="36435"/>
    <cellStyle name="Note 7 4 2 12 6" xfId="36436"/>
    <cellStyle name="Note 7 4 2 13" xfId="36437"/>
    <cellStyle name="Note 7 4 2 13 2" xfId="36438"/>
    <cellStyle name="Note 7 4 2 13 2 2" xfId="36439"/>
    <cellStyle name="Note 7 4 2 13 2 3" xfId="36440"/>
    <cellStyle name="Note 7 4 2 13 2 4" xfId="36441"/>
    <cellStyle name="Note 7 4 2 13 3" xfId="36442"/>
    <cellStyle name="Note 7 4 2 13 4" xfId="36443"/>
    <cellStyle name="Note 7 4 2 13 5" xfId="36444"/>
    <cellStyle name="Note 7 4 2 13 6" xfId="36445"/>
    <cellStyle name="Note 7 4 2 14" xfId="36446"/>
    <cellStyle name="Note 7 4 2 14 2" xfId="36447"/>
    <cellStyle name="Note 7 4 2 14 2 2" xfId="36448"/>
    <cellStyle name="Note 7 4 2 14 2 3" xfId="36449"/>
    <cellStyle name="Note 7 4 2 14 2 4" xfId="36450"/>
    <cellStyle name="Note 7 4 2 14 3" xfId="36451"/>
    <cellStyle name="Note 7 4 2 14 4" xfId="36452"/>
    <cellStyle name="Note 7 4 2 14 5" xfId="36453"/>
    <cellStyle name="Note 7 4 2 14 6" xfId="36454"/>
    <cellStyle name="Note 7 4 2 15" xfId="36455"/>
    <cellStyle name="Note 7 4 2 15 2" xfId="36456"/>
    <cellStyle name="Note 7 4 2 15 3" xfId="36457"/>
    <cellStyle name="Note 7 4 2 16" xfId="36458"/>
    <cellStyle name="Note 7 4 2 17" xfId="36459"/>
    <cellStyle name="Note 7 4 2 18" xfId="36460"/>
    <cellStyle name="Note 7 4 2 19" xfId="36461"/>
    <cellStyle name="Note 7 4 2 2" xfId="36462"/>
    <cellStyle name="Note 7 4 2 2 10" xfId="36463"/>
    <cellStyle name="Note 7 4 2 2 10 2" xfId="36464"/>
    <cellStyle name="Note 7 4 2 2 10 2 2" xfId="36465"/>
    <cellStyle name="Note 7 4 2 2 10 2 3" xfId="36466"/>
    <cellStyle name="Note 7 4 2 2 10 2 4" xfId="36467"/>
    <cellStyle name="Note 7 4 2 2 10 3" xfId="36468"/>
    <cellStyle name="Note 7 4 2 2 10 4" xfId="36469"/>
    <cellStyle name="Note 7 4 2 2 10 5" xfId="36470"/>
    <cellStyle name="Note 7 4 2 2 10 6" xfId="36471"/>
    <cellStyle name="Note 7 4 2 2 11" xfId="36472"/>
    <cellStyle name="Note 7 4 2 2 11 2" xfId="36473"/>
    <cellStyle name="Note 7 4 2 2 11 2 2" xfId="36474"/>
    <cellStyle name="Note 7 4 2 2 11 2 3" xfId="36475"/>
    <cellStyle name="Note 7 4 2 2 11 2 4" xfId="36476"/>
    <cellStyle name="Note 7 4 2 2 11 3" xfId="36477"/>
    <cellStyle name="Note 7 4 2 2 11 4" xfId="36478"/>
    <cellStyle name="Note 7 4 2 2 11 5" xfId="36479"/>
    <cellStyle name="Note 7 4 2 2 11 6" xfId="36480"/>
    <cellStyle name="Note 7 4 2 2 12" xfId="36481"/>
    <cellStyle name="Note 7 4 2 2 12 2" xfId="36482"/>
    <cellStyle name="Note 7 4 2 2 12 2 2" xfId="36483"/>
    <cellStyle name="Note 7 4 2 2 12 2 3" xfId="36484"/>
    <cellStyle name="Note 7 4 2 2 12 2 4" xfId="36485"/>
    <cellStyle name="Note 7 4 2 2 12 3" xfId="36486"/>
    <cellStyle name="Note 7 4 2 2 12 4" xfId="36487"/>
    <cellStyle name="Note 7 4 2 2 12 5" xfId="36488"/>
    <cellStyle name="Note 7 4 2 2 12 6" xfId="36489"/>
    <cellStyle name="Note 7 4 2 2 13" xfId="36490"/>
    <cellStyle name="Note 7 4 2 2 13 2" xfId="36491"/>
    <cellStyle name="Note 7 4 2 2 13 2 2" xfId="36492"/>
    <cellStyle name="Note 7 4 2 2 13 2 3" xfId="36493"/>
    <cellStyle name="Note 7 4 2 2 13 2 4" xfId="36494"/>
    <cellStyle name="Note 7 4 2 2 13 3" xfId="36495"/>
    <cellStyle name="Note 7 4 2 2 13 4" xfId="36496"/>
    <cellStyle name="Note 7 4 2 2 13 5" xfId="36497"/>
    <cellStyle name="Note 7 4 2 2 13 6" xfId="36498"/>
    <cellStyle name="Note 7 4 2 2 14" xfId="36499"/>
    <cellStyle name="Note 7 4 2 2 14 2" xfId="36500"/>
    <cellStyle name="Note 7 4 2 2 14 2 2" xfId="36501"/>
    <cellStyle name="Note 7 4 2 2 14 2 3" xfId="36502"/>
    <cellStyle name="Note 7 4 2 2 14 2 4" xfId="36503"/>
    <cellStyle name="Note 7 4 2 2 14 3" xfId="36504"/>
    <cellStyle name="Note 7 4 2 2 14 4" xfId="36505"/>
    <cellStyle name="Note 7 4 2 2 14 5" xfId="36506"/>
    <cellStyle name="Note 7 4 2 2 14 6" xfId="36507"/>
    <cellStyle name="Note 7 4 2 2 15" xfId="36508"/>
    <cellStyle name="Note 7 4 2 2 15 2" xfId="36509"/>
    <cellStyle name="Note 7 4 2 2 15 2 2" xfId="36510"/>
    <cellStyle name="Note 7 4 2 2 15 2 3" xfId="36511"/>
    <cellStyle name="Note 7 4 2 2 15 2 4" xfId="36512"/>
    <cellStyle name="Note 7 4 2 2 15 3" xfId="36513"/>
    <cellStyle name="Note 7 4 2 2 15 4" xfId="36514"/>
    <cellStyle name="Note 7 4 2 2 15 5" xfId="36515"/>
    <cellStyle name="Note 7 4 2 2 15 6" xfId="36516"/>
    <cellStyle name="Note 7 4 2 2 16" xfId="36517"/>
    <cellStyle name="Note 7 4 2 2 16 2" xfId="36518"/>
    <cellStyle name="Note 7 4 2 2 16 2 2" xfId="36519"/>
    <cellStyle name="Note 7 4 2 2 16 2 3" xfId="36520"/>
    <cellStyle name="Note 7 4 2 2 16 2 4" xfId="36521"/>
    <cellStyle name="Note 7 4 2 2 16 3" xfId="36522"/>
    <cellStyle name="Note 7 4 2 2 16 4" xfId="36523"/>
    <cellStyle name="Note 7 4 2 2 16 5" xfId="36524"/>
    <cellStyle name="Note 7 4 2 2 16 6" xfId="36525"/>
    <cellStyle name="Note 7 4 2 2 17" xfId="36526"/>
    <cellStyle name="Note 7 4 2 2 17 2" xfId="36527"/>
    <cellStyle name="Note 7 4 2 2 17 3" xfId="36528"/>
    <cellStyle name="Note 7 4 2 2 18" xfId="36529"/>
    <cellStyle name="Note 7 4 2 2 19" xfId="36530"/>
    <cellStyle name="Note 7 4 2 2 2" xfId="36531"/>
    <cellStyle name="Note 7 4 2 2 2 2" xfId="36532"/>
    <cellStyle name="Note 7 4 2 2 2 2 2" xfId="36533"/>
    <cellStyle name="Note 7 4 2 2 2 2 3" xfId="36534"/>
    <cellStyle name="Note 7 4 2 2 2 2 4" xfId="36535"/>
    <cellStyle name="Note 7 4 2 2 2 3" xfId="36536"/>
    <cellStyle name="Note 7 4 2 2 2 4" xfId="36537"/>
    <cellStyle name="Note 7 4 2 2 2 5" xfId="36538"/>
    <cellStyle name="Note 7 4 2 2 3" xfId="36539"/>
    <cellStyle name="Note 7 4 2 2 3 2" xfId="36540"/>
    <cellStyle name="Note 7 4 2 2 3 2 2" xfId="36541"/>
    <cellStyle name="Note 7 4 2 2 3 2 3" xfId="36542"/>
    <cellStyle name="Note 7 4 2 2 3 2 4" xfId="36543"/>
    <cellStyle name="Note 7 4 2 2 3 3" xfId="36544"/>
    <cellStyle name="Note 7 4 2 2 3 4" xfId="36545"/>
    <cellStyle name="Note 7 4 2 2 3 5" xfId="36546"/>
    <cellStyle name="Note 7 4 2 2 3 6" xfId="36547"/>
    <cellStyle name="Note 7 4 2 2 4" xfId="36548"/>
    <cellStyle name="Note 7 4 2 2 4 2" xfId="36549"/>
    <cellStyle name="Note 7 4 2 2 4 2 2" xfId="36550"/>
    <cellStyle name="Note 7 4 2 2 4 2 3" xfId="36551"/>
    <cellStyle name="Note 7 4 2 2 4 2 4" xfId="36552"/>
    <cellStyle name="Note 7 4 2 2 4 3" xfId="36553"/>
    <cellStyle name="Note 7 4 2 2 4 4" xfId="36554"/>
    <cellStyle name="Note 7 4 2 2 4 5" xfId="36555"/>
    <cellStyle name="Note 7 4 2 2 4 6" xfId="36556"/>
    <cellStyle name="Note 7 4 2 2 5" xfId="36557"/>
    <cellStyle name="Note 7 4 2 2 5 2" xfId="36558"/>
    <cellStyle name="Note 7 4 2 2 5 2 2" xfId="36559"/>
    <cellStyle name="Note 7 4 2 2 5 2 3" xfId="36560"/>
    <cellStyle name="Note 7 4 2 2 5 2 4" xfId="36561"/>
    <cellStyle name="Note 7 4 2 2 5 3" xfId="36562"/>
    <cellStyle name="Note 7 4 2 2 5 4" xfId="36563"/>
    <cellStyle name="Note 7 4 2 2 5 5" xfId="36564"/>
    <cellStyle name="Note 7 4 2 2 5 6" xfId="36565"/>
    <cellStyle name="Note 7 4 2 2 6" xfId="36566"/>
    <cellStyle name="Note 7 4 2 2 6 2" xfId="36567"/>
    <cellStyle name="Note 7 4 2 2 6 2 2" xfId="36568"/>
    <cellStyle name="Note 7 4 2 2 6 2 3" xfId="36569"/>
    <cellStyle name="Note 7 4 2 2 6 2 4" xfId="36570"/>
    <cellStyle name="Note 7 4 2 2 6 3" xfId="36571"/>
    <cellStyle name="Note 7 4 2 2 6 4" xfId="36572"/>
    <cellStyle name="Note 7 4 2 2 6 5" xfId="36573"/>
    <cellStyle name="Note 7 4 2 2 6 6" xfId="36574"/>
    <cellStyle name="Note 7 4 2 2 7" xfId="36575"/>
    <cellStyle name="Note 7 4 2 2 7 2" xfId="36576"/>
    <cellStyle name="Note 7 4 2 2 7 2 2" xfId="36577"/>
    <cellStyle name="Note 7 4 2 2 7 2 3" xfId="36578"/>
    <cellStyle name="Note 7 4 2 2 7 2 4" xfId="36579"/>
    <cellStyle name="Note 7 4 2 2 7 3" xfId="36580"/>
    <cellStyle name="Note 7 4 2 2 7 4" xfId="36581"/>
    <cellStyle name="Note 7 4 2 2 7 5" xfId="36582"/>
    <cellStyle name="Note 7 4 2 2 7 6" xfId="36583"/>
    <cellStyle name="Note 7 4 2 2 8" xfId="36584"/>
    <cellStyle name="Note 7 4 2 2 8 2" xfId="36585"/>
    <cellStyle name="Note 7 4 2 2 8 2 2" xfId="36586"/>
    <cellStyle name="Note 7 4 2 2 8 2 3" xfId="36587"/>
    <cellStyle name="Note 7 4 2 2 8 2 4" xfId="36588"/>
    <cellStyle name="Note 7 4 2 2 8 3" xfId="36589"/>
    <cellStyle name="Note 7 4 2 2 8 4" xfId="36590"/>
    <cellStyle name="Note 7 4 2 2 8 5" xfId="36591"/>
    <cellStyle name="Note 7 4 2 2 8 6" xfId="36592"/>
    <cellStyle name="Note 7 4 2 2 9" xfId="36593"/>
    <cellStyle name="Note 7 4 2 2 9 2" xfId="36594"/>
    <cellStyle name="Note 7 4 2 2 9 2 2" xfId="36595"/>
    <cellStyle name="Note 7 4 2 2 9 2 3" xfId="36596"/>
    <cellStyle name="Note 7 4 2 2 9 2 4" xfId="36597"/>
    <cellStyle name="Note 7 4 2 2 9 3" xfId="36598"/>
    <cellStyle name="Note 7 4 2 2 9 4" xfId="36599"/>
    <cellStyle name="Note 7 4 2 2 9 5" xfId="36600"/>
    <cellStyle name="Note 7 4 2 2 9 6" xfId="36601"/>
    <cellStyle name="Note 7 4 2 20" xfId="36602"/>
    <cellStyle name="Note 7 4 2 3" xfId="36603"/>
    <cellStyle name="Note 7 4 2 3 2" xfId="36604"/>
    <cellStyle name="Note 7 4 2 3 2 2" xfId="36605"/>
    <cellStyle name="Note 7 4 2 3 2 3" xfId="36606"/>
    <cellStyle name="Note 7 4 2 3 2 4" xfId="36607"/>
    <cellStyle name="Note 7 4 2 3 3" xfId="36608"/>
    <cellStyle name="Note 7 4 2 3 4" xfId="36609"/>
    <cellStyle name="Note 7 4 2 3 5" xfId="36610"/>
    <cellStyle name="Note 7 4 2 4" xfId="36611"/>
    <cellStyle name="Note 7 4 2 4 2" xfId="36612"/>
    <cellStyle name="Note 7 4 2 4 2 2" xfId="36613"/>
    <cellStyle name="Note 7 4 2 4 2 3" xfId="36614"/>
    <cellStyle name="Note 7 4 2 4 2 4" xfId="36615"/>
    <cellStyle name="Note 7 4 2 4 3" xfId="36616"/>
    <cellStyle name="Note 7 4 2 4 4" xfId="36617"/>
    <cellStyle name="Note 7 4 2 4 5" xfId="36618"/>
    <cellStyle name="Note 7 4 2 5" xfId="36619"/>
    <cellStyle name="Note 7 4 2 5 2" xfId="36620"/>
    <cellStyle name="Note 7 4 2 5 2 2" xfId="36621"/>
    <cellStyle name="Note 7 4 2 5 2 3" xfId="36622"/>
    <cellStyle name="Note 7 4 2 5 2 4" xfId="36623"/>
    <cellStyle name="Note 7 4 2 5 3" xfId="36624"/>
    <cellStyle name="Note 7 4 2 5 4" xfId="36625"/>
    <cellStyle name="Note 7 4 2 5 5" xfId="36626"/>
    <cellStyle name="Note 7 4 2 5 6" xfId="36627"/>
    <cellStyle name="Note 7 4 2 6" xfId="36628"/>
    <cellStyle name="Note 7 4 2 6 2" xfId="36629"/>
    <cellStyle name="Note 7 4 2 6 2 2" xfId="36630"/>
    <cellStyle name="Note 7 4 2 6 2 3" xfId="36631"/>
    <cellStyle name="Note 7 4 2 6 2 4" xfId="36632"/>
    <cellStyle name="Note 7 4 2 6 3" xfId="36633"/>
    <cellStyle name="Note 7 4 2 6 4" xfId="36634"/>
    <cellStyle name="Note 7 4 2 6 5" xfId="36635"/>
    <cellStyle name="Note 7 4 2 6 6" xfId="36636"/>
    <cellStyle name="Note 7 4 2 7" xfId="36637"/>
    <cellStyle name="Note 7 4 2 7 2" xfId="36638"/>
    <cellStyle name="Note 7 4 2 7 2 2" xfId="36639"/>
    <cellStyle name="Note 7 4 2 7 2 3" xfId="36640"/>
    <cellStyle name="Note 7 4 2 7 2 4" xfId="36641"/>
    <cellStyle name="Note 7 4 2 7 3" xfId="36642"/>
    <cellStyle name="Note 7 4 2 7 4" xfId="36643"/>
    <cellStyle name="Note 7 4 2 7 5" xfId="36644"/>
    <cellStyle name="Note 7 4 2 7 6" xfId="36645"/>
    <cellStyle name="Note 7 4 2 8" xfId="36646"/>
    <cellStyle name="Note 7 4 2 8 2" xfId="36647"/>
    <cellStyle name="Note 7 4 2 8 2 2" xfId="36648"/>
    <cellStyle name="Note 7 4 2 8 2 3" xfId="36649"/>
    <cellStyle name="Note 7 4 2 8 2 4" xfId="36650"/>
    <cellStyle name="Note 7 4 2 8 3" xfId="36651"/>
    <cellStyle name="Note 7 4 2 8 4" xfId="36652"/>
    <cellStyle name="Note 7 4 2 8 5" xfId="36653"/>
    <cellStyle name="Note 7 4 2 8 6" xfId="36654"/>
    <cellStyle name="Note 7 4 2 9" xfId="36655"/>
    <cellStyle name="Note 7 4 2 9 2" xfId="36656"/>
    <cellStyle name="Note 7 4 2 9 2 2" xfId="36657"/>
    <cellStyle name="Note 7 4 2 9 2 3" xfId="36658"/>
    <cellStyle name="Note 7 4 2 9 2 4" xfId="36659"/>
    <cellStyle name="Note 7 4 2 9 3" xfId="36660"/>
    <cellStyle name="Note 7 4 2 9 4" xfId="36661"/>
    <cellStyle name="Note 7 4 2 9 5" xfId="36662"/>
    <cellStyle name="Note 7 4 2 9 6" xfId="36663"/>
    <cellStyle name="Note 7 4 20" xfId="36664"/>
    <cellStyle name="Note 7 4 21" xfId="36665"/>
    <cellStyle name="Note 7 4 3" xfId="36666"/>
    <cellStyle name="Note 7 4 3 10" xfId="36667"/>
    <cellStyle name="Note 7 4 3 10 2" xfId="36668"/>
    <cellStyle name="Note 7 4 3 10 2 2" xfId="36669"/>
    <cellStyle name="Note 7 4 3 10 2 3" xfId="36670"/>
    <cellStyle name="Note 7 4 3 10 2 4" xfId="36671"/>
    <cellStyle name="Note 7 4 3 10 3" xfId="36672"/>
    <cellStyle name="Note 7 4 3 10 4" xfId="36673"/>
    <cellStyle name="Note 7 4 3 10 5" xfId="36674"/>
    <cellStyle name="Note 7 4 3 10 6" xfId="36675"/>
    <cellStyle name="Note 7 4 3 11" xfId="36676"/>
    <cellStyle name="Note 7 4 3 11 2" xfId="36677"/>
    <cellStyle name="Note 7 4 3 11 2 2" xfId="36678"/>
    <cellStyle name="Note 7 4 3 11 2 3" xfId="36679"/>
    <cellStyle name="Note 7 4 3 11 2 4" xfId="36680"/>
    <cellStyle name="Note 7 4 3 11 3" xfId="36681"/>
    <cellStyle name="Note 7 4 3 11 4" xfId="36682"/>
    <cellStyle name="Note 7 4 3 11 5" xfId="36683"/>
    <cellStyle name="Note 7 4 3 11 6" xfId="36684"/>
    <cellStyle name="Note 7 4 3 12" xfId="36685"/>
    <cellStyle name="Note 7 4 3 12 2" xfId="36686"/>
    <cellStyle name="Note 7 4 3 12 2 2" xfId="36687"/>
    <cellStyle name="Note 7 4 3 12 2 3" xfId="36688"/>
    <cellStyle name="Note 7 4 3 12 2 4" xfId="36689"/>
    <cellStyle name="Note 7 4 3 12 3" xfId="36690"/>
    <cellStyle name="Note 7 4 3 12 4" xfId="36691"/>
    <cellStyle name="Note 7 4 3 12 5" xfId="36692"/>
    <cellStyle name="Note 7 4 3 12 6" xfId="36693"/>
    <cellStyle name="Note 7 4 3 13" xfId="36694"/>
    <cellStyle name="Note 7 4 3 13 2" xfId="36695"/>
    <cellStyle name="Note 7 4 3 13 2 2" xfId="36696"/>
    <cellStyle name="Note 7 4 3 13 2 3" xfId="36697"/>
    <cellStyle name="Note 7 4 3 13 2 4" xfId="36698"/>
    <cellStyle name="Note 7 4 3 13 3" xfId="36699"/>
    <cellStyle name="Note 7 4 3 13 4" xfId="36700"/>
    <cellStyle name="Note 7 4 3 13 5" xfId="36701"/>
    <cellStyle name="Note 7 4 3 13 6" xfId="36702"/>
    <cellStyle name="Note 7 4 3 14" xfId="36703"/>
    <cellStyle name="Note 7 4 3 14 2" xfId="36704"/>
    <cellStyle name="Note 7 4 3 14 2 2" xfId="36705"/>
    <cellStyle name="Note 7 4 3 14 2 3" xfId="36706"/>
    <cellStyle name="Note 7 4 3 14 2 4" xfId="36707"/>
    <cellStyle name="Note 7 4 3 14 3" xfId="36708"/>
    <cellStyle name="Note 7 4 3 14 4" xfId="36709"/>
    <cellStyle name="Note 7 4 3 14 5" xfId="36710"/>
    <cellStyle name="Note 7 4 3 14 6" xfId="36711"/>
    <cellStyle name="Note 7 4 3 15" xfId="36712"/>
    <cellStyle name="Note 7 4 3 15 2" xfId="36713"/>
    <cellStyle name="Note 7 4 3 15 2 2" xfId="36714"/>
    <cellStyle name="Note 7 4 3 15 2 3" xfId="36715"/>
    <cellStyle name="Note 7 4 3 15 2 4" xfId="36716"/>
    <cellStyle name="Note 7 4 3 15 3" xfId="36717"/>
    <cellStyle name="Note 7 4 3 15 4" xfId="36718"/>
    <cellStyle name="Note 7 4 3 15 5" xfId="36719"/>
    <cellStyle name="Note 7 4 3 15 6" xfId="36720"/>
    <cellStyle name="Note 7 4 3 16" xfId="36721"/>
    <cellStyle name="Note 7 4 3 16 2" xfId="36722"/>
    <cellStyle name="Note 7 4 3 16 2 2" xfId="36723"/>
    <cellStyle name="Note 7 4 3 16 2 3" xfId="36724"/>
    <cellStyle name="Note 7 4 3 16 2 4" xfId="36725"/>
    <cellStyle name="Note 7 4 3 16 3" xfId="36726"/>
    <cellStyle name="Note 7 4 3 16 4" xfId="36727"/>
    <cellStyle name="Note 7 4 3 16 5" xfId="36728"/>
    <cellStyle name="Note 7 4 3 16 6" xfId="36729"/>
    <cellStyle name="Note 7 4 3 17" xfId="36730"/>
    <cellStyle name="Note 7 4 3 17 2" xfId="36731"/>
    <cellStyle name="Note 7 4 3 17 3" xfId="36732"/>
    <cellStyle name="Note 7 4 3 18" xfId="36733"/>
    <cellStyle name="Note 7 4 3 19" xfId="36734"/>
    <cellStyle name="Note 7 4 3 2" xfId="36735"/>
    <cellStyle name="Note 7 4 3 2 2" xfId="36736"/>
    <cellStyle name="Note 7 4 3 2 2 2" xfId="36737"/>
    <cellStyle name="Note 7 4 3 2 2 3" xfId="36738"/>
    <cellStyle name="Note 7 4 3 2 2 4" xfId="36739"/>
    <cellStyle name="Note 7 4 3 2 3" xfId="36740"/>
    <cellStyle name="Note 7 4 3 2 4" xfId="36741"/>
    <cellStyle name="Note 7 4 3 2 5" xfId="36742"/>
    <cellStyle name="Note 7 4 3 3" xfId="36743"/>
    <cellStyle name="Note 7 4 3 3 2" xfId="36744"/>
    <cellStyle name="Note 7 4 3 3 2 2" xfId="36745"/>
    <cellStyle name="Note 7 4 3 3 2 3" xfId="36746"/>
    <cellStyle name="Note 7 4 3 3 2 4" xfId="36747"/>
    <cellStyle name="Note 7 4 3 3 3" xfId="36748"/>
    <cellStyle name="Note 7 4 3 3 4" xfId="36749"/>
    <cellStyle name="Note 7 4 3 3 5" xfId="36750"/>
    <cellStyle name="Note 7 4 3 3 6" xfId="36751"/>
    <cellStyle name="Note 7 4 3 4" xfId="36752"/>
    <cellStyle name="Note 7 4 3 4 2" xfId="36753"/>
    <cellStyle name="Note 7 4 3 4 2 2" xfId="36754"/>
    <cellStyle name="Note 7 4 3 4 2 3" xfId="36755"/>
    <cellStyle name="Note 7 4 3 4 2 4" xfId="36756"/>
    <cellStyle name="Note 7 4 3 4 3" xfId="36757"/>
    <cellStyle name="Note 7 4 3 4 4" xfId="36758"/>
    <cellStyle name="Note 7 4 3 4 5" xfId="36759"/>
    <cellStyle name="Note 7 4 3 4 6" xfId="36760"/>
    <cellStyle name="Note 7 4 3 5" xfId="36761"/>
    <cellStyle name="Note 7 4 3 5 2" xfId="36762"/>
    <cellStyle name="Note 7 4 3 5 2 2" xfId="36763"/>
    <cellStyle name="Note 7 4 3 5 2 3" xfId="36764"/>
    <cellStyle name="Note 7 4 3 5 2 4" xfId="36765"/>
    <cellStyle name="Note 7 4 3 5 3" xfId="36766"/>
    <cellStyle name="Note 7 4 3 5 4" xfId="36767"/>
    <cellStyle name="Note 7 4 3 5 5" xfId="36768"/>
    <cellStyle name="Note 7 4 3 5 6" xfId="36769"/>
    <cellStyle name="Note 7 4 3 6" xfId="36770"/>
    <cellStyle name="Note 7 4 3 6 2" xfId="36771"/>
    <cellStyle name="Note 7 4 3 6 2 2" xfId="36772"/>
    <cellStyle name="Note 7 4 3 6 2 3" xfId="36773"/>
    <cellStyle name="Note 7 4 3 6 2 4" xfId="36774"/>
    <cellStyle name="Note 7 4 3 6 3" xfId="36775"/>
    <cellStyle name="Note 7 4 3 6 4" xfId="36776"/>
    <cellStyle name="Note 7 4 3 6 5" xfId="36777"/>
    <cellStyle name="Note 7 4 3 6 6" xfId="36778"/>
    <cellStyle name="Note 7 4 3 7" xfId="36779"/>
    <cellStyle name="Note 7 4 3 7 2" xfId="36780"/>
    <cellStyle name="Note 7 4 3 7 2 2" xfId="36781"/>
    <cellStyle name="Note 7 4 3 7 2 3" xfId="36782"/>
    <cellStyle name="Note 7 4 3 7 2 4" xfId="36783"/>
    <cellStyle name="Note 7 4 3 7 3" xfId="36784"/>
    <cellStyle name="Note 7 4 3 7 4" xfId="36785"/>
    <cellStyle name="Note 7 4 3 7 5" xfId="36786"/>
    <cellStyle name="Note 7 4 3 7 6" xfId="36787"/>
    <cellStyle name="Note 7 4 3 8" xfId="36788"/>
    <cellStyle name="Note 7 4 3 8 2" xfId="36789"/>
    <cellStyle name="Note 7 4 3 8 2 2" xfId="36790"/>
    <cellStyle name="Note 7 4 3 8 2 3" xfId="36791"/>
    <cellStyle name="Note 7 4 3 8 2 4" xfId="36792"/>
    <cellStyle name="Note 7 4 3 8 3" xfId="36793"/>
    <cellStyle name="Note 7 4 3 8 4" xfId="36794"/>
    <cellStyle name="Note 7 4 3 8 5" xfId="36795"/>
    <cellStyle name="Note 7 4 3 8 6" xfId="36796"/>
    <cellStyle name="Note 7 4 3 9" xfId="36797"/>
    <cellStyle name="Note 7 4 3 9 2" xfId="36798"/>
    <cellStyle name="Note 7 4 3 9 2 2" xfId="36799"/>
    <cellStyle name="Note 7 4 3 9 2 3" xfId="36800"/>
    <cellStyle name="Note 7 4 3 9 2 4" xfId="36801"/>
    <cellStyle name="Note 7 4 3 9 3" xfId="36802"/>
    <cellStyle name="Note 7 4 3 9 4" xfId="36803"/>
    <cellStyle name="Note 7 4 3 9 5" xfId="36804"/>
    <cellStyle name="Note 7 4 3 9 6" xfId="36805"/>
    <cellStyle name="Note 7 4 4" xfId="36806"/>
    <cellStyle name="Note 7 4 4 2" xfId="36807"/>
    <cellStyle name="Note 7 4 4 2 2" xfId="36808"/>
    <cellStyle name="Note 7 4 4 2 3" xfId="36809"/>
    <cellStyle name="Note 7 4 4 2 4" xfId="36810"/>
    <cellStyle name="Note 7 4 4 3" xfId="36811"/>
    <cellStyle name="Note 7 4 4 4" xfId="36812"/>
    <cellStyle name="Note 7 4 4 5" xfId="36813"/>
    <cellStyle name="Note 7 4 5" xfId="36814"/>
    <cellStyle name="Note 7 4 5 2" xfId="36815"/>
    <cellStyle name="Note 7 4 5 2 2" xfId="36816"/>
    <cellStyle name="Note 7 4 5 2 3" xfId="36817"/>
    <cellStyle name="Note 7 4 5 2 4" xfId="36818"/>
    <cellStyle name="Note 7 4 5 3" xfId="36819"/>
    <cellStyle name="Note 7 4 5 4" xfId="36820"/>
    <cellStyle name="Note 7 4 5 5" xfId="36821"/>
    <cellStyle name="Note 7 4 6" xfId="36822"/>
    <cellStyle name="Note 7 4 6 2" xfId="36823"/>
    <cellStyle name="Note 7 4 6 2 2" xfId="36824"/>
    <cellStyle name="Note 7 4 6 2 3" xfId="36825"/>
    <cellStyle name="Note 7 4 6 2 4" xfId="36826"/>
    <cellStyle name="Note 7 4 6 3" xfId="36827"/>
    <cellStyle name="Note 7 4 6 4" xfId="36828"/>
    <cellStyle name="Note 7 4 6 5" xfId="36829"/>
    <cellStyle name="Note 7 4 6 6" xfId="36830"/>
    <cellStyle name="Note 7 4 7" xfId="36831"/>
    <cellStyle name="Note 7 4 7 2" xfId="36832"/>
    <cellStyle name="Note 7 4 7 2 2" xfId="36833"/>
    <cellStyle name="Note 7 4 7 2 3" xfId="36834"/>
    <cellStyle name="Note 7 4 7 2 4" xfId="36835"/>
    <cellStyle name="Note 7 4 7 3" xfId="36836"/>
    <cellStyle name="Note 7 4 7 4" xfId="36837"/>
    <cellStyle name="Note 7 4 7 5" xfId="36838"/>
    <cellStyle name="Note 7 4 7 6" xfId="36839"/>
    <cellStyle name="Note 7 4 8" xfId="36840"/>
    <cellStyle name="Note 7 4 8 2" xfId="36841"/>
    <cellStyle name="Note 7 4 8 2 2" xfId="36842"/>
    <cellStyle name="Note 7 4 8 2 3" xfId="36843"/>
    <cellStyle name="Note 7 4 8 2 4" xfId="36844"/>
    <cellStyle name="Note 7 4 8 3" xfId="36845"/>
    <cellStyle name="Note 7 4 8 4" xfId="36846"/>
    <cellStyle name="Note 7 4 8 5" xfId="36847"/>
    <cellStyle name="Note 7 4 8 6" xfId="36848"/>
    <cellStyle name="Note 7 4 9" xfId="36849"/>
    <cellStyle name="Note 7 4 9 2" xfId="36850"/>
    <cellStyle name="Note 7 4 9 2 2" xfId="36851"/>
    <cellStyle name="Note 7 4 9 2 3" xfId="36852"/>
    <cellStyle name="Note 7 4 9 2 4" xfId="36853"/>
    <cellStyle name="Note 7 4 9 3" xfId="36854"/>
    <cellStyle name="Note 7 4 9 4" xfId="36855"/>
    <cellStyle name="Note 7 4 9 5" xfId="36856"/>
    <cellStyle name="Note 7 4 9 6" xfId="36857"/>
    <cellStyle name="Note 7 5" xfId="36858"/>
    <cellStyle name="Note 7 5 10" xfId="36859"/>
    <cellStyle name="Note 7 5 10 2" xfId="36860"/>
    <cellStyle name="Note 7 5 10 2 2" xfId="36861"/>
    <cellStyle name="Note 7 5 10 2 3" xfId="36862"/>
    <cellStyle name="Note 7 5 10 2 4" xfId="36863"/>
    <cellStyle name="Note 7 5 10 3" xfId="36864"/>
    <cellStyle name="Note 7 5 10 4" xfId="36865"/>
    <cellStyle name="Note 7 5 10 5" xfId="36866"/>
    <cellStyle name="Note 7 5 10 6" xfId="36867"/>
    <cellStyle name="Note 7 5 11" xfId="36868"/>
    <cellStyle name="Note 7 5 11 2" xfId="36869"/>
    <cellStyle name="Note 7 5 11 2 2" xfId="36870"/>
    <cellStyle name="Note 7 5 11 2 3" xfId="36871"/>
    <cellStyle name="Note 7 5 11 2 4" xfId="36872"/>
    <cellStyle name="Note 7 5 11 3" xfId="36873"/>
    <cellStyle name="Note 7 5 11 4" xfId="36874"/>
    <cellStyle name="Note 7 5 11 5" xfId="36875"/>
    <cellStyle name="Note 7 5 11 6" xfId="36876"/>
    <cellStyle name="Note 7 5 12" xfId="36877"/>
    <cellStyle name="Note 7 5 12 2" xfId="36878"/>
    <cellStyle name="Note 7 5 12 2 2" xfId="36879"/>
    <cellStyle name="Note 7 5 12 2 3" xfId="36880"/>
    <cellStyle name="Note 7 5 12 2 4" xfId="36881"/>
    <cellStyle name="Note 7 5 12 3" xfId="36882"/>
    <cellStyle name="Note 7 5 12 4" xfId="36883"/>
    <cellStyle name="Note 7 5 12 5" xfId="36884"/>
    <cellStyle name="Note 7 5 12 6" xfId="36885"/>
    <cellStyle name="Note 7 5 13" xfId="36886"/>
    <cellStyle name="Note 7 5 13 2" xfId="36887"/>
    <cellStyle name="Note 7 5 13 2 2" xfId="36888"/>
    <cellStyle name="Note 7 5 13 2 3" xfId="36889"/>
    <cellStyle name="Note 7 5 13 2 4" xfId="36890"/>
    <cellStyle name="Note 7 5 13 3" xfId="36891"/>
    <cellStyle name="Note 7 5 13 4" xfId="36892"/>
    <cellStyle name="Note 7 5 13 5" xfId="36893"/>
    <cellStyle name="Note 7 5 13 6" xfId="36894"/>
    <cellStyle name="Note 7 5 14" xfId="36895"/>
    <cellStyle name="Note 7 5 14 2" xfId="36896"/>
    <cellStyle name="Note 7 5 14 2 2" xfId="36897"/>
    <cellStyle name="Note 7 5 14 2 3" xfId="36898"/>
    <cellStyle name="Note 7 5 14 2 4" xfId="36899"/>
    <cellStyle name="Note 7 5 14 3" xfId="36900"/>
    <cellStyle name="Note 7 5 14 4" xfId="36901"/>
    <cellStyle name="Note 7 5 14 5" xfId="36902"/>
    <cellStyle name="Note 7 5 14 6" xfId="36903"/>
    <cellStyle name="Note 7 5 15" xfId="36904"/>
    <cellStyle name="Note 7 5 15 2" xfId="36905"/>
    <cellStyle name="Note 7 5 15 2 2" xfId="36906"/>
    <cellStyle name="Note 7 5 15 2 3" xfId="36907"/>
    <cellStyle name="Note 7 5 15 2 4" xfId="36908"/>
    <cellStyle name="Note 7 5 15 3" xfId="36909"/>
    <cellStyle name="Note 7 5 15 4" xfId="36910"/>
    <cellStyle name="Note 7 5 15 5" xfId="36911"/>
    <cellStyle name="Note 7 5 15 6" xfId="36912"/>
    <cellStyle name="Note 7 5 16" xfId="36913"/>
    <cellStyle name="Note 7 5 16 2" xfId="36914"/>
    <cellStyle name="Note 7 5 16 3" xfId="36915"/>
    <cellStyle name="Note 7 5 17" xfId="36916"/>
    <cellStyle name="Note 7 5 18" xfId="36917"/>
    <cellStyle name="Note 7 5 19" xfId="36918"/>
    <cellStyle name="Note 7 5 2" xfId="36919"/>
    <cellStyle name="Note 7 5 2 10" xfId="36920"/>
    <cellStyle name="Note 7 5 2 10 2" xfId="36921"/>
    <cellStyle name="Note 7 5 2 10 2 2" xfId="36922"/>
    <cellStyle name="Note 7 5 2 10 2 3" xfId="36923"/>
    <cellStyle name="Note 7 5 2 10 2 4" xfId="36924"/>
    <cellStyle name="Note 7 5 2 10 3" xfId="36925"/>
    <cellStyle name="Note 7 5 2 10 4" xfId="36926"/>
    <cellStyle name="Note 7 5 2 10 5" xfId="36927"/>
    <cellStyle name="Note 7 5 2 10 6" xfId="36928"/>
    <cellStyle name="Note 7 5 2 11" xfId="36929"/>
    <cellStyle name="Note 7 5 2 11 2" xfId="36930"/>
    <cellStyle name="Note 7 5 2 11 2 2" xfId="36931"/>
    <cellStyle name="Note 7 5 2 11 2 3" xfId="36932"/>
    <cellStyle name="Note 7 5 2 11 2 4" xfId="36933"/>
    <cellStyle name="Note 7 5 2 11 3" xfId="36934"/>
    <cellStyle name="Note 7 5 2 11 4" xfId="36935"/>
    <cellStyle name="Note 7 5 2 11 5" xfId="36936"/>
    <cellStyle name="Note 7 5 2 11 6" xfId="36937"/>
    <cellStyle name="Note 7 5 2 12" xfId="36938"/>
    <cellStyle name="Note 7 5 2 12 2" xfId="36939"/>
    <cellStyle name="Note 7 5 2 12 2 2" xfId="36940"/>
    <cellStyle name="Note 7 5 2 12 2 3" xfId="36941"/>
    <cellStyle name="Note 7 5 2 12 2 4" xfId="36942"/>
    <cellStyle name="Note 7 5 2 12 3" xfId="36943"/>
    <cellStyle name="Note 7 5 2 12 4" xfId="36944"/>
    <cellStyle name="Note 7 5 2 12 5" xfId="36945"/>
    <cellStyle name="Note 7 5 2 12 6" xfId="36946"/>
    <cellStyle name="Note 7 5 2 13" xfId="36947"/>
    <cellStyle name="Note 7 5 2 13 2" xfId="36948"/>
    <cellStyle name="Note 7 5 2 13 2 2" xfId="36949"/>
    <cellStyle name="Note 7 5 2 13 2 3" xfId="36950"/>
    <cellStyle name="Note 7 5 2 13 2 4" xfId="36951"/>
    <cellStyle name="Note 7 5 2 13 3" xfId="36952"/>
    <cellStyle name="Note 7 5 2 13 4" xfId="36953"/>
    <cellStyle name="Note 7 5 2 13 5" xfId="36954"/>
    <cellStyle name="Note 7 5 2 13 6" xfId="36955"/>
    <cellStyle name="Note 7 5 2 14" xfId="36956"/>
    <cellStyle name="Note 7 5 2 14 2" xfId="36957"/>
    <cellStyle name="Note 7 5 2 14 2 2" xfId="36958"/>
    <cellStyle name="Note 7 5 2 14 2 3" xfId="36959"/>
    <cellStyle name="Note 7 5 2 14 2 4" xfId="36960"/>
    <cellStyle name="Note 7 5 2 14 3" xfId="36961"/>
    <cellStyle name="Note 7 5 2 14 4" xfId="36962"/>
    <cellStyle name="Note 7 5 2 14 5" xfId="36963"/>
    <cellStyle name="Note 7 5 2 14 6" xfId="36964"/>
    <cellStyle name="Note 7 5 2 15" xfId="36965"/>
    <cellStyle name="Note 7 5 2 15 2" xfId="36966"/>
    <cellStyle name="Note 7 5 2 15 3" xfId="36967"/>
    <cellStyle name="Note 7 5 2 16" xfId="36968"/>
    <cellStyle name="Note 7 5 2 17" xfId="36969"/>
    <cellStyle name="Note 7 5 2 18" xfId="36970"/>
    <cellStyle name="Note 7 5 2 19" xfId="36971"/>
    <cellStyle name="Note 7 5 2 2" xfId="36972"/>
    <cellStyle name="Note 7 5 2 2 10" xfId="36973"/>
    <cellStyle name="Note 7 5 2 2 10 2" xfId="36974"/>
    <cellStyle name="Note 7 5 2 2 10 2 2" xfId="36975"/>
    <cellStyle name="Note 7 5 2 2 10 2 3" xfId="36976"/>
    <cellStyle name="Note 7 5 2 2 10 2 4" xfId="36977"/>
    <cellStyle name="Note 7 5 2 2 10 3" xfId="36978"/>
    <cellStyle name="Note 7 5 2 2 10 4" xfId="36979"/>
    <cellStyle name="Note 7 5 2 2 10 5" xfId="36980"/>
    <cellStyle name="Note 7 5 2 2 10 6" xfId="36981"/>
    <cellStyle name="Note 7 5 2 2 11" xfId="36982"/>
    <cellStyle name="Note 7 5 2 2 11 2" xfId="36983"/>
    <cellStyle name="Note 7 5 2 2 11 2 2" xfId="36984"/>
    <cellStyle name="Note 7 5 2 2 11 2 3" xfId="36985"/>
    <cellStyle name="Note 7 5 2 2 11 2 4" xfId="36986"/>
    <cellStyle name="Note 7 5 2 2 11 3" xfId="36987"/>
    <cellStyle name="Note 7 5 2 2 11 4" xfId="36988"/>
    <cellStyle name="Note 7 5 2 2 11 5" xfId="36989"/>
    <cellStyle name="Note 7 5 2 2 11 6" xfId="36990"/>
    <cellStyle name="Note 7 5 2 2 12" xfId="36991"/>
    <cellStyle name="Note 7 5 2 2 12 2" xfId="36992"/>
    <cellStyle name="Note 7 5 2 2 12 2 2" xfId="36993"/>
    <cellStyle name="Note 7 5 2 2 12 2 3" xfId="36994"/>
    <cellStyle name="Note 7 5 2 2 12 2 4" xfId="36995"/>
    <cellStyle name="Note 7 5 2 2 12 3" xfId="36996"/>
    <cellStyle name="Note 7 5 2 2 12 4" xfId="36997"/>
    <cellStyle name="Note 7 5 2 2 12 5" xfId="36998"/>
    <cellStyle name="Note 7 5 2 2 12 6" xfId="36999"/>
    <cellStyle name="Note 7 5 2 2 13" xfId="37000"/>
    <cellStyle name="Note 7 5 2 2 13 2" xfId="37001"/>
    <cellStyle name="Note 7 5 2 2 13 2 2" xfId="37002"/>
    <cellStyle name="Note 7 5 2 2 13 2 3" xfId="37003"/>
    <cellStyle name="Note 7 5 2 2 13 2 4" xfId="37004"/>
    <cellStyle name="Note 7 5 2 2 13 3" xfId="37005"/>
    <cellStyle name="Note 7 5 2 2 13 4" xfId="37006"/>
    <cellStyle name="Note 7 5 2 2 13 5" xfId="37007"/>
    <cellStyle name="Note 7 5 2 2 13 6" xfId="37008"/>
    <cellStyle name="Note 7 5 2 2 14" xfId="37009"/>
    <cellStyle name="Note 7 5 2 2 14 2" xfId="37010"/>
    <cellStyle name="Note 7 5 2 2 14 2 2" xfId="37011"/>
    <cellStyle name="Note 7 5 2 2 14 2 3" xfId="37012"/>
    <cellStyle name="Note 7 5 2 2 14 2 4" xfId="37013"/>
    <cellStyle name="Note 7 5 2 2 14 3" xfId="37014"/>
    <cellStyle name="Note 7 5 2 2 14 4" xfId="37015"/>
    <cellStyle name="Note 7 5 2 2 14 5" xfId="37016"/>
    <cellStyle name="Note 7 5 2 2 14 6" xfId="37017"/>
    <cellStyle name="Note 7 5 2 2 15" xfId="37018"/>
    <cellStyle name="Note 7 5 2 2 15 2" xfId="37019"/>
    <cellStyle name="Note 7 5 2 2 15 2 2" xfId="37020"/>
    <cellStyle name="Note 7 5 2 2 15 2 3" xfId="37021"/>
    <cellStyle name="Note 7 5 2 2 15 2 4" xfId="37022"/>
    <cellStyle name="Note 7 5 2 2 15 3" xfId="37023"/>
    <cellStyle name="Note 7 5 2 2 15 4" xfId="37024"/>
    <cellStyle name="Note 7 5 2 2 15 5" xfId="37025"/>
    <cellStyle name="Note 7 5 2 2 15 6" xfId="37026"/>
    <cellStyle name="Note 7 5 2 2 16" xfId="37027"/>
    <cellStyle name="Note 7 5 2 2 16 2" xfId="37028"/>
    <cellStyle name="Note 7 5 2 2 16 2 2" xfId="37029"/>
    <cellStyle name="Note 7 5 2 2 16 2 3" xfId="37030"/>
    <cellStyle name="Note 7 5 2 2 16 2 4" xfId="37031"/>
    <cellStyle name="Note 7 5 2 2 16 3" xfId="37032"/>
    <cellStyle name="Note 7 5 2 2 16 4" xfId="37033"/>
    <cellStyle name="Note 7 5 2 2 16 5" xfId="37034"/>
    <cellStyle name="Note 7 5 2 2 16 6" xfId="37035"/>
    <cellStyle name="Note 7 5 2 2 17" xfId="37036"/>
    <cellStyle name="Note 7 5 2 2 17 2" xfId="37037"/>
    <cellStyle name="Note 7 5 2 2 17 3" xfId="37038"/>
    <cellStyle name="Note 7 5 2 2 18" xfId="37039"/>
    <cellStyle name="Note 7 5 2 2 19" xfId="37040"/>
    <cellStyle name="Note 7 5 2 2 2" xfId="37041"/>
    <cellStyle name="Note 7 5 2 2 2 2" xfId="37042"/>
    <cellStyle name="Note 7 5 2 2 2 2 2" xfId="37043"/>
    <cellStyle name="Note 7 5 2 2 2 2 3" xfId="37044"/>
    <cellStyle name="Note 7 5 2 2 2 2 4" xfId="37045"/>
    <cellStyle name="Note 7 5 2 2 2 3" xfId="37046"/>
    <cellStyle name="Note 7 5 2 2 2 4" xfId="37047"/>
    <cellStyle name="Note 7 5 2 2 2 5" xfId="37048"/>
    <cellStyle name="Note 7 5 2 2 3" xfId="37049"/>
    <cellStyle name="Note 7 5 2 2 3 2" xfId="37050"/>
    <cellStyle name="Note 7 5 2 2 3 2 2" xfId="37051"/>
    <cellStyle name="Note 7 5 2 2 3 2 3" xfId="37052"/>
    <cellStyle name="Note 7 5 2 2 3 2 4" xfId="37053"/>
    <cellStyle name="Note 7 5 2 2 3 3" xfId="37054"/>
    <cellStyle name="Note 7 5 2 2 3 4" xfId="37055"/>
    <cellStyle name="Note 7 5 2 2 3 5" xfId="37056"/>
    <cellStyle name="Note 7 5 2 2 3 6" xfId="37057"/>
    <cellStyle name="Note 7 5 2 2 4" xfId="37058"/>
    <cellStyle name="Note 7 5 2 2 4 2" xfId="37059"/>
    <cellStyle name="Note 7 5 2 2 4 2 2" xfId="37060"/>
    <cellStyle name="Note 7 5 2 2 4 2 3" xfId="37061"/>
    <cellStyle name="Note 7 5 2 2 4 2 4" xfId="37062"/>
    <cellStyle name="Note 7 5 2 2 4 3" xfId="37063"/>
    <cellStyle name="Note 7 5 2 2 4 4" xfId="37064"/>
    <cellStyle name="Note 7 5 2 2 4 5" xfId="37065"/>
    <cellStyle name="Note 7 5 2 2 4 6" xfId="37066"/>
    <cellStyle name="Note 7 5 2 2 5" xfId="37067"/>
    <cellStyle name="Note 7 5 2 2 5 2" xfId="37068"/>
    <cellStyle name="Note 7 5 2 2 5 2 2" xfId="37069"/>
    <cellStyle name="Note 7 5 2 2 5 2 3" xfId="37070"/>
    <cellStyle name="Note 7 5 2 2 5 2 4" xfId="37071"/>
    <cellStyle name="Note 7 5 2 2 5 3" xfId="37072"/>
    <cellStyle name="Note 7 5 2 2 5 4" xfId="37073"/>
    <cellStyle name="Note 7 5 2 2 5 5" xfId="37074"/>
    <cellStyle name="Note 7 5 2 2 5 6" xfId="37075"/>
    <cellStyle name="Note 7 5 2 2 6" xfId="37076"/>
    <cellStyle name="Note 7 5 2 2 6 2" xfId="37077"/>
    <cellStyle name="Note 7 5 2 2 6 2 2" xfId="37078"/>
    <cellStyle name="Note 7 5 2 2 6 2 3" xfId="37079"/>
    <cellStyle name="Note 7 5 2 2 6 2 4" xfId="37080"/>
    <cellStyle name="Note 7 5 2 2 6 3" xfId="37081"/>
    <cellStyle name="Note 7 5 2 2 6 4" xfId="37082"/>
    <cellStyle name="Note 7 5 2 2 6 5" xfId="37083"/>
    <cellStyle name="Note 7 5 2 2 6 6" xfId="37084"/>
    <cellStyle name="Note 7 5 2 2 7" xfId="37085"/>
    <cellStyle name="Note 7 5 2 2 7 2" xfId="37086"/>
    <cellStyle name="Note 7 5 2 2 7 2 2" xfId="37087"/>
    <cellStyle name="Note 7 5 2 2 7 2 3" xfId="37088"/>
    <cellStyle name="Note 7 5 2 2 7 2 4" xfId="37089"/>
    <cellStyle name="Note 7 5 2 2 7 3" xfId="37090"/>
    <cellStyle name="Note 7 5 2 2 7 4" xfId="37091"/>
    <cellStyle name="Note 7 5 2 2 7 5" xfId="37092"/>
    <cellStyle name="Note 7 5 2 2 7 6" xfId="37093"/>
    <cellStyle name="Note 7 5 2 2 8" xfId="37094"/>
    <cellStyle name="Note 7 5 2 2 8 2" xfId="37095"/>
    <cellStyle name="Note 7 5 2 2 8 2 2" xfId="37096"/>
    <cellStyle name="Note 7 5 2 2 8 2 3" xfId="37097"/>
    <cellStyle name="Note 7 5 2 2 8 2 4" xfId="37098"/>
    <cellStyle name="Note 7 5 2 2 8 3" xfId="37099"/>
    <cellStyle name="Note 7 5 2 2 8 4" xfId="37100"/>
    <cellStyle name="Note 7 5 2 2 8 5" xfId="37101"/>
    <cellStyle name="Note 7 5 2 2 8 6" xfId="37102"/>
    <cellStyle name="Note 7 5 2 2 9" xfId="37103"/>
    <cellStyle name="Note 7 5 2 2 9 2" xfId="37104"/>
    <cellStyle name="Note 7 5 2 2 9 2 2" xfId="37105"/>
    <cellStyle name="Note 7 5 2 2 9 2 3" xfId="37106"/>
    <cellStyle name="Note 7 5 2 2 9 2 4" xfId="37107"/>
    <cellStyle name="Note 7 5 2 2 9 3" xfId="37108"/>
    <cellStyle name="Note 7 5 2 2 9 4" xfId="37109"/>
    <cellStyle name="Note 7 5 2 2 9 5" xfId="37110"/>
    <cellStyle name="Note 7 5 2 2 9 6" xfId="37111"/>
    <cellStyle name="Note 7 5 2 20" xfId="37112"/>
    <cellStyle name="Note 7 5 2 3" xfId="37113"/>
    <cellStyle name="Note 7 5 2 3 2" xfId="37114"/>
    <cellStyle name="Note 7 5 2 3 2 2" xfId="37115"/>
    <cellStyle name="Note 7 5 2 3 2 3" xfId="37116"/>
    <cellStyle name="Note 7 5 2 3 2 4" xfId="37117"/>
    <cellStyle name="Note 7 5 2 3 3" xfId="37118"/>
    <cellStyle name="Note 7 5 2 3 4" xfId="37119"/>
    <cellStyle name="Note 7 5 2 3 5" xfId="37120"/>
    <cellStyle name="Note 7 5 2 4" xfId="37121"/>
    <cellStyle name="Note 7 5 2 4 2" xfId="37122"/>
    <cellStyle name="Note 7 5 2 4 2 2" xfId="37123"/>
    <cellStyle name="Note 7 5 2 4 2 3" xfId="37124"/>
    <cellStyle name="Note 7 5 2 4 2 4" xfId="37125"/>
    <cellStyle name="Note 7 5 2 4 3" xfId="37126"/>
    <cellStyle name="Note 7 5 2 4 4" xfId="37127"/>
    <cellStyle name="Note 7 5 2 4 5" xfId="37128"/>
    <cellStyle name="Note 7 5 2 5" xfId="37129"/>
    <cellStyle name="Note 7 5 2 5 2" xfId="37130"/>
    <cellStyle name="Note 7 5 2 5 2 2" xfId="37131"/>
    <cellStyle name="Note 7 5 2 5 2 3" xfId="37132"/>
    <cellStyle name="Note 7 5 2 5 2 4" xfId="37133"/>
    <cellStyle name="Note 7 5 2 5 3" xfId="37134"/>
    <cellStyle name="Note 7 5 2 5 4" xfId="37135"/>
    <cellStyle name="Note 7 5 2 5 5" xfId="37136"/>
    <cellStyle name="Note 7 5 2 5 6" xfId="37137"/>
    <cellStyle name="Note 7 5 2 6" xfId="37138"/>
    <cellStyle name="Note 7 5 2 6 2" xfId="37139"/>
    <cellStyle name="Note 7 5 2 6 2 2" xfId="37140"/>
    <cellStyle name="Note 7 5 2 6 2 3" xfId="37141"/>
    <cellStyle name="Note 7 5 2 6 2 4" xfId="37142"/>
    <cellStyle name="Note 7 5 2 6 3" xfId="37143"/>
    <cellStyle name="Note 7 5 2 6 4" xfId="37144"/>
    <cellStyle name="Note 7 5 2 6 5" xfId="37145"/>
    <cellStyle name="Note 7 5 2 6 6" xfId="37146"/>
    <cellStyle name="Note 7 5 2 7" xfId="37147"/>
    <cellStyle name="Note 7 5 2 7 2" xfId="37148"/>
    <cellStyle name="Note 7 5 2 7 2 2" xfId="37149"/>
    <cellStyle name="Note 7 5 2 7 2 3" xfId="37150"/>
    <cellStyle name="Note 7 5 2 7 2 4" xfId="37151"/>
    <cellStyle name="Note 7 5 2 7 3" xfId="37152"/>
    <cellStyle name="Note 7 5 2 7 4" xfId="37153"/>
    <cellStyle name="Note 7 5 2 7 5" xfId="37154"/>
    <cellStyle name="Note 7 5 2 7 6" xfId="37155"/>
    <cellStyle name="Note 7 5 2 8" xfId="37156"/>
    <cellStyle name="Note 7 5 2 8 2" xfId="37157"/>
    <cellStyle name="Note 7 5 2 8 2 2" xfId="37158"/>
    <cellStyle name="Note 7 5 2 8 2 3" xfId="37159"/>
    <cellStyle name="Note 7 5 2 8 2 4" xfId="37160"/>
    <cellStyle name="Note 7 5 2 8 3" xfId="37161"/>
    <cellStyle name="Note 7 5 2 8 4" xfId="37162"/>
    <cellStyle name="Note 7 5 2 8 5" xfId="37163"/>
    <cellStyle name="Note 7 5 2 8 6" xfId="37164"/>
    <cellStyle name="Note 7 5 2 9" xfId="37165"/>
    <cellStyle name="Note 7 5 2 9 2" xfId="37166"/>
    <cellStyle name="Note 7 5 2 9 2 2" xfId="37167"/>
    <cellStyle name="Note 7 5 2 9 2 3" xfId="37168"/>
    <cellStyle name="Note 7 5 2 9 2 4" xfId="37169"/>
    <cellStyle name="Note 7 5 2 9 3" xfId="37170"/>
    <cellStyle name="Note 7 5 2 9 4" xfId="37171"/>
    <cellStyle name="Note 7 5 2 9 5" xfId="37172"/>
    <cellStyle name="Note 7 5 2 9 6" xfId="37173"/>
    <cellStyle name="Note 7 5 20" xfId="37174"/>
    <cellStyle name="Note 7 5 21" xfId="37175"/>
    <cellStyle name="Note 7 5 3" xfId="37176"/>
    <cellStyle name="Note 7 5 3 10" xfId="37177"/>
    <cellStyle name="Note 7 5 3 10 2" xfId="37178"/>
    <cellStyle name="Note 7 5 3 10 2 2" xfId="37179"/>
    <cellStyle name="Note 7 5 3 10 2 3" xfId="37180"/>
    <cellStyle name="Note 7 5 3 10 2 4" xfId="37181"/>
    <cellStyle name="Note 7 5 3 10 3" xfId="37182"/>
    <cellStyle name="Note 7 5 3 10 4" xfId="37183"/>
    <cellStyle name="Note 7 5 3 10 5" xfId="37184"/>
    <cellStyle name="Note 7 5 3 10 6" xfId="37185"/>
    <cellStyle name="Note 7 5 3 11" xfId="37186"/>
    <cellStyle name="Note 7 5 3 11 2" xfId="37187"/>
    <cellStyle name="Note 7 5 3 11 2 2" xfId="37188"/>
    <cellStyle name="Note 7 5 3 11 2 3" xfId="37189"/>
    <cellStyle name="Note 7 5 3 11 2 4" xfId="37190"/>
    <cellStyle name="Note 7 5 3 11 3" xfId="37191"/>
    <cellStyle name="Note 7 5 3 11 4" xfId="37192"/>
    <cellStyle name="Note 7 5 3 11 5" xfId="37193"/>
    <cellStyle name="Note 7 5 3 11 6" xfId="37194"/>
    <cellStyle name="Note 7 5 3 12" xfId="37195"/>
    <cellStyle name="Note 7 5 3 12 2" xfId="37196"/>
    <cellStyle name="Note 7 5 3 12 2 2" xfId="37197"/>
    <cellStyle name="Note 7 5 3 12 2 3" xfId="37198"/>
    <cellStyle name="Note 7 5 3 12 2 4" xfId="37199"/>
    <cellStyle name="Note 7 5 3 12 3" xfId="37200"/>
    <cellStyle name="Note 7 5 3 12 4" xfId="37201"/>
    <cellStyle name="Note 7 5 3 12 5" xfId="37202"/>
    <cellStyle name="Note 7 5 3 12 6" xfId="37203"/>
    <cellStyle name="Note 7 5 3 13" xfId="37204"/>
    <cellStyle name="Note 7 5 3 13 2" xfId="37205"/>
    <cellStyle name="Note 7 5 3 13 2 2" xfId="37206"/>
    <cellStyle name="Note 7 5 3 13 2 3" xfId="37207"/>
    <cellStyle name="Note 7 5 3 13 2 4" xfId="37208"/>
    <cellStyle name="Note 7 5 3 13 3" xfId="37209"/>
    <cellStyle name="Note 7 5 3 13 4" xfId="37210"/>
    <cellStyle name="Note 7 5 3 13 5" xfId="37211"/>
    <cellStyle name="Note 7 5 3 13 6" xfId="37212"/>
    <cellStyle name="Note 7 5 3 14" xfId="37213"/>
    <cellStyle name="Note 7 5 3 14 2" xfId="37214"/>
    <cellStyle name="Note 7 5 3 14 2 2" xfId="37215"/>
    <cellStyle name="Note 7 5 3 14 2 3" xfId="37216"/>
    <cellStyle name="Note 7 5 3 14 2 4" xfId="37217"/>
    <cellStyle name="Note 7 5 3 14 3" xfId="37218"/>
    <cellStyle name="Note 7 5 3 14 4" xfId="37219"/>
    <cellStyle name="Note 7 5 3 14 5" xfId="37220"/>
    <cellStyle name="Note 7 5 3 14 6" xfId="37221"/>
    <cellStyle name="Note 7 5 3 15" xfId="37222"/>
    <cellStyle name="Note 7 5 3 15 2" xfId="37223"/>
    <cellStyle name="Note 7 5 3 15 2 2" xfId="37224"/>
    <cellStyle name="Note 7 5 3 15 2 3" xfId="37225"/>
    <cellStyle name="Note 7 5 3 15 2 4" xfId="37226"/>
    <cellStyle name="Note 7 5 3 15 3" xfId="37227"/>
    <cellStyle name="Note 7 5 3 15 4" xfId="37228"/>
    <cellStyle name="Note 7 5 3 15 5" xfId="37229"/>
    <cellStyle name="Note 7 5 3 15 6" xfId="37230"/>
    <cellStyle name="Note 7 5 3 16" xfId="37231"/>
    <cellStyle name="Note 7 5 3 16 2" xfId="37232"/>
    <cellStyle name="Note 7 5 3 16 2 2" xfId="37233"/>
    <cellStyle name="Note 7 5 3 16 2 3" xfId="37234"/>
    <cellStyle name="Note 7 5 3 16 2 4" xfId="37235"/>
    <cellStyle name="Note 7 5 3 16 3" xfId="37236"/>
    <cellStyle name="Note 7 5 3 16 4" xfId="37237"/>
    <cellStyle name="Note 7 5 3 16 5" xfId="37238"/>
    <cellStyle name="Note 7 5 3 16 6" xfId="37239"/>
    <cellStyle name="Note 7 5 3 17" xfId="37240"/>
    <cellStyle name="Note 7 5 3 17 2" xfId="37241"/>
    <cellStyle name="Note 7 5 3 17 3" xfId="37242"/>
    <cellStyle name="Note 7 5 3 18" xfId="37243"/>
    <cellStyle name="Note 7 5 3 19" xfId="37244"/>
    <cellStyle name="Note 7 5 3 2" xfId="37245"/>
    <cellStyle name="Note 7 5 3 2 2" xfId="37246"/>
    <cellStyle name="Note 7 5 3 2 2 2" xfId="37247"/>
    <cellStyle name="Note 7 5 3 2 2 3" xfId="37248"/>
    <cellStyle name="Note 7 5 3 2 2 4" xfId="37249"/>
    <cellStyle name="Note 7 5 3 2 3" xfId="37250"/>
    <cellStyle name="Note 7 5 3 2 4" xfId="37251"/>
    <cellStyle name="Note 7 5 3 2 5" xfId="37252"/>
    <cellStyle name="Note 7 5 3 3" xfId="37253"/>
    <cellStyle name="Note 7 5 3 3 2" xfId="37254"/>
    <cellStyle name="Note 7 5 3 3 2 2" xfId="37255"/>
    <cellStyle name="Note 7 5 3 3 2 3" xfId="37256"/>
    <cellStyle name="Note 7 5 3 3 2 4" xfId="37257"/>
    <cellStyle name="Note 7 5 3 3 3" xfId="37258"/>
    <cellStyle name="Note 7 5 3 3 4" xfId="37259"/>
    <cellStyle name="Note 7 5 3 3 5" xfId="37260"/>
    <cellStyle name="Note 7 5 3 3 6" xfId="37261"/>
    <cellStyle name="Note 7 5 3 4" xfId="37262"/>
    <cellStyle name="Note 7 5 3 4 2" xfId="37263"/>
    <cellStyle name="Note 7 5 3 4 2 2" xfId="37264"/>
    <cellStyle name="Note 7 5 3 4 2 3" xfId="37265"/>
    <cellStyle name="Note 7 5 3 4 2 4" xfId="37266"/>
    <cellStyle name="Note 7 5 3 4 3" xfId="37267"/>
    <cellStyle name="Note 7 5 3 4 4" xfId="37268"/>
    <cellStyle name="Note 7 5 3 4 5" xfId="37269"/>
    <cellStyle name="Note 7 5 3 4 6" xfId="37270"/>
    <cellStyle name="Note 7 5 3 5" xfId="37271"/>
    <cellStyle name="Note 7 5 3 5 2" xfId="37272"/>
    <cellStyle name="Note 7 5 3 5 2 2" xfId="37273"/>
    <cellStyle name="Note 7 5 3 5 2 3" xfId="37274"/>
    <cellStyle name="Note 7 5 3 5 2 4" xfId="37275"/>
    <cellStyle name="Note 7 5 3 5 3" xfId="37276"/>
    <cellStyle name="Note 7 5 3 5 4" xfId="37277"/>
    <cellStyle name="Note 7 5 3 5 5" xfId="37278"/>
    <cellStyle name="Note 7 5 3 5 6" xfId="37279"/>
    <cellStyle name="Note 7 5 3 6" xfId="37280"/>
    <cellStyle name="Note 7 5 3 6 2" xfId="37281"/>
    <cellStyle name="Note 7 5 3 6 2 2" xfId="37282"/>
    <cellStyle name="Note 7 5 3 6 2 3" xfId="37283"/>
    <cellStyle name="Note 7 5 3 6 2 4" xfId="37284"/>
    <cellStyle name="Note 7 5 3 6 3" xfId="37285"/>
    <cellStyle name="Note 7 5 3 6 4" xfId="37286"/>
    <cellStyle name="Note 7 5 3 6 5" xfId="37287"/>
    <cellStyle name="Note 7 5 3 6 6" xfId="37288"/>
    <cellStyle name="Note 7 5 3 7" xfId="37289"/>
    <cellStyle name="Note 7 5 3 7 2" xfId="37290"/>
    <cellStyle name="Note 7 5 3 7 2 2" xfId="37291"/>
    <cellStyle name="Note 7 5 3 7 2 3" xfId="37292"/>
    <cellStyle name="Note 7 5 3 7 2 4" xfId="37293"/>
    <cellStyle name="Note 7 5 3 7 3" xfId="37294"/>
    <cellStyle name="Note 7 5 3 7 4" xfId="37295"/>
    <cellStyle name="Note 7 5 3 7 5" xfId="37296"/>
    <cellStyle name="Note 7 5 3 7 6" xfId="37297"/>
    <cellStyle name="Note 7 5 3 8" xfId="37298"/>
    <cellStyle name="Note 7 5 3 8 2" xfId="37299"/>
    <cellStyle name="Note 7 5 3 8 2 2" xfId="37300"/>
    <cellStyle name="Note 7 5 3 8 2 3" xfId="37301"/>
    <cellStyle name="Note 7 5 3 8 2 4" xfId="37302"/>
    <cellStyle name="Note 7 5 3 8 3" xfId="37303"/>
    <cellStyle name="Note 7 5 3 8 4" xfId="37304"/>
    <cellStyle name="Note 7 5 3 8 5" xfId="37305"/>
    <cellStyle name="Note 7 5 3 8 6" xfId="37306"/>
    <cellStyle name="Note 7 5 3 9" xfId="37307"/>
    <cellStyle name="Note 7 5 3 9 2" xfId="37308"/>
    <cellStyle name="Note 7 5 3 9 2 2" xfId="37309"/>
    <cellStyle name="Note 7 5 3 9 2 3" xfId="37310"/>
    <cellStyle name="Note 7 5 3 9 2 4" xfId="37311"/>
    <cellStyle name="Note 7 5 3 9 3" xfId="37312"/>
    <cellStyle name="Note 7 5 3 9 4" xfId="37313"/>
    <cellStyle name="Note 7 5 3 9 5" xfId="37314"/>
    <cellStyle name="Note 7 5 3 9 6" xfId="37315"/>
    <cellStyle name="Note 7 5 4" xfId="37316"/>
    <cellStyle name="Note 7 5 4 2" xfId="37317"/>
    <cellStyle name="Note 7 5 4 2 2" xfId="37318"/>
    <cellStyle name="Note 7 5 4 2 3" xfId="37319"/>
    <cellStyle name="Note 7 5 4 2 4" xfId="37320"/>
    <cellStyle name="Note 7 5 4 3" xfId="37321"/>
    <cellStyle name="Note 7 5 4 4" xfId="37322"/>
    <cellStyle name="Note 7 5 4 5" xfId="37323"/>
    <cellStyle name="Note 7 5 5" xfId="37324"/>
    <cellStyle name="Note 7 5 5 2" xfId="37325"/>
    <cellStyle name="Note 7 5 5 2 2" xfId="37326"/>
    <cellStyle name="Note 7 5 5 2 3" xfId="37327"/>
    <cellStyle name="Note 7 5 5 2 4" xfId="37328"/>
    <cellStyle name="Note 7 5 5 3" xfId="37329"/>
    <cellStyle name="Note 7 5 5 4" xfId="37330"/>
    <cellStyle name="Note 7 5 5 5" xfId="37331"/>
    <cellStyle name="Note 7 5 6" xfId="37332"/>
    <cellStyle name="Note 7 5 6 2" xfId="37333"/>
    <cellStyle name="Note 7 5 6 2 2" xfId="37334"/>
    <cellStyle name="Note 7 5 6 2 3" xfId="37335"/>
    <cellStyle name="Note 7 5 6 2 4" xfId="37336"/>
    <cellStyle name="Note 7 5 6 3" xfId="37337"/>
    <cellStyle name="Note 7 5 6 4" xfId="37338"/>
    <cellStyle name="Note 7 5 6 5" xfId="37339"/>
    <cellStyle name="Note 7 5 6 6" xfId="37340"/>
    <cellStyle name="Note 7 5 7" xfId="37341"/>
    <cellStyle name="Note 7 5 7 2" xfId="37342"/>
    <cellStyle name="Note 7 5 7 2 2" xfId="37343"/>
    <cellStyle name="Note 7 5 7 2 3" xfId="37344"/>
    <cellStyle name="Note 7 5 7 2 4" xfId="37345"/>
    <cellStyle name="Note 7 5 7 3" xfId="37346"/>
    <cellStyle name="Note 7 5 7 4" xfId="37347"/>
    <cellStyle name="Note 7 5 7 5" xfId="37348"/>
    <cellStyle name="Note 7 5 7 6" xfId="37349"/>
    <cellStyle name="Note 7 5 8" xfId="37350"/>
    <cellStyle name="Note 7 5 8 2" xfId="37351"/>
    <cellStyle name="Note 7 5 8 2 2" xfId="37352"/>
    <cellStyle name="Note 7 5 8 2 3" xfId="37353"/>
    <cellStyle name="Note 7 5 8 2 4" xfId="37354"/>
    <cellStyle name="Note 7 5 8 3" xfId="37355"/>
    <cellStyle name="Note 7 5 8 4" xfId="37356"/>
    <cellStyle name="Note 7 5 8 5" xfId="37357"/>
    <cellStyle name="Note 7 5 8 6" xfId="37358"/>
    <cellStyle name="Note 7 5 9" xfId="37359"/>
    <cellStyle name="Note 7 5 9 2" xfId="37360"/>
    <cellStyle name="Note 7 5 9 2 2" xfId="37361"/>
    <cellStyle name="Note 7 5 9 2 3" xfId="37362"/>
    <cellStyle name="Note 7 5 9 2 4" xfId="37363"/>
    <cellStyle name="Note 7 5 9 3" xfId="37364"/>
    <cellStyle name="Note 7 5 9 4" xfId="37365"/>
    <cellStyle name="Note 7 5 9 5" xfId="37366"/>
    <cellStyle name="Note 7 5 9 6" xfId="37367"/>
    <cellStyle name="Note 7 6" xfId="37368"/>
    <cellStyle name="Note 7 6 10" xfId="37369"/>
    <cellStyle name="Note 7 6 10 2" xfId="37370"/>
    <cellStyle name="Note 7 6 10 2 2" xfId="37371"/>
    <cellStyle name="Note 7 6 10 2 3" xfId="37372"/>
    <cellStyle name="Note 7 6 10 2 4" xfId="37373"/>
    <cellStyle name="Note 7 6 10 3" xfId="37374"/>
    <cellStyle name="Note 7 6 10 4" xfId="37375"/>
    <cellStyle name="Note 7 6 10 5" xfId="37376"/>
    <cellStyle name="Note 7 6 10 6" xfId="37377"/>
    <cellStyle name="Note 7 6 11" xfId="37378"/>
    <cellStyle name="Note 7 6 11 2" xfId="37379"/>
    <cellStyle name="Note 7 6 11 2 2" xfId="37380"/>
    <cellStyle name="Note 7 6 11 2 3" xfId="37381"/>
    <cellStyle name="Note 7 6 11 2 4" xfId="37382"/>
    <cellStyle name="Note 7 6 11 3" xfId="37383"/>
    <cellStyle name="Note 7 6 11 4" xfId="37384"/>
    <cellStyle name="Note 7 6 11 5" xfId="37385"/>
    <cellStyle name="Note 7 6 11 6" xfId="37386"/>
    <cellStyle name="Note 7 6 12" xfId="37387"/>
    <cellStyle name="Note 7 6 12 2" xfId="37388"/>
    <cellStyle name="Note 7 6 12 2 2" xfId="37389"/>
    <cellStyle name="Note 7 6 12 2 3" xfId="37390"/>
    <cellStyle name="Note 7 6 12 2 4" xfId="37391"/>
    <cellStyle name="Note 7 6 12 3" xfId="37392"/>
    <cellStyle name="Note 7 6 12 4" xfId="37393"/>
    <cellStyle name="Note 7 6 12 5" xfId="37394"/>
    <cellStyle name="Note 7 6 12 6" xfId="37395"/>
    <cellStyle name="Note 7 6 13" xfId="37396"/>
    <cellStyle name="Note 7 6 13 2" xfId="37397"/>
    <cellStyle name="Note 7 6 13 2 2" xfId="37398"/>
    <cellStyle name="Note 7 6 13 2 3" xfId="37399"/>
    <cellStyle name="Note 7 6 13 2 4" xfId="37400"/>
    <cellStyle name="Note 7 6 13 3" xfId="37401"/>
    <cellStyle name="Note 7 6 13 4" xfId="37402"/>
    <cellStyle name="Note 7 6 13 5" xfId="37403"/>
    <cellStyle name="Note 7 6 13 6" xfId="37404"/>
    <cellStyle name="Note 7 6 14" xfId="37405"/>
    <cellStyle name="Note 7 6 14 2" xfId="37406"/>
    <cellStyle name="Note 7 6 14 2 2" xfId="37407"/>
    <cellStyle name="Note 7 6 14 2 3" xfId="37408"/>
    <cellStyle name="Note 7 6 14 2 4" xfId="37409"/>
    <cellStyle name="Note 7 6 14 3" xfId="37410"/>
    <cellStyle name="Note 7 6 14 4" xfId="37411"/>
    <cellStyle name="Note 7 6 14 5" xfId="37412"/>
    <cellStyle name="Note 7 6 14 6" xfId="37413"/>
    <cellStyle name="Note 7 6 15" xfId="37414"/>
    <cellStyle name="Note 7 6 15 2" xfId="37415"/>
    <cellStyle name="Note 7 6 15 2 2" xfId="37416"/>
    <cellStyle name="Note 7 6 15 2 3" xfId="37417"/>
    <cellStyle name="Note 7 6 15 2 4" xfId="37418"/>
    <cellStyle name="Note 7 6 15 3" xfId="37419"/>
    <cellStyle name="Note 7 6 15 4" xfId="37420"/>
    <cellStyle name="Note 7 6 15 5" xfId="37421"/>
    <cellStyle name="Note 7 6 15 6" xfId="37422"/>
    <cellStyle name="Note 7 6 16" xfId="37423"/>
    <cellStyle name="Note 7 6 16 2" xfId="37424"/>
    <cellStyle name="Note 7 6 16 3" xfId="37425"/>
    <cellStyle name="Note 7 6 17" xfId="37426"/>
    <cellStyle name="Note 7 6 18" xfId="37427"/>
    <cellStyle name="Note 7 6 19" xfId="37428"/>
    <cellStyle name="Note 7 6 2" xfId="37429"/>
    <cellStyle name="Note 7 6 2 10" xfId="37430"/>
    <cellStyle name="Note 7 6 2 10 2" xfId="37431"/>
    <cellStyle name="Note 7 6 2 10 2 2" xfId="37432"/>
    <cellStyle name="Note 7 6 2 10 2 3" xfId="37433"/>
    <cellStyle name="Note 7 6 2 10 2 4" xfId="37434"/>
    <cellStyle name="Note 7 6 2 10 3" xfId="37435"/>
    <cellStyle name="Note 7 6 2 10 4" xfId="37436"/>
    <cellStyle name="Note 7 6 2 10 5" xfId="37437"/>
    <cellStyle name="Note 7 6 2 10 6" xfId="37438"/>
    <cellStyle name="Note 7 6 2 11" xfId="37439"/>
    <cellStyle name="Note 7 6 2 11 2" xfId="37440"/>
    <cellStyle name="Note 7 6 2 11 2 2" xfId="37441"/>
    <cellStyle name="Note 7 6 2 11 2 3" xfId="37442"/>
    <cellStyle name="Note 7 6 2 11 2 4" xfId="37443"/>
    <cellStyle name="Note 7 6 2 11 3" xfId="37444"/>
    <cellStyle name="Note 7 6 2 11 4" xfId="37445"/>
    <cellStyle name="Note 7 6 2 11 5" xfId="37446"/>
    <cellStyle name="Note 7 6 2 11 6" xfId="37447"/>
    <cellStyle name="Note 7 6 2 12" xfId="37448"/>
    <cellStyle name="Note 7 6 2 12 2" xfId="37449"/>
    <cellStyle name="Note 7 6 2 12 2 2" xfId="37450"/>
    <cellStyle name="Note 7 6 2 12 2 3" xfId="37451"/>
    <cellStyle name="Note 7 6 2 12 2 4" xfId="37452"/>
    <cellStyle name="Note 7 6 2 12 3" xfId="37453"/>
    <cellStyle name="Note 7 6 2 12 4" xfId="37454"/>
    <cellStyle name="Note 7 6 2 12 5" xfId="37455"/>
    <cellStyle name="Note 7 6 2 12 6" xfId="37456"/>
    <cellStyle name="Note 7 6 2 13" xfId="37457"/>
    <cellStyle name="Note 7 6 2 13 2" xfId="37458"/>
    <cellStyle name="Note 7 6 2 13 2 2" xfId="37459"/>
    <cellStyle name="Note 7 6 2 13 2 3" xfId="37460"/>
    <cellStyle name="Note 7 6 2 13 2 4" xfId="37461"/>
    <cellStyle name="Note 7 6 2 13 3" xfId="37462"/>
    <cellStyle name="Note 7 6 2 13 4" xfId="37463"/>
    <cellStyle name="Note 7 6 2 13 5" xfId="37464"/>
    <cellStyle name="Note 7 6 2 13 6" xfId="37465"/>
    <cellStyle name="Note 7 6 2 14" xfId="37466"/>
    <cellStyle name="Note 7 6 2 14 2" xfId="37467"/>
    <cellStyle name="Note 7 6 2 14 2 2" xfId="37468"/>
    <cellStyle name="Note 7 6 2 14 2 3" xfId="37469"/>
    <cellStyle name="Note 7 6 2 14 2 4" xfId="37470"/>
    <cellStyle name="Note 7 6 2 14 3" xfId="37471"/>
    <cellStyle name="Note 7 6 2 14 4" xfId="37472"/>
    <cellStyle name="Note 7 6 2 14 5" xfId="37473"/>
    <cellStyle name="Note 7 6 2 14 6" xfId="37474"/>
    <cellStyle name="Note 7 6 2 15" xfId="37475"/>
    <cellStyle name="Note 7 6 2 15 2" xfId="37476"/>
    <cellStyle name="Note 7 6 2 15 3" xfId="37477"/>
    <cellStyle name="Note 7 6 2 16" xfId="37478"/>
    <cellStyle name="Note 7 6 2 17" xfId="37479"/>
    <cellStyle name="Note 7 6 2 18" xfId="37480"/>
    <cellStyle name="Note 7 6 2 19" xfId="37481"/>
    <cellStyle name="Note 7 6 2 2" xfId="37482"/>
    <cellStyle name="Note 7 6 2 2 10" xfId="37483"/>
    <cellStyle name="Note 7 6 2 2 10 2" xfId="37484"/>
    <cellStyle name="Note 7 6 2 2 10 2 2" xfId="37485"/>
    <cellStyle name="Note 7 6 2 2 10 2 3" xfId="37486"/>
    <cellStyle name="Note 7 6 2 2 10 2 4" xfId="37487"/>
    <cellStyle name="Note 7 6 2 2 10 3" xfId="37488"/>
    <cellStyle name="Note 7 6 2 2 10 4" xfId="37489"/>
    <cellStyle name="Note 7 6 2 2 10 5" xfId="37490"/>
    <cellStyle name="Note 7 6 2 2 10 6" xfId="37491"/>
    <cellStyle name="Note 7 6 2 2 11" xfId="37492"/>
    <cellStyle name="Note 7 6 2 2 11 2" xfId="37493"/>
    <cellStyle name="Note 7 6 2 2 11 2 2" xfId="37494"/>
    <cellStyle name="Note 7 6 2 2 11 2 3" xfId="37495"/>
    <cellStyle name="Note 7 6 2 2 11 2 4" xfId="37496"/>
    <cellStyle name="Note 7 6 2 2 11 3" xfId="37497"/>
    <cellStyle name="Note 7 6 2 2 11 4" xfId="37498"/>
    <cellStyle name="Note 7 6 2 2 11 5" xfId="37499"/>
    <cellStyle name="Note 7 6 2 2 11 6" xfId="37500"/>
    <cellStyle name="Note 7 6 2 2 12" xfId="37501"/>
    <cellStyle name="Note 7 6 2 2 12 2" xfId="37502"/>
    <cellStyle name="Note 7 6 2 2 12 2 2" xfId="37503"/>
    <cellStyle name="Note 7 6 2 2 12 2 3" xfId="37504"/>
    <cellStyle name="Note 7 6 2 2 12 2 4" xfId="37505"/>
    <cellStyle name="Note 7 6 2 2 12 3" xfId="37506"/>
    <cellStyle name="Note 7 6 2 2 12 4" xfId="37507"/>
    <cellStyle name="Note 7 6 2 2 12 5" xfId="37508"/>
    <cellStyle name="Note 7 6 2 2 12 6" xfId="37509"/>
    <cellStyle name="Note 7 6 2 2 13" xfId="37510"/>
    <cellStyle name="Note 7 6 2 2 13 2" xfId="37511"/>
    <cellStyle name="Note 7 6 2 2 13 2 2" xfId="37512"/>
    <cellStyle name="Note 7 6 2 2 13 2 3" xfId="37513"/>
    <cellStyle name="Note 7 6 2 2 13 2 4" xfId="37514"/>
    <cellStyle name="Note 7 6 2 2 13 3" xfId="37515"/>
    <cellStyle name="Note 7 6 2 2 13 4" xfId="37516"/>
    <cellStyle name="Note 7 6 2 2 13 5" xfId="37517"/>
    <cellStyle name="Note 7 6 2 2 13 6" xfId="37518"/>
    <cellStyle name="Note 7 6 2 2 14" xfId="37519"/>
    <cellStyle name="Note 7 6 2 2 14 2" xfId="37520"/>
    <cellStyle name="Note 7 6 2 2 14 2 2" xfId="37521"/>
    <cellStyle name="Note 7 6 2 2 14 2 3" xfId="37522"/>
    <cellStyle name="Note 7 6 2 2 14 2 4" xfId="37523"/>
    <cellStyle name="Note 7 6 2 2 14 3" xfId="37524"/>
    <cellStyle name="Note 7 6 2 2 14 4" xfId="37525"/>
    <cellStyle name="Note 7 6 2 2 14 5" xfId="37526"/>
    <cellStyle name="Note 7 6 2 2 14 6" xfId="37527"/>
    <cellStyle name="Note 7 6 2 2 15" xfId="37528"/>
    <cellStyle name="Note 7 6 2 2 15 2" xfId="37529"/>
    <cellStyle name="Note 7 6 2 2 15 2 2" xfId="37530"/>
    <cellStyle name="Note 7 6 2 2 15 2 3" xfId="37531"/>
    <cellStyle name="Note 7 6 2 2 15 2 4" xfId="37532"/>
    <cellStyle name="Note 7 6 2 2 15 3" xfId="37533"/>
    <cellStyle name="Note 7 6 2 2 15 4" xfId="37534"/>
    <cellStyle name="Note 7 6 2 2 15 5" xfId="37535"/>
    <cellStyle name="Note 7 6 2 2 15 6" xfId="37536"/>
    <cellStyle name="Note 7 6 2 2 16" xfId="37537"/>
    <cellStyle name="Note 7 6 2 2 16 2" xfId="37538"/>
    <cellStyle name="Note 7 6 2 2 16 2 2" xfId="37539"/>
    <cellStyle name="Note 7 6 2 2 16 2 3" xfId="37540"/>
    <cellStyle name="Note 7 6 2 2 16 2 4" xfId="37541"/>
    <cellStyle name="Note 7 6 2 2 16 3" xfId="37542"/>
    <cellStyle name="Note 7 6 2 2 16 4" xfId="37543"/>
    <cellStyle name="Note 7 6 2 2 16 5" xfId="37544"/>
    <cellStyle name="Note 7 6 2 2 16 6" xfId="37545"/>
    <cellStyle name="Note 7 6 2 2 17" xfId="37546"/>
    <cellStyle name="Note 7 6 2 2 17 2" xfId="37547"/>
    <cellStyle name="Note 7 6 2 2 17 3" xfId="37548"/>
    <cellStyle name="Note 7 6 2 2 18" xfId="37549"/>
    <cellStyle name="Note 7 6 2 2 19" xfId="37550"/>
    <cellStyle name="Note 7 6 2 2 2" xfId="37551"/>
    <cellStyle name="Note 7 6 2 2 2 2" xfId="37552"/>
    <cellStyle name="Note 7 6 2 2 2 2 2" xfId="37553"/>
    <cellStyle name="Note 7 6 2 2 2 2 3" xfId="37554"/>
    <cellStyle name="Note 7 6 2 2 2 2 4" xfId="37555"/>
    <cellStyle name="Note 7 6 2 2 2 3" xfId="37556"/>
    <cellStyle name="Note 7 6 2 2 2 4" xfId="37557"/>
    <cellStyle name="Note 7 6 2 2 2 5" xfId="37558"/>
    <cellStyle name="Note 7 6 2 2 3" xfId="37559"/>
    <cellStyle name="Note 7 6 2 2 3 2" xfId="37560"/>
    <cellStyle name="Note 7 6 2 2 3 2 2" xfId="37561"/>
    <cellStyle name="Note 7 6 2 2 3 2 3" xfId="37562"/>
    <cellStyle name="Note 7 6 2 2 3 2 4" xfId="37563"/>
    <cellStyle name="Note 7 6 2 2 3 3" xfId="37564"/>
    <cellStyle name="Note 7 6 2 2 3 4" xfId="37565"/>
    <cellStyle name="Note 7 6 2 2 3 5" xfId="37566"/>
    <cellStyle name="Note 7 6 2 2 3 6" xfId="37567"/>
    <cellStyle name="Note 7 6 2 2 4" xfId="37568"/>
    <cellStyle name="Note 7 6 2 2 4 2" xfId="37569"/>
    <cellStyle name="Note 7 6 2 2 4 2 2" xfId="37570"/>
    <cellStyle name="Note 7 6 2 2 4 2 3" xfId="37571"/>
    <cellStyle name="Note 7 6 2 2 4 2 4" xfId="37572"/>
    <cellStyle name="Note 7 6 2 2 4 3" xfId="37573"/>
    <cellStyle name="Note 7 6 2 2 4 4" xfId="37574"/>
    <cellStyle name="Note 7 6 2 2 4 5" xfId="37575"/>
    <cellStyle name="Note 7 6 2 2 4 6" xfId="37576"/>
    <cellStyle name="Note 7 6 2 2 5" xfId="37577"/>
    <cellStyle name="Note 7 6 2 2 5 2" xfId="37578"/>
    <cellStyle name="Note 7 6 2 2 5 2 2" xfId="37579"/>
    <cellStyle name="Note 7 6 2 2 5 2 3" xfId="37580"/>
    <cellStyle name="Note 7 6 2 2 5 2 4" xfId="37581"/>
    <cellStyle name="Note 7 6 2 2 5 3" xfId="37582"/>
    <cellStyle name="Note 7 6 2 2 5 4" xfId="37583"/>
    <cellStyle name="Note 7 6 2 2 5 5" xfId="37584"/>
    <cellStyle name="Note 7 6 2 2 5 6" xfId="37585"/>
    <cellStyle name="Note 7 6 2 2 6" xfId="37586"/>
    <cellStyle name="Note 7 6 2 2 6 2" xfId="37587"/>
    <cellStyle name="Note 7 6 2 2 6 2 2" xfId="37588"/>
    <cellStyle name="Note 7 6 2 2 6 2 3" xfId="37589"/>
    <cellStyle name="Note 7 6 2 2 6 2 4" xfId="37590"/>
    <cellStyle name="Note 7 6 2 2 6 3" xfId="37591"/>
    <cellStyle name="Note 7 6 2 2 6 4" xfId="37592"/>
    <cellStyle name="Note 7 6 2 2 6 5" xfId="37593"/>
    <cellStyle name="Note 7 6 2 2 6 6" xfId="37594"/>
    <cellStyle name="Note 7 6 2 2 7" xfId="37595"/>
    <cellStyle name="Note 7 6 2 2 7 2" xfId="37596"/>
    <cellStyle name="Note 7 6 2 2 7 2 2" xfId="37597"/>
    <cellStyle name="Note 7 6 2 2 7 2 3" xfId="37598"/>
    <cellStyle name="Note 7 6 2 2 7 2 4" xfId="37599"/>
    <cellStyle name="Note 7 6 2 2 7 3" xfId="37600"/>
    <cellStyle name="Note 7 6 2 2 7 4" xfId="37601"/>
    <cellStyle name="Note 7 6 2 2 7 5" xfId="37602"/>
    <cellStyle name="Note 7 6 2 2 7 6" xfId="37603"/>
    <cellStyle name="Note 7 6 2 2 8" xfId="37604"/>
    <cellStyle name="Note 7 6 2 2 8 2" xfId="37605"/>
    <cellStyle name="Note 7 6 2 2 8 2 2" xfId="37606"/>
    <cellStyle name="Note 7 6 2 2 8 2 3" xfId="37607"/>
    <cellStyle name="Note 7 6 2 2 8 2 4" xfId="37608"/>
    <cellStyle name="Note 7 6 2 2 8 3" xfId="37609"/>
    <cellStyle name="Note 7 6 2 2 8 4" xfId="37610"/>
    <cellStyle name="Note 7 6 2 2 8 5" xfId="37611"/>
    <cellStyle name="Note 7 6 2 2 8 6" xfId="37612"/>
    <cellStyle name="Note 7 6 2 2 9" xfId="37613"/>
    <cellStyle name="Note 7 6 2 2 9 2" xfId="37614"/>
    <cellStyle name="Note 7 6 2 2 9 2 2" xfId="37615"/>
    <cellStyle name="Note 7 6 2 2 9 2 3" xfId="37616"/>
    <cellStyle name="Note 7 6 2 2 9 2 4" xfId="37617"/>
    <cellStyle name="Note 7 6 2 2 9 3" xfId="37618"/>
    <cellStyle name="Note 7 6 2 2 9 4" xfId="37619"/>
    <cellStyle name="Note 7 6 2 2 9 5" xfId="37620"/>
    <cellStyle name="Note 7 6 2 2 9 6" xfId="37621"/>
    <cellStyle name="Note 7 6 2 20" xfId="37622"/>
    <cellStyle name="Note 7 6 2 3" xfId="37623"/>
    <cellStyle name="Note 7 6 2 3 2" xfId="37624"/>
    <cellStyle name="Note 7 6 2 3 2 2" xfId="37625"/>
    <cellStyle name="Note 7 6 2 3 2 3" xfId="37626"/>
    <cellStyle name="Note 7 6 2 3 2 4" xfId="37627"/>
    <cellStyle name="Note 7 6 2 3 3" xfId="37628"/>
    <cellStyle name="Note 7 6 2 3 4" xfId="37629"/>
    <cellStyle name="Note 7 6 2 3 5" xfId="37630"/>
    <cellStyle name="Note 7 6 2 4" xfId="37631"/>
    <cellStyle name="Note 7 6 2 4 2" xfId="37632"/>
    <cellStyle name="Note 7 6 2 4 2 2" xfId="37633"/>
    <cellStyle name="Note 7 6 2 4 2 3" xfId="37634"/>
    <cellStyle name="Note 7 6 2 4 2 4" xfId="37635"/>
    <cellStyle name="Note 7 6 2 4 3" xfId="37636"/>
    <cellStyle name="Note 7 6 2 4 4" xfId="37637"/>
    <cellStyle name="Note 7 6 2 4 5" xfId="37638"/>
    <cellStyle name="Note 7 6 2 5" xfId="37639"/>
    <cellStyle name="Note 7 6 2 5 2" xfId="37640"/>
    <cellStyle name="Note 7 6 2 5 2 2" xfId="37641"/>
    <cellStyle name="Note 7 6 2 5 2 3" xfId="37642"/>
    <cellStyle name="Note 7 6 2 5 2 4" xfId="37643"/>
    <cellStyle name="Note 7 6 2 5 3" xfId="37644"/>
    <cellStyle name="Note 7 6 2 5 4" xfId="37645"/>
    <cellStyle name="Note 7 6 2 5 5" xfId="37646"/>
    <cellStyle name="Note 7 6 2 5 6" xfId="37647"/>
    <cellStyle name="Note 7 6 2 6" xfId="37648"/>
    <cellStyle name="Note 7 6 2 6 2" xfId="37649"/>
    <cellStyle name="Note 7 6 2 6 2 2" xfId="37650"/>
    <cellStyle name="Note 7 6 2 6 2 3" xfId="37651"/>
    <cellStyle name="Note 7 6 2 6 2 4" xfId="37652"/>
    <cellStyle name="Note 7 6 2 6 3" xfId="37653"/>
    <cellStyle name="Note 7 6 2 6 4" xfId="37654"/>
    <cellStyle name="Note 7 6 2 6 5" xfId="37655"/>
    <cellStyle name="Note 7 6 2 6 6" xfId="37656"/>
    <cellStyle name="Note 7 6 2 7" xfId="37657"/>
    <cellStyle name="Note 7 6 2 7 2" xfId="37658"/>
    <cellStyle name="Note 7 6 2 7 2 2" xfId="37659"/>
    <cellStyle name="Note 7 6 2 7 2 3" xfId="37660"/>
    <cellStyle name="Note 7 6 2 7 2 4" xfId="37661"/>
    <cellStyle name="Note 7 6 2 7 3" xfId="37662"/>
    <cellStyle name="Note 7 6 2 7 4" xfId="37663"/>
    <cellStyle name="Note 7 6 2 7 5" xfId="37664"/>
    <cellStyle name="Note 7 6 2 7 6" xfId="37665"/>
    <cellStyle name="Note 7 6 2 8" xfId="37666"/>
    <cellStyle name="Note 7 6 2 8 2" xfId="37667"/>
    <cellStyle name="Note 7 6 2 8 2 2" xfId="37668"/>
    <cellStyle name="Note 7 6 2 8 2 3" xfId="37669"/>
    <cellStyle name="Note 7 6 2 8 2 4" xfId="37670"/>
    <cellStyle name="Note 7 6 2 8 3" xfId="37671"/>
    <cellStyle name="Note 7 6 2 8 4" xfId="37672"/>
    <cellStyle name="Note 7 6 2 8 5" xfId="37673"/>
    <cellStyle name="Note 7 6 2 8 6" xfId="37674"/>
    <cellStyle name="Note 7 6 2 9" xfId="37675"/>
    <cellStyle name="Note 7 6 2 9 2" xfId="37676"/>
    <cellStyle name="Note 7 6 2 9 2 2" xfId="37677"/>
    <cellStyle name="Note 7 6 2 9 2 3" xfId="37678"/>
    <cellStyle name="Note 7 6 2 9 2 4" xfId="37679"/>
    <cellStyle name="Note 7 6 2 9 3" xfId="37680"/>
    <cellStyle name="Note 7 6 2 9 4" xfId="37681"/>
    <cellStyle name="Note 7 6 2 9 5" xfId="37682"/>
    <cellStyle name="Note 7 6 2 9 6" xfId="37683"/>
    <cellStyle name="Note 7 6 20" xfId="37684"/>
    <cellStyle name="Note 7 6 21" xfId="37685"/>
    <cellStyle name="Note 7 6 3" xfId="37686"/>
    <cellStyle name="Note 7 6 3 10" xfId="37687"/>
    <cellStyle name="Note 7 6 3 10 2" xfId="37688"/>
    <cellStyle name="Note 7 6 3 10 2 2" xfId="37689"/>
    <cellStyle name="Note 7 6 3 10 2 3" xfId="37690"/>
    <cellStyle name="Note 7 6 3 10 2 4" xfId="37691"/>
    <cellStyle name="Note 7 6 3 10 3" xfId="37692"/>
    <cellStyle name="Note 7 6 3 10 4" xfId="37693"/>
    <cellStyle name="Note 7 6 3 10 5" xfId="37694"/>
    <cellStyle name="Note 7 6 3 10 6" xfId="37695"/>
    <cellStyle name="Note 7 6 3 11" xfId="37696"/>
    <cellStyle name="Note 7 6 3 11 2" xfId="37697"/>
    <cellStyle name="Note 7 6 3 11 2 2" xfId="37698"/>
    <cellStyle name="Note 7 6 3 11 2 3" xfId="37699"/>
    <cellStyle name="Note 7 6 3 11 2 4" xfId="37700"/>
    <cellStyle name="Note 7 6 3 11 3" xfId="37701"/>
    <cellStyle name="Note 7 6 3 11 4" xfId="37702"/>
    <cellStyle name="Note 7 6 3 11 5" xfId="37703"/>
    <cellStyle name="Note 7 6 3 11 6" xfId="37704"/>
    <cellStyle name="Note 7 6 3 12" xfId="37705"/>
    <cellStyle name="Note 7 6 3 12 2" xfId="37706"/>
    <cellStyle name="Note 7 6 3 12 2 2" xfId="37707"/>
    <cellStyle name="Note 7 6 3 12 2 3" xfId="37708"/>
    <cellStyle name="Note 7 6 3 12 2 4" xfId="37709"/>
    <cellStyle name="Note 7 6 3 12 3" xfId="37710"/>
    <cellStyle name="Note 7 6 3 12 4" xfId="37711"/>
    <cellStyle name="Note 7 6 3 12 5" xfId="37712"/>
    <cellStyle name="Note 7 6 3 12 6" xfId="37713"/>
    <cellStyle name="Note 7 6 3 13" xfId="37714"/>
    <cellStyle name="Note 7 6 3 13 2" xfId="37715"/>
    <cellStyle name="Note 7 6 3 13 2 2" xfId="37716"/>
    <cellStyle name="Note 7 6 3 13 2 3" xfId="37717"/>
    <cellStyle name="Note 7 6 3 13 2 4" xfId="37718"/>
    <cellStyle name="Note 7 6 3 13 3" xfId="37719"/>
    <cellStyle name="Note 7 6 3 13 4" xfId="37720"/>
    <cellStyle name="Note 7 6 3 13 5" xfId="37721"/>
    <cellStyle name="Note 7 6 3 13 6" xfId="37722"/>
    <cellStyle name="Note 7 6 3 14" xfId="37723"/>
    <cellStyle name="Note 7 6 3 14 2" xfId="37724"/>
    <cellStyle name="Note 7 6 3 14 2 2" xfId="37725"/>
    <cellStyle name="Note 7 6 3 14 2 3" xfId="37726"/>
    <cellStyle name="Note 7 6 3 14 2 4" xfId="37727"/>
    <cellStyle name="Note 7 6 3 14 3" xfId="37728"/>
    <cellStyle name="Note 7 6 3 14 4" xfId="37729"/>
    <cellStyle name="Note 7 6 3 14 5" xfId="37730"/>
    <cellStyle name="Note 7 6 3 14 6" xfId="37731"/>
    <cellStyle name="Note 7 6 3 15" xfId="37732"/>
    <cellStyle name="Note 7 6 3 15 2" xfId="37733"/>
    <cellStyle name="Note 7 6 3 15 2 2" xfId="37734"/>
    <cellStyle name="Note 7 6 3 15 2 3" xfId="37735"/>
    <cellStyle name="Note 7 6 3 15 2 4" xfId="37736"/>
    <cellStyle name="Note 7 6 3 15 3" xfId="37737"/>
    <cellStyle name="Note 7 6 3 15 4" xfId="37738"/>
    <cellStyle name="Note 7 6 3 15 5" xfId="37739"/>
    <cellStyle name="Note 7 6 3 15 6" xfId="37740"/>
    <cellStyle name="Note 7 6 3 16" xfId="37741"/>
    <cellStyle name="Note 7 6 3 16 2" xfId="37742"/>
    <cellStyle name="Note 7 6 3 16 2 2" xfId="37743"/>
    <cellStyle name="Note 7 6 3 16 2 3" xfId="37744"/>
    <cellStyle name="Note 7 6 3 16 2 4" xfId="37745"/>
    <cellStyle name="Note 7 6 3 16 3" xfId="37746"/>
    <cellStyle name="Note 7 6 3 16 4" xfId="37747"/>
    <cellStyle name="Note 7 6 3 16 5" xfId="37748"/>
    <cellStyle name="Note 7 6 3 16 6" xfId="37749"/>
    <cellStyle name="Note 7 6 3 17" xfId="37750"/>
    <cellStyle name="Note 7 6 3 17 2" xfId="37751"/>
    <cellStyle name="Note 7 6 3 17 3" xfId="37752"/>
    <cellStyle name="Note 7 6 3 18" xfId="37753"/>
    <cellStyle name="Note 7 6 3 19" xfId="37754"/>
    <cellStyle name="Note 7 6 3 2" xfId="37755"/>
    <cellStyle name="Note 7 6 3 2 2" xfId="37756"/>
    <cellStyle name="Note 7 6 3 2 2 2" xfId="37757"/>
    <cellStyle name="Note 7 6 3 2 2 3" xfId="37758"/>
    <cellStyle name="Note 7 6 3 2 2 4" xfId="37759"/>
    <cellStyle name="Note 7 6 3 2 3" xfId="37760"/>
    <cellStyle name="Note 7 6 3 2 4" xfId="37761"/>
    <cellStyle name="Note 7 6 3 2 5" xfId="37762"/>
    <cellStyle name="Note 7 6 3 3" xfId="37763"/>
    <cellStyle name="Note 7 6 3 3 2" xfId="37764"/>
    <cellStyle name="Note 7 6 3 3 2 2" xfId="37765"/>
    <cellStyle name="Note 7 6 3 3 2 3" xfId="37766"/>
    <cellStyle name="Note 7 6 3 3 2 4" xfId="37767"/>
    <cellStyle name="Note 7 6 3 3 3" xfId="37768"/>
    <cellStyle name="Note 7 6 3 3 4" xfId="37769"/>
    <cellStyle name="Note 7 6 3 3 5" xfId="37770"/>
    <cellStyle name="Note 7 6 3 3 6" xfId="37771"/>
    <cellStyle name="Note 7 6 3 4" xfId="37772"/>
    <cellStyle name="Note 7 6 3 4 2" xfId="37773"/>
    <cellStyle name="Note 7 6 3 4 2 2" xfId="37774"/>
    <cellStyle name="Note 7 6 3 4 2 3" xfId="37775"/>
    <cellStyle name="Note 7 6 3 4 2 4" xfId="37776"/>
    <cellStyle name="Note 7 6 3 4 3" xfId="37777"/>
    <cellStyle name="Note 7 6 3 4 4" xfId="37778"/>
    <cellStyle name="Note 7 6 3 4 5" xfId="37779"/>
    <cellStyle name="Note 7 6 3 4 6" xfId="37780"/>
    <cellStyle name="Note 7 6 3 5" xfId="37781"/>
    <cellStyle name="Note 7 6 3 5 2" xfId="37782"/>
    <cellStyle name="Note 7 6 3 5 2 2" xfId="37783"/>
    <cellStyle name="Note 7 6 3 5 2 3" xfId="37784"/>
    <cellStyle name="Note 7 6 3 5 2 4" xfId="37785"/>
    <cellStyle name="Note 7 6 3 5 3" xfId="37786"/>
    <cellStyle name="Note 7 6 3 5 4" xfId="37787"/>
    <cellStyle name="Note 7 6 3 5 5" xfId="37788"/>
    <cellStyle name="Note 7 6 3 5 6" xfId="37789"/>
    <cellStyle name="Note 7 6 3 6" xfId="37790"/>
    <cellStyle name="Note 7 6 3 6 2" xfId="37791"/>
    <cellStyle name="Note 7 6 3 6 2 2" xfId="37792"/>
    <cellStyle name="Note 7 6 3 6 2 3" xfId="37793"/>
    <cellStyle name="Note 7 6 3 6 2 4" xfId="37794"/>
    <cellStyle name="Note 7 6 3 6 3" xfId="37795"/>
    <cellStyle name="Note 7 6 3 6 4" xfId="37796"/>
    <cellStyle name="Note 7 6 3 6 5" xfId="37797"/>
    <cellStyle name="Note 7 6 3 6 6" xfId="37798"/>
    <cellStyle name="Note 7 6 3 7" xfId="37799"/>
    <cellStyle name="Note 7 6 3 7 2" xfId="37800"/>
    <cellStyle name="Note 7 6 3 7 2 2" xfId="37801"/>
    <cellStyle name="Note 7 6 3 7 2 3" xfId="37802"/>
    <cellStyle name="Note 7 6 3 7 2 4" xfId="37803"/>
    <cellStyle name="Note 7 6 3 7 3" xfId="37804"/>
    <cellStyle name="Note 7 6 3 7 4" xfId="37805"/>
    <cellStyle name="Note 7 6 3 7 5" xfId="37806"/>
    <cellStyle name="Note 7 6 3 7 6" xfId="37807"/>
    <cellStyle name="Note 7 6 3 8" xfId="37808"/>
    <cellStyle name="Note 7 6 3 8 2" xfId="37809"/>
    <cellStyle name="Note 7 6 3 8 2 2" xfId="37810"/>
    <cellStyle name="Note 7 6 3 8 2 3" xfId="37811"/>
    <cellStyle name="Note 7 6 3 8 2 4" xfId="37812"/>
    <cellStyle name="Note 7 6 3 8 3" xfId="37813"/>
    <cellStyle name="Note 7 6 3 8 4" xfId="37814"/>
    <cellStyle name="Note 7 6 3 8 5" xfId="37815"/>
    <cellStyle name="Note 7 6 3 8 6" xfId="37816"/>
    <cellStyle name="Note 7 6 3 9" xfId="37817"/>
    <cellStyle name="Note 7 6 3 9 2" xfId="37818"/>
    <cellStyle name="Note 7 6 3 9 2 2" xfId="37819"/>
    <cellStyle name="Note 7 6 3 9 2 3" xfId="37820"/>
    <cellStyle name="Note 7 6 3 9 2 4" xfId="37821"/>
    <cellStyle name="Note 7 6 3 9 3" xfId="37822"/>
    <cellStyle name="Note 7 6 3 9 4" xfId="37823"/>
    <cellStyle name="Note 7 6 3 9 5" xfId="37824"/>
    <cellStyle name="Note 7 6 3 9 6" xfId="37825"/>
    <cellStyle name="Note 7 6 4" xfId="37826"/>
    <cellStyle name="Note 7 6 4 2" xfId="37827"/>
    <cellStyle name="Note 7 6 4 2 2" xfId="37828"/>
    <cellStyle name="Note 7 6 4 2 3" xfId="37829"/>
    <cellStyle name="Note 7 6 4 2 4" xfId="37830"/>
    <cellStyle name="Note 7 6 4 3" xfId="37831"/>
    <cellStyle name="Note 7 6 4 4" xfId="37832"/>
    <cellStyle name="Note 7 6 4 5" xfId="37833"/>
    <cellStyle name="Note 7 6 5" xfId="37834"/>
    <cellStyle name="Note 7 6 5 2" xfId="37835"/>
    <cellStyle name="Note 7 6 5 2 2" xfId="37836"/>
    <cellStyle name="Note 7 6 5 2 3" xfId="37837"/>
    <cellStyle name="Note 7 6 5 2 4" xfId="37838"/>
    <cellStyle name="Note 7 6 5 3" xfId="37839"/>
    <cellStyle name="Note 7 6 5 4" xfId="37840"/>
    <cellStyle name="Note 7 6 5 5" xfId="37841"/>
    <cellStyle name="Note 7 6 6" xfId="37842"/>
    <cellStyle name="Note 7 6 6 2" xfId="37843"/>
    <cellStyle name="Note 7 6 6 2 2" xfId="37844"/>
    <cellStyle name="Note 7 6 6 2 3" xfId="37845"/>
    <cellStyle name="Note 7 6 6 2 4" xfId="37846"/>
    <cellStyle name="Note 7 6 6 3" xfId="37847"/>
    <cellStyle name="Note 7 6 6 4" xfId="37848"/>
    <cellStyle name="Note 7 6 6 5" xfId="37849"/>
    <cellStyle name="Note 7 6 6 6" xfId="37850"/>
    <cellStyle name="Note 7 6 7" xfId="37851"/>
    <cellStyle name="Note 7 6 7 2" xfId="37852"/>
    <cellStyle name="Note 7 6 7 2 2" xfId="37853"/>
    <cellStyle name="Note 7 6 7 2 3" xfId="37854"/>
    <cellStyle name="Note 7 6 7 2 4" xfId="37855"/>
    <cellStyle name="Note 7 6 7 3" xfId="37856"/>
    <cellStyle name="Note 7 6 7 4" xfId="37857"/>
    <cellStyle name="Note 7 6 7 5" xfId="37858"/>
    <cellStyle name="Note 7 6 7 6" xfId="37859"/>
    <cellStyle name="Note 7 6 8" xfId="37860"/>
    <cellStyle name="Note 7 6 8 2" xfId="37861"/>
    <cellStyle name="Note 7 6 8 2 2" xfId="37862"/>
    <cellStyle name="Note 7 6 8 2 3" xfId="37863"/>
    <cellStyle name="Note 7 6 8 2 4" xfId="37864"/>
    <cellStyle name="Note 7 6 8 3" xfId="37865"/>
    <cellStyle name="Note 7 6 8 4" xfId="37866"/>
    <cellStyle name="Note 7 6 8 5" xfId="37867"/>
    <cellStyle name="Note 7 6 8 6" xfId="37868"/>
    <cellStyle name="Note 7 6 9" xfId="37869"/>
    <cellStyle name="Note 7 6 9 2" xfId="37870"/>
    <cellStyle name="Note 7 6 9 2 2" xfId="37871"/>
    <cellStyle name="Note 7 6 9 2 3" xfId="37872"/>
    <cellStyle name="Note 7 6 9 2 4" xfId="37873"/>
    <cellStyle name="Note 7 6 9 3" xfId="37874"/>
    <cellStyle name="Note 7 6 9 4" xfId="37875"/>
    <cellStyle name="Note 7 6 9 5" xfId="37876"/>
    <cellStyle name="Note 7 6 9 6" xfId="37877"/>
    <cellStyle name="Note 7 7" xfId="37878"/>
    <cellStyle name="Note 7 7 10" xfId="37879"/>
    <cellStyle name="Note 7 7 10 2" xfId="37880"/>
    <cellStyle name="Note 7 7 10 2 2" xfId="37881"/>
    <cellStyle name="Note 7 7 10 2 3" xfId="37882"/>
    <cellStyle name="Note 7 7 10 2 4" xfId="37883"/>
    <cellStyle name="Note 7 7 10 3" xfId="37884"/>
    <cellStyle name="Note 7 7 10 4" xfId="37885"/>
    <cellStyle name="Note 7 7 10 5" xfId="37886"/>
    <cellStyle name="Note 7 7 10 6" xfId="37887"/>
    <cellStyle name="Note 7 7 11" xfId="37888"/>
    <cellStyle name="Note 7 7 11 2" xfId="37889"/>
    <cellStyle name="Note 7 7 11 2 2" xfId="37890"/>
    <cellStyle name="Note 7 7 11 2 3" xfId="37891"/>
    <cellStyle name="Note 7 7 11 2 4" xfId="37892"/>
    <cellStyle name="Note 7 7 11 3" xfId="37893"/>
    <cellStyle name="Note 7 7 11 4" xfId="37894"/>
    <cellStyle name="Note 7 7 11 5" xfId="37895"/>
    <cellStyle name="Note 7 7 11 6" xfId="37896"/>
    <cellStyle name="Note 7 7 12" xfId="37897"/>
    <cellStyle name="Note 7 7 12 2" xfId="37898"/>
    <cellStyle name="Note 7 7 12 2 2" xfId="37899"/>
    <cellStyle name="Note 7 7 12 2 3" xfId="37900"/>
    <cellStyle name="Note 7 7 12 2 4" xfId="37901"/>
    <cellStyle name="Note 7 7 12 3" xfId="37902"/>
    <cellStyle name="Note 7 7 12 4" xfId="37903"/>
    <cellStyle name="Note 7 7 12 5" xfId="37904"/>
    <cellStyle name="Note 7 7 12 6" xfId="37905"/>
    <cellStyle name="Note 7 7 13" xfId="37906"/>
    <cellStyle name="Note 7 7 13 2" xfId="37907"/>
    <cellStyle name="Note 7 7 13 2 2" xfId="37908"/>
    <cellStyle name="Note 7 7 13 2 3" xfId="37909"/>
    <cellStyle name="Note 7 7 13 2 4" xfId="37910"/>
    <cellStyle name="Note 7 7 13 3" xfId="37911"/>
    <cellStyle name="Note 7 7 13 4" xfId="37912"/>
    <cellStyle name="Note 7 7 13 5" xfId="37913"/>
    <cellStyle name="Note 7 7 13 6" xfId="37914"/>
    <cellStyle name="Note 7 7 14" xfId="37915"/>
    <cellStyle name="Note 7 7 14 2" xfId="37916"/>
    <cellStyle name="Note 7 7 14 2 2" xfId="37917"/>
    <cellStyle name="Note 7 7 14 2 3" xfId="37918"/>
    <cellStyle name="Note 7 7 14 2 4" xfId="37919"/>
    <cellStyle name="Note 7 7 14 3" xfId="37920"/>
    <cellStyle name="Note 7 7 14 4" xfId="37921"/>
    <cellStyle name="Note 7 7 14 5" xfId="37922"/>
    <cellStyle name="Note 7 7 14 6" xfId="37923"/>
    <cellStyle name="Note 7 7 15" xfId="37924"/>
    <cellStyle name="Note 7 7 15 2" xfId="37925"/>
    <cellStyle name="Note 7 7 15 2 2" xfId="37926"/>
    <cellStyle name="Note 7 7 15 2 3" xfId="37927"/>
    <cellStyle name="Note 7 7 15 2 4" xfId="37928"/>
    <cellStyle name="Note 7 7 15 3" xfId="37929"/>
    <cellStyle name="Note 7 7 15 4" xfId="37930"/>
    <cellStyle name="Note 7 7 15 5" xfId="37931"/>
    <cellStyle name="Note 7 7 15 6" xfId="37932"/>
    <cellStyle name="Note 7 7 16" xfId="37933"/>
    <cellStyle name="Note 7 7 16 2" xfId="37934"/>
    <cellStyle name="Note 7 7 16 3" xfId="37935"/>
    <cellStyle name="Note 7 7 17" xfId="37936"/>
    <cellStyle name="Note 7 7 18" xfId="37937"/>
    <cellStyle name="Note 7 7 19" xfId="37938"/>
    <cellStyle name="Note 7 7 2" xfId="37939"/>
    <cellStyle name="Note 7 7 2 10" xfId="37940"/>
    <cellStyle name="Note 7 7 2 10 2" xfId="37941"/>
    <cellStyle name="Note 7 7 2 10 2 2" xfId="37942"/>
    <cellStyle name="Note 7 7 2 10 2 3" xfId="37943"/>
    <cellStyle name="Note 7 7 2 10 2 4" xfId="37944"/>
    <cellStyle name="Note 7 7 2 10 3" xfId="37945"/>
    <cellStyle name="Note 7 7 2 10 4" xfId="37946"/>
    <cellStyle name="Note 7 7 2 10 5" xfId="37947"/>
    <cellStyle name="Note 7 7 2 10 6" xfId="37948"/>
    <cellStyle name="Note 7 7 2 11" xfId="37949"/>
    <cellStyle name="Note 7 7 2 11 2" xfId="37950"/>
    <cellStyle name="Note 7 7 2 11 2 2" xfId="37951"/>
    <cellStyle name="Note 7 7 2 11 2 3" xfId="37952"/>
    <cellStyle name="Note 7 7 2 11 2 4" xfId="37953"/>
    <cellStyle name="Note 7 7 2 11 3" xfId="37954"/>
    <cellStyle name="Note 7 7 2 11 4" xfId="37955"/>
    <cellStyle name="Note 7 7 2 11 5" xfId="37956"/>
    <cellStyle name="Note 7 7 2 11 6" xfId="37957"/>
    <cellStyle name="Note 7 7 2 12" xfId="37958"/>
    <cellStyle name="Note 7 7 2 12 2" xfId="37959"/>
    <cellStyle name="Note 7 7 2 12 2 2" xfId="37960"/>
    <cellStyle name="Note 7 7 2 12 2 3" xfId="37961"/>
    <cellStyle name="Note 7 7 2 12 2 4" xfId="37962"/>
    <cellStyle name="Note 7 7 2 12 3" xfId="37963"/>
    <cellStyle name="Note 7 7 2 12 4" xfId="37964"/>
    <cellStyle name="Note 7 7 2 12 5" xfId="37965"/>
    <cellStyle name="Note 7 7 2 12 6" xfId="37966"/>
    <cellStyle name="Note 7 7 2 13" xfId="37967"/>
    <cellStyle name="Note 7 7 2 13 2" xfId="37968"/>
    <cellStyle name="Note 7 7 2 13 2 2" xfId="37969"/>
    <cellStyle name="Note 7 7 2 13 2 3" xfId="37970"/>
    <cellStyle name="Note 7 7 2 13 2 4" xfId="37971"/>
    <cellStyle name="Note 7 7 2 13 3" xfId="37972"/>
    <cellStyle name="Note 7 7 2 13 4" xfId="37973"/>
    <cellStyle name="Note 7 7 2 13 5" xfId="37974"/>
    <cellStyle name="Note 7 7 2 13 6" xfId="37975"/>
    <cellStyle name="Note 7 7 2 14" xfId="37976"/>
    <cellStyle name="Note 7 7 2 14 2" xfId="37977"/>
    <cellStyle name="Note 7 7 2 14 2 2" xfId="37978"/>
    <cellStyle name="Note 7 7 2 14 2 3" xfId="37979"/>
    <cellStyle name="Note 7 7 2 14 2 4" xfId="37980"/>
    <cellStyle name="Note 7 7 2 14 3" xfId="37981"/>
    <cellStyle name="Note 7 7 2 14 4" xfId="37982"/>
    <cellStyle name="Note 7 7 2 14 5" xfId="37983"/>
    <cellStyle name="Note 7 7 2 14 6" xfId="37984"/>
    <cellStyle name="Note 7 7 2 15" xfId="37985"/>
    <cellStyle name="Note 7 7 2 15 2" xfId="37986"/>
    <cellStyle name="Note 7 7 2 15 3" xfId="37987"/>
    <cellStyle name="Note 7 7 2 16" xfId="37988"/>
    <cellStyle name="Note 7 7 2 17" xfId="37989"/>
    <cellStyle name="Note 7 7 2 18" xfId="37990"/>
    <cellStyle name="Note 7 7 2 19" xfId="37991"/>
    <cellStyle name="Note 7 7 2 2" xfId="37992"/>
    <cellStyle name="Note 7 7 2 2 10" xfId="37993"/>
    <cellStyle name="Note 7 7 2 2 10 2" xfId="37994"/>
    <cellStyle name="Note 7 7 2 2 10 2 2" xfId="37995"/>
    <cellStyle name="Note 7 7 2 2 10 2 3" xfId="37996"/>
    <cellStyle name="Note 7 7 2 2 10 2 4" xfId="37997"/>
    <cellStyle name="Note 7 7 2 2 10 3" xfId="37998"/>
    <cellStyle name="Note 7 7 2 2 10 4" xfId="37999"/>
    <cellStyle name="Note 7 7 2 2 10 5" xfId="38000"/>
    <cellStyle name="Note 7 7 2 2 10 6" xfId="38001"/>
    <cellStyle name="Note 7 7 2 2 11" xfId="38002"/>
    <cellStyle name="Note 7 7 2 2 11 2" xfId="38003"/>
    <cellStyle name="Note 7 7 2 2 11 2 2" xfId="38004"/>
    <cellStyle name="Note 7 7 2 2 11 2 3" xfId="38005"/>
    <cellStyle name="Note 7 7 2 2 11 2 4" xfId="38006"/>
    <cellStyle name="Note 7 7 2 2 11 3" xfId="38007"/>
    <cellStyle name="Note 7 7 2 2 11 4" xfId="38008"/>
    <cellStyle name="Note 7 7 2 2 11 5" xfId="38009"/>
    <cellStyle name="Note 7 7 2 2 11 6" xfId="38010"/>
    <cellStyle name="Note 7 7 2 2 12" xfId="38011"/>
    <cellStyle name="Note 7 7 2 2 12 2" xfId="38012"/>
    <cellStyle name="Note 7 7 2 2 12 2 2" xfId="38013"/>
    <cellStyle name="Note 7 7 2 2 12 2 3" xfId="38014"/>
    <cellStyle name="Note 7 7 2 2 12 2 4" xfId="38015"/>
    <cellStyle name="Note 7 7 2 2 12 3" xfId="38016"/>
    <cellStyle name="Note 7 7 2 2 12 4" xfId="38017"/>
    <cellStyle name="Note 7 7 2 2 12 5" xfId="38018"/>
    <cellStyle name="Note 7 7 2 2 12 6" xfId="38019"/>
    <cellStyle name="Note 7 7 2 2 13" xfId="38020"/>
    <cellStyle name="Note 7 7 2 2 13 2" xfId="38021"/>
    <cellStyle name="Note 7 7 2 2 13 2 2" xfId="38022"/>
    <cellStyle name="Note 7 7 2 2 13 2 3" xfId="38023"/>
    <cellStyle name="Note 7 7 2 2 13 2 4" xfId="38024"/>
    <cellStyle name="Note 7 7 2 2 13 3" xfId="38025"/>
    <cellStyle name="Note 7 7 2 2 13 4" xfId="38026"/>
    <cellStyle name="Note 7 7 2 2 13 5" xfId="38027"/>
    <cellStyle name="Note 7 7 2 2 13 6" xfId="38028"/>
    <cellStyle name="Note 7 7 2 2 14" xfId="38029"/>
    <cellStyle name="Note 7 7 2 2 14 2" xfId="38030"/>
    <cellStyle name="Note 7 7 2 2 14 2 2" xfId="38031"/>
    <cellStyle name="Note 7 7 2 2 14 2 3" xfId="38032"/>
    <cellStyle name="Note 7 7 2 2 14 2 4" xfId="38033"/>
    <cellStyle name="Note 7 7 2 2 14 3" xfId="38034"/>
    <cellStyle name="Note 7 7 2 2 14 4" xfId="38035"/>
    <cellStyle name="Note 7 7 2 2 14 5" xfId="38036"/>
    <cellStyle name="Note 7 7 2 2 14 6" xfId="38037"/>
    <cellStyle name="Note 7 7 2 2 15" xfId="38038"/>
    <cellStyle name="Note 7 7 2 2 15 2" xfId="38039"/>
    <cellStyle name="Note 7 7 2 2 15 2 2" xfId="38040"/>
    <cellStyle name="Note 7 7 2 2 15 2 3" xfId="38041"/>
    <cellStyle name="Note 7 7 2 2 15 2 4" xfId="38042"/>
    <cellStyle name="Note 7 7 2 2 15 3" xfId="38043"/>
    <cellStyle name="Note 7 7 2 2 15 4" xfId="38044"/>
    <cellStyle name="Note 7 7 2 2 15 5" xfId="38045"/>
    <cellStyle name="Note 7 7 2 2 15 6" xfId="38046"/>
    <cellStyle name="Note 7 7 2 2 16" xfId="38047"/>
    <cellStyle name="Note 7 7 2 2 16 2" xfId="38048"/>
    <cellStyle name="Note 7 7 2 2 16 2 2" xfId="38049"/>
    <cellStyle name="Note 7 7 2 2 16 2 3" xfId="38050"/>
    <cellStyle name="Note 7 7 2 2 16 2 4" xfId="38051"/>
    <cellStyle name="Note 7 7 2 2 16 3" xfId="38052"/>
    <cellStyle name="Note 7 7 2 2 16 4" xfId="38053"/>
    <cellStyle name="Note 7 7 2 2 16 5" xfId="38054"/>
    <cellStyle name="Note 7 7 2 2 16 6" xfId="38055"/>
    <cellStyle name="Note 7 7 2 2 17" xfId="38056"/>
    <cellStyle name="Note 7 7 2 2 17 2" xfId="38057"/>
    <cellStyle name="Note 7 7 2 2 17 3" xfId="38058"/>
    <cellStyle name="Note 7 7 2 2 18" xfId="38059"/>
    <cellStyle name="Note 7 7 2 2 19" xfId="38060"/>
    <cellStyle name="Note 7 7 2 2 2" xfId="38061"/>
    <cellStyle name="Note 7 7 2 2 2 2" xfId="38062"/>
    <cellStyle name="Note 7 7 2 2 2 2 2" xfId="38063"/>
    <cellStyle name="Note 7 7 2 2 2 2 3" xfId="38064"/>
    <cellStyle name="Note 7 7 2 2 2 2 4" xfId="38065"/>
    <cellStyle name="Note 7 7 2 2 2 3" xfId="38066"/>
    <cellStyle name="Note 7 7 2 2 2 4" xfId="38067"/>
    <cellStyle name="Note 7 7 2 2 2 5" xfId="38068"/>
    <cellStyle name="Note 7 7 2 2 3" xfId="38069"/>
    <cellStyle name="Note 7 7 2 2 3 2" xfId="38070"/>
    <cellStyle name="Note 7 7 2 2 3 2 2" xfId="38071"/>
    <cellStyle name="Note 7 7 2 2 3 2 3" xfId="38072"/>
    <cellStyle name="Note 7 7 2 2 3 2 4" xfId="38073"/>
    <cellStyle name="Note 7 7 2 2 3 3" xfId="38074"/>
    <cellStyle name="Note 7 7 2 2 3 4" xfId="38075"/>
    <cellStyle name="Note 7 7 2 2 3 5" xfId="38076"/>
    <cellStyle name="Note 7 7 2 2 3 6" xfId="38077"/>
    <cellStyle name="Note 7 7 2 2 4" xfId="38078"/>
    <cellStyle name="Note 7 7 2 2 4 2" xfId="38079"/>
    <cellStyle name="Note 7 7 2 2 4 2 2" xfId="38080"/>
    <cellStyle name="Note 7 7 2 2 4 2 3" xfId="38081"/>
    <cellStyle name="Note 7 7 2 2 4 2 4" xfId="38082"/>
    <cellStyle name="Note 7 7 2 2 4 3" xfId="38083"/>
    <cellStyle name="Note 7 7 2 2 4 4" xfId="38084"/>
    <cellStyle name="Note 7 7 2 2 4 5" xfId="38085"/>
    <cellStyle name="Note 7 7 2 2 4 6" xfId="38086"/>
    <cellStyle name="Note 7 7 2 2 5" xfId="38087"/>
    <cellStyle name="Note 7 7 2 2 5 2" xfId="38088"/>
    <cellStyle name="Note 7 7 2 2 5 2 2" xfId="38089"/>
    <cellStyle name="Note 7 7 2 2 5 2 3" xfId="38090"/>
    <cellStyle name="Note 7 7 2 2 5 2 4" xfId="38091"/>
    <cellStyle name="Note 7 7 2 2 5 3" xfId="38092"/>
    <cellStyle name="Note 7 7 2 2 5 4" xfId="38093"/>
    <cellStyle name="Note 7 7 2 2 5 5" xfId="38094"/>
    <cellStyle name="Note 7 7 2 2 5 6" xfId="38095"/>
    <cellStyle name="Note 7 7 2 2 6" xfId="38096"/>
    <cellStyle name="Note 7 7 2 2 6 2" xfId="38097"/>
    <cellStyle name="Note 7 7 2 2 6 2 2" xfId="38098"/>
    <cellStyle name="Note 7 7 2 2 6 2 3" xfId="38099"/>
    <cellStyle name="Note 7 7 2 2 6 2 4" xfId="38100"/>
    <cellStyle name="Note 7 7 2 2 6 3" xfId="38101"/>
    <cellStyle name="Note 7 7 2 2 6 4" xfId="38102"/>
    <cellStyle name="Note 7 7 2 2 6 5" xfId="38103"/>
    <cellStyle name="Note 7 7 2 2 6 6" xfId="38104"/>
    <cellStyle name="Note 7 7 2 2 7" xfId="38105"/>
    <cellStyle name="Note 7 7 2 2 7 2" xfId="38106"/>
    <cellStyle name="Note 7 7 2 2 7 2 2" xfId="38107"/>
    <cellStyle name="Note 7 7 2 2 7 2 3" xfId="38108"/>
    <cellStyle name="Note 7 7 2 2 7 2 4" xfId="38109"/>
    <cellStyle name="Note 7 7 2 2 7 3" xfId="38110"/>
    <cellStyle name="Note 7 7 2 2 7 4" xfId="38111"/>
    <cellStyle name="Note 7 7 2 2 7 5" xfId="38112"/>
    <cellStyle name="Note 7 7 2 2 7 6" xfId="38113"/>
    <cellStyle name="Note 7 7 2 2 8" xfId="38114"/>
    <cellStyle name="Note 7 7 2 2 8 2" xfId="38115"/>
    <cellStyle name="Note 7 7 2 2 8 2 2" xfId="38116"/>
    <cellStyle name="Note 7 7 2 2 8 2 3" xfId="38117"/>
    <cellStyle name="Note 7 7 2 2 8 2 4" xfId="38118"/>
    <cellStyle name="Note 7 7 2 2 8 3" xfId="38119"/>
    <cellStyle name="Note 7 7 2 2 8 4" xfId="38120"/>
    <cellStyle name="Note 7 7 2 2 8 5" xfId="38121"/>
    <cellStyle name="Note 7 7 2 2 8 6" xfId="38122"/>
    <cellStyle name="Note 7 7 2 2 9" xfId="38123"/>
    <cellStyle name="Note 7 7 2 2 9 2" xfId="38124"/>
    <cellStyle name="Note 7 7 2 2 9 2 2" xfId="38125"/>
    <cellStyle name="Note 7 7 2 2 9 2 3" xfId="38126"/>
    <cellStyle name="Note 7 7 2 2 9 2 4" xfId="38127"/>
    <cellStyle name="Note 7 7 2 2 9 3" xfId="38128"/>
    <cellStyle name="Note 7 7 2 2 9 4" xfId="38129"/>
    <cellStyle name="Note 7 7 2 2 9 5" xfId="38130"/>
    <cellStyle name="Note 7 7 2 2 9 6" xfId="38131"/>
    <cellStyle name="Note 7 7 2 20" xfId="38132"/>
    <cellStyle name="Note 7 7 2 3" xfId="38133"/>
    <cellStyle name="Note 7 7 2 3 2" xfId="38134"/>
    <cellStyle name="Note 7 7 2 3 2 2" xfId="38135"/>
    <cellStyle name="Note 7 7 2 3 2 3" xfId="38136"/>
    <cellStyle name="Note 7 7 2 3 2 4" xfId="38137"/>
    <cellStyle name="Note 7 7 2 3 3" xfId="38138"/>
    <cellStyle name="Note 7 7 2 3 4" xfId="38139"/>
    <cellStyle name="Note 7 7 2 3 5" xfId="38140"/>
    <cellStyle name="Note 7 7 2 4" xfId="38141"/>
    <cellStyle name="Note 7 7 2 4 2" xfId="38142"/>
    <cellStyle name="Note 7 7 2 4 2 2" xfId="38143"/>
    <cellStyle name="Note 7 7 2 4 2 3" xfId="38144"/>
    <cellStyle name="Note 7 7 2 4 2 4" xfId="38145"/>
    <cellStyle name="Note 7 7 2 4 3" xfId="38146"/>
    <cellStyle name="Note 7 7 2 4 4" xfId="38147"/>
    <cellStyle name="Note 7 7 2 4 5" xfId="38148"/>
    <cellStyle name="Note 7 7 2 5" xfId="38149"/>
    <cellStyle name="Note 7 7 2 5 2" xfId="38150"/>
    <cellStyle name="Note 7 7 2 5 2 2" xfId="38151"/>
    <cellStyle name="Note 7 7 2 5 2 3" xfId="38152"/>
    <cellStyle name="Note 7 7 2 5 2 4" xfId="38153"/>
    <cellStyle name="Note 7 7 2 5 3" xfId="38154"/>
    <cellStyle name="Note 7 7 2 5 4" xfId="38155"/>
    <cellStyle name="Note 7 7 2 5 5" xfId="38156"/>
    <cellStyle name="Note 7 7 2 5 6" xfId="38157"/>
    <cellStyle name="Note 7 7 2 6" xfId="38158"/>
    <cellStyle name="Note 7 7 2 6 2" xfId="38159"/>
    <cellStyle name="Note 7 7 2 6 2 2" xfId="38160"/>
    <cellStyle name="Note 7 7 2 6 2 3" xfId="38161"/>
    <cellStyle name="Note 7 7 2 6 2 4" xfId="38162"/>
    <cellStyle name="Note 7 7 2 6 3" xfId="38163"/>
    <cellStyle name="Note 7 7 2 6 4" xfId="38164"/>
    <cellStyle name="Note 7 7 2 6 5" xfId="38165"/>
    <cellStyle name="Note 7 7 2 6 6" xfId="38166"/>
    <cellStyle name="Note 7 7 2 7" xfId="38167"/>
    <cellStyle name="Note 7 7 2 7 2" xfId="38168"/>
    <cellStyle name="Note 7 7 2 7 2 2" xfId="38169"/>
    <cellStyle name="Note 7 7 2 7 2 3" xfId="38170"/>
    <cellStyle name="Note 7 7 2 7 2 4" xfId="38171"/>
    <cellStyle name="Note 7 7 2 7 3" xfId="38172"/>
    <cellStyle name="Note 7 7 2 7 4" xfId="38173"/>
    <cellStyle name="Note 7 7 2 7 5" xfId="38174"/>
    <cellStyle name="Note 7 7 2 7 6" xfId="38175"/>
    <cellStyle name="Note 7 7 2 8" xfId="38176"/>
    <cellStyle name="Note 7 7 2 8 2" xfId="38177"/>
    <cellStyle name="Note 7 7 2 8 2 2" xfId="38178"/>
    <cellStyle name="Note 7 7 2 8 2 3" xfId="38179"/>
    <cellStyle name="Note 7 7 2 8 2 4" xfId="38180"/>
    <cellStyle name="Note 7 7 2 8 3" xfId="38181"/>
    <cellStyle name="Note 7 7 2 8 4" xfId="38182"/>
    <cellStyle name="Note 7 7 2 8 5" xfId="38183"/>
    <cellStyle name="Note 7 7 2 8 6" xfId="38184"/>
    <cellStyle name="Note 7 7 2 9" xfId="38185"/>
    <cellStyle name="Note 7 7 2 9 2" xfId="38186"/>
    <cellStyle name="Note 7 7 2 9 2 2" xfId="38187"/>
    <cellStyle name="Note 7 7 2 9 2 3" xfId="38188"/>
    <cellStyle name="Note 7 7 2 9 2 4" xfId="38189"/>
    <cellStyle name="Note 7 7 2 9 3" xfId="38190"/>
    <cellStyle name="Note 7 7 2 9 4" xfId="38191"/>
    <cellStyle name="Note 7 7 2 9 5" xfId="38192"/>
    <cellStyle name="Note 7 7 2 9 6" xfId="38193"/>
    <cellStyle name="Note 7 7 20" xfId="38194"/>
    <cellStyle name="Note 7 7 21" xfId="38195"/>
    <cellStyle name="Note 7 7 3" xfId="38196"/>
    <cellStyle name="Note 7 7 3 10" xfId="38197"/>
    <cellStyle name="Note 7 7 3 10 2" xfId="38198"/>
    <cellStyle name="Note 7 7 3 10 2 2" xfId="38199"/>
    <cellStyle name="Note 7 7 3 10 2 3" xfId="38200"/>
    <cellStyle name="Note 7 7 3 10 2 4" xfId="38201"/>
    <cellStyle name="Note 7 7 3 10 3" xfId="38202"/>
    <cellStyle name="Note 7 7 3 10 4" xfId="38203"/>
    <cellStyle name="Note 7 7 3 10 5" xfId="38204"/>
    <cellStyle name="Note 7 7 3 10 6" xfId="38205"/>
    <cellStyle name="Note 7 7 3 11" xfId="38206"/>
    <cellStyle name="Note 7 7 3 11 2" xfId="38207"/>
    <cellStyle name="Note 7 7 3 11 2 2" xfId="38208"/>
    <cellStyle name="Note 7 7 3 11 2 3" xfId="38209"/>
    <cellStyle name="Note 7 7 3 11 2 4" xfId="38210"/>
    <cellStyle name="Note 7 7 3 11 3" xfId="38211"/>
    <cellStyle name="Note 7 7 3 11 4" xfId="38212"/>
    <cellStyle name="Note 7 7 3 11 5" xfId="38213"/>
    <cellStyle name="Note 7 7 3 11 6" xfId="38214"/>
    <cellStyle name="Note 7 7 3 12" xfId="38215"/>
    <cellStyle name="Note 7 7 3 12 2" xfId="38216"/>
    <cellStyle name="Note 7 7 3 12 2 2" xfId="38217"/>
    <cellStyle name="Note 7 7 3 12 2 3" xfId="38218"/>
    <cellStyle name="Note 7 7 3 12 2 4" xfId="38219"/>
    <cellStyle name="Note 7 7 3 12 3" xfId="38220"/>
    <cellStyle name="Note 7 7 3 12 4" xfId="38221"/>
    <cellStyle name="Note 7 7 3 12 5" xfId="38222"/>
    <cellStyle name="Note 7 7 3 12 6" xfId="38223"/>
    <cellStyle name="Note 7 7 3 13" xfId="38224"/>
    <cellStyle name="Note 7 7 3 13 2" xfId="38225"/>
    <cellStyle name="Note 7 7 3 13 2 2" xfId="38226"/>
    <cellStyle name="Note 7 7 3 13 2 3" xfId="38227"/>
    <cellStyle name="Note 7 7 3 13 2 4" xfId="38228"/>
    <cellStyle name="Note 7 7 3 13 3" xfId="38229"/>
    <cellStyle name="Note 7 7 3 13 4" xfId="38230"/>
    <cellStyle name="Note 7 7 3 13 5" xfId="38231"/>
    <cellStyle name="Note 7 7 3 13 6" xfId="38232"/>
    <cellStyle name="Note 7 7 3 14" xfId="38233"/>
    <cellStyle name="Note 7 7 3 14 2" xfId="38234"/>
    <cellStyle name="Note 7 7 3 14 2 2" xfId="38235"/>
    <cellStyle name="Note 7 7 3 14 2 3" xfId="38236"/>
    <cellStyle name="Note 7 7 3 14 2 4" xfId="38237"/>
    <cellStyle name="Note 7 7 3 14 3" xfId="38238"/>
    <cellStyle name="Note 7 7 3 14 4" xfId="38239"/>
    <cellStyle name="Note 7 7 3 14 5" xfId="38240"/>
    <cellStyle name="Note 7 7 3 14 6" xfId="38241"/>
    <cellStyle name="Note 7 7 3 15" xfId="38242"/>
    <cellStyle name="Note 7 7 3 15 2" xfId="38243"/>
    <cellStyle name="Note 7 7 3 15 2 2" xfId="38244"/>
    <cellStyle name="Note 7 7 3 15 2 3" xfId="38245"/>
    <cellStyle name="Note 7 7 3 15 2 4" xfId="38246"/>
    <cellStyle name="Note 7 7 3 15 3" xfId="38247"/>
    <cellStyle name="Note 7 7 3 15 4" xfId="38248"/>
    <cellStyle name="Note 7 7 3 15 5" xfId="38249"/>
    <cellStyle name="Note 7 7 3 15 6" xfId="38250"/>
    <cellStyle name="Note 7 7 3 16" xfId="38251"/>
    <cellStyle name="Note 7 7 3 16 2" xfId="38252"/>
    <cellStyle name="Note 7 7 3 16 2 2" xfId="38253"/>
    <cellStyle name="Note 7 7 3 16 2 3" xfId="38254"/>
    <cellStyle name="Note 7 7 3 16 2 4" xfId="38255"/>
    <cellStyle name="Note 7 7 3 16 3" xfId="38256"/>
    <cellStyle name="Note 7 7 3 16 4" xfId="38257"/>
    <cellStyle name="Note 7 7 3 16 5" xfId="38258"/>
    <cellStyle name="Note 7 7 3 16 6" xfId="38259"/>
    <cellStyle name="Note 7 7 3 17" xfId="38260"/>
    <cellStyle name="Note 7 7 3 17 2" xfId="38261"/>
    <cellStyle name="Note 7 7 3 17 3" xfId="38262"/>
    <cellStyle name="Note 7 7 3 18" xfId="38263"/>
    <cellStyle name="Note 7 7 3 19" xfId="38264"/>
    <cellStyle name="Note 7 7 3 2" xfId="38265"/>
    <cellStyle name="Note 7 7 3 2 2" xfId="38266"/>
    <cellStyle name="Note 7 7 3 2 2 2" xfId="38267"/>
    <cellStyle name="Note 7 7 3 2 2 3" xfId="38268"/>
    <cellStyle name="Note 7 7 3 2 2 4" xfId="38269"/>
    <cellStyle name="Note 7 7 3 2 3" xfId="38270"/>
    <cellStyle name="Note 7 7 3 2 4" xfId="38271"/>
    <cellStyle name="Note 7 7 3 2 5" xfId="38272"/>
    <cellStyle name="Note 7 7 3 3" xfId="38273"/>
    <cellStyle name="Note 7 7 3 3 2" xfId="38274"/>
    <cellStyle name="Note 7 7 3 3 2 2" xfId="38275"/>
    <cellStyle name="Note 7 7 3 3 2 3" xfId="38276"/>
    <cellStyle name="Note 7 7 3 3 2 4" xfId="38277"/>
    <cellStyle name="Note 7 7 3 3 3" xfId="38278"/>
    <cellStyle name="Note 7 7 3 3 4" xfId="38279"/>
    <cellStyle name="Note 7 7 3 3 5" xfId="38280"/>
    <cellStyle name="Note 7 7 3 3 6" xfId="38281"/>
    <cellStyle name="Note 7 7 3 4" xfId="38282"/>
    <cellStyle name="Note 7 7 3 4 2" xfId="38283"/>
    <cellStyle name="Note 7 7 3 4 2 2" xfId="38284"/>
    <cellStyle name="Note 7 7 3 4 2 3" xfId="38285"/>
    <cellStyle name="Note 7 7 3 4 2 4" xfId="38286"/>
    <cellStyle name="Note 7 7 3 4 3" xfId="38287"/>
    <cellStyle name="Note 7 7 3 4 4" xfId="38288"/>
    <cellStyle name="Note 7 7 3 4 5" xfId="38289"/>
    <cellStyle name="Note 7 7 3 4 6" xfId="38290"/>
    <cellStyle name="Note 7 7 3 5" xfId="38291"/>
    <cellStyle name="Note 7 7 3 5 2" xfId="38292"/>
    <cellStyle name="Note 7 7 3 5 2 2" xfId="38293"/>
    <cellStyle name="Note 7 7 3 5 2 3" xfId="38294"/>
    <cellStyle name="Note 7 7 3 5 2 4" xfId="38295"/>
    <cellStyle name="Note 7 7 3 5 3" xfId="38296"/>
    <cellStyle name="Note 7 7 3 5 4" xfId="38297"/>
    <cellStyle name="Note 7 7 3 5 5" xfId="38298"/>
    <cellStyle name="Note 7 7 3 5 6" xfId="38299"/>
    <cellStyle name="Note 7 7 3 6" xfId="38300"/>
    <cellStyle name="Note 7 7 3 6 2" xfId="38301"/>
    <cellStyle name="Note 7 7 3 6 2 2" xfId="38302"/>
    <cellStyle name="Note 7 7 3 6 2 3" xfId="38303"/>
    <cellStyle name="Note 7 7 3 6 2 4" xfId="38304"/>
    <cellStyle name="Note 7 7 3 6 3" xfId="38305"/>
    <cellStyle name="Note 7 7 3 6 4" xfId="38306"/>
    <cellStyle name="Note 7 7 3 6 5" xfId="38307"/>
    <cellStyle name="Note 7 7 3 6 6" xfId="38308"/>
    <cellStyle name="Note 7 7 3 7" xfId="38309"/>
    <cellStyle name="Note 7 7 3 7 2" xfId="38310"/>
    <cellStyle name="Note 7 7 3 7 2 2" xfId="38311"/>
    <cellStyle name="Note 7 7 3 7 2 3" xfId="38312"/>
    <cellStyle name="Note 7 7 3 7 2 4" xfId="38313"/>
    <cellStyle name="Note 7 7 3 7 3" xfId="38314"/>
    <cellStyle name="Note 7 7 3 7 4" xfId="38315"/>
    <cellStyle name="Note 7 7 3 7 5" xfId="38316"/>
    <cellStyle name="Note 7 7 3 7 6" xfId="38317"/>
    <cellStyle name="Note 7 7 3 8" xfId="38318"/>
    <cellStyle name="Note 7 7 3 8 2" xfId="38319"/>
    <cellStyle name="Note 7 7 3 8 2 2" xfId="38320"/>
    <cellStyle name="Note 7 7 3 8 2 3" xfId="38321"/>
    <cellStyle name="Note 7 7 3 8 2 4" xfId="38322"/>
    <cellStyle name="Note 7 7 3 8 3" xfId="38323"/>
    <cellStyle name="Note 7 7 3 8 4" xfId="38324"/>
    <cellStyle name="Note 7 7 3 8 5" xfId="38325"/>
    <cellStyle name="Note 7 7 3 8 6" xfId="38326"/>
    <cellStyle name="Note 7 7 3 9" xfId="38327"/>
    <cellStyle name="Note 7 7 3 9 2" xfId="38328"/>
    <cellStyle name="Note 7 7 3 9 2 2" xfId="38329"/>
    <cellStyle name="Note 7 7 3 9 2 3" xfId="38330"/>
    <cellStyle name="Note 7 7 3 9 2 4" xfId="38331"/>
    <cellStyle name="Note 7 7 3 9 3" xfId="38332"/>
    <cellStyle name="Note 7 7 3 9 4" xfId="38333"/>
    <cellStyle name="Note 7 7 3 9 5" xfId="38334"/>
    <cellStyle name="Note 7 7 3 9 6" xfId="38335"/>
    <cellStyle name="Note 7 7 4" xfId="38336"/>
    <cellStyle name="Note 7 7 4 2" xfId="38337"/>
    <cellStyle name="Note 7 7 4 2 2" xfId="38338"/>
    <cellStyle name="Note 7 7 4 2 3" xfId="38339"/>
    <cellStyle name="Note 7 7 4 2 4" xfId="38340"/>
    <cellStyle name="Note 7 7 4 3" xfId="38341"/>
    <cellStyle name="Note 7 7 4 4" xfId="38342"/>
    <cellStyle name="Note 7 7 4 5" xfId="38343"/>
    <cellStyle name="Note 7 7 5" xfId="38344"/>
    <cellStyle name="Note 7 7 5 2" xfId="38345"/>
    <cellStyle name="Note 7 7 5 2 2" xfId="38346"/>
    <cellStyle name="Note 7 7 5 2 3" xfId="38347"/>
    <cellStyle name="Note 7 7 5 2 4" xfId="38348"/>
    <cellStyle name="Note 7 7 5 3" xfId="38349"/>
    <cellStyle name="Note 7 7 5 4" xfId="38350"/>
    <cellStyle name="Note 7 7 5 5" xfId="38351"/>
    <cellStyle name="Note 7 7 6" xfId="38352"/>
    <cellStyle name="Note 7 7 6 2" xfId="38353"/>
    <cellStyle name="Note 7 7 6 2 2" xfId="38354"/>
    <cellStyle name="Note 7 7 6 2 3" xfId="38355"/>
    <cellStyle name="Note 7 7 6 2 4" xfId="38356"/>
    <cellStyle name="Note 7 7 6 3" xfId="38357"/>
    <cellStyle name="Note 7 7 6 4" xfId="38358"/>
    <cellStyle name="Note 7 7 6 5" xfId="38359"/>
    <cellStyle name="Note 7 7 6 6" xfId="38360"/>
    <cellStyle name="Note 7 7 7" xfId="38361"/>
    <cellStyle name="Note 7 7 7 2" xfId="38362"/>
    <cellStyle name="Note 7 7 7 2 2" xfId="38363"/>
    <cellStyle name="Note 7 7 7 2 3" xfId="38364"/>
    <cellStyle name="Note 7 7 7 2 4" xfId="38365"/>
    <cellStyle name="Note 7 7 7 3" xfId="38366"/>
    <cellStyle name="Note 7 7 7 4" xfId="38367"/>
    <cellStyle name="Note 7 7 7 5" xfId="38368"/>
    <cellStyle name="Note 7 7 7 6" xfId="38369"/>
    <cellStyle name="Note 7 7 8" xfId="38370"/>
    <cellStyle name="Note 7 7 8 2" xfId="38371"/>
    <cellStyle name="Note 7 7 8 2 2" xfId="38372"/>
    <cellStyle name="Note 7 7 8 2 3" xfId="38373"/>
    <cellStyle name="Note 7 7 8 2 4" xfId="38374"/>
    <cellStyle name="Note 7 7 8 3" xfId="38375"/>
    <cellStyle name="Note 7 7 8 4" xfId="38376"/>
    <cellStyle name="Note 7 7 8 5" xfId="38377"/>
    <cellStyle name="Note 7 7 8 6" xfId="38378"/>
    <cellStyle name="Note 7 7 9" xfId="38379"/>
    <cellStyle name="Note 7 7 9 2" xfId="38380"/>
    <cellStyle name="Note 7 7 9 2 2" xfId="38381"/>
    <cellStyle name="Note 7 7 9 2 3" xfId="38382"/>
    <cellStyle name="Note 7 7 9 2 4" xfId="38383"/>
    <cellStyle name="Note 7 7 9 3" xfId="38384"/>
    <cellStyle name="Note 7 7 9 4" xfId="38385"/>
    <cellStyle name="Note 7 7 9 5" xfId="38386"/>
    <cellStyle name="Note 7 7 9 6" xfId="38387"/>
    <cellStyle name="Note 7 8" xfId="38388"/>
    <cellStyle name="Note 7 8 10" xfId="38389"/>
    <cellStyle name="Note 7 8 10 2" xfId="38390"/>
    <cellStyle name="Note 7 8 10 2 2" xfId="38391"/>
    <cellStyle name="Note 7 8 10 2 3" xfId="38392"/>
    <cellStyle name="Note 7 8 10 2 4" xfId="38393"/>
    <cellStyle name="Note 7 8 10 3" xfId="38394"/>
    <cellStyle name="Note 7 8 10 4" xfId="38395"/>
    <cellStyle name="Note 7 8 10 5" xfId="38396"/>
    <cellStyle name="Note 7 8 10 6" xfId="38397"/>
    <cellStyle name="Note 7 8 11" xfId="38398"/>
    <cellStyle name="Note 7 8 11 2" xfId="38399"/>
    <cellStyle name="Note 7 8 11 2 2" xfId="38400"/>
    <cellStyle name="Note 7 8 11 2 3" xfId="38401"/>
    <cellStyle name="Note 7 8 11 2 4" xfId="38402"/>
    <cellStyle name="Note 7 8 11 3" xfId="38403"/>
    <cellStyle name="Note 7 8 11 4" xfId="38404"/>
    <cellStyle name="Note 7 8 11 5" xfId="38405"/>
    <cellStyle name="Note 7 8 11 6" xfId="38406"/>
    <cellStyle name="Note 7 8 12" xfId="38407"/>
    <cellStyle name="Note 7 8 12 2" xfId="38408"/>
    <cellStyle name="Note 7 8 12 2 2" xfId="38409"/>
    <cellStyle name="Note 7 8 12 2 3" xfId="38410"/>
    <cellStyle name="Note 7 8 12 2 4" xfId="38411"/>
    <cellStyle name="Note 7 8 12 3" xfId="38412"/>
    <cellStyle name="Note 7 8 12 4" xfId="38413"/>
    <cellStyle name="Note 7 8 12 5" xfId="38414"/>
    <cellStyle name="Note 7 8 12 6" xfId="38415"/>
    <cellStyle name="Note 7 8 13" xfId="38416"/>
    <cellStyle name="Note 7 8 13 2" xfId="38417"/>
    <cellStyle name="Note 7 8 13 2 2" xfId="38418"/>
    <cellStyle name="Note 7 8 13 2 3" xfId="38419"/>
    <cellStyle name="Note 7 8 13 2 4" xfId="38420"/>
    <cellStyle name="Note 7 8 13 3" xfId="38421"/>
    <cellStyle name="Note 7 8 13 4" xfId="38422"/>
    <cellStyle name="Note 7 8 13 5" xfId="38423"/>
    <cellStyle name="Note 7 8 13 6" xfId="38424"/>
    <cellStyle name="Note 7 8 14" xfId="38425"/>
    <cellStyle name="Note 7 8 14 2" xfId="38426"/>
    <cellStyle name="Note 7 8 14 2 2" xfId="38427"/>
    <cellStyle name="Note 7 8 14 2 3" xfId="38428"/>
    <cellStyle name="Note 7 8 14 2 4" xfId="38429"/>
    <cellStyle name="Note 7 8 14 3" xfId="38430"/>
    <cellStyle name="Note 7 8 14 4" xfId="38431"/>
    <cellStyle name="Note 7 8 14 5" xfId="38432"/>
    <cellStyle name="Note 7 8 14 6" xfId="38433"/>
    <cellStyle name="Note 7 8 15" xfId="38434"/>
    <cellStyle name="Note 7 8 15 2" xfId="38435"/>
    <cellStyle name="Note 7 8 15 2 2" xfId="38436"/>
    <cellStyle name="Note 7 8 15 2 3" xfId="38437"/>
    <cellStyle name="Note 7 8 15 2 4" xfId="38438"/>
    <cellStyle name="Note 7 8 15 3" xfId="38439"/>
    <cellStyle name="Note 7 8 15 4" xfId="38440"/>
    <cellStyle name="Note 7 8 15 5" xfId="38441"/>
    <cellStyle name="Note 7 8 15 6" xfId="38442"/>
    <cellStyle name="Note 7 8 16" xfId="38443"/>
    <cellStyle name="Note 7 8 16 2" xfId="38444"/>
    <cellStyle name="Note 7 8 16 3" xfId="38445"/>
    <cellStyle name="Note 7 8 17" xfId="38446"/>
    <cellStyle name="Note 7 8 18" xfId="38447"/>
    <cellStyle name="Note 7 8 19" xfId="38448"/>
    <cellStyle name="Note 7 8 2" xfId="38449"/>
    <cellStyle name="Note 7 8 2 10" xfId="38450"/>
    <cellStyle name="Note 7 8 2 10 2" xfId="38451"/>
    <cellStyle name="Note 7 8 2 10 2 2" xfId="38452"/>
    <cellStyle name="Note 7 8 2 10 2 3" xfId="38453"/>
    <cellStyle name="Note 7 8 2 10 2 4" xfId="38454"/>
    <cellStyle name="Note 7 8 2 10 3" xfId="38455"/>
    <cellStyle name="Note 7 8 2 10 4" xfId="38456"/>
    <cellStyle name="Note 7 8 2 10 5" xfId="38457"/>
    <cellStyle name="Note 7 8 2 10 6" xfId="38458"/>
    <cellStyle name="Note 7 8 2 11" xfId="38459"/>
    <cellStyle name="Note 7 8 2 11 2" xfId="38460"/>
    <cellStyle name="Note 7 8 2 11 2 2" xfId="38461"/>
    <cellStyle name="Note 7 8 2 11 2 3" xfId="38462"/>
    <cellStyle name="Note 7 8 2 11 2 4" xfId="38463"/>
    <cellStyle name="Note 7 8 2 11 3" xfId="38464"/>
    <cellStyle name="Note 7 8 2 11 4" xfId="38465"/>
    <cellStyle name="Note 7 8 2 11 5" xfId="38466"/>
    <cellStyle name="Note 7 8 2 11 6" xfId="38467"/>
    <cellStyle name="Note 7 8 2 12" xfId="38468"/>
    <cellStyle name="Note 7 8 2 12 2" xfId="38469"/>
    <cellStyle name="Note 7 8 2 12 2 2" xfId="38470"/>
    <cellStyle name="Note 7 8 2 12 2 3" xfId="38471"/>
    <cellStyle name="Note 7 8 2 12 2 4" xfId="38472"/>
    <cellStyle name="Note 7 8 2 12 3" xfId="38473"/>
    <cellStyle name="Note 7 8 2 12 4" xfId="38474"/>
    <cellStyle name="Note 7 8 2 12 5" xfId="38475"/>
    <cellStyle name="Note 7 8 2 12 6" xfId="38476"/>
    <cellStyle name="Note 7 8 2 13" xfId="38477"/>
    <cellStyle name="Note 7 8 2 13 2" xfId="38478"/>
    <cellStyle name="Note 7 8 2 13 2 2" xfId="38479"/>
    <cellStyle name="Note 7 8 2 13 2 3" xfId="38480"/>
    <cellStyle name="Note 7 8 2 13 2 4" xfId="38481"/>
    <cellStyle name="Note 7 8 2 13 3" xfId="38482"/>
    <cellStyle name="Note 7 8 2 13 4" xfId="38483"/>
    <cellStyle name="Note 7 8 2 13 5" xfId="38484"/>
    <cellStyle name="Note 7 8 2 13 6" xfId="38485"/>
    <cellStyle name="Note 7 8 2 14" xfId="38486"/>
    <cellStyle name="Note 7 8 2 14 2" xfId="38487"/>
    <cellStyle name="Note 7 8 2 14 2 2" xfId="38488"/>
    <cellStyle name="Note 7 8 2 14 2 3" xfId="38489"/>
    <cellStyle name="Note 7 8 2 14 2 4" xfId="38490"/>
    <cellStyle name="Note 7 8 2 14 3" xfId="38491"/>
    <cellStyle name="Note 7 8 2 14 4" xfId="38492"/>
    <cellStyle name="Note 7 8 2 14 5" xfId="38493"/>
    <cellStyle name="Note 7 8 2 14 6" xfId="38494"/>
    <cellStyle name="Note 7 8 2 15" xfId="38495"/>
    <cellStyle name="Note 7 8 2 15 2" xfId="38496"/>
    <cellStyle name="Note 7 8 2 15 3" xfId="38497"/>
    <cellStyle name="Note 7 8 2 16" xfId="38498"/>
    <cellStyle name="Note 7 8 2 17" xfId="38499"/>
    <cellStyle name="Note 7 8 2 18" xfId="38500"/>
    <cellStyle name="Note 7 8 2 19" xfId="38501"/>
    <cellStyle name="Note 7 8 2 2" xfId="38502"/>
    <cellStyle name="Note 7 8 2 2 10" xfId="38503"/>
    <cellStyle name="Note 7 8 2 2 10 2" xfId="38504"/>
    <cellStyle name="Note 7 8 2 2 10 2 2" xfId="38505"/>
    <cellStyle name="Note 7 8 2 2 10 2 3" xfId="38506"/>
    <cellStyle name="Note 7 8 2 2 10 2 4" xfId="38507"/>
    <cellStyle name="Note 7 8 2 2 10 3" xfId="38508"/>
    <cellStyle name="Note 7 8 2 2 10 4" xfId="38509"/>
    <cellStyle name="Note 7 8 2 2 10 5" xfId="38510"/>
    <cellStyle name="Note 7 8 2 2 10 6" xfId="38511"/>
    <cellStyle name="Note 7 8 2 2 11" xfId="38512"/>
    <cellStyle name="Note 7 8 2 2 11 2" xfId="38513"/>
    <cellStyle name="Note 7 8 2 2 11 2 2" xfId="38514"/>
    <cellStyle name="Note 7 8 2 2 11 2 3" xfId="38515"/>
    <cellStyle name="Note 7 8 2 2 11 2 4" xfId="38516"/>
    <cellStyle name="Note 7 8 2 2 11 3" xfId="38517"/>
    <cellStyle name="Note 7 8 2 2 11 4" xfId="38518"/>
    <cellStyle name="Note 7 8 2 2 11 5" xfId="38519"/>
    <cellStyle name="Note 7 8 2 2 11 6" xfId="38520"/>
    <cellStyle name="Note 7 8 2 2 12" xfId="38521"/>
    <cellStyle name="Note 7 8 2 2 12 2" xfId="38522"/>
    <cellStyle name="Note 7 8 2 2 12 2 2" xfId="38523"/>
    <cellStyle name="Note 7 8 2 2 12 2 3" xfId="38524"/>
    <cellStyle name="Note 7 8 2 2 12 2 4" xfId="38525"/>
    <cellStyle name="Note 7 8 2 2 12 3" xfId="38526"/>
    <cellStyle name="Note 7 8 2 2 12 4" xfId="38527"/>
    <cellStyle name="Note 7 8 2 2 12 5" xfId="38528"/>
    <cellStyle name="Note 7 8 2 2 12 6" xfId="38529"/>
    <cellStyle name="Note 7 8 2 2 13" xfId="38530"/>
    <cellStyle name="Note 7 8 2 2 13 2" xfId="38531"/>
    <cellStyle name="Note 7 8 2 2 13 2 2" xfId="38532"/>
    <cellStyle name="Note 7 8 2 2 13 2 3" xfId="38533"/>
    <cellStyle name="Note 7 8 2 2 13 2 4" xfId="38534"/>
    <cellStyle name="Note 7 8 2 2 13 3" xfId="38535"/>
    <cellStyle name="Note 7 8 2 2 13 4" xfId="38536"/>
    <cellStyle name="Note 7 8 2 2 13 5" xfId="38537"/>
    <cellStyle name="Note 7 8 2 2 13 6" xfId="38538"/>
    <cellStyle name="Note 7 8 2 2 14" xfId="38539"/>
    <cellStyle name="Note 7 8 2 2 14 2" xfId="38540"/>
    <cellStyle name="Note 7 8 2 2 14 2 2" xfId="38541"/>
    <cellStyle name="Note 7 8 2 2 14 2 3" xfId="38542"/>
    <cellStyle name="Note 7 8 2 2 14 2 4" xfId="38543"/>
    <cellStyle name="Note 7 8 2 2 14 3" xfId="38544"/>
    <cellStyle name="Note 7 8 2 2 14 4" xfId="38545"/>
    <cellStyle name="Note 7 8 2 2 14 5" xfId="38546"/>
    <cellStyle name="Note 7 8 2 2 14 6" xfId="38547"/>
    <cellStyle name="Note 7 8 2 2 15" xfId="38548"/>
    <cellStyle name="Note 7 8 2 2 15 2" xfId="38549"/>
    <cellStyle name="Note 7 8 2 2 15 2 2" xfId="38550"/>
    <cellStyle name="Note 7 8 2 2 15 2 3" xfId="38551"/>
    <cellStyle name="Note 7 8 2 2 15 2 4" xfId="38552"/>
    <cellStyle name="Note 7 8 2 2 15 3" xfId="38553"/>
    <cellStyle name="Note 7 8 2 2 15 4" xfId="38554"/>
    <cellStyle name="Note 7 8 2 2 15 5" xfId="38555"/>
    <cellStyle name="Note 7 8 2 2 15 6" xfId="38556"/>
    <cellStyle name="Note 7 8 2 2 16" xfId="38557"/>
    <cellStyle name="Note 7 8 2 2 16 2" xfId="38558"/>
    <cellStyle name="Note 7 8 2 2 16 2 2" xfId="38559"/>
    <cellStyle name="Note 7 8 2 2 16 2 3" xfId="38560"/>
    <cellStyle name="Note 7 8 2 2 16 2 4" xfId="38561"/>
    <cellStyle name="Note 7 8 2 2 16 3" xfId="38562"/>
    <cellStyle name="Note 7 8 2 2 16 4" xfId="38563"/>
    <cellStyle name="Note 7 8 2 2 16 5" xfId="38564"/>
    <cellStyle name="Note 7 8 2 2 16 6" xfId="38565"/>
    <cellStyle name="Note 7 8 2 2 17" xfId="38566"/>
    <cellStyle name="Note 7 8 2 2 17 2" xfId="38567"/>
    <cellStyle name="Note 7 8 2 2 17 3" xfId="38568"/>
    <cellStyle name="Note 7 8 2 2 18" xfId="38569"/>
    <cellStyle name="Note 7 8 2 2 19" xfId="38570"/>
    <cellStyle name="Note 7 8 2 2 2" xfId="38571"/>
    <cellStyle name="Note 7 8 2 2 2 2" xfId="38572"/>
    <cellStyle name="Note 7 8 2 2 2 2 2" xfId="38573"/>
    <cellStyle name="Note 7 8 2 2 2 2 3" xfId="38574"/>
    <cellStyle name="Note 7 8 2 2 2 2 4" xfId="38575"/>
    <cellStyle name="Note 7 8 2 2 2 3" xfId="38576"/>
    <cellStyle name="Note 7 8 2 2 2 4" xfId="38577"/>
    <cellStyle name="Note 7 8 2 2 2 5" xfId="38578"/>
    <cellStyle name="Note 7 8 2 2 3" xfId="38579"/>
    <cellStyle name="Note 7 8 2 2 3 2" xfId="38580"/>
    <cellStyle name="Note 7 8 2 2 3 2 2" xfId="38581"/>
    <cellStyle name="Note 7 8 2 2 3 2 3" xfId="38582"/>
    <cellStyle name="Note 7 8 2 2 3 2 4" xfId="38583"/>
    <cellStyle name="Note 7 8 2 2 3 3" xfId="38584"/>
    <cellStyle name="Note 7 8 2 2 3 4" xfId="38585"/>
    <cellStyle name="Note 7 8 2 2 3 5" xfId="38586"/>
    <cellStyle name="Note 7 8 2 2 3 6" xfId="38587"/>
    <cellStyle name="Note 7 8 2 2 4" xfId="38588"/>
    <cellStyle name="Note 7 8 2 2 4 2" xfId="38589"/>
    <cellStyle name="Note 7 8 2 2 4 2 2" xfId="38590"/>
    <cellStyle name="Note 7 8 2 2 4 2 3" xfId="38591"/>
    <cellStyle name="Note 7 8 2 2 4 2 4" xfId="38592"/>
    <cellStyle name="Note 7 8 2 2 4 3" xfId="38593"/>
    <cellStyle name="Note 7 8 2 2 4 4" xfId="38594"/>
    <cellStyle name="Note 7 8 2 2 4 5" xfId="38595"/>
    <cellStyle name="Note 7 8 2 2 4 6" xfId="38596"/>
    <cellStyle name="Note 7 8 2 2 5" xfId="38597"/>
    <cellStyle name="Note 7 8 2 2 5 2" xfId="38598"/>
    <cellStyle name="Note 7 8 2 2 5 2 2" xfId="38599"/>
    <cellStyle name="Note 7 8 2 2 5 2 3" xfId="38600"/>
    <cellStyle name="Note 7 8 2 2 5 2 4" xfId="38601"/>
    <cellStyle name="Note 7 8 2 2 5 3" xfId="38602"/>
    <cellStyle name="Note 7 8 2 2 5 4" xfId="38603"/>
    <cellStyle name="Note 7 8 2 2 5 5" xfId="38604"/>
    <cellStyle name="Note 7 8 2 2 5 6" xfId="38605"/>
    <cellStyle name="Note 7 8 2 2 6" xfId="38606"/>
    <cellStyle name="Note 7 8 2 2 6 2" xfId="38607"/>
    <cellStyle name="Note 7 8 2 2 6 2 2" xfId="38608"/>
    <cellStyle name="Note 7 8 2 2 6 2 3" xfId="38609"/>
    <cellStyle name="Note 7 8 2 2 6 2 4" xfId="38610"/>
    <cellStyle name="Note 7 8 2 2 6 3" xfId="38611"/>
    <cellStyle name="Note 7 8 2 2 6 4" xfId="38612"/>
    <cellStyle name="Note 7 8 2 2 6 5" xfId="38613"/>
    <cellStyle name="Note 7 8 2 2 6 6" xfId="38614"/>
    <cellStyle name="Note 7 8 2 2 7" xfId="38615"/>
    <cellStyle name="Note 7 8 2 2 7 2" xfId="38616"/>
    <cellStyle name="Note 7 8 2 2 7 2 2" xfId="38617"/>
    <cellStyle name="Note 7 8 2 2 7 2 3" xfId="38618"/>
    <cellStyle name="Note 7 8 2 2 7 2 4" xfId="38619"/>
    <cellStyle name="Note 7 8 2 2 7 3" xfId="38620"/>
    <cellStyle name="Note 7 8 2 2 7 4" xfId="38621"/>
    <cellStyle name="Note 7 8 2 2 7 5" xfId="38622"/>
    <cellStyle name="Note 7 8 2 2 7 6" xfId="38623"/>
    <cellStyle name="Note 7 8 2 2 8" xfId="38624"/>
    <cellStyle name="Note 7 8 2 2 8 2" xfId="38625"/>
    <cellStyle name="Note 7 8 2 2 8 2 2" xfId="38626"/>
    <cellStyle name="Note 7 8 2 2 8 2 3" xfId="38627"/>
    <cellStyle name="Note 7 8 2 2 8 2 4" xfId="38628"/>
    <cellStyle name="Note 7 8 2 2 8 3" xfId="38629"/>
    <cellStyle name="Note 7 8 2 2 8 4" xfId="38630"/>
    <cellStyle name="Note 7 8 2 2 8 5" xfId="38631"/>
    <cellStyle name="Note 7 8 2 2 8 6" xfId="38632"/>
    <cellStyle name="Note 7 8 2 2 9" xfId="38633"/>
    <cellStyle name="Note 7 8 2 2 9 2" xfId="38634"/>
    <cellStyle name="Note 7 8 2 2 9 2 2" xfId="38635"/>
    <cellStyle name="Note 7 8 2 2 9 2 3" xfId="38636"/>
    <cellStyle name="Note 7 8 2 2 9 2 4" xfId="38637"/>
    <cellStyle name="Note 7 8 2 2 9 3" xfId="38638"/>
    <cellStyle name="Note 7 8 2 2 9 4" xfId="38639"/>
    <cellStyle name="Note 7 8 2 2 9 5" xfId="38640"/>
    <cellStyle name="Note 7 8 2 2 9 6" xfId="38641"/>
    <cellStyle name="Note 7 8 2 20" xfId="38642"/>
    <cellStyle name="Note 7 8 2 3" xfId="38643"/>
    <cellStyle name="Note 7 8 2 3 2" xfId="38644"/>
    <cellStyle name="Note 7 8 2 3 2 2" xfId="38645"/>
    <cellStyle name="Note 7 8 2 3 2 3" xfId="38646"/>
    <cellStyle name="Note 7 8 2 3 2 4" xfId="38647"/>
    <cellStyle name="Note 7 8 2 3 3" xfId="38648"/>
    <cellStyle name="Note 7 8 2 3 4" xfId="38649"/>
    <cellStyle name="Note 7 8 2 3 5" xfId="38650"/>
    <cellStyle name="Note 7 8 2 4" xfId="38651"/>
    <cellStyle name="Note 7 8 2 4 2" xfId="38652"/>
    <cellStyle name="Note 7 8 2 4 2 2" xfId="38653"/>
    <cellStyle name="Note 7 8 2 4 2 3" xfId="38654"/>
    <cellStyle name="Note 7 8 2 4 2 4" xfId="38655"/>
    <cellStyle name="Note 7 8 2 4 3" xfId="38656"/>
    <cellStyle name="Note 7 8 2 4 4" xfId="38657"/>
    <cellStyle name="Note 7 8 2 4 5" xfId="38658"/>
    <cellStyle name="Note 7 8 2 5" xfId="38659"/>
    <cellStyle name="Note 7 8 2 5 2" xfId="38660"/>
    <cellStyle name="Note 7 8 2 5 2 2" xfId="38661"/>
    <cellStyle name="Note 7 8 2 5 2 3" xfId="38662"/>
    <cellStyle name="Note 7 8 2 5 2 4" xfId="38663"/>
    <cellStyle name="Note 7 8 2 5 3" xfId="38664"/>
    <cellStyle name="Note 7 8 2 5 4" xfId="38665"/>
    <cellStyle name="Note 7 8 2 5 5" xfId="38666"/>
    <cellStyle name="Note 7 8 2 5 6" xfId="38667"/>
    <cellStyle name="Note 7 8 2 6" xfId="38668"/>
    <cellStyle name="Note 7 8 2 6 2" xfId="38669"/>
    <cellStyle name="Note 7 8 2 6 2 2" xfId="38670"/>
    <cellStyle name="Note 7 8 2 6 2 3" xfId="38671"/>
    <cellStyle name="Note 7 8 2 6 2 4" xfId="38672"/>
    <cellStyle name="Note 7 8 2 6 3" xfId="38673"/>
    <cellStyle name="Note 7 8 2 6 4" xfId="38674"/>
    <cellStyle name="Note 7 8 2 6 5" xfId="38675"/>
    <cellStyle name="Note 7 8 2 6 6" xfId="38676"/>
    <cellStyle name="Note 7 8 2 7" xfId="38677"/>
    <cellStyle name="Note 7 8 2 7 2" xfId="38678"/>
    <cellStyle name="Note 7 8 2 7 2 2" xfId="38679"/>
    <cellStyle name="Note 7 8 2 7 2 3" xfId="38680"/>
    <cellStyle name="Note 7 8 2 7 2 4" xfId="38681"/>
    <cellStyle name="Note 7 8 2 7 3" xfId="38682"/>
    <cellStyle name="Note 7 8 2 7 4" xfId="38683"/>
    <cellStyle name="Note 7 8 2 7 5" xfId="38684"/>
    <cellStyle name="Note 7 8 2 7 6" xfId="38685"/>
    <cellStyle name="Note 7 8 2 8" xfId="38686"/>
    <cellStyle name="Note 7 8 2 8 2" xfId="38687"/>
    <cellStyle name="Note 7 8 2 8 2 2" xfId="38688"/>
    <cellStyle name="Note 7 8 2 8 2 3" xfId="38689"/>
    <cellStyle name="Note 7 8 2 8 2 4" xfId="38690"/>
    <cellStyle name="Note 7 8 2 8 3" xfId="38691"/>
    <cellStyle name="Note 7 8 2 8 4" xfId="38692"/>
    <cellStyle name="Note 7 8 2 8 5" xfId="38693"/>
    <cellStyle name="Note 7 8 2 8 6" xfId="38694"/>
    <cellStyle name="Note 7 8 2 9" xfId="38695"/>
    <cellStyle name="Note 7 8 2 9 2" xfId="38696"/>
    <cellStyle name="Note 7 8 2 9 2 2" xfId="38697"/>
    <cellStyle name="Note 7 8 2 9 2 3" xfId="38698"/>
    <cellStyle name="Note 7 8 2 9 2 4" xfId="38699"/>
    <cellStyle name="Note 7 8 2 9 3" xfId="38700"/>
    <cellStyle name="Note 7 8 2 9 4" xfId="38701"/>
    <cellStyle name="Note 7 8 2 9 5" xfId="38702"/>
    <cellStyle name="Note 7 8 2 9 6" xfId="38703"/>
    <cellStyle name="Note 7 8 20" xfId="38704"/>
    <cellStyle name="Note 7 8 21" xfId="38705"/>
    <cellStyle name="Note 7 8 3" xfId="38706"/>
    <cellStyle name="Note 7 8 3 10" xfId="38707"/>
    <cellStyle name="Note 7 8 3 10 2" xfId="38708"/>
    <cellStyle name="Note 7 8 3 10 2 2" xfId="38709"/>
    <cellStyle name="Note 7 8 3 10 2 3" xfId="38710"/>
    <cellStyle name="Note 7 8 3 10 2 4" xfId="38711"/>
    <cellStyle name="Note 7 8 3 10 3" xfId="38712"/>
    <cellStyle name="Note 7 8 3 10 4" xfId="38713"/>
    <cellStyle name="Note 7 8 3 10 5" xfId="38714"/>
    <cellStyle name="Note 7 8 3 10 6" xfId="38715"/>
    <cellStyle name="Note 7 8 3 11" xfId="38716"/>
    <cellStyle name="Note 7 8 3 11 2" xfId="38717"/>
    <cellStyle name="Note 7 8 3 11 2 2" xfId="38718"/>
    <cellStyle name="Note 7 8 3 11 2 3" xfId="38719"/>
    <cellStyle name="Note 7 8 3 11 2 4" xfId="38720"/>
    <cellStyle name="Note 7 8 3 11 3" xfId="38721"/>
    <cellStyle name="Note 7 8 3 11 4" xfId="38722"/>
    <cellStyle name="Note 7 8 3 11 5" xfId="38723"/>
    <cellStyle name="Note 7 8 3 11 6" xfId="38724"/>
    <cellStyle name="Note 7 8 3 12" xfId="38725"/>
    <cellStyle name="Note 7 8 3 12 2" xfId="38726"/>
    <cellStyle name="Note 7 8 3 12 2 2" xfId="38727"/>
    <cellStyle name="Note 7 8 3 12 2 3" xfId="38728"/>
    <cellStyle name="Note 7 8 3 12 2 4" xfId="38729"/>
    <cellStyle name="Note 7 8 3 12 3" xfId="38730"/>
    <cellStyle name="Note 7 8 3 12 4" xfId="38731"/>
    <cellStyle name="Note 7 8 3 12 5" xfId="38732"/>
    <cellStyle name="Note 7 8 3 12 6" xfId="38733"/>
    <cellStyle name="Note 7 8 3 13" xfId="38734"/>
    <cellStyle name="Note 7 8 3 13 2" xfId="38735"/>
    <cellStyle name="Note 7 8 3 13 2 2" xfId="38736"/>
    <cellStyle name="Note 7 8 3 13 2 3" xfId="38737"/>
    <cellStyle name="Note 7 8 3 13 2 4" xfId="38738"/>
    <cellStyle name="Note 7 8 3 13 3" xfId="38739"/>
    <cellStyle name="Note 7 8 3 13 4" xfId="38740"/>
    <cellStyle name="Note 7 8 3 13 5" xfId="38741"/>
    <cellStyle name="Note 7 8 3 13 6" xfId="38742"/>
    <cellStyle name="Note 7 8 3 14" xfId="38743"/>
    <cellStyle name="Note 7 8 3 14 2" xfId="38744"/>
    <cellStyle name="Note 7 8 3 14 2 2" xfId="38745"/>
    <cellStyle name="Note 7 8 3 14 2 3" xfId="38746"/>
    <cellStyle name="Note 7 8 3 14 2 4" xfId="38747"/>
    <cellStyle name="Note 7 8 3 14 3" xfId="38748"/>
    <cellStyle name="Note 7 8 3 14 4" xfId="38749"/>
    <cellStyle name="Note 7 8 3 14 5" xfId="38750"/>
    <cellStyle name="Note 7 8 3 14 6" xfId="38751"/>
    <cellStyle name="Note 7 8 3 15" xfId="38752"/>
    <cellStyle name="Note 7 8 3 15 2" xfId="38753"/>
    <cellStyle name="Note 7 8 3 15 2 2" xfId="38754"/>
    <cellStyle name="Note 7 8 3 15 2 3" xfId="38755"/>
    <cellStyle name="Note 7 8 3 15 2 4" xfId="38756"/>
    <cellStyle name="Note 7 8 3 15 3" xfId="38757"/>
    <cellStyle name="Note 7 8 3 15 4" xfId="38758"/>
    <cellStyle name="Note 7 8 3 15 5" xfId="38759"/>
    <cellStyle name="Note 7 8 3 15 6" xfId="38760"/>
    <cellStyle name="Note 7 8 3 16" xfId="38761"/>
    <cellStyle name="Note 7 8 3 16 2" xfId="38762"/>
    <cellStyle name="Note 7 8 3 16 2 2" xfId="38763"/>
    <cellStyle name="Note 7 8 3 16 2 3" xfId="38764"/>
    <cellStyle name="Note 7 8 3 16 2 4" xfId="38765"/>
    <cellStyle name="Note 7 8 3 16 3" xfId="38766"/>
    <cellStyle name="Note 7 8 3 16 4" xfId="38767"/>
    <cellStyle name="Note 7 8 3 16 5" xfId="38768"/>
    <cellStyle name="Note 7 8 3 16 6" xfId="38769"/>
    <cellStyle name="Note 7 8 3 17" xfId="38770"/>
    <cellStyle name="Note 7 8 3 17 2" xfId="38771"/>
    <cellStyle name="Note 7 8 3 17 3" xfId="38772"/>
    <cellStyle name="Note 7 8 3 18" xfId="38773"/>
    <cellStyle name="Note 7 8 3 19" xfId="38774"/>
    <cellStyle name="Note 7 8 3 2" xfId="38775"/>
    <cellStyle name="Note 7 8 3 2 2" xfId="38776"/>
    <cellStyle name="Note 7 8 3 2 2 2" xfId="38777"/>
    <cellStyle name="Note 7 8 3 2 2 3" xfId="38778"/>
    <cellStyle name="Note 7 8 3 2 2 4" xfId="38779"/>
    <cellStyle name="Note 7 8 3 2 3" xfId="38780"/>
    <cellStyle name="Note 7 8 3 2 4" xfId="38781"/>
    <cellStyle name="Note 7 8 3 2 5" xfId="38782"/>
    <cellStyle name="Note 7 8 3 3" xfId="38783"/>
    <cellStyle name="Note 7 8 3 3 2" xfId="38784"/>
    <cellStyle name="Note 7 8 3 3 2 2" xfId="38785"/>
    <cellStyle name="Note 7 8 3 3 2 3" xfId="38786"/>
    <cellStyle name="Note 7 8 3 3 2 4" xfId="38787"/>
    <cellStyle name="Note 7 8 3 3 3" xfId="38788"/>
    <cellStyle name="Note 7 8 3 3 4" xfId="38789"/>
    <cellStyle name="Note 7 8 3 3 5" xfId="38790"/>
    <cellStyle name="Note 7 8 3 3 6" xfId="38791"/>
    <cellStyle name="Note 7 8 3 4" xfId="38792"/>
    <cellStyle name="Note 7 8 3 4 2" xfId="38793"/>
    <cellStyle name="Note 7 8 3 4 2 2" xfId="38794"/>
    <cellStyle name="Note 7 8 3 4 2 3" xfId="38795"/>
    <cellStyle name="Note 7 8 3 4 2 4" xfId="38796"/>
    <cellStyle name="Note 7 8 3 4 3" xfId="38797"/>
    <cellStyle name="Note 7 8 3 4 4" xfId="38798"/>
    <cellStyle name="Note 7 8 3 4 5" xfId="38799"/>
    <cellStyle name="Note 7 8 3 4 6" xfId="38800"/>
    <cellStyle name="Note 7 8 3 5" xfId="38801"/>
    <cellStyle name="Note 7 8 3 5 2" xfId="38802"/>
    <cellStyle name="Note 7 8 3 5 2 2" xfId="38803"/>
    <cellStyle name="Note 7 8 3 5 2 3" xfId="38804"/>
    <cellStyle name="Note 7 8 3 5 2 4" xfId="38805"/>
    <cellStyle name="Note 7 8 3 5 3" xfId="38806"/>
    <cellStyle name="Note 7 8 3 5 4" xfId="38807"/>
    <cellStyle name="Note 7 8 3 5 5" xfId="38808"/>
    <cellStyle name="Note 7 8 3 5 6" xfId="38809"/>
    <cellStyle name="Note 7 8 3 6" xfId="38810"/>
    <cellStyle name="Note 7 8 3 6 2" xfId="38811"/>
    <cellStyle name="Note 7 8 3 6 2 2" xfId="38812"/>
    <cellStyle name="Note 7 8 3 6 2 3" xfId="38813"/>
    <cellStyle name="Note 7 8 3 6 2 4" xfId="38814"/>
    <cellStyle name="Note 7 8 3 6 3" xfId="38815"/>
    <cellStyle name="Note 7 8 3 6 4" xfId="38816"/>
    <cellStyle name="Note 7 8 3 6 5" xfId="38817"/>
    <cellStyle name="Note 7 8 3 6 6" xfId="38818"/>
    <cellStyle name="Note 7 8 3 7" xfId="38819"/>
    <cellStyle name="Note 7 8 3 7 2" xfId="38820"/>
    <cellStyle name="Note 7 8 3 7 2 2" xfId="38821"/>
    <cellStyle name="Note 7 8 3 7 2 3" xfId="38822"/>
    <cellStyle name="Note 7 8 3 7 2 4" xfId="38823"/>
    <cellStyle name="Note 7 8 3 7 3" xfId="38824"/>
    <cellStyle name="Note 7 8 3 7 4" xfId="38825"/>
    <cellStyle name="Note 7 8 3 7 5" xfId="38826"/>
    <cellStyle name="Note 7 8 3 7 6" xfId="38827"/>
    <cellStyle name="Note 7 8 3 8" xfId="38828"/>
    <cellStyle name="Note 7 8 3 8 2" xfId="38829"/>
    <cellStyle name="Note 7 8 3 8 2 2" xfId="38830"/>
    <cellStyle name="Note 7 8 3 8 2 3" xfId="38831"/>
    <cellStyle name="Note 7 8 3 8 2 4" xfId="38832"/>
    <cellStyle name="Note 7 8 3 8 3" xfId="38833"/>
    <cellStyle name="Note 7 8 3 8 4" xfId="38834"/>
    <cellStyle name="Note 7 8 3 8 5" xfId="38835"/>
    <cellStyle name="Note 7 8 3 8 6" xfId="38836"/>
    <cellStyle name="Note 7 8 3 9" xfId="38837"/>
    <cellStyle name="Note 7 8 3 9 2" xfId="38838"/>
    <cellStyle name="Note 7 8 3 9 2 2" xfId="38839"/>
    <cellStyle name="Note 7 8 3 9 2 3" xfId="38840"/>
    <cellStyle name="Note 7 8 3 9 2 4" xfId="38841"/>
    <cellStyle name="Note 7 8 3 9 3" xfId="38842"/>
    <cellStyle name="Note 7 8 3 9 4" xfId="38843"/>
    <cellStyle name="Note 7 8 3 9 5" xfId="38844"/>
    <cellStyle name="Note 7 8 3 9 6" xfId="38845"/>
    <cellStyle name="Note 7 8 4" xfId="38846"/>
    <cellStyle name="Note 7 8 4 2" xfId="38847"/>
    <cellStyle name="Note 7 8 4 2 2" xfId="38848"/>
    <cellStyle name="Note 7 8 4 2 3" xfId="38849"/>
    <cellStyle name="Note 7 8 4 2 4" xfId="38850"/>
    <cellStyle name="Note 7 8 4 3" xfId="38851"/>
    <cellStyle name="Note 7 8 4 4" xfId="38852"/>
    <cellStyle name="Note 7 8 4 5" xfId="38853"/>
    <cellStyle name="Note 7 8 5" xfId="38854"/>
    <cellStyle name="Note 7 8 5 2" xfId="38855"/>
    <cellStyle name="Note 7 8 5 2 2" xfId="38856"/>
    <cellStyle name="Note 7 8 5 2 3" xfId="38857"/>
    <cellStyle name="Note 7 8 5 2 4" xfId="38858"/>
    <cellStyle name="Note 7 8 5 3" xfId="38859"/>
    <cellStyle name="Note 7 8 5 4" xfId="38860"/>
    <cellStyle name="Note 7 8 5 5" xfId="38861"/>
    <cellStyle name="Note 7 8 6" xfId="38862"/>
    <cellStyle name="Note 7 8 6 2" xfId="38863"/>
    <cellStyle name="Note 7 8 6 2 2" xfId="38864"/>
    <cellStyle name="Note 7 8 6 2 3" xfId="38865"/>
    <cellStyle name="Note 7 8 6 2 4" xfId="38866"/>
    <cellStyle name="Note 7 8 6 3" xfId="38867"/>
    <cellStyle name="Note 7 8 6 4" xfId="38868"/>
    <cellStyle name="Note 7 8 6 5" xfId="38869"/>
    <cellStyle name="Note 7 8 6 6" xfId="38870"/>
    <cellStyle name="Note 7 8 7" xfId="38871"/>
    <cellStyle name="Note 7 8 7 2" xfId="38872"/>
    <cellStyle name="Note 7 8 7 2 2" xfId="38873"/>
    <cellStyle name="Note 7 8 7 2 3" xfId="38874"/>
    <cellStyle name="Note 7 8 7 2 4" xfId="38875"/>
    <cellStyle name="Note 7 8 7 3" xfId="38876"/>
    <cellStyle name="Note 7 8 7 4" xfId="38877"/>
    <cellStyle name="Note 7 8 7 5" xfId="38878"/>
    <cellStyle name="Note 7 8 7 6" xfId="38879"/>
    <cellStyle name="Note 7 8 8" xfId="38880"/>
    <cellStyle name="Note 7 8 8 2" xfId="38881"/>
    <cellStyle name="Note 7 8 8 2 2" xfId="38882"/>
    <cellStyle name="Note 7 8 8 2 3" xfId="38883"/>
    <cellStyle name="Note 7 8 8 2 4" xfId="38884"/>
    <cellStyle name="Note 7 8 8 3" xfId="38885"/>
    <cellStyle name="Note 7 8 8 4" xfId="38886"/>
    <cellStyle name="Note 7 8 8 5" xfId="38887"/>
    <cellStyle name="Note 7 8 8 6" xfId="38888"/>
    <cellStyle name="Note 7 8 9" xfId="38889"/>
    <cellStyle name="Note 7 8 9 2" xfId="38890"/>
    <cellStyle name="Note 7 8 9 2 2" xfId="38891"/>
    <cellStyle name="Note 7 8 9 2 3" xfId="38892"/>
    <cellStyle name="Note 7 8 9 2 4" xfId="38893"/>
    <cellStyle name="Note 7 8 9 3" xfId="38894"/>
    <cellStyle name="Note 7 8 9 4" xfId="38895"/>
    <cellStyle name="Note 7 8 9 5" xfId="38896"/>
    <cellStyle name="Note 7 8 9 6" xfId="38897"/>
    <cellStyle name="Note 8 2" xfId="38898"/>
    <cellStyle name="Note 8 2 10" xfId="38899"/>
    <cellStyle name="Note 8 2 10 2" xfId="38900"/>
    <cellStyle name="Note 8 2 10 2 2" xfId="38901"/>
    <cellStyle name="Note 8 2 10 2 3" xfId="38902"/>
    <cellStyle name="Note 8 2 10 2 4" xfId="38903"/>
    <cellStyle name="Note 8 2 10 3" xfId="38904"/>
    <cellStyle name="Note 8 2 10 4" xfId="38905"/>
    <cellStyle name="Note 8 2 10 5" xfId="38906"/>
    <cellStyle name="Note 8 2 10 6" xfId="38907"/>
    <cellStyle name="Note 8 2 11" xfId="38908"/>
    <cellStyle name="Note 8 2 11 2" xfId="38909"/>
    <cellStyle name="Note 8 2 11 2 2" xfId="38910"/>
    <cellStyle name="Note 8 2 11 2 3" xfId="38911"/>
    <cellStyle name="Note 8 2 11 2 4" xfId="38912"/>
    <cellStyle name="Note 8 2 11 3" xfId="38913"/>
    <cellStyle name="Note 8 2 11 4" xfId="38914"/>
    <cellStyle name="Note 8 2 11 5" xfId="38915"/>
    <cellStyle name="Note 8 2 11 6" xfId="38916"/>
    <cellStyle name="Note 8 2 12" xfId="38917"/>
    <cellStyle name="Note 8 2 12 2" xfId="38918"/>
    <cellStyle name="Note 8 2 12 2 2" xfId="38919"/>
    <cellStyle name="Note 8 2 12 2 3" xfId="38920"/>
    <cellStyle name="Note 8 2 12 2 4" xfId="38921"/>
    <cellStyle name="Note 8 2 12 3" xfId="38922"/>
    <cellStyle name="Note 8 2 12 4" xfId="38923"/>
    <cellStyle name="Note 8 2 12 5" xfId="38924"/>
    <cellStyle name="Note 8 2 12 6" xfId="38925"/>
    <cellStyle name="Note 8 2 13" xfId="38926"/>
    <cellStyle name="Note 8 2 13 2" xfId="38927"/>
    <cellStyle name="Note 8 2 13 2 2" xfId="38928"/>
    <cellStyle name="Note 8 2 13 2 3" xfId="38929"/>
    <cellStyle name="Note 8 2 13 2 4" xfId="38930"/>
    <cellStyle name="Note 8 2 13 3" xfId="38931"/>
    <cellStyle name="Note 8 2 13 4" xfId="38932"/>
    <cellStyle name="Note 8 2 13 5" xfId="38933"/>
    <cellStyle name="Note 8 2 13 6" xfId="38934"/>
    <cellStyle name="Note 8 2 14" xfId="38935"/>
    <cellStyle name="Note 8 2 14 2" xfId="38936"/>
    <cellStyle name="Note 8 2 14 2 2" xfId="38937"/>
    <cellStyle name="Note 8 2 14 2 3" xfId="38938"/>
    <cellStyle name="Note 8 2 14 2 4" xfId="38939"/>
    <cellStyle name="Note 8 2 14 3" xfId="38940"/>
    <cellStyle name="Note 8 2 14 4" xfId="38941"/>
    <cellStyle name="Note 8 2 14 5" xfId="38942"/>
    <cellStyle name="Note 8 2 14 6" xfId="38943"/>
    <cellStyle name="Note 8 2 15" xfId="38944"/>
    <cellStyle name="Note 8 2 15 2" xfId="38945"/>
    <cellStyle name="Note 8 2 15 2 2" xfId="38946"/>
    <cellStyle name="Note 8 2 15 2 3" xfId="38947"/>
    <cellStyle name="Note 8 2 15 2 4" xfId="38948"/>
    <cellStyle name="Note 8 2 15 3" xfId="38949"/>
    <cellStyle name="Note 8 2 15 4" xfId="38950"/>
    <cellStyle name="Note 8 2 15 5" xfId="38951"/>
    <cellStyle name="Note 8 2 15 6" xfId="38952"/>
    <cellStyle name="Note 8 2 16" xfId="38953"/>
    <cellStyle name="Note 8 2 16 2" xfId="38954"/>
    <cellStyle name="Note 8 2 16 3" xfId="38955"/>
    <cellStyle name="Note 8 2 17" xfId="38956"/>
    <cellStyle name="Note 8 2 18" xfId="38957"/>
    <cellStyle name="Note 8 2 19" xfId="38958"/>
    <cellStyle name="Note 8 2 2" xfId="38959"/>
    <cellStyle name="Note 8 2 2 10" xfId="38960"/>
    <cellStyle name="Note 8 2 2 10 2" xfId="38961"/>
    <cellStyle name="Note 8 2 2 10 2 2" xfId="38962"/>
    <cellStyle name="Note 8 2 2 10 2 3" xfId="38963"/>
    <cellStyle name="Note 8 2 2 10 2 4" xfId="38964"/>
    <cellStyle name="Note 8 2 2 10 3" xfId="38965"/>
    <cellStyle name="Note 8 2 2 10 4" xfId="38966"/>
    <cellStyle name="Note 8 2 2 10 5" xfId="38967"/>
    <cellStyle name="Note 8 2 2 10 6" xfId="38968"/>
    <cellStyle name="Note 8 2 2 11" xfId="38969"/>
    <cellStyle name="Note 8 2 2 11 2" xfId="38970"/>
    <cellStyle name="Note 8 2 2 11 2 2" xfId="38971"/>
    <cellStyle name="Note 8 2 2 11 2 3" xfId="38972"/>
    <cellStyle name="Note 8 2 2 11 2 4" xfId="38973"/>
    <cellStyle name="Note 8 2 2 11 3" xfId="38974"/>
    <cellStyle name="Note 8 2 2 11 4" xfId="38975"/>
    <cellStyle name="Note 8 2 2 11 5" xfId="38976"/>
    <cellStyle name="Note 8 2 2 11 6" xfId="38977"/>
    <cellStyle name="Note 8 2 2 12" xfId="38978"/>
    <cellStyle name="Note 8 2 2 12 2" xfId="38979"/>
    <cellStyle name="Note 8 2 2 12 2 2" xfId="38980"/>
    <cellStyle name="Note 8 2 2 12 2 3" xfId="38981"/>
    <cellStyle name="Note 8 2 2 12 2 4" xfId="38982"/>
    <cellStyle name="Note 8 2 2 12 3" xfId="38983"/>
    <cellStyle name="Note 8 2 2 12 4" xfId="38984"/>
    <cellStyle name="Note 8 2 2 12 5" xfId="38985"/>
    <cellStyle name="Note 8 2 2 12 6" xfId="38986"/>
    <cellStyle name="Note 8 2 2 13" xfId="38987"/>
    <cellStyle name="Note 8 2 2 13 2" xfId="38988"/>
    <cellStyle name="Note 8 2 2 13 2 2" xfId="38989"/>
    <cellStyle name="Note 8 2 2 13 2 3" xfId="38990"/>
    <cellStyle name="Note 8 2 2 13 2 4" xfId="38991"/>
    <cellStyle name="Note 8 2 2 13 3" xfId="38992"/>
    <cellStyle name="Note 8 2 2 13 4" xfId="38993"/>
    <cellStyle name="Note 8 2 2 13 5" xfId="38994"/>
    <cellStyle name="Note 8 2 2 13 6" xfId="38995"/>
    <cellStyle name="Note 8 2 2 14" xfId="38996"/>
    <cellStyle name="Note 8 2 2 14 2" xfId="38997"/>
    <cellStyle name="Note 8 2 2 14 2 2" xfId="38998"/>
    <cellStyle name="Note 8 2 2 14 2 3" xfId="38999"/>
    <cellStyle name="Note 8 2 2 14 2 4" xfId="39000"/>
    <cellStyle name="Note 8 2 2 14 3" xfId="39001"/>
    <cellStyle name="Note 8 2 2 14 4" xfId="39002"/>
    <cellStyle name="Note 8 2 2 14 5" xfId="39003"/>
    <cellStyle name="Note 8 2 2 14 6" xfId="39004"/>
    <cellStyle name="Note 8 2 2 15" xfId="39005"/>
    <cellStyle name="Note 8 2 2 15 2" xfId="39006"/>
    <cellStyle name="Note 8 2 2 15 3" xfId="39007"/>
    <cellStyle name="Note 8 2 2 16" xfId="39008"/>
    <cellStyle name="Note 8 2 2 17" xfId="39009"/>
    <cellStyle name="Note 8 2 2 18" xfId="39010"/>
    <cellStyle name="Note 8 2 2 19" xfId="39011"/>
    <cellStyle name="Note 8 2 2 2" xfId="39012"/>
    <cellStyle name="Note 8 2 2 2 10" xfId="39013"/>
    <cellStyle name="Note 8 2 2 2 10 2" xfId="39014"/>
    <cellStyle name="Note 8 2 2 2 10 2 2" xfId="39015"/>
    <cellStyle name="Note 8 2 2 2 10 2 3" xfId="39016"/>
    <cellStyle name="Note 8 2 2 2 10 2 4" xfId="39017"/>
    <cellStyle name="Note 8 2 2 2 10 3" xfId="39018"/>
    <cellStyle name="Note 8 2 2 2 10 4" xfId="39019"/>
    <cellStyle name="Note 8 2 2 2 10 5" xfId="39020"/>
    <cellStyle name="Note 8 2 2 2 10 6" xfId="39021"/>
    <cellStyle name="Note 8 2 2 2 11" xfId="39022"/>
    <cellStyle name="Note 8 2 2 2 11 2" xfId="39023"/>
    <cellStyle name="Note 8 2 2 2 11 2 2" xfId="39024"/>
    <cellStyle name="Note 8 2 2 2 11 2 3" xfId="39025"/>
    <cellStyle name="Note 8 2 2 2 11 2 4" xfId="39026"/>
    <cellStyle name="Note 8 2 2 2 11 3" xfId="39027"/>
    <cellStyle name="Note 8 2 2 2 11 4" xfId="39028"/>
    <cellStyle name="Note 8 2 2 2 11 5" xfId="39029"/>
    <cellStyle name="Note 8 2 2 2 11 6" xfId="39030"/>
    <cellStyle name="Note 8 2 2 2 12" xfId="39031"/>
    <cellStyle name="Note 8 2 2 2 12 2" xfId="39032"/>
    <cellStyle name="Note 8 2 2 2 12 2 2" xfId="39033"/>
    <cellStyle name="Note 8 2 2 2 12 2 3" xfId="39034"/>
    <cellStyle name="Note 8 2 2 2 12 2 4" xfId="39035"/>
    <cellStyle name="Note 8 2 2 2 12 3" xfId="39036"/>
    <cellStyle name="Note 8 2 2 2 12 4" xfId="39037"/>
    <cellStyle name="Note 8 2 2 2 12 5" xfId="39038"/>
    <cellStyle name="Note 8 2 2 2 12 6" xfId="39039"/>
    <cellStyle name="Note 8 2 2 2 13" xfId="39040"/>
    <cellStyle name="Note 8 2 2 2 13 2" xfId="39041"/>
    <cellStyle name="Note 8 2 2 2 13 2 2" xfId="39042"/>
    <cellStyle name="Note 8 2 2 2 13 2 3" xfId="39043"/>
    <cellStyle name="Note 8 2 2 2 13 2 4" xfId="39044"/>
    <cellStyle name="Note 8 2 2 2 13 3" xfId="39045"/>
    <cellStyle name="Note 8 2 2 2 13 4" xfId="39046"/>
    <cellStyle name="Note 8 2 2 2 13 5" xfId="39047"/>
    <cellStyle name="Note 8 2 2 2 13 6" xfId="39048"/>
    <cellStyle name="Note 8 2 2 2 14" xfId="39049"/>
    <cellStyle name="Note 8 2 2 2 14 2" xfId="39050"/>
    <cellStyle name="Note 8 2 2 2 14 2 2" xfId="39051"/>
    <cellStyle name="Note 8 2 2 2 14 2 3" xfId="39052"/>
    <cellStyle name="Note 8 2 2 2 14 2 4" xfId="39053"/>
    <cellStyle name="Note 8 2 2 2 14 3" xfId="39054"/>
    <cellStyle name="Note 8 2 2 2 14 4" xfId="39055"/>
    <cellStyle name="Note 8 2 2 2 14 5" xfId="39056"/>
    <cellStyle name="Note 8 2 2 2 14 6" xfId="39057"/>
    <cellStyle name="Note 8 2 2 2 15" xfId="39058"/>
    <cellStyle name="Note 8 2 2 2 15 2" xfId="39059"/>
    <cellStyle name="Note 8 2 2 2 15 2 2" xfId="39060"/>
    <cellStyle name="Note 8 2 2 2 15 2 3" xfId="39061"/>
    <cellStyle name="Note 8 2 2 2 15 2 4" xfId="39062"/>
    <cellStyle name="Note 8 2 2 2 15 3" xfId="39063"/>
    <cellStyle name="Note 8 2 2 2 15 4" xfId="39064"/>
    <cellStyle name="Note 8 2 2 2 15 5" xfId="39065"/>
    <cellStyle name="Note 8 2 2 2 15 6" xfId="39066"/>
    <cellStyle name="Note 8 2 2 2 16" xfId="39067"/>
    <cellStyle name="Note 8 2 2 2 16 2" xfId="39068"/>
    <cellStyle name="Note 8 2 2 2 16 2 2" xfId="39069"/>
    <cellStyle name="Note 8 2 2 2 16 2 3" xfId="39070"/>
    <cellStyle name="Note 8 2 2 2 16 2 4" xfId="39071"/>
    <cellStyle name="Note 8 2 2 2 16 3" xfId="39072"/>
    <cellStyle name="Note 8 2 2 2 16 4" xfId="39073"/>
    <cellStyle name="Note 8 2 2 2 16 5" xfId="39074"/>
    <cellStyle name="Note 8 2 2 2 16 6" xfId="39075"/>
    <cellStyle name="Note 8 2 2 2 17" xfId="39076"/>
    <cellStyle name="Note 8 2 2 2 17 2" xfId="39077"/>
    <cellStyle name="Note 8 2 2 2 17 3" xfId="39078"/>
    <cellStyle name="Note 8 2 2 2 18" xfId="39079"/>
    <cellStyle name="Note 8 2 2 2 19" xfId="39080"/>
    <cellStyle name="Note 8 2 2 2 2" xfId="39081"/>
    <cellStyle name="Note 8 2 2 2 2 2" xfId="39082"/>
    <cellStyle name="Note 8 2 2 2 2 2 2" xfId="39083"/>
    <cellStyle name="Note 8 2 2 2 2 2 3" xfId="39084"/>
    <cellStyle name="Note 8 2 2 2 2 2 4" xfId="39085"/>
    <cellStyle name="Note 8 2 2 2 2 3" xfId="39086"/>
    <cellStyle name="Note 8 2 2 2 2 4" xfId="39087"/>
    <cellStyle name="Note 8 2 2 2 2 5" xfId="39088"/>
    <cellStyle name="Note 8 2 2 2 3" xfId="39089"/>
    <cellStyle name="Note 8 2 2 2 3 2" xfId="39090"/>
    <cellStyle name="Note 8 2 2 2 3 2 2" xfId="39091"/>
    <cellStyle name="Note 8 2 2 2 3 2 3" xfId="39092"/>
    <cellStyle name="Note 8 2 2 2 3 2 4" xfId="39093"/>
    <cellStyle name="Note 8 2 2 2 3 3" xfId="39094"/>
    <cellStyle name="Note 8 2 2 2 3 4" xfId="39095"/>
    <cellStyle name="Note 8 2 2 2 3 5" xfId="39096"/>
    <cellStyle name="Note 8 2 2 2 3 6" xfId="39097"/>
    <cellStyle name="Note 8 2 2 2 4" xfId="39098"/>
    <cellStyle name="Note 8 2 2 2 4 2" xfId="39099"/>
    <cellStyle name="Note 8 2 2 2 4 2 2" xfId="39100"/>
    <cellStyle name="Note 8 2 2 2 4 2 3" xfId="39101"/>
    <cellStyle name="Note 8 2 2 2 4 2 4" xfId="39102"/>
    <cellStyle name="Note 8 2 2 2 4 3" xfId="39103"/>
    <cellStyle name="Note 8 2 2 2 4 4" xfId="39104"/>
    <cellStyle name="Note 8 2 2 2 4 5" xfId="39105"/>
    <cellStyle name="Note 8 2 2 2 4 6" xfId="39106"/>
    <cellStyle name="Note 8 2 2 2 5" xfId="39107"/>
    <cellStyle name="Note 8 2 2 2 5 2" xfId="39108"/>
    <cellStyle name="Note 8 2 2 2 5 2 2" xfId="39109"/>
    <cellStyle name="Note 8 2 2 2 5 2 3" xfId="39110"/>
    <cellStyle name="Note 8 2 2 2 5 2 4" xfId="39111"/>
    <cellStyle name="Note 8 2 2 2 5 3" xfId="39112"/>
    <cellStyle name="Note 8 2 2 2 5 4" xfId="39113"/>
    <cellStyle name="Note 8 2 2 2 5 5" xfId="39114"/>
    <cellStyle name="Note 8 2 2 2 5 6" xfId="39115"/>
    <cellStyle name="Note 8 2 2 2 6" xfId="39116"/>
    <cellStyle name="Note 8 2 2 2 6 2" xfId="39117"/>
    <cellStyle name="Note 8 2 2 2 6 2 2" xfId="39118"/>
    <cellStyle name="Note 8 2 2 2 6 2 3" xfId="39119"/>
    <cellStyle name="Note 8 2 2 2 6 2 4" xfId="39120"/>
    <cellStyle name="Note 8 2 2 2 6 3" xfId="39121"/>
    <cellStyle name="Note 8 2 2 2 6 4" xfId="39122"/>
    <cellStyle name="Note 8 2 2 2 6 5" xfId="39123"/>
    <cellStyle name="Note 8 2 2 2 6 6" xfId="39124"/>
    <cellStyle name="Note 8 2 2 2 7" xfId="39125"/>
    <cellStyle name="Note 8 2 2 2 7 2" xfId="39126"/>
    <cellStyle name="Note 8 2 2 2 7 2 2" xfId="39127"/>
    <cellStyle name="Note 8 2 2 2 7 2 3" xfId="39128"/>
    <cellStyle name="Note 8 2 2 2 7 2 4" xfId="39129"/>
    <cellStyle name="Note 8 2 2 2 7 3" xfId="39130"/>
    <cellStyle name="Note 8 2 2 2 7 4" xfId="39131"/>
    <cellStyle name="Note 8 2 2 2 7 5" xfId="39132"/>
    <cellStyle name="Note 8 2 2 2 7 6" xfId="39133"/>
    <cellStyle name="Note 8 2 2 2 8" xfId="39134"/>
    <cellStyle name="Note 8 2 2 2 8 2" xfId="39135"/>
    <cellStyle name="Note 8 2 2 2 8 2 2" xfId="39136"/>
    <cellStyle name="Note 8 2 2 2 8 2 3" xfId="39137"/>
    <cellStyle name="Note 8 2 2 2 8 2 4" xfId="39138"/>
    <cellStyle name="Note 8 2 2 2 8 3" xfId="39139"/>
    <cellStyle name="Note 8 2 2 2 8 4" xfId="39140"/>
    <cellStyle name="Note 8 2 2 2 8 5" xfId="39141"/>
    <cellStyle name="Note 8 2 2 2 8 6" xfId="39142"/>
    <cellStyle name="Note 8 2 2 2 9" xfId="39143"/>
    <cellStyle name="Note 8 2 2 2 9 2" xfId="39144"/>
    <cellStyle name="Note 8 2 2 2 9 2 2" xfId="39145"/>
    <cellStyle name="Note 8 2 2 2 9 2 3" xfId="39146"/>
    <cellStyle name="Note 8 2 2 2 9 2 4" xfId="39147"/>
    <cellStyle name="Note 8 2 2 2 9 3" xfId="39148"/>
    <cellStyle name="Note 8 2 2 2 9 4" xfId="39149"/>
    <cellStyle name="Note 8 2 2 2 9 5" xfId="39150"/>
    <cellStyle name="Note 8 2 2 2 9 6" xfId="39151"/>
    <cellStyle name="Note 8 2 2 20" xfId="39152"/>
    <cellStyle name="Note 8 2 2 3" xfId="39153"/>
    <cellStyle name="Note 8 2 2 3 2" xfId="39154"/>
    <cellStyle name="Note 8 2 2 3 2 2" xfId="39155"/>
    <cellStyle name="Note 8 2 2 3 2 3" xfId="39156"/>
    <cellStyle name="Note 8 2 2 3 2 4" xfId="39157"/>
    <cellStyle name="Note 8 2 2 3 3" xfId="39158"/>
    <cellStyle name="Note 8 2 2 3 4" xfId="39159"/>
    <cellStyle name="Note 8 2 2 3 5" xfId="39160"/>
    <cellStyle name="Note 8 2 2 4" xfId="39161"/>
    <cellStyle name="Note 8 2 2 4 2" xfId="39162"/>
    <cellStyle name="Note 8 2 2 4 2 2" xfId="39163"/>
    <cellStyle name="Note 8 2 2 4 2 3" xfId="39164"/>
    <cellStyle name="Note 8 2 2 4 2 4" xfId="39165"/>
    <cellStyle name="Note 8 2 2 4 3" xfId="39166"/>
    <cellStyle name="Note 8 2 2 4 4" xfId="39167"/>
    <cellStyle name="Note 8 2 2 4 5" xfId="39168"/>
    <cellStyle name="Note 8 2 2 5" xfId="39169"/>
    <cellStyle name="Note 8 2 2 5 2" xfId="39170"/>
    <cellStyle name="Note 8 2 2 5 2 2" xfId="39171"/>
    <cellStyle name="Note 8 2 2 5 2 3" xfId="39172"/>
    <cellStyle name="Note 8 2 2 5 2 4" xfId="39173"/>
    <cellStyle name="Note 8 2 2 5 3" xfId="39174"/>
    <cellStyle name="Note 8 2 2 5 4" xfId="39175"/>
    <cellStyle name="Note 8 2 2 5 5" xfId="39176"/>
    <cellStyle name="Note 8 2 2 5 6" xfId="39177"/>
    <cellStyle name="Note 8 2 2 6" xfId="39178"/>
    <cellStyle name="Note 8 2 2 6 2" xfId="39179"/>
    <cellStyle name="Note 8 2 2 6 2 2" xfId="39180"/>
    <cellStyle name="Note 8 2 2 6 2 3" xfId="39181"/>
    <cellStyle name="Note 8 2 2 6 2 4" xfId="39182"/>
    <cellStyle name="Note 8 2 2 6 3" xfId="39183"/>
    <cellStyle name="Note 8 2 2 6 4" xfId="39184"/>
    <cellStyle name="Note 8 2 2 6 5" xfId="39185"/>
    <cellStyle name="Note 8 2 2 6 6" xfId="39186"/>
    <cellStyle name="Note 8 2 2 7" xfId="39187"/>
    <cellStyle name="Note 8 2 2 7 2" xfId="39188"/>
    <cellStyle name="Note 8 2 2 7 2 2" xfId="39189"/>
    <cellStyle name="Note 8 2 2 7 2 3" xfId="39190"/>
    <cellStyle name="Note 8 2 2 7 2 4" xfId="39191"/>
    <cellStyle name="Note 8 2 2 7 3" xfId="39192"/>
    <cellStyle name="Note 8 2 2 7 4" xfId="39193"/>
    <cellStyle name="Note 8 2 2 7 5" xfId="39194"/>
    <cellStyle name="Note 8 2 2 7 6" xfId="39195"/>
    <cellStyle name="Note 8 2 2 8" xfId="39196"/>
    <cellStyle name="Note 8 2 2 8 2" xfId="39197"/>
    <cellStyle name="Note 8 2 2 8 2 2" xfId="39198"/>
    <cellStyle name="Note 8 2 2 8 2 3" xfId="39199"/>
    <cellStyle name="Note 8 2 2 8 2 4" xfId="39200"/>
    <cellStyle name="Note 8 2 2 8 3" xfId="39201"/>
    <cellStyle name="Note 8 2 2 8 4" xfId="39202"/>
    <cellStyle name="Note 8 2 2 8 5" xfId="39203"/>
    <cellStyle name="Note 8 2 2 8 6" xfId="39204"/>
    <cellStyle name="Note 8 2 2 9" xfId="39205"/>
    <cellStyle name="Note 8 2 2 9 2" xfId="39206"/>
    <cellStyle name="Note 8 2 2 9 2 2" xfId="39207"/>
    <cellStyle name="Note 8 2 2 9 2 3" xfId="39208"/>
    <cellStyle name="Note 8 2 2 9 2 4" xfId="39209"/>
    <cellStyle name="Note 8 2 2 9 3" xfId="39210"/>
    <cellStyle name="Note 8 2 2 9 4" xfId="39211"/>
    <cellStyle name="Note 8 2 2 9 5" xfId="39212"/>
    <cellStyle name="Note 8 2 2 9 6" xfId="39213"/>
    <cellStyle name="Note 8 2 20" xfId="39214"/>
    <cellStyle name="Note 8 2 21" xfId="39215"/>
    <cellStyle name="Note 8 2 3" xfId="39216"/>
    <cellStyle name="Note 8 2 3 10" xfId="39217"/>
    <cellStyle name="Note 8 2 3 10 2" xfId="39218"/>
    <cellStyle name="Note 8 2 3 10 2 2" xfId="39219"/>
    <cellStyle name="Note 8 2 3 10 2 3" xfId="39220"/>
    <cellStyle name="Note 8 2 3 10 2 4" xfId="39221"/>
    <cellStyle name="Note 8 2 3 10 3" xfId="39222"/>
    <cellStyle name="Note 8 2 3 10 4" xfId="39223"/>
    <cellStyle name="Note 8 2 3 10 5" xfId="39224"/>
    <cellStyle name="Note 8 2 3 10 6" xfId="39225"/>
    <cellStyle name="Note 8 2 3 11" xfId="39226"/>
    <cellStyle name="Note 8 2 3 11 2" xfId="39227"/>
    <cellStyle name="Note 8 2 3 11 2 2" xfId="39228"/>
    <cellStyle name="Note 8 2 3 11 2 3" xfId="39229"/>
    <cellStyle name="Note 8 2 3 11 2 4" xfId="39230"/>
    <cellStyle name="Note 8 2 3 11 3" xfId="39231"/>
    <cellStyle name="Note 8 2 3 11 4" xfId="39232"/>
    <cellStyle name="Note 8 2 3 11 5" xfId="39233"/>
    <cellStyle name="Note 8 2 3 11 6" xfId="39234"/>
    <cellStyle name="Note 8 2 3 12" xfId="39235"/>
    <cellStyle name="Note 8 2 3 12 2" xfId="39236"/>
    <cellStyle name="Note 8 2 3 12 2 2" xfId="39237"/>
    <cellStyle name="Note 8 2 3 12 2 3" xfId="39238"/>
    <cellStyle name="Note 8 2 3 12 2 4" xfId="39239"/>
    <cellStyle name="Note 8 2 3 12 3" xfId="39240"/>
    <cellStyle name="Note 8 2 3 12 4" xfId="39241"/>
    <cellStyle name="Note 8 2 3 12 5" xfId="39242"/>
    <cellStyle name="Note 8 2 3 12 6" xfId="39243"/>
    <cellStyle name="Note 8 2 3 13" xfId="39244"/>
    <cellStyle name="Note 8 2 3 13 2" xfId="39245"/>
    <cellStyle name="Note 8 2 3 13 2 2" xfId="39246"/>
    <cellStyle name="Note 8 2 3 13 2 3" xfId="39247"/>
    <cellStyle name="Note 8 2 3 13 2 4" xfId="39248"/>
    <cellStyle name="Note 8 2 3 13 3" xfId="39249"/>
    <cellStyle name="Note 8 2 3 13 4" xfId="39250"/>
    <cellStyle name="Note 8 2 3 13 5" xfId="39251"/>
    <cellStyle name="Note 8 2 3 13 6" xfId="39252"/>
    <cellStyle name="Note 8 2 3 14" xfId="39253"/>
    <cellStyle name="Note 8 2 3 14 2" xfId="39254"/>
    <cellStyle name="Note 8 2 3 14 2 2" xfId="39255"/>
    <cellStyle name="Note 8 2 3 14 2 3" xfId="39256"/>
    <cellStyle name="Note 8 2 3 14 2 4" xfId="39257"/>
    <cellStyle name="Note 8 2 3 14 3" xfId="39258"/>
    <cellStyle name="Note 8 2 3 14 4" xfId="39259"/>
    <cellStyle name="Note 8 2 3 14 5" xfId="39260"/>
    <cellStyle name="Note 8 2 3 14 6" xfId="39261"/>
    <cellStyle name="Note 8 2 3 15" xfId="39262"/>
    <cellStyle name="Note 8 2 3 15 2" xfId="39263"/>
    <cellStyle name="Note 8 2 3 15 2 2" xfId="39264"/>
    <cellStyle name="Note 8 2 3 15 2 3" xfId="39265"/>
    <cellStyle name="Note 8 2 3 15 2 4" xfId="39266"/>
    <cellStyle name="Note 8 2 3 15 3" xfId="39267"/>
    <cellStyle name="Note 8 2 3 15 4" xfId="39268"/>
    <cellStyle name="Note 8 2 3 15 5" xfId="39269"/>
    <cellStyle name="Note 8 2 3 15 6" xfId="39270"/>
    <cellStyle name="Note 8 2 3 16" xfId="39271"/>
    <cellStyle name="Note 8 2 3 16 2" xfId="39272"/>
    <cellStyle name="Note 8 2 3 16 2 2" xfId="39273"/>
    <cellStyle name="Note 8 2 3 16 2 3" xfId="39274"/>
    <cellStyle name="Note 8 2 3 16 2 4" xfId="39275"/>
    <cellStyle name="Note 8 2 3 16 3" xfId="39276"/>
    <cellStyle name="Note 8 2 3 16 4" xfId="39277"/>
    <cellStyle name="Note 8 2 3 16 5" xfId="39278"/>
    <cellStyle name="Note 8 2 3 16 6" xfId="39279"/>
    <cellStyle name="Note 8 2 3 17" xfId="39280"/>
    <cellStyle name="Note 8 2 3 17 2" xfId="39281"/>
    <cellStyle name="Note 8 2 3 17 3" xfId="39282"/>
    <cellStyle name="Note 8 2 3 18" xfId="39283"/>
    <cellStyle name="Note 8 2 3 19" xfId="39284"/>
    <cellStyle name="Note 8 2 3 2" xfId="39285"/>
    <cellStyle name="Note 8 2 3 2 2" xfId="39286"/>
    <cellStyle name="Note 8 2 3 2 2 2" xfId="39287"/>
    <cellStyle name="Note 8 2 3 2 2 3" xfId="39288"/>
    <cellStyle name="Note 8 2 3 2 2 4" xfId="39289"/>
    <cellStyle name="Note 8 2 3 2 3" xfId="39290"/>
    <cellStyle name="Note 8 2 3 2 4" xfId="39291"/>
    <cellStyle name="Note 8 2 3 2 5" xfId="39292"/>
    <cellStyle name="Note 8 2 3 3" xfId="39293"/>
    <cellStyle name="Note 8 2 3 3 2" xfId="39294"/>
    <cellStyle name="Note 8 2 3 3 2 2" xfId="39295"/>
    <cellStyle name="Note 8 2 3 3 2 3" xfId="39296"/>
    <cellStyle name="Note 8 2 3 3 2 4" xfId="39297"/>
    <cellStyle name="Note 8 2 3 3 3" xfId="39298"/>
    <cellStyle name="Note 8 2 3 3 4" xfId="39299"/>
    <cellStyle name="Note 8 2 3 3 5" xfId="39300"/>
    <cellStyle name="Note 8 2 3 3 6" xfId="39301"/>
    <cellStyle name="Note 8 2 3 4" xfId="39302"/>
    <cellStyle name="Note 8 2 3 4 2" xfId="39303"/>
    <cellStyle name="Note 8 2 3 4 2 2" xfId="39304"/>
    <cellStyle name="Note 8 2 3 4 2 3" xfId="39305"/>
    <cellStyle name="Note 8 2 3 4 2 4" xfId="39306"/>
    <cellStyle name="Note 8 2 3 4 3" xfId="39307"/>
    <cellStyle name="Note 8 2 3 4 4" xfId="39308"/>
    <cellStyle name="Note 8 2 3 4 5" xfId="39309"/>
    <cellStyle name="Note 8 2 3 4 6" xfId="39310"/>
    <cellStyle name="Note 8 2 3 5" xfId="39311"/>
    <cellStyle name="Note 8 2 3 5 2" xfId="39312"/>
    <cellStyle name="Note 8 2 3 5 2 2" xfId="39313"/>
    <cellStyle name="Note 8 2 3 5 2 3" xfId="39314"/>
    <cellStyle name="Note 8 2 3 5 2 4" xfId="39315"/>
    <cellStyle name="Note 8 2 3 5 3" xfId="39316"/>
    <cellStyle name="Note 8 2 3 5 4" xfId="39317"/>
    <cellStyle name="Note 8 2 3 5 5" xfId="39318"/>
    <cellStyle name="Note 8 2 3 5 6" xfId="39319"/>
    <cellStyle name="Note 8 2 3 6" xfId="39320"/>
    <cellStyle name="Note 8 2 3 6 2" xfId="39321"/>
    <cellStyle name="Note 8 2 3 6 2 2" xfId="39322"/>
    <cellStyle name="Note 8 2 3 6 2 3" xfId="39323"/>
    <cellStyle name="Note 8 2 3 6 2 4" xfId="39324"/>
    <cellStyle name="Note 8 2 3 6 3" xfId="39325"/>
    <cellStyle name="Note 8 2 3 6 4" xfId="39326"/>
    <cellStyle name="Note 8 2 3 6 5" xfId="39327"/>
    <cellStyle name="Note 8 2 3 6 6" xfId="39328"/>
    <cellStyle name="Note 8 2 3 7" xfId="39329"/>
    <cellStyle name="Note 8 2 3 7 2" xfId="39330"/>
    <cellStyle name="Note 8 2 3 7 2 2" xfId="39331"/>
    <cellStyle name="Note 8 2 3 7 2 3" xfId="39332"/>
    <cellStyle name="Note 8 2 3 7 2 4" xfId="39333"/>
    <cellStyle name="Note 8 2 3 7 3" xfId="39334"/>
    <cellStyle name="Note 8 2 3 7 4" xfId="39335"/>
    <cellStyle name="Note 8 2 3 7 5" xfId="39336"/>
    <cellStyle name="Note 8 2 3 7 6" xfId="39337"/>
    <cellStyle name="Note 8 2 3 8" xfId="39338"/>
    <cellStyle name="Note 8 2 3 8 2" xfId="39339"/>
    <cellStyle name="Note 8 2 3 8 2 2" xfId="39340"/>
    <cellStyle name="Note 8 2 3 8 2 3" xfId="39341"/>
    <cellStyle name="Note 8 2 3 8 2 4" xfId="39342"/>
    <cellStyle name="Note 8 2 3 8 3" xfId="39343"/>
    <cellStyle name="Note 8 2 3 8 4" xfId="39344"/>
    <cellStyle name="Note 8 2 3 8 5" xfId="39345"/>
    <cellStyle name="Note 8 2 3 8 6" xfId="39346"/>
    <cellStyle name="Note 8 2 3 9" xfId="39347"/>
    <cellStyle name="Note 8 2 3 9 2" xfId="39348"/>
    <cellStyle name="Note 8 2 3 9 2 2" xfId="39349"/>
    <cellStyle name="Note 8 2 3 9 2 3" xfId="39350"/>
    <cellStyle name="Note 8 2 3 9 2 4" xfId="39351"/>
    <cellStyle name="Note 8 2 3 9 3" xfId="39352"/>
    <cellStyle name="Note 8 2 3 9 4" xfId="39353"/>
    <cellStyle name="Note 8 2 3 9 5" xfId="39354"/>
    <cellStyle name="Note 8 2 3 9 6" xfId="39355"/>
    <cellStyle name="Note 8 2 4" xfId="39356"/>
    <cellStyle name="Note 8 2 4 2" xfId="39357"/>
    <cellStyle name="Note 8 2 4 2 2" xfId="39358"/>
    <cellStyle name="Note 8 2 4 2 3" xfId="39359"/>
    <cellStyle name="Note 8 2 4 2 4" xfId="39360"/>
    <cellStyle name="Note 8 2 4 3" xfId="39361"/>
    <cellStyle name="Note 8 2 4 4" xfId="39362"/>
    <cellStyle name="Note 8 2 4 5" xfId="39363"/>
    <cellStyle name="Note 8 2 5" xfId="39364"/>
    <cellStyle name="Note 8 2 5 2" xfId="39365"/>
    <cellStyle name="Note 8 2 5 2 2" xfId="39366"/>
    <cellStyle name="Note 8 2 5 2 3" xfId="39367"/>
    <cellStyle name="Note 8 2 5 2 4" xfId="39368"/>
    <cellStyle name="Note 8 2 5 3" xfId="39369"/>
    <cellStyle name="Note 8 2 5 4" xfId="39370"/>
    <cellStyle name="Note 8 2 5 5" xfId="39371"/>
    <cellStyle name="Note 8 2 6" xfId="39372"/>
    <cellStyle name="Note 8 2 6 2" xfId="39373"/>
    <cellStyle name="Note 8 2 6 2 2" xfId="39374"/>
    <cellStyle name="Note 8 2 6 2 3" xfId="39375"/>
    <cellStyle name="Note 8 2 6 2 4" xfId="39376"/>
    <cellStyle name="Note 8 2 6 3" xfId="39377"/>
    <cellStyle name="Note 8 2 6 4" xfId="39378"/>
    <cellStyle name="Note 8 2 6 5" xfId="39379"/>
    <cellStyle name="Note 8 2 6 6" xfId="39380"/>
    <cellStyle name="Note 8 2 7" xfId="39381"/>
    <cellStyle name="Note 8 2 7 2" xfId="39382"/>
    <cellStyle name="Note 8 2 7 2 2" xfId="39383"/>
    <cellStyle name="Note 8 2 7 2 3" xfId="39384"/>
    <cellStyle name="Note 8 2 7 2 4" xfId="39385"/>
    <cellStyle name="Note 8 2 7 3" xfId="39386"/>
    <cellStyle name="Note 8 2 7 4" xfId="39387"/>
    <cellStyle name="Note 8 2 7 5" xfId="39388"/>
    <cellStyle name="Note 8 2 7 6" xfId="39389"/>
    <cellStyle name="Note 8 2 8" xfId="39390"/>
    <cellStyle name="Note 8 2 8 2" xfId="39391"/>
    <cellStyle name="Note 8 2 8 2 2" xfId="39392"/>
    <cellStyle name="Note 8 2 8 2 3" xfId="39393"/>
    <cellStyle name="Note 8 2 8 2 4" xfId="39394"/>
    <cellStyle name="Note 8 2 8 3" xfId="39395"/>
    <cellStyle name="Note 8 2 8 4" xfId="39396"/>
    <cellStyle name="Note 8 2 8 5" xfId="39397"/>
    <cellStyle name="Note 8 2 8 6" xfId="39398"/>
    <cellStyle name="Note 8 2 9" xfId="39399"/>
    <cellStyle name="Note 8 2 9 2" xfId="39400"/>
    <cellStyle name="Note 8 2 9 2 2" xfId="39401"/>
    <cellStyle name="Note 8 2 9 2 3" xfId="39402"/>
    <cellStyle name="Note 8 2 9 2 4" xfId="39403"/>
    <cellStyle name="Note 8 2 9 3" xfId="39404"/>
    <cellStyle name="Note 8 2 9 4" xfId="39405"/>
    <cellStyle name="Note 8 2 9 5" xfId="39406"/>
    <cellStyle name="Note 8 2 9 6" xfId="39407"/>
    <cellStyle name="Note 8 3" xfId="39408"/>
    <cellStyle name="Note 8 3 10" xfId="39409"/>
    <cellStyle name="Note 8 3 10 2" xfId="39410"/>
    <cellStyle name="Note 8 3 10 2 2" xfId="39411"/>
    <cellStyle name="Note 8 3 10 2 3" xfId="39412"/>
    <cellStyle name="Note 8 3 10 2 4" xfId="39413"/>
    <cellStyle name="Note 8 3 10 3" xfId="39414"/>
    <cellStyle name="Note 8 3 10 4" xfId="39415"/>
    <cellStyle name="Note 8 3 10 5" xfId="39416"/>
    <cellStyle name="Note 8 3 10 6" xfId="39417"/>
    <cellStyle name="Note 8 3 11" xfId="39418"/>
    <cellStyle name="Note 8 3 11 2" xfId="39419"/>
    <cellStyle name="Note 8 3 11 2 2" xfId="39420"/>
    <cellStyle name="Note 8 3 11 2 3" xfId="39421"/>
    <cellStyle name="Note 8 3 11 2 4" xfId="39422"/>
    <cellStyle name="Note 8 3 11 3" xfId="39423"/>
    <cellStyle name="Note 8 3 11 4" xfId="39424"/>
    <cellStyle name="Note 8 3 11 5" xfId="39425"/>
    <cellStyle name="Note 8 3 11 6" xfId="39426"/>
    <cellStyle name="Note 8 3 12" xfId="39427"/>
    <cellStyle name="Note 8 3 12 2" xfId="39428"/>
    <cellStyle name="Note 8 3 12 2 2" xfId="39429"/>
    <cellStyle name="Note 8 3 12 2 3" xfId="39430"/>
    <cellStyle name="Note 8 3 12 2 4" xfId="39431"/>
    <cellStyle name="Note 8 3 12 3" xfId="39432"/>
    <cellStyle name="Note 8 3 12 4" xfId="39433"/>
    <cellStyle name="Note 8 3 12 5" xfId="39434"/>
    <cellStyle name="Note 8 3 12 6" xfId="39435"/>
    <cellStyle name="Note 8 3 13" xfId="39436"/>
    <cellStyle name="Note 8 3 13 2" xfId="39437"/>
    <cellStyle name="Note 8 3 13 2 2" xfId="39438"/>
    <cellStyle name="Note 8 3 13 2 3" xfId="39439"/>
    <cellStyle name="Note 8 3 13 2 4" xfId="39440"/>
    <cellStyle name="Note 8 3 13 3" xfId="39441"/>
    <cellStyle name="Note 8 3 13 4" xfId="39442"/>
    <cellStyle name="Note 8 3 13 5" xfId="39443"/>
    <cellStyle name="Note 8 3 13 6" xfId="39444"/>
    <cellStyle name="Note 8 3 14" xfId="39445"/>
    <cellStyle name="Note 8 3 14 2" xfId="39446"/>
    <cellStyle name="Note 8 3 14 2 2" xfId="39447"/>
    <cellStyle name="Note 8 3 14 2 3" xfId="39448"/>
    <cellStyle name="Note 8 3 14 2 4" xfId="39449"/>
    <cellStyle name="Note 8 3 14 3" xfId="39450"/>
    <cellStyle name="Note 8 3 14 4" xfId="39451"/>
    <cellStyle name="Note 8 3 14 5" xfId="39452"/>
    <cellStyle name="Note 8 3 14 6" xfId="39453"/>
    <cellStyle name="Note 8 3 15" xfId="39454"/>
    <cellStyle name="Note 8 3 15 2" xfId="39455"/>
    <cellStyle name="Note 8 3 15 2 2" xfId="39456"/>
    <cellStyle name="Note 8 3 15 2 3" xfId="39457"/>
    <cellStyle name="Note 8 3 15 2 4" xfId="39458"/>
    <cellStyle name="Note 8 3 15 3" xfId="39459"/>
    <cellStyle name="Note 8 3 15 4" xfId="39460"/>
    <cellStyle name="Note 8 3 15 5" xfId="39461"/>
    <cellStyle name="Note 8 3 15 6" xfId="39462"/>
    <cellStyle name="Note 8 3 16" xfId="39463"/>
    <cellStyle name="Note 8 3 16 2" xfId="39464"/>
    <cellStyle name="Note 8 3 16 3" xfId="39465"/>
    <cellStyle name="Note 8 3 17" xfId="39466"/>
    <cellStyle name="Note 8 3 18" xfId="39467"/>
    <cellStyle name="Note 8 3 19" xfId="39468"/>
    <cellStyle name="Note 8 3 2" xfId="39469"/>
    <cellStyle name="Note 8 3 2 10" xfId="39470"/>
    <cellStyle name="Note 8 3 2 10 2" xfId="39471"/>
    <cellStyle name="Note 8 3 2 10 2 2" xfId="39472"/>
    <cellStyle name="Note 8 3 2 10 2 3" xfId="39473"/>
    <cellStyle name="Note 8 3 2 10 2 4" xfId="39474"/>
    <cellStyle name="Note 8 3 2 10 3" xfId="39475"/>
    <cellStyle name="Note 8 3 2 10 4" xfId="39476"/>
    <cellStyle name="Note 8 3 2 10 5" xfId="39477"/>
    <cellStyle name="Note 8 3 2 10 6" xfId="39478"/>
    <cellStyle name="Note 8 3 2 11" xfId="39479"/>
    <cellStyle name="Note 8 3 2 11 2" xfId="39480"/>
    <cellStyle name="Note 8 3 2 11 2 2" xfId="39481"/>
    <cellStyle name="Note 8 3 2 11 2 3" xfId="39482"/>
    <cellStyle name="Note 8 3 2 11 2 4" xfId="39483"/>
    <cellStyle name="Note 8 3 2 11 3" xfId="39484"/>
    <cellStyle name="Note 8 3 2 11 4" xfId="39485"/>
    <cellStyle name="Note 8 3 2 11 5" xfId="39486"/>
    <cellStyle name="Note 8 3 2 11 6" xfId="39487"/>
    <cellStyle name="Note 8 3 2 12" xfId="39488"/>
    <cellStyle name="Note 8 3 2 12 2" xfId="39489"/>
    <cellStyle name="Note 8 3 2 12 2 2" xfId="39490"/>
    <cellStyle name="Note 8 3 2 12 2 3" xfId="39491"/>
    <cellStyle name="Note 8 3 2 12 2 4" xfId="39492"/>
    <cellStyle name="Note 8 3 2 12 3" xfId="39493"/>
    <cellStyle name="Note 8 3 2 12 4" xfId="39494"/>
    <cellStyle name="Note 8 3 2 12 5" xfId="39495"/>
    <cellStyle name="Note 8 3 2 12 6" xfId="39496"/>
    <cellStyle name="Note 8 3 2 13" xfId="39497"/>
    <cellStyle name="Note 8 3 2 13 2" xfId="39498"/>
    <cellStyle name="Note 8 3 2 13 2 2" xfId="39499"/>
    <cellStyle name="Note 8 3 2 13 2 3" xfId="39500"/>
    <cellStyle name="Note 8 3 2 13 2 4" xfId="39501"/>
    <cellStyle name="Note 8 3 2 13 3" xfId="39502"/>
    <cellStyle name="Note 8 3 2 13 4" xfId="39503"/>
    <cellStyle name="Note 8 3 2 13 5" xfId="39504"/>
    <cellStyle name="Note 8 3 2 13 6" xfId="39505"/>
    <cellStyle name="Note 8 3 2 14" xfId="39506"/>
    <cellStyle name="Note 8 3 2 14 2" xfId="39507"/>
    <cellStyle name="Note 8 3 2 14 2 2" xfId="39508"/>
    <cellStyle name="Note 8 3 2 14 2 3" xfId="39509"/>
    <cellStyle name="Note 8 3 2 14 2 4" xfId="39510"/>
    <cellStyle name="Note 8 3 2 14 3" xfId="39511"/>
    <cellStyle name="Note 8 3 2 14 4" xfId="39512"/>
    <cellStyle name="Note 8 3 2 14 5" xfId="39513"/>
    <cellStyle name="Note 8 3 2 14 6" xfId="39514"/>
    <cellStyle name="Note 8 3 2 15" xfId="39515"/>
    <cellStyle name="Note 8 3 2 15 2" xfId="39516"/>
    <cellStyle name="Note 8 3 2 15 3" xfId="39517"/>
    <cellStyle name="Note 8 3 2 16" xfId="39518"/>
    <cellStyle name="Note 8 3 2 17" xfId="39519"/>
    <cellStyle name="Note 8 3 2 18" xfId="39520"/>
    <cellStyle name="Note 8 3 2 19" xfId="39521"/>
    <cellStyle name="Note 8 3 2 2" xfId="39522"/>
    <cellStyle name="Note 8 3 2 2 10" xfId="39523"/>
    <cellStyle name="Note 8 3 2 2 10 2" xfId="39524"/>
    <cellStyle name="Note 8 3 2 2 10 2 2" xfId="39525"/>
    <cellStyle name="Note 8 3 2 2 10 2 3" xfId="39526"/>
    <cellStyle name="Note 8 3 2 2 10 2 4" xfId="39527"/>
    <cellStyle name="Note 8 3 2 2 10 3" xfId="39528"/>
    <cellStyle name="Note 8 3 2 2 10 4" xfId="39529"/>
    <cellStyle name="Note 8 3 2 2 10 5" xfId="39530"/>
    <cellStyle name="Note 8 3 2 2 10 6" xfId="39531"/>
    <cellStyle name="Note 8 3 2 2 11" xfId="39532"/>
    <cellStyle name="Note 8 3 2 2 11 2" xfId="39533"/>
    <cellStyle name="Note 8 3 2 2 11 2 2" xfId="39534"/>
    <cellStyle name="Note 8 3 2 2 11 2 3" xfId="39535"/>
    <cellStyle name="Note 8 3 2 2 11 2 4" xfId="39536"/>
    <cellStyle name="Note 8 3 2 2 11 3" xfId="39537"/>
    <cellStyle name="Note 8 3 2 2 11 4" xfId="39538"/>
    <cellStyle name="Note 8 3 2 2 11 5" xfId="39539"/>
    <cellStyle name="Note 8 3 2 2 11 6" xfId="39540"/>
    <cellStyle name="Note 8 3 2 2 12" xfId="39541"/>
    <cellStyle name="Note 8 3 2 2 12 2" xfId="39542"/>
    <cellStyle name="Note 8 3 2 2 12 2 2" xfId="39543"/>
    <cellStyle name="Note 8 3 2 2 12 2 3" xfId="39544"/>
    <cellStyle name="Note 8 3 2 2 12 2 4" xfId="39545"/>
    <cellStyle name="Note 8 3 2 2 12 3" xfId="39546"/>
    <cellStyle name="Note 8 3 2 2 12 4" xfId="39547"/>
    <cellStyle name="Note 8 3 2 2 12 5" xfId="39548"/>
    <cellStyle name="Note 8 3 2 2 12 6" xfId="39549"/>
    <cellStyle name="Note 8 3 2 2 13" xfId="39550"/>
    <cellStyle name="Note 8 3 2 2 13 2" xfId="39551"/>
    <cellStyle name="Note 8 3 2 2 13 2 2" xfId="39552"/>
    <cellStyle name="Note 8 3 2 2 13 2 3" xfId="39553"/>
    <cellStyle name="Note 8 3 2 2 13 2 4" xfId="39554"/>
    <cellStyle name="Note 8 3 2 2 13 3" xfId="39555"/>
    <cellStyle name="Note 8 3 2 2 13 4" xfId="39556"/>
    <cellStyle name="Note 8 3 2 2 13 5" xfId="39557"/>
    <cellStyle name="Note 8 3 2 2 13 6" xfId="39558"/>
    <cellStyle name="Note 8 3 2 2 14" xfId="39559"/>
    <cellStyle name="Note 8 3 2 2 14 2" xfId="39560"/>
    <cellStyle name="Note 8 3 2 2 14 2 2" xfId="39561"/>
    <cellStyle name="Note 8 3 2 2 14 2 3" xfId="39562"/>
    <cellStyle name="Note 8 3 2 2 14 2 4" xfId="39563"/>
    <cellStyle name="Note 8 3 2 2 14 3" xfId="39564"/>
    <cellStyle name="Note 8 3 2 2 14 4" xfId="39565"/>
    <cellStyle name="Note 8 3 2 2 14 5" xfId="39566"/>
    <cellStyle name="Note 8 3 2 2 14 6" xfId="39567"/>
    <cellStyle name="Note 8 3 2 2 15" xfId="39568"/>
    <cellStyle name="Note 8 3 2 2 15 2" xfId="39569"/>
    <cellStyle name="Note 8 3 2 2 15 2 2" xfId="39570"/>
    <cellStyle name="Note 8 3 2 2 15 2 3" xfId="39571"/>
    <cellStyle name="Note 8 3 2 2 15 2 4" xfId="39572"/>
    <cellStyle name="Note 8 3 2 2 15 3" xfId="39573"/>
    <cellStyle name="Note 8 3 2 2 15 4" xfId="39574"/>
    <cellStyle name="Note 8 3 2 2 15 5" xfId="39575"/>
    <cellStyle name="Note 8 3 2 2 15 6" xfId="39576"/>
    <cellStyle name="Note 8 3 2 2 16" xfId="39577"/>
    <cellStyle name="Note 8 3 2 2 16 2" xfId="39578"/>
    <cellStyle name="Note 8 3 2 2 16 2 2" xfId="39579"/>
    <cellStyle name="Note 8 3 2 2 16 2 3" xfId="39580"/>
    <cellStyle name="Note 8 3 2 2 16 2 4" xfId="39581"/>
    <cellStyle name="Note 8 3 2 2 16 3" xfId="39582"/>
    <cellStyle name="Note 8 3 2 2 16 4" xfId="39583"/>
    <cellStyle name="Note 8 3 2 2 16 5" xfId="39584"/>
    <cellStyle name="Note 8 3 2 2 16 6" xfId="39585"/>
    <cellStyle name="Note 8 3 2 2 17" xfId="39586"/>
    <cellStyle name="Note 8 3 2 2 17 2" xfId="39587"/>
    <cellStyle name="Note 8 3 2 2 17 3" xfId="39588"/>
    <cellStyle name="Note 8 3 2 2 18" xfId="39589"/>
    <cellStyle name="Note 8 3 2 2 19" xfId="39590"/>
    <cellStyle name="Note 8 3 2 2 2" xfId="39591"/>
    <cellStyle name="Note 8 3 2 2 2 2" xfId="39592"/>
    <cellStyle name="Note 8 3 2 2 2 2 2" xfId="39593"/>
    <cellStyle name="Note 8 3 2 2 2 2 3" xfId="39594"/>
    <cellStyle name="Note 8 3 2 2 2 2 4" xfId="39595"/>
    <cellStyle name="Note 8 3 2 2 2 3" xfId="39596"/>
    <cellStyle name="Note 8 3 2 2 2 4" xfId="39597"/>
    <cellStyle name="Note 8 3 2 2 2 5" xfId="39598"/>
    <cellStyle name="Note 8 3 2 2 3" xfId="39599"/>
    <cellStyle name="Note 8 3 2 2 3 2" xfId="39600"/>
    <cellStyle name="Note 8 3 2 2 3 2 2" xfId="39601"/>
    <cellStyle name="Note 8 3 2 2 3 2 3" xfId="39602"/>
    <cellStyle name="Note 8 3 2 2 3 2 4" xfId="39603"/>
    <cellStyle name="Note 8 3 2 2 3 3" xfId="39604"/>
    <cellStyle name="Note 8 3 2 2 3 4" xfId="39605"/>
    <cellStyle name="Note 8 3 2 2 3 5" xfId="39606"/>
    <cellStyle name="Note 8 3 2 2 3 6" xfId="39607"/>
    <cellStyle name="Note 8 3 2 2 4" xfId="39608"/>
    <cellStyle name="Note 8 3 2 2 4 2" xfId="39609"/>
    <cellStyle name="Note 8 3 2 2 4 2 2" xfId="39610"/>
    <cellStyle name="Note 8 3 2 2 4 2 3" xfId="39611"/>
    <cellStyle name="Note 8 3 2 2 4 2 4" xfId="39612"/>
    <cellStyle name="Note 8 3 2 2 4 3" xfId="39613"/>
    <cellStyle name="Note 8 3 2 2 4 4" xfId="39614"/>
    <cellStyle name="Note 8 3 2 2 4 5" xfId="39615"/>
    <cellStyle name="Note 8 3 2 2 4 6" xfId="39616"/>
    <cellStyle name="Note 8 3 2 2 5" xfId="39617"/>
    <cellStyle name="Note 8 3 2 2 5 2" xfId="39618"/>
    <cellStyle name="Note 8 3 2 2 5 2 2" xfId="39619"/>
    <cellStyle name="Note 8 3 2 2 5 2 3" xfId="39620"/>
    <cellStyle name="Note 8 3 2 2 5 2 4" xfId="39621"/>
    <cellStyle name="Note 8 3 2 2 5 3" xfId="39622"/>
    <cellStyle name="Note 8 3 2 2 5 4" xfId="39623"/>
    <cellStyle name="Note 8 3 2 2 5 5" xfId="39624"/>
    <cellStyle name="Note 8 3 2 2 5 6" xfId="39625"/>
    <cellStyle name="Note 8 3 2 2 6" xfId="39626"/>
    <cellStyle name="Note 8 3 2 2 6 2" xfId="39627"/>
    <cellStyle name="Note 8 3 2 2 6 2 2" xfId="39628"/>
    <cellStyle name="Note 8 3 2 2 6 2 3" xfId="39629"/>
    <cellStyle name="Note 8 3 2 2 6 2 4" xfId="39630"/>
    <cellStyle name="Note 8 3 2 2 6 3" xfId="39631"/>
    <cellStyle name="Note 8 3 2 2 6 4" xfId="39632"/>
    <cellStyle name="Note 8 3 2 2 6 5" xfId="39633"/>
    <cellStyle name="Note 8 3 2 2 6 6" xfId="39634"/>
    <cellStyle name="Note 8 3 2 2 7" xfId="39635"/>
    <cellStyle name="Note 8 3 2 2 7 2" xfId="39636"/>
    <cellStyle name="Note 8 3 2 2 7 2 2" xfId="39637"/>
    <cellStyle name="Note 8 3 2 2 7 2 3" xfId="39638"/>
    <cellStyle name="Note 8 3 2 2 7 2 4" xfId="39639"/>
    <cellStyle name="Note 8 3 2 2 7 3" xfId="39640"/>
    <cellStyle name="Note 8 3 2 2 7 4" xfId="39641"/>
    <cellStyle name="Note 8 3 2 2 7 5" xfId="39642"/>
    <cellStyle name="Note 8 3 2 2 7 6" xfId="39643"/>
    <cellStyle name="Note 8 3 2 2 8" xfId="39644"/>
    <cellStyle name="Note 8 3 2 2 8 2" xfId="39645"/>
    <cellStyle name="Note 8 3 2 2 8 2 2" xfId="39646"/>
    <cellStyle name="Note 8 3 2 2 8 2 3" xfId="39647"/>
    <cellStyle name="Note 8 3 2 2 8 2 4" xfId="39648"/>
    <cellStyle name="Note 8 3 2 2 8 3" xfId="39649"/>
    <cellStyle name="Note 8 3 2 2 8 4" xfId="39650"/>
    <cellStyle name="Note 8 3 2 2 8 5" xfId="39651"/>
    <cellStyle name="Note 8 3 2 2 8 6" xfId="39652"/>
    <cellStyle name="Note 8 3 2 2 9" xfId="39653"/>
    <cellStyle name="Note 8 3 2 2 9 2" xfId="39654"/>
    <cellStyle name="Note 8 3 2 2 9 2 2" xfId="39655"/>
    <cellStyle name="Note 8 3 2 2 9 2 3" xfId="39656"/>
    <cellStyle name="Note 8 3 2 2 9 2 4" xfId="39657"/>
    <cellStyle name="Note 8 3 2 2 9 3" xfId="39658"/>
    <cellStyle name="Note 8 3 2 2 9 4" xfId="39659"/>
    <cellStyle name="Note 8 3 2 2 9 5" xfId="39660"/>
    <cellStyle name="Note 8 3 2 2 9 6" xfId="39661"/>
    <cellStyle name="Note 8 3 2 20" xfId="39662"/>
    <cellStyle name="Note 8 3 2 3" xfId="39663"/>
    <cellStyle name="Note 8 3 2 3 2" xfId="39664"/>
    <cellStyle name="Note 8 3 2 3 2 2" xfId="39665"/>
    <cellStyle name="Note 8 3 2 3 2 3" xfId="39666"/>
    <cellStyle name="Note 8 3 2 3 2 4" xfId="39667"/>
    <cellStyle name="Note 8 3 2 3 3" xfId="39668"/>
    <cellStyle name="Note 8 3 2 3 4" xfId="39669"/>
    <cellStyle name="Note 8 3 2 3 5" xfId="39670"/>
    <cellStyle name="Note 8 3 2 4" xfId="39671"/>
    <cellStyle name="Note 8 3 2 4 2" xfId="39672"/>
    <cellStyle name="Note 8 3 2 4 2 2" xfId="39673"/>
    <cellStyle name="Note 8 3 2 4 2 3" xfId="39674"/>
    <cellStyle name="Note 8 3 2 4 2 4" xfId="39675"/>
    <cellStyle name="Note 8 3 2 4 3" xfId="39676"/>
    <cellStyle name="Note 8 3 2 4 4" xfId="39677"/>
    <cellStyle name="Note 8 3 2 4 5" xfId="39678"/>
    <cellStyle name="Note 8 3 2 5" xfId="39679"/>
    <cellStyle name="Note 8 3 2 5 2" xfId="39680"/>
    <cellStyle name="Note 8 3 2 5 2 2" xfId="39681"/>
    <cellStyle name="Note 8 3 2 5 2 3" xfId="39682"/>
    <cellStyle name="Note 8 3 2 5 2 4" xfId="39683"/>
    <cellStyle name="Note 8 3 2 5 3" xfId="39684"/>
    <cellStyle name="Note 8 3 2 5 4" xfId="39685"/>
    <cellStyle name="Note 8 3 2 5 5" xfId="39686"/>
    <cellStyle name="Note 8 3 2 5 6" xfId="39687"/>
    <cellStyle name="Note 8 3 2 6" xfId="39688"/>
    <cellStyle name="Note 8 3 2 6 2" xfId="39689"/>
    <cellStyle name="Note 8 3 2 6 2 2" xfId="39690"/>
    <cellStyle name="Note 8 3 2 6 2 3" xfId="39691"/>
    <cellStyle name="Note 8 3 2 6 2 4" xfId="39692"/>
    <cellStyle name="Note 8 3 2 6 3" xfId="39693"/>
    <cellStyle name="Note 8 3 2 6 4" xfId="39694"/>
    <cellStyle name="Note 8 3 2 6 5" xfId="39695"/>
    <cellStyle name="Note 8 3 2 6 6" xfId="39696"/>
    <cellStyle name="Note 8 3 2 7" xfId="39697"/>
    <cellStyle name="Note 8 3 2 7 2" xfId="39698"/>
    <cellStyle name="Note 8 3 2 7 2 2" xfId="39699"/>
    <cellStyle name="Note 8 3 2 7 2 3" xfId="39700"/>
    <cellStyle name="Note 8 3 2 7 2 4" xfId="39701"/>
    <cellStyle name="Note 8 3 2 7 3" xfId="39702"/>
    <cellStyle name="Note 8 3 2 7 4" xfId="39703"/>
    <cellStyle name="Note 8 3 2 7 5" xfId="39704"/>
    <cellStyle name="Note 8 3 2 7 6" xfId="39705"/>
    <cellStyle name="Note 8 3 2 8" xfId="39706"/>
    <cellStyle name="Note 8 3 2 8 2" xfId="39707"/>
    <cellStyle name="Note 8 3 2 8 2 2" xfId="39708"/>
    <cellStyle name="Note 8 3 2 8 2 3" xfId="39709"/>
    <cellStyle name="Note 8 3 2 8 2 4" xfId="39710"/>
    <cellStyle name="Note 8 3 2 8 3" xfId="39711"/>
    <cellStyle name="Note 8 3 2 8 4" xfId="39712"/>
    <cellStyle name="Note 8 3 2 8 5" xfId="39713"/>
    <cellStyle name="Note 8 3 2 8 6" xfId="39714"/>
    <cellStyle name="Note 8 3 2 9" xfId="39715"/>
    <cellStyle name="Note 8 3 2 9 2" xfId="39716"/>
    <cellStyle name="Note 8 3 2 9 2 2" xfId="39717"/>
    <cellStyle name="Note 8 3 2 9 2 3" xfId="39718"/>
    <cellStyle name="Note 8 3 2 9 2 4" xfId="39719"/>
    <cellStyle name="Note 8 3 2 9 3" xfId="39720"/>
    <cellStyle name="Note 8 3 2 9 4" xfId="39721"/>
    <cellStyle name="Note 8 3 2 9 5" xfId="39722"/>
    <cellStyle name="Note 8 3 2 9 6" xfId="39723"/>
    <cellStyle name="Note 8 3 20" xfId="39724"/>
    <cellStyle name="Note 8 3 21" xfId="39725"/>
    <cellStyle name="Note 8 3 3" xfId="39726"/>
    <cellStyle name="Note 8 3 3 10" xfId="39727"/>
    <cellStyle name="Note 8 3 3 10 2" xfId="39728"/>
    <cellStyle name="Note 8 3 3 10 2 2" xfId="39729"/>
    <cellStyle name="Note 8 3 3 10 2 3" xfId="39730"/>
    <cellStyle name="Note 8 3 3 10 2 4" xfId="39731"/>
    <cellStyle name="Note 8 3 3 10 3" xfId="39732"/>
    <cellStyle name="Note 8 3 3 10 4" xfId="39733"/>
    <cellStyle name="Note 8 3 3 10 5" xfId="39734"/>
    <cellStyle name="Note 8 3 3 10 6" xfId="39735"/>
    <cellStyle name="Note 8 3 3 11" xfId="39736"/>
    <cellStyle name="Note 8 3 3 11 2" xfId="39737"/>
    <cellStyle name="Note 8 3 3 11 2 2" xfId="39738"/>
    <cellStyle name="Note 8 3 3 11 2 3" xfId="39739"/>
    <cellStyle name="Note 8 3 3 11 2 4" xfId="39740"/>
    <cellStyle name="Note 8 3 3 11 3" xfId="39741"/>
    <cellStyle name="Note 8 3 3 11 4" xfId="39742"/>
    <cellStyle name="Note 8 3 3 11 5" xfId="39743"/>
    <cellStyle name="Note 8 3 3 11 6" xfId="39744"/>
    <cellStyle name="Note 8 3 3 12" xfId="39745"/>
    <cellStyle name="Note 8 3 3 12 2" xfId="39746"/>
    <cellStyle name="Note 8 3 3 12 2 2" xfId="39747"/>
    <cellStyle name="Note 8 3 3 12 2 3" xfId="39748"/>
    <cellStyle name="Note 8 3 3 12 2 4" xfId="39749"/>
    <cellStyle name="Note 8 3 3 12 3" xfId="39750"/>
    <cellStyle name="Note 8 3 3 12 4" xfId="39751"/>
    <cellStyle name="Note 8 3 3 12 5" xfId="39752"/>
    <cellStyle name="Note 8 3 3 12 6" xfId="39753"/>
    <cellStyle name="Note 8 3 3 13" xfId="39754"/>
    <cellStyle name="Note 8 3 3 13 2" xfId="39755"/>
    <cellStyle name="Note 8 3 3 13 2 2" xfId="39756"/>
    <cellStyle name="Note 8 3 3 13 2 3" xfId="39757"/>
    <cellStyle name="Note 8 3 3 13 2 4" xfId="39758"/>
    <cellStyle name="Note 8 3 3 13 3" xfId="39759"/>
    <cellStyle name="Note 8 3 3 13 4" xfId="39760"/>
    <cellStyle name="Note 8 3 3 13 5" xfId="39761"/>
    <cellStyle name="Note 8 3 3 13 6" xfId="39762"/>
    <cellStyle name="Note 8 3 3 14" xfId="39763"/>
    <cellStyle name="Note 8 3 3 14 2" xfId="39764"/>
    <cellStyle name="Note 8 3 3 14 2 2" xfId="39765"/>
    <cellStyle name="Note 8 3 3 14 2 3" xfId="39766"/>
    <cellStyle name="Note 8 3 3 14 2 4" xfId="39767"/>
    <cellStyle name="Note 8 3 3 14 3" xfId="39768"/>
    <cellStyle name="Note 8 3 3 14 4" xfId="39769"/>
    <cellStyle name="Note 8 3 3 14 5" xfId="39770"/>
    <cellStyle name="Note 8 3 3 14 6" xfId="39771"/>
    <cellStyle name="Note 8 3 3 15" xfId="39772"/>
    <cellStyle name="Note 8 3 3 15 2" xfId="39773"/>
    <cellStyle name="Note 8 3 3 15 2 2" xfId="39774"/>
    <cellStyle name="Note 8 3 3 15 2 3" xfId="39775"/>
    <cellStyle name="Note 8 3 3 15 2 4" xfId="39776"/>
    <cellStyle name="Note 8 3 3 15 3" xfId="39777"/>
    <cellStyle name="Note 8 3 3 15 4" xfId="39778"/>
    <cellStyle name="Note 8 3 3 15 5" xfId="39779"/>
    <cellStyle name="Note 8 3 3 15 6" xfId="39780"/>
    <cellStyle name="Note 8 3 3 16" xfId="39781"/>
    <cellStyle name="Note 8 3 3 16 2" xfId="39782"/>
    <cellStyle name="Note 8 3 3 16 2 2" xfId="39783"/>
    <cellStyle name="Note 8 3 3 16 2 3" xfId="39784"/>
    <cellStyle name="Note 8 3 3 16 2 4" xfId="39785"/>
    <cellStyle name="Note 8 3 3 16 3" xfId="39786"/>
    <cellStyle name="Note 8 3 3 16 4" xfId="39787"/>
    <cellStyle name="Note 8 3 3 16 5" xfId="39788"/>
    <cellStyle name="Note 8 3 3 16 6" xfId="39789"/>
    <cellStyle name="Note 8 3 3 17" xfId="39790"/>
    <cellStyle name="Note 8 3 3 17 2" xfId="39791"/>
    <cellStyle name="Note 8 3 3 17 3" xfId="39792"/>
    <cellStyle name="Note 8 3 3 18" xfId="39793"/>
    <cellStyle name="Note 8 3 3 19" xfId="39794"/>
    <cellStyle name="Note 8 3 3 2" xfId="39795"/>
    <cellStyle name="Note 8 3 3 2 2" xfId="39796"/>
    <cellStyle name="Note 8 3 3 2 2 2" xfId="39797"/>
    <cellStyle name="Note 8 3 3 2 2 3" xfId="39798"/>
    <cellStyle name="Note 8 3 3 2 2 4" xfId="39799"/>
    <cellStyle name="Note 8 3 3 2 3" xfId="39800"/>
    <cellStyle name="Note 8 3 3 2 4" xfId="39801"/>
    <cellStyle name="Note 8 3 3 2 5" xfId="39802"/>
    <cellStyle name="Note 8 3 3 3" xfId="39803"/>
    <cellStyle name="Note 8 3 3 3 2" xfId="39804"/>
    <cellStyle name="Note 8 3 3 3 2 2" xfId="39805"/>
    <cellStyle name="Note 8 3 3 3 2 3" xfId="39806"/>
    <cellStyle name="Note 8 3 3 3 2 4" xfId="39807"/>
    <cellStyle name="Note 8 3 3 3 3" xfId="39808"/>
    <cellStyle name="Note 8 3 3 3 4" xfId="39809"/>
    <cellStyle name="Note 8 3 3 3 5" xfId="39810"/>
    <cellStyle name="Note 8 3 3 3 6" xfId="39811"/>
    <cellStyle name="Note 8 3 3 4" xfId="39812"/>
    <cellStyle name="Note 8 3 3 4 2" xfId="39813"/>
    <cellStyle name="Note 8 3 3 4 2 2" xfId="39814"/>
    <cellStyle name="Note 8 3 3 4 2 3" xfId="39815"/>
    <cellStyle name="Note 8 3 3 4 2 4" xfId="39816"/>
    <cellStyle name="Note 8 3 3 4 3" xfId="39817"/>
    <cellStyle name="Note 8 3 3 4 4" xfId="39818"/>
    <cellStyle name="Note 8 3 3 4 5" xfId="39819"/>
    <cellStyle name="Note 8 3 3 4 6" xfId="39820"/>
    <cellStyle name="Note 8 3 3 5" xfId="39821"/>
    <cellStyle name="Note 8 3 3 5 2" xfId="39822"/>
    <cellStyle name="Note 8 3 3 5 2 2" xfId="39823"/>
    <cellStyle name="Note 8 3 3 5 2 3" xfId="39824"/>
    <cellStyle name="Note 8 3 3 5 2 4" xfId="39825"/>
    <cellStyle name="Note 8 3 3 5 3" xfId="39826"/>
    <cellStyle name="Note 8 3 3 5 4" xfId="39827"/>
    <cellStyle name="Note 8 3 3 5 5" xfId="39828"/>
    <cellStyle name="Note 8 3 3 5 6" xfId="39829"/>
    <cellStyle name="Note 8 3 3 6" xfId="39830"/>
    <cellStyle name="Note 8 3 3 6 2" xfId="39831"/>
    <cellStyle name="Note 8 3 3 6 2 2" xfId="39832"/>
    <cellStyle name="Note 8 3 3 6 2 3" xfId="39833"/>
    <cellStyle name="Note 8 3 3 6 2 4" xfId="39834"/>
    <cellStyle name="Note 8 3 3 6 3" xfId="39835"/>
    <cellStyle name="Note 8 3 3 6 4" xfId="39836"/>
    <cellStyle name="Note 8 3 3 6 5" xfId="39837"/>
    <cellStyle name="Note 8 3 3 6 6" xfId="39838"/>
    <cellStyle name="Note 8 3 3 7" xfId="39839"/>
    <cellStyle name="Note 8 3 3 7 2" xfId="39840"/>
    <cellStyle name="Note 8 3 3 7 2 2" xfId="39841"/>
    <cellStyle name="Note 8 3 3 7 2 3" xfId="39842"/>
    <cellStyle name="Note 8 3 3 7 2 4" xfId="39843"/>
    <cellStyle name="Note 8 3 3 7 3" xfId="39844"/>
    <cellStyle name="Note 8 3 3 7 4" xfId="39845"/>
    <cellStyle name="Note 8 3 3 7 5" xfId="39846"/>
    <cellStyle name="Note 8 3 3 7 6" xfId="39847"/>
    <cellStyle name="Note 8 3 3 8" xfId="39848"/>
    <cellStyle name="Note 8 3 3 8 2" xfId="39849"/>
    <cellStyle name="Note 8 3 3 8 2 2" xfId="39850"/>
    <cellStyle name="Note 8 3 3 8 2 3" xfId="39851"/>
    <cellStyle name="Note 8 3 3 8 2 4" xfId="39852"/>
    <cellStyle name="Note 8 3 3 8 3" xfId="39853"/>
    <cellStyle name="Note 8 3 3 8 4" xfId="39854"/>
    <cellStyle name="Note 8 3 3 8 5" xfId="39855"/>
    <cellStyle name="Note 8 3 3 8 6" xfId="39856"/>
    <cellStyle name="Note 8 3 3 9" xfId="39857"/>
    <cellStyle name="Note 8 3 3 9 2" xfId="39858"/>
    <cellStyle name="Note 8 3 3 9 2 2" xfId="39859"/>
    <cellStyle name="Note 8 3 3 9 2 3" xfId="39860"/>
    <cellStyle name="Note 8 3 3 9 2 4" xfId="39861"/>
    <cellStyle name="Note 8 3 3 9 3" xfId="39862"/>
    <cellStyle name="Note 8 3 3 9 4" xfId="39863"/>
    <cellStyle name="Note 8 3 3 9 5" xfId="39864"/>
    <cellStyle name="Note 8 3 3 9 6" xfId="39865"/>
    <cellStyle name="Note 8 3 4" xfId="39866"/>
    <cellStyle name="Note 8 3 4 2" xfId="39867"/>
    <cellStyle name="Note 8 3 4 2 2" xfId="39868"/>
    <cellStyle name="Note 8 3 4 2 3" xfId="39869"/>
    <cellStyle name="Note 8 3 4 2 4" xfId="39870"/>
    <cellStyle name="Note 8 3 4 3" xfId="39871"/>
    <cellStyle name="Note 8 3 4 4" xfId="39872"/>
    <cellStyle name="Note 8 3 4 5" xfId="39873"/>
    <cellStyle name="Note 8 3 5" xfId="39874"/>
    <cellStyle name="Note 8 3 5 2" xfId="39875"/>
    <cellStyle name="Note 8 3 5 2 2" xfId="39876"/>
    <cellStyle name="Note 8 3 5 2 3" xfId="39877"/>
    <cellStyle name="Note 8 3 5 2 4" xfId="39878"/>
    <cellStyle name="Note 8 3 5 3" xfId="39879"/>
    <cellStyle name="Note 8 3 5 4" xfId="39880"/>
    <cellStyle name="Note 8 3 5 5" xfId="39881"/>
    <cellStyle name="Note 8 3 6" xfId="39882"/>
    <cellStyle name="Note 8 3 6 2" xfId="39883"/>
    <cellStyle name="Note 8 3 6 2 2" xfId="39884"/>
    <cellStyle name="Note 8 3 6 2 3" xfId="39885"/>
    <cellStyle name="Note 8 3 6 2 4" xfId="39886"/>
    <cellStyle name="Note 8 3 6 3" xfId="39887"/>
    <cellStyle name="Note 8 3 6 4" xfId="39888"/>
    <cellStyle name="Note 8 3 6 5" xfId="39889"/>
    <cellStyle name="Note 8 3 6 6" xfId="39890"/>
    <cellStyle name="Note 8 3 7" xfId="39891"/>
    <cellStyle name="Note 8 3 7 2" xfId="39892"/>
    <cellStyle name="Note 8 3 7 2 2" xfId="39893"/>
    <cellStyle name="Note 8 3 7 2 3" xfId="39894"/>
    <cellStyle name="Note 8 3 7 2 4" xfId="39895"/>
    <cellStyle name="Note 8 3 7 3" xfId="39896"/>
    <cellStyle name="Note 8 3 7 4" xfId="39897"/>
    <cellStyle name="Note 8 3 7 5" xfId="39898"/>
    <cellStyle name="Note 8 3 7 6" xfId="39899"/>
    <cellStyle name="Note 8 3 8" xfId="39900"/>
    <cellStyle name="Note 8 3 8 2" xfId="39901"/>
    <cellStyle name="Note 8 3 8 2 2" xfId="39902"/>
    <cellStyle name="Note 8 3 8 2 3" xfId="39903"/>
    <cellStyle name="Note 8 3 8 2 4" xfId="39904"/>
    <cellStyle name="Note 8 3 8 3" xfId="39905"/>
    <cellStyle name="Note 8 3 8 4" xfId="39906"/>
    <cellStyle name="Note 8 3 8 5" xfId="39907"/>
    <cellStyle name="Note 8 3 8 6" xfId="39908"/>
    <cellStyle name="Note 8 3 9" xfId="39909"/>
    <cellStyle name="Note 8 3 9 2" xfId="39910"/>
    <cellStyle name="Note 8 3 9 2 2" xfId="39911"/>
    <cellStyle name="Note 8 3 9 2 3" xfId="39912"/>
    <cellStyle name="Note 8 3 9 2 4" xfId="39913"/>
    <cellStyle name="Note 8 3 9 3" xfId="39914"/>
    <cellStyle name="Note 8 3 9 4" xfId="39915"/>
    <cellStyle name="Note 8 3 9 5" xfId="39916"/>
    <cellStyle name="Note 8 3 9 6" xfId="39917"/>
    <cellStyle name="Note 8 4" xfId="39918"/>
    <cellStyle name="Note 8 4 10" xfId="39919"/>
    <cellStyle name="Note 8 4 10 2" xfId="39920"/>
    <cellStyle name="Note 8 4 10 2 2" xfId="39921"/>
    <cellStyle name="Note 8 4 10 2 3" xfId="39922"/>
    <cellStyle name="Note 8 4 10 2 4" xfId="39923"/>
    <cellStyle name="Note 8 4 10 3" xfId="39924"/>
    <cellStyle name="Note 8 4 10 4" xfId="39925"/>
    <cellStyle name="Note 8 4 10 5" xfId="39926"/>
    <cellStyle name="Note 8 4 10 6" xfId="39927"/>
    <cellStyle name="Note 8 4 11" xfId="39928"/>
    <cellStyle name="Note 8 4 11 2" xfId="39929"/>
    <cellStyle name="Note 8 4 11 2 2" xfId="39930"/>
    <cellStyle name="Note 8 4 11 2 3" xfId="39931"/>
    <cellStyle name="Note 8 4 11 2 4" xfId="39932"/>
    <cellStyle name="Note 8 4 11 3" xfId="39933"/>
    <cellStyle name="Note 8 4 11 4" xfId="39934"/>
    <cellStyle name="Note 8 4 11 5" xfId="39935"/>
    <cellStyle name="Note 8 4 11 6" xfId="39936"/>
    <cellStyle name="Note 8 4 12" xfId="39937"/>
    <cellStyle name="Note 8 4 12 2" xfId="39938"/>
    <cellStyle name="Note 8 4 12 2 2" xfId="39939"/>
    <cellStyle name="Note 8 4 12 2 3" xfId="39940"/>
    <cellStyle name="Note 8 4 12 2 4" xfId="39941"/>
    <cellStyle name="Note 8 4 12 3" xfId="39942"/>
    <cellStyle name="Note 8 4 12 4" xfId="39943"/>
    <cellStyle name="Note 8 4 12 5" xfId="39944"/>
    <cellStyle name="Note 8 4 12 6" xfId="39945"/>
    <cellStyle name="Note 8 4 13" xfId="39946"/>
    <cellStyle name="Note 8 4 13 2" xfId="39947"/>
    <cellStyle name="Note 8 4 13 2 2" xfId="39948"/>
    <cellStyle name="Note 8 4 13 2 3" xfId="39949"/>
    <cellStyle name="Note 8 4 13 2 4" xfId="39950"/>
    <cellStyle name="Note 8 4 13 3" xfId="39951"/>
    <cellStyle name="Note 8 4 13 4" xfId="39952"/>
    <cellStyle name="Note 8 4 13 5" xfId="39953"/>
    <cellStyle name="Note 8 4 13 6" xfId="39954"/>
    <cellStyle name="Note 8 4 14" xfId="39955"/>
    <cellStyle name="Note 8 4 14 2" xfId="39956"/>
    <cellStyle name="Note 8 4 14 2 2" xfId="39957"/>
    <cellStyle name="Note 8 4 14 2 3" xfId="39958"/>
    <cellStyle name="Note 8 4 14 2 4" xfId="39959"/>
    <cellStyle name="Note 8 4 14 3" xfId="39960"/>
    <cellStyle name="Note 8 4 14 4" xfId="39961"/>
    <cellStyle name="Note 8 4 14 5" xfId="39962"/>
    <cellStyle name="Note 8 4 14 6" xfId="39963"/>
    <cellStyle name="Note 8 4 15" xfId="39964"/>
    <cellStyle name="Note 8 4 15 2" xfId="39965"/>
    <cellStyle name="Note 8 4 15 2 2" xfId="39966"/>
    <cellStyle name="Note 8 4 15 2 3" xfId="39967"/>
    <cellStyle name="Note 8 4 15 2 4" xfId="39968"/>
    <cellStyle name="Note 8 4 15 3" xfId="39969"/>
    <cellStyle name="Note 8 4 15 4" xfId="39970"/>
    <cellStyle name="Note 8 4 15 5" xfId="39971"/>
    <cellStyle name="Note 8 4 15 6" xfId="39972"/>
    <cellStyle name="Note 8 4 16" xfId="39973"/>
    <cellStyle name="Note 8 4 16 2" xfId="39974"/>
    <cellStyle name="Note 8 4 16 3" xfId="39975"/>
    <cellStyle name="Note 8 4 17" xfId="39976"/>
    <cellStyle name="Note 8 4 18" xfId="39977"/>
    <cellStyle name="Note 8 4 19" xfId="39978"/>
    <cellStyle name="Note 8 4 2" xfId="39979"/>
    <cellStyle name="Note 8 4 2 10" xfId="39980"/>
    <cellStyle name="Note 8 4 2 10 2" xfId="39981"/>
    <cellStyle name="Note 8 4 2 10 2 2" xfId="39982"/>
    <cellStyle name="Note 8 4 2 10 2 3" xfId="39983"/>
    <cellStyle name="Note 8 4 2 10 2 4" xfId="39984"/>
    <cellStyle name="Note 8 4 2 10 3" xfId="39985"/>
    <cellStyle name="Note 8 4 2 10 4" xfId="39986"/>
    <cellStyle name="Note 8 4 2 10 5" xfId="39987"/>
    <cellStyle name="Note 8 4 2 10 6" xfId="39988"/>
    <cellStyle name="Note 8 4 2 11" xfId="39989"/>
    <cellStyle name="Note 8 4 2 11 2" xfId="39990"/>
    <cellStyle name="Note 8 4 2 11 2 2" xfId="39991"/>
    <cellStyle name="Note 8 4 2 11 2 3" xfId="39992"/>
    <cellStyle name="Note 8 4 2 11 2 4" xfId="39993"/>
    <cellStyle name="Note 8 4 2 11 3" xfId="39994"/>
    <cellStyle name="Note 8 4 2 11 4" xfId="39995"/>
    <cellStyle name="Note 8 4 2 11 5" xfId="39996"/>
    <cellStyle name="Note 8 4 2 11 6" xfId="39997"/>
    <cellStyle name="Note 8 4 2 12" xfId="39998"/>
    <cellStyle name="Note 8 4 2 12 2" xfId="39999"/>
    <cellStyle name="Note 8 4 2 12 2 2" xfId="40000"/>
    <cellStyle name="Note 8 4 2 12 2 3" xfId="40001"/>
    <cellStyle name="Note 8 4 2 12 2 4" xfId="40002"/>
    <cellStyle name="Note 8 4 2 12 3" xfId="40003"/>
    <cellStyle name="Note 8 4 2 12 4" xfId="40004"/>
    <cellStyle name="Note 8 4 2 12 5" xfId="40005"/>
    <cellStyle name="Note 8 4 2 12 6" xfId="40006"/>
    <cellStyle name="Note 8 4 2 13" xfId="40007"/>
    <cellStyle name="Note 8 4 2 13 2" xfId="40008"/>
    <cellStyle name="Note 8 4 2 13 2 2" xfId="40009"/>
    <cellStyle name="Note 8 4 2 13 2 3" xfId="40010"/>
    <cellStyle name="Note 8 4 2 13 2 4" xfId="40011"/>
    <cellStyle name="Note 8 4 2 13 3" xfId="40012"/>
    <cellStyle name="Note 8 4 2 13 4" xfId="40013"/>
    <cellStyle name="Note 8 4 2 13 5" xfId="40014"/>
    <cellStyle name="Note 8 4 2 13 6" xfId="40015"/>
    <cellStyle name="Note 8 4 2 14" xfId="40016"/>
    <cellStyle name="Note 8 4 2 14 2" xfId="40017"/>
    <cellStyle name="Note 8 4 2 14 2 2" xfId="40018"/>
    <cellStyle name="Note 8 4 2 14 2 3" xfId="40019"/>
    <cellStyle name="Note 8 4 2 14 2 4" xfId="40020"/>
    <cellStyle name="Note 8 4 2 14 3" xfId="40021"/>
    <cellStyle name="Note 8 4 2 14 4" xfId="40022"/>
    <cellStyle name="Note 8 4 2 14 5" xfId="40023"/>
    <cellStyle name="Note 8 4 2 14 6" xfId="40024"/>
    <cellStyle name="Note 8 4 2 15" xfId="40025"/>
    <cellStyle name="Note 8 4 2 15 2" xfId="40026"/>
    <cellStyle name="Note 8 4 2 15 3" xfId="40027"/>
    <cellStyle name="Note 8 4 2 16" xfId="40028"/>
    <cellStyle name="Note 8 4 2 17" xfId="40029"/>
    <cellStyle name="Note 8 4 2 18" xfId="40030"/>
    <cellStyle name="Note 8 4 2 19" xfId="40031"/>
    <cellStyle name="Note 8 4 2 2" xfId="40032"/>
    <cellStyle name="Note 8 4 2 2 10" xfId="40033"/>
    <cellStyle name="Note 8 4 2 2 10 2" xfId="40034"/>
    <cellStyle name="Note 8 4 2 2 10 2 2" xfId="40035"/>
    <cellStyle name="Note 8 4 2 2 10 2 3" xfId="40036"/>
    <cellStyle name="Note 8 4 2 2 10 2 4" xfId="40037"/>
    <cellStyle name="Note 8 4 2 2 10 3" xfId="40038"/>
    <cellStyle name="Note 8 4 2 2 10 4" xfId="40039"/>
    <cellStyle name="Note 8 4 2 2 10 5" xfId="40040"/>
    <cellStyle name="Note 8 4 2 2 10 6" xfId="40041"/>
    <cellStyle name="Note 8 4 2 2 11" xfId="40042"/>
    <cellStyle name="Note 8 4 2 2 11 2" xfId="40043"/>
    <cellStyle name="Note 8 4 2 2 11 2 2" xfId="40044"/>
    <cellStyle name="Note 8 4 2 2 11 2 3" xfId="40045"/>
    <cellStyle name="Note 8 4 2 2 11 2 4" xfId="40046"/>
    <cellStyle name="Note 8 4 2 2 11 3" xfId="40047"/>
    <cellStyle name="Note 8 4 2 2 11 4" xfId="40048"/>
    <cellStyle name="Note 8 4 2 2 11 5" xfId="40049"/>
    <cellStyle name="Note 8 4 2 2 11 6" xfId="40050"/>
    <cellStyle name="Note 8 4 2 2 12" xfId="40051"/>
    <cellStyle name="Note 8 4 2 2 12 2" xfId="40052"/>
    <cellStyle name="Note 8 4 2 2 12 2 2" xfId="40053"/>
    <cellStyle name="Note 8 4 2 2 12 2 3" xfId="40054"/>
    <cellStyle name="Note 8 4 2 2 12 2 4" xfId="40055"/>
    <cellStyle name="Note 8 4 2 2 12 3" xfId="40056"/>
    <cellStyle name="Note 8 4 2 2 12 4" xfId="40057"/>
    <cellStyle name="Note 8 4 2 2 12 5" xfId="40058"/>
    <cellStyle name="Note 8 4 2 2 12 6" xfId="40059"/>
    <cellStyle name="Note 8 4 2 2 13" xfId="40060"/>
    <cellStyle name="Note 8 4 2 2 13 2" xfId="40061"/>
    <cellStyle name="Note 8 4 2 2 13 2 2" xfId="40062"/>
    <cellStyle name="Note 8 4 2 2 13 2 3" xfId="40063"/>
    <cellStyle name="Note 8 4 2 2 13 2 4" xfId="40064"/>
    <cellStyle name="Note 8 4 2 2 13 3" xfId="40065"/>
    <cellStyle name="Note 8 4 2 2 13 4" xfId="40066"/>
    <cellStyle name="Note 8 4 2 2 13 5" xfId="40067"/>
    <cellStyle name="Note 8 4 2 2 13 6" xfId="40068"/>
    <cellStyle name="Note 8 4 2 2 14" xfId="40069"/>
    <cellStyle name="Note 8 4 2 2 14 2" xfId="40070"/>
    <cellStyle name="Note 8 4 2 2 14 2 2" xfId="40071"/>
    <cellStyle name="Note 8 4 2 2 14 2 3" xfId="40072"/>
    <cellStyle name="Note 8 4 2 2 14 2 4" xfId="40073"/>
    <cellStyle name="Note 8 4 2 2 14 3" xfId="40074"/>
    <cellStyle name="Note 8 4 2 2 14 4" xfId="40075"/>
    <cellStyle name="Note 8 4 2 2 14 5" xfId="40076"/>
    <cellStyle name="Note 8 4 2 2 14 6" xfId="40077"/>
    <cellStyle name="Note 8 4 2 2 15" xfId="40078"/>
    <cellStyle name="Note 8 4 2 2 15 2" xfId="40079"/>
    <cellStyle name="Note 8 4 2 2 15 2 2" xfId="40080"/>
    <cellStyle name="Note 8 4 2 2 15 2 3" xfId="40081"/>
    <cellStyle name="Note 8 4 2 2 15 2 4" xfId="40082"/>
    <cellStyle name="Note 8 4 2 2 15 3" xfId="40083"/>
    <cellStyle name="Note 8 4 2 2 15 4" xfId="40084"/>
    <cellStyle name="Note 8 4 2 2 15 5" xfId="40085"/>
    <cellStyle name="Note 8 4 2 2 15 6" xfId="40086"/>
    <cellStyle name="Note 8 4 2 2 16" xfId="40087"/>
    <cellStyle name="Note 8 4 2 2 16 2" xfId="40088"/>
    <cellStyle name="Note 8 4 2 2 16 2 2" xfId="40089"/>
    <cellStyle name="Note 8 4 2 2 16 2 3" xfId="40090"/>
    <cellStyle name="Note 8 4 2 2 16 2 4" xfId="40091"/>
    <cellStyle name="Note 8 4 2 2 16 3" xfId="40092"/>
    <cellStyle name="Note 8 4 2 2 16 4" xfId="40093"/>
    <cellStyle name="Note 8 4 2 2 16 5" xfId="40094"/>
    <cellStyle name="Note 8 4 2 2 16 6" xfId="40095"/>
    <cellStyle name="Note 8 4 2 2 17" xfId="40096"/>
    <cellStyle name="Note 8 4 2 2 17 2" xfId="40097"/>
    <cellStyle name="Note 8 4 2 2 17 3" xfId="40098"/>
    <cellStyle name="Note 8 4 2 2 18" xfId="40099"/>
    <cellStyle name="Note 8 4 2 2 19" xfId="40100"/>
    <cellStyle name="Note 8 4 2 2 2" xfId="40101"/>
    <cellStyle name="Note 8 4 2 2 2 2" xfId="40102"/>
    <cellStyle name="Note 8 4 2 2 2 2 2" xfId="40103"/>
    <cellStyle name="Note 8 4 2 2 2 2 3" xfId="40104"/>
    <cellStyle name="Note 8 4 2 2 2 2 4" xfId="40105"/>
    <cellStyle name="Note 8 4 2 2 2 3" xfId="40106"/>
    <cellStyle name="Note 8 4 2 2 2 4" xfId="40107"/>
    <cellStyle name="Note 8 4 2 2 2 5" xfId="40108"/>
    <cellStyle name="Note 8 4 2 2 3" xfId="40109"/>
    <cellStyle name="Note 8 4 2 2 3 2" xfId="40110"/>
    <cellStyle name="Note 8 4 2 2 3 2 2" xfId="40111"/>
    <cellStyle name="Note 8 4 2 2 3 2 3" xfId="40112"/>
    <cellStyle name="Note 8 4 2 2 3 2 4" xfId="40113"/>
    <cellStyle name="Note 8 4 2 2 3 3" xfId="40114"/>
    <cellStyle name="Note 8 4 2 2 3 4" xfId="40115"/>
    <cellStyle name="Note 8 4 2 2 3 5" xfId="40116"/>
    <cellStyle name="Note 8 4 2 2 3 6" xfId="40117"/>
    <cellStyle name="Note 8 4 2 2 4" xfId="40118"/>
    <cellStyle name="Note 8 4 2 2 4 2" xfId="40119"/>
    <cellStyle name="Note 8 4 2 2 4 2 2" xfId="40120"/>
    <cellStyle name="Note 8 4 2 2 4 2 3" xfId="40121"/>
    <cellStyle name="Note 8 4 2 2 4 2 4" xfId="40122"/>
    <cellStyle name="Note 8 4 2 2 4 3" xfId="40123"/>
    <cellStyle name="Note 8 4 2 2 4 4" xfId="40124"/>
    <cellStyle name="Note 8 4 2 2 4 5" xfId="40125"/>
    <cellStyle name="Note 8 4 2 2 4 6" xfId="40126"/>
    <cellStyle name="Note 8 4 2 2 5" xfId="40127"/>
    <cellStyle name="Note 8 4 2 2 5 2" xfId="40128"/>
    <cellStyle name="Note 8 4 2 2 5 2 2" xfId="40129"/>
    <cellStyle name="Note 8 4 2 2 5 2 3" xfId="40130"/>
    <cellStyle name="Note 8 4 2 2 5 2 4" xfId="40131"/>
    <cellStyle name="Note 8 4 2 2 5 3" xfId="40132"/>
    <cellStyle name="Note 8 4 2 2 5 4" xfId="40133"/>
    <cellStyle name="Note 8 4 2 2 5 5" xfId="40134"/>
    <cellStyle name="Note 8 4 2 2 5 6" xfId="40135"/>
    <cellStyle name="Note 8 4 2 2 6" xfId="40136"/>
    <cellStyle name="Note 8 4 2 2 6 2" xfId="40137"/>
    <cellStyle name="Note 8 4 2 2 6 2 2" xfId="40138"/>
    <cellStyle name="Note 8 4 2 2 6 2 3" xfId="40139"/>
    <cellStyle name="Note 8 4 2 2 6 2 4" xfId="40140"/>
    <cellStyle name="Note 8 4 2 2 6 3" xfId="40141"/>
    <cellStyle name="Note 8 4 2 2 6 4" xfId="40142"/>
    <cellStyle name="Note 8 4 2 2 6 5" xfId="40143"/>
    <cellStyle name="Note 8 4 2 2 6 6" xfId="40144"/>
    <cellStyle name="Note 8 4 2 2 7" xfId="40145"/>
    <cellStyle name="Note 8 4 2 2 7 2" xfId="40146"/>
    <cellStyle name="Note 8 4 2 2 7 2 2" xfId="40147"/>
    <cellStyle name="Note 8 4 2 2 7 2 3" xfId="40148"/>
    <cellStyle name="Note 8 4 2 2 7 2 4" xfId="40149"/>
    <cellStyle name="Note 8 4 2 2 7 3" xfId="40150"/>
    <cellStyle name="Note 8 4 2 2 7 4" xfId="40151"/>
    <cellStyle name="Note 8 4 2 2 7 5" xfId="40152"/>
    <cellStyle name="Note 8 4 2 2 7 6" xfId="40153"/>
    <cellStyle name="Note 8 4 2 2 8" xfId="40154"/>
    <cellStyle name="Note 8 4 2 2 8 2" xfId="40155"/>
    <cellStyle name="Note 8 4 2 2 8 2 2" xfId="40156"/>
    <cellStyle name="Note 8 4 2 2 8 2 3" xfId="40157"/>
    <cellStyle name="Note 8 4 2 2 8 2 4" xfId="40158"/>
    <cellStyle name="Note 8 4 2 2 8 3" xfId="40159"/>
    <cellStyle name="Note 8 4 2 2 8 4" xfId="40160"/>
    <cellStyle name="Note 8 4 2 2 8 5" xfId="40161"/>
    <cellStyle name="Note 8 4 2 2 8 6" xfId="40162"/>
    <cellStyle name="Note 8 4 2 2 9" xfId="40163"/>
    <cellStyle name="Note 8 4 2 2 9 2" xfId="40164"/>
    <cellStyle name="Note 8 4 2 2 9 2 2" xfId="40165"/>
    <cellStyle name="Note 8 4 2 2 9 2 3" xfId="40166"/>
    <cellStyle name="Note 8 4 2 2 9 2 4" xfId="40167"/>
    <cellStyle name="Note 8 4 2 2 9 3" xfId="40168"/>
    <cellStyle name="Note 8 4 2 2 9 4" xfId="40169"/>
    <cellStyle name="Note 8 4 2 2 9 5" xfId="40170"/>
    <cellStyle name="Note 8 4 2 2 9 6" xfId="40171"/>
    <cellStyle name="Note 8 4 2 20" xfId="40172"/>
    <cellStyle name="Note 8 4 2 3" xfId="40173"/>
    <cellStyle name="Note 8 4 2 3 2" xfId="40174"/>
    <cellStyle name="Note 8 4 2 3 2 2" xfId="40175"/>
    <cellStyle name="Note 8 4 2 3 2 3" xfId="40176"/>
    <cellStyle name="Note 8 4 2 3 2 4" xfId="40177"/>
    <cellStyle name="Note 8 4 2 3 3" xfId="40178"/>
    <cellStyle name="Note 8 4 2 3 4" xfId="40179"/>
    <cellStyle name="Note 8 4 2 3 5" xfId="40180"/>
    <cellStyle name="Note 8 4 2 4" xfId="40181"/>
    <cellStyle name="Note 8 4 2 4 2" xfId="40182"/>
    <cellStyle name="Note 8 4 2 4 2 2" xfId="40183"/>
    <cellStyle name="Note 8 4 2 4 2 3" xfId="40184"/>
    <cellStyle name="Note 8 4 2 4 2 4" xfId="40185"/>
    <cellStyle name="Note 8 4 2 4 3" xfId="40186"/>
    <cellStyle name="Note 8 4 2 4 4" xfId="40187"/>
    <cellStyle name="Note 8 4 2 4 5" xfId="40188"/>
    <cellStyle name="Note 8 4 2 5" xfId="40189"/>
    <cellStyle name="Note 8 4 2 5 2" xfId="40190"/>
    <cellStyle name="Note 8 4 2 5 2 2" xfId="40191"/>
    <cellStyle name="Note 8 4 2 5 2 3" xfId="40192"/>
    <cellStyle name="Note 8 4 2 5 2 4" xfId="40193"/>
    <cellStyle name="Note 8 4 2 5 3" xfId="40194"/>
    <cellStyle name="Note 8 4 2 5 4" xfId="40195"/>
    <cellStyle name="Note 8 4 2 5 5" xfId="40196"/>
    <cellStyle name="Note 8 4 2 5 6" xfId="40197"/>
    <cellStyle name="Note 8 4 2 6" xfId="40198"/>
    <cellStyle name="Note 8 4 2 6 2" xfId="40199"/>
    <cellStyle name="Note 8 4 2 6 2 2" xfId="40200"/>
    <cellStyle name="Note 8 4 2 6 2 3" xfId="40201"/>
    <cellStyle name="Note 8 4 2 6 2 4" xfId="40202"/>
    <cellStyle name="Note 8 4 2 6 3" xfId="40203"/>
    <cellStyle name="Note 8 4 2 6 4" xfId="40204"/>
    <cellStyle name="Note 8 4 2 6 5" xfId="40205"/>
    <cellStyle name="Note 8 4 2 6 6" xfId="40206"/>
    <cellStyle name="Note 8 4 2 7" xfId="40207"/>
    <cellStyle name="Note 8 4 2 7 2" xfId="40208"/>
    <cellStyle name="Note 8 4 2 7 2 2" xfId="40209"/>
    <cellStyle name="Note 8 4 2 7 2 3" xfId="40210"/>
    <cellStyle name="Note 8 4 2 7 2 4" xfId="40211"/>
    <cellStyle name="Note 8 4 2 7 3" xfId="40212"/>
    <cellStyle name="Note 8 4 2 7 4" xfId="40213"/>
    <cellStyle name="Note 8 4 2 7 5" xfId="40214"/>
    <cellStyle name="Note 8 4 2 7 6" xfId="40215"/>
    <cellStyle name="Note 8 4 2 8" xfId="40216"/>
    <cellStyle name="Note 8 4 2 8 2" xfId="40217"/>
    <cellStyle name="Note 8 4 2 8 2 2" xfId="40218"/>
    <cellStyle name="Note 8 4 2 8 2 3" xfId="40219"/>
    <cellStyle name="Note 8 4 2 8 2 4" xfId="40220"/>
    <cellStyle name="Note 8 4 2 8 3" xfId="40221"/>
    <cellStyle name="Note 8 4 2 8 4" xfId="40222"/>
    <cellStyle name="Note 8 4 2 8 5" xfId="40223"/>
    <cellStyle name="Note 8 4 2 8 6" xfId="40224"/>
    <cellStyle name="Note 8 4 2 9" xfId="40225"/>
    <cellStyle name="Note 8 4 2 9 2" xfId="40226"/>
    <cellStyle name="Note 8 4 2 9 2 2" xfId="40227"/>
    <cellStyle name="Note 8 4 2 9 2 3" xfId="40228"/>
    <cellStyle name="Note 8 4 2 9 2 4" xfId="40229"/>
    <cellStyle name="Note 8 4 2 9 3" xfId="40230"/>
    <cellStyle name="Note 8 4 2 9 4" xfId="40231"/>
    <cellStyle name="Note 8 4 2 9 5" xfId="40232"/>
    <cellStyle name="Note 8 4 2 9 6" xfId="40233"/>
    <cellStyle name="Note 8 4 20" xfId="40234"/>
    <cellStyle name="Note 8 4 21" xfId="40235"/>
    <cellStyle name="Note 8 4 3" xfId="40236"/>
    <cellStyle name="Note 8 4 3 10" xfId="40237"/>
    <cellStyle name="Note 8 4 3 10 2" xfId="40238"/>
    <cellStyle name="Note 8 4 3 10 2 2" xfId="40239"/>
    <cellStyle name="Note 8 4 3 10 2 3" xfId="40240"/>
    <cellStyle name="Note 8 4 3 10 2 4" xfId="40241"/>
    <cellStyle name="Note 8 4 3 10 3" xfId="40242"/>
    <cellStyle name="Note 8 4 3 10 4" xfId="40243"/>
    <cellStyle name="Note 8 4 3 10 5" xfId="40244"/>
    <cellStyle name="Note 8 4 3 10 6" xfId="40245"/>
    <cellStyle name="Note 8 4 3 11" xfId="40246"/>
    <cellStyle name="Note 8 4 3 11 2" xfId="40247"/>
    <cellStyle name="Note 8 4 3 11 2 2" xfId="40248"/>
    <cellStyle name="Note 8 4 3 11 2 3" xfId="40249"/>
    <cellStyle name="Note 8 4 3 11 2 4" xfId="40250"/>
    <cellStyle name="Note 8 4 3 11 3" xfId="40251"/>
    <cellStyle name="Note 8 4 3 11 4" xfId="40252"/>
    <cellStyle name="Note 8 4 3 11 5" xfId="40253"/>
    <cellStyle name="Note 8 4 3 11 6" xfId="40254"/>
    <cellStyle name="Note 8 4 3 12" xfId="40255"/>
    <cellStyle name="Note 8 4 3 12 2" xfId="40256"/>
    <cellStyle name="Note 8 4 3 12 2 2" xfId="40257"/>
    <cellStyle name="Note 8 4 3 12 2 3" xfId="40258"/>
    <cellStyle name="Note 8 4 3 12 2 4" xfId="40259"/>
    <cellStyle name="Note 8 4 3 12 3" xfId="40260"/>
    <cellStyle name="Note 8 4 3 12 4" xfId="40261"/>
    <cellStyle name="Note 8 4 3 12 5" xfId="40262"/>
    <cellStyle name="Note 8 4 3 12 6" xfId="40263"/>
    <cellStyle name="Note 8 4 3 13" xfId="40264"/>
    <cellStyle name="Note 8 4 3 13 2" xfId="40265"/>
    <cellStyle name="Note 8 4 3 13 2 2" xfId="40266"/>
    <cellStyle name="Note 8 4 3 13 2 3" xfId="40267"/>
    <cellStyle name="Note 8 4 3 13 2 4" xfId="40268"/>
    <cellStyle name="Note 8 4 3 13 3" xfId="40269"/>
    <cellStyle name="Note 8 4 3 13 4" xfId="40270"/>
    <cellStyle name="Note 8 4 3 13 5" xfId="40271"/>
    <cellStyle name="Note 8 4 3 13 6" xfId="40272"/>
    <cellStyle name="Note 8 4 3 14" xfId="40273"/>
    <cellStyle name="Note 8 4 3 14 2" xfId="40274"/>
    <cellStyle name="Note 8 4 3 14 2 2" xfId="40275"/>
    <cellStyle name="Note 8 4 3 14 2 3" xfId="40276"/>
    <cellStyle name="Note 8 4 3 14 2 4" xfId="40277"/>
    <cellStyle name="Note 8 4 3 14 3" xfId="40278"/>
    <cellStyle name="Note 8 4 3 14 4" xfId="40279"/>
    <cellStyle name="Note 8 4 3 14 5" xfId="40280"/>
    <cellStyle name="Note 8 4 3 14 6" xfId="40281"/>
    <cellStyle name="Note 8 4 3 15" xfId="40282"/>
    <cellStyle name="Note 8 4 3 15 2" xfId="40283"/>
    <cellStyle name="Note 8 4 3 15 2 2" xfId="40284"/>
    <cellStyle name="Note 8 4 3 15 2 3" xfId="40285"/>
    <cellStyle name="Note 8 4 3 15 2 4" xfId="40286"/>
    <cellStyle name="Note 8 4 3 15 3" xfId="40287"/>
    <cellStyle name="Note 8 4 3 15 4" xfId="40288"/>
    <cellStyle name="Note 8 4 3 15 5" xfId="40289"/>
    <cellStyle name="Note 8 4 3 15 6" xfId="40290"/>
    <cellStyle name="Note 8 4 3 16" xfId="40291"/>
    <cellStyle name="Note 8 4 3 16 2" xfId="40292"/>
    <cellStyle name="Note 8 4 3 16 2 2" xfId="40293"/>
    <cellStyle name="Note 8 4 3 16 2 3" xfId="40294"/>
    <cellStyle name="Note 8 4 3 16 2 4" xfId="40295"/>
    <cellStyle name="Note 8 4 3 16 3" xfId="40296"/>
    <cellStyle name="Note 8 4 3 16 4" xfId="40297"/>
    <cellStyle name="Note 8 4 3 16 5" xfId="40298"/>
    <cellStyle name="Note 8 4 3 16 6" xfId="40299"/>
    <cellStyle name="Note 8 4 3 17" xfId="40300"/>
    <cellStyle name="Note 8 4 3 17 2" xfId="40301"/>
    <cellStyle name="Note 8 4 3 17 3" xfId="40302"/>
    <cellStyle name="Note 8 4 3 18" xfId="40303"/>
    <cellStyle name="Note 8 4 3 19" xfId="40304"/>
    <cellStyle name="Note 8 4 3 2" xfId="40305"/>
    <cellStyle name="Note 8 4 3 2 2" xfId="40306"/>
    <cellStyle name="Note 8 4 3 2 2 2" xfId="40307"/>
    <cellStyle name="Note 8 4 3 2 2 3" xfId="40308"/>
    <cellStyle name="Note 8 4 3 2 2 4" xfId="40309"/>
    <cellStyle name="Note 8 4 3 2 3" xfId="40310"/>
    <cellStyle name="Note 8 4 3 2 4" xfId="40311"/>
    <cellStyle name="Note 8 4 3 2 5" xfId="40312"/>
    <cellStyle name="Note 8 4 3 3" xfId="40313"/>
    <cellStyle name="Note 8 4 3 3 2" xfId="40314"/>
    <cellStyle name="Note 8 4 3 3 2 2" xfId="40315"/>
    <cellStyle name="Note 8 4 3 3 2 3" xfId="40316"/>
    <cellStyle name="Note 8 4 3 3 2 4" xfId="40317"/>
    <cellStyle name="Note 8 4 3 3 3" xfId="40318"/>
    <cellStyle name="Note 8 4 3 3 4" xfId="40319"/>
    <cellStyle name="Note 8 4 3 3 5" xfId="40320"/>
    <cellStyle name="Note 8 4 3 3 6" xfId="40321"/>
    <cellStyle name="Note 8 4 3 4" xfId="40322"/>
    <cellStyle name="Note 8 4 3 4 2" xfId="40323"/>
    <cellStyle name="Note 8 4 3 4 2 2" xfId="40324"/>
    <cellStyle name="Note 8 4 3 4 2 3" xfId="40325"/>
    <cellStyle name="Note 8 4 3 4 2 4" xfId="40326"/>
    <cellStyle name="Note 8 4 3 4 3" xfId="40327"/>
    <cellStyle name="Note 8 4 3 4 4" xfId="40328"/>
    <cellStyle name="Note 8 4 3 4 5" xfId="40329"/>
    <cellStyle name="Note 8 4 3 4 6" xfId="40330"/>
    <cellStyle name="Note 8 4 3 5" xfId="40331"/>
    <cellStyle name="Note 8 4 3 5 2" xfId="40332"/>
    <cellStyle name="Note 8 4 3 5 2 2" xfId="40333"/>
    <cellStyle name="Note 8 4 3 5 2 3" xfId="40334"/>
    <cellStyle name="Note 8 4 3 5 2 4" xfId="40335"/>
    <cellStyle name="Note 8 4 3 5 3" xfId="40336"/>
    <cellStyle name="Note 8 4 3 5 4" xfId="40337"/>
    <cellStyle name="Note 8 4 3 5 5" xfId="40338"/>
    <cellStyle name="Note 8 4 3 5 6" xfId="40339"/>
    <cellStyle name="Note 8 4 3 6" xfId="40340"/>
    <cellStyle name="Note 8 4 3 6 2" xfId="40341"/>
    <cellStyle name="Note 8 4 3 6 2 2" xfId="40342"/>
    <cellStyle name="Note 8 4 3 6 2 3" xfId="40343"/>
    <cellStyle name="Note 8 4 3 6 2 4" xfId="40344"/>
    <cellStyle name="Note 8 4 3 6 3" xfId="40345"/>
    <cellStyle name="Note 8 4 3 6 4" xfId="40346"/>
    <cellStyle name="Note 8 4 3 6 5" xfId="40347"/>
    <cellStyle name="Note 8 4 3 6 6" xfId="40348"/>
    <cellStyle name="Note 8 4 3 7" xfId="40349"/>
    <cellStyle name="Note 8 4 3 7 2" xfId="40350"/>
    <cellStyle name="Note 8 4 3 7 2 2" xfId="40351"/>
    <cellStyle name="Note 8 4 3 7 2 3" xfId="40352"/>
    <cellStyle name="Note 8 4 3 7 2 4" xfId="40353"/>
    <cellStyle name="Note 8 4 3 7 3" xfId="40354"/>
    <cellStyle name="Note 8 4 3 7 4" xfId="40355"/>
    <cellStyle name="Note 8 4 3 7 5" xfId="40356"/>
    <cellStyle name="Note 8 4 3 7 6" xfId="40357"/>
    <cellStyle name="Note 8 4 3 8" xfId="40358"/>
    <cellStyle name="Note 8 4 3 8 2" xfId="40359"/>
    <cellStyle name="Note 8 4 3 8 2 2" xfId="40360"/>
    <cellStyle name="Note 8 4 3 8 2 3" xfId="40361"/>
    <cellStyle name="Note 8 4 3 8 2 4" xfId="40362"/>
    <cellStyle name="Note 8 4 3 8 3" xfId="40363"/>
    <cellStyle name="Note 8 4 3 8 4" xfId="40364"/>
    <cellStyle name="Note 8 4 3 8 5" xfId="40365"/>
    <cellStyle name="Note 8 4 3 8 6" xfId="40366"/>
    <cellStyle name="Note 8 4 3 9" xfId="40367"/>
    <cellStyle name="Note 8 4 3 9 2" xfId="40368"/>
    <cellStyle name="Note 8 4 3 9 2 2" xfId="40369"/>
    <cellStyle name="Note 8 4 3 9 2 3" xfId="40370"/>
    <cellStyle name="Note 8 4 3 9 2 4" xfId="40371"/>
    <cellStyle name="Note 8 4 3 9 3" xfId="40372"/>
    <cellStyle name="Note 8 4 3 9 4" xfId="40373"/>
    <cellStyle name="Note 8 4 3 9 5" xfId="40374"/>
    <cellStyle name="Note 8 4 3 9 6" xfId="40375"/>
    <cellStyle name="Note 8 4 4" xfId="40376"/>
    <cellStyle name="Note 8 4 4 2" xfId="40377"/>
    <cellStyle name="Note 8 4 4 2 2" xfId="40378"/>
    <cellStyle name="Note 8 4 4 2 3" xfId="40379"/>
    <cellStyle name="Note 8 4 4 2 4" xfId="40380"/>
    <cellStyle name="Note 8 4 4 3" xfId="40381"/>
    <cellStyle name="Note 8 4 4 4" xfId="40382"/>
    <cellStyle name="Note 8 4 4 5" xfId="40383"/>
    <cellStyle name="Note 8 4 5" xfId="40384"/>
    <cellStyle name="Note 8 4 5 2" xfId="40385"/>
    <cellStyle name="Note 8 4 5 2 2" xfId="40386"/>
    <cellStyle name="Note 8 4 5 2 3" xfId="40387"/>
    <cellStyle name="Note 8 4 5 2 4" xfId="40388"/>
    <cellStyle name="Note 8 4 5 3" xfId="40389"/>
    <cellStyle name="Note 8 4 5 4" xfId="40390"/>
    <cellStyle name="Note 8 4 5 5" xfId="40391"/>
    <cellStyle name="Note 8 4 6" xfId="40392"/>
    <cellStyle name="Note 8 4 6 2" xfId="40393"/>
    <cellStyle name="Note 8 4 6 2 2" xfId="40394"/>
    <cellStyle name="Note 8 4 6 2 3" xfId="40395"/>
    <cellStyle name="Note 8 4 6 2 4" xfId="40396"/>
    <cellStyle name="Note 8 4 6 3" xfId="40397"/>
    <cellStyle name="Note 8 4 6 4" xfId="40398"/>
    <cellStyle name="Note 8 4 6 5" xfId="40399"/>
    <cellStyle name="Note 8 4 6 6" xfId="40400"/>
    <cellStyle name="Note 8 4 7" xfId="40401"/>
    <cellStyle name="Note 8 4 7 2" xfId="40402"/>
    <cellStyle name="Note 8 4 7 2 2" xfId="40403"/>
    <cellStyle name="Note 8 4 7 2 3" xfId="40404"/>
    <cellStyle name="Note 8 4 7 2 4" xfId="40405"/>
    <cellStyle name="Note 8 4 7 3" xfId="40406"/>
    <cellStyle name="Note 8 4 7 4" xfId="40407"/>
    <cellStyle name="Note 8 4 7 5" xfId="40408"/>
    <cellStyle name="Note 8 4 7 6" xfId="40409"/>
    <cellStyle name="Note 8 4 8" xfId="40410"/>
    <cellStyle name="Note 8 4 8 2" xfId="40411"/>
    <cellStyle name="Note 8 4 8 2 2" xfId="40412"/>
    <cellStyle name="Note 8 4 8 2 3" xfId="40413"/>
    <cellStyle name="Note 8 4 8 2 4" xfId="40414"/>
    <cellStyle name="Note 8 4 8 3" xfId="40415"/>
    <cellStyle name="Note 8 4 8 4" xfId="40416"/>
    <cellStyle name="Note 8 4 8 5" xfId="40417"/>
    <cellStyle name="Note 8 4 8 6" xfId="40418"/>
    <cellStyle name="Note 8 4 9" xfId="40419"/>
    <cellStyle name="Note 8 4 9 2" xfId="40420"/>
    <cellStyle name="Note 8 4 9 2 2" xfId="40421"/>
    <cellStyle name="Note 8 4 9 2 3" xfId="40422"/>
    <cellStyle name="Note 8 4 9 2 4" xfId="40423"/>
    <cellStyle name="Note 8 4 9 3" xfId="40424"/>
    <cellStyle name="Note 8 4 9 4" xfId="40425"/>
    <cellStyle name="Note 8 4 9 5" xfId="40426"/>
    <cellStyle name="Note 8 4 9 6" xfId="40427"/>
    <cellStyle name="Note 8 5" xfId="40428"/>
    <cellStyle name="Note 8 5 10" xfId="40429"/>
    <cellStyle name="Note 8 5 10 2" xfId="40430"/>
    <cellStyle name="Note 8 5 10 2 2" xfId="40431"/>
    <cellStyle name="Note 8 5 10 2 3" xfId="40432"/>
    <cellStyle name="Note 8 5 10 2 4" xfId="40433"/>
    <cellStyle name="Note 8 5 10 3" xfId="40434"/>
    <cellStyle name="Note 8 5 10 4" xfId="40435"/>
    <cellStyle name="Note 8 5 10 5" xfId="40436"/>
    <cellStyle name="Note 8 5 10 6" xfId="40437"/>
    <cellStyle name="Note 8 5 11" xfId="40438"/>
    <cellStyle name="Note 8 5 11 2" xfId="40439"/>
    <cellStyle name="Note 8 5 11 2 2" xfId="40440"/>
    <cellStyle name="Note 8 5 11 2 3" xfId="40441"/>
    <cellStyle name="Note 8 5 11 2 4" xfId="40442"/>
    <cellStyle name="Note 8 5 11 3" xfId="40443"/>
    <cellStyle name="Note 8 5 11 4" xfId="40444"/>
    <cellStyle name="Note 8 5 11 5" xfId="40445"/>
    <cellStyle name="Note 8 5 11 6" xfId="40446"/>
    <cellStyle name="Note 8 5 12" xfId="40447"/>
    <cellStyle name="Note 8 5 12 2" xfId="40448"/>
    <cellStyle name="Note 8 5 12 2 2" xfId="40449"/>
    <cellStyle name="Note 8 5 12 2 3" xfId="40450"/>
    <cellStyle name="Note 8 5 12 2 4" xfId="40451"/>
    <cellStyle name="Note 8 5 12 3" xfId="40452"/>
    <cellStyle name="Note 8 5 12 4" xfId="40453"/>
    <cellStyle name="Note 8 5 12 5" xfId="40454"/>
    <cellStyle name="Note 8 5 12 6" xfId="40455"/>
    <cellStyle name="Note 8 5 13" xfId="40456"/>
    <cellStyle name="Note 8 5 13 2" xfId="40457"/>
    <cellStyle name="Note 8 5 13 2 2" xfId="40458"/>
    <cellStyle name="Note 8 5 13 2 3" xfId="40459"/>
    <cellStyle name="Note 8 5 13 2 4" xfId="40460"/>
    <cellStyle name="Note 8 5 13 3" xfId="40461"/>
    <cellStyle name="Note 8 5 13 4" xfId="40462"/>
    <cellStyle name="Note 8 5 13 5" xfId="40463"/>
    <cellStyle name="Note 8 5 13 6" xfId="40464"/>
    <cellStyle name="Note 8 5 14" xfId="40465"/>
    <cellStyle name="Note 8 5 14 2" xfId="40466"/>
    <cellStyle name="Note 8 5 14 2 2" xfId="40467"/>
    <cellStyle name="Note 8 5 14 2 3" xfId="40468"/>
    <cellStyle name="Note 8 5 14 2 4" xfId="40469"/>
    <cellStyle name="Note 8 5 14 3" xfId="40470"/>
    <cellStyle name="Note 8 5 14 4" xfId="40471"/>
    <cellStyle name="Note 8 5 14 5" xfId="40472"/>
    <cellStyle name="Note 8 5 14 6" xfId="40473"/>
    <cellStyle name="Note 8 5 15" xfId="40474"/>
    <cellStyle name="Note 8 5 15 2" xfId="40475"/>
    <cellStyle name="Note 8 5 15 2 2" xfId="40476"/>
    <cellStyle name="Note 8 5 15 2 3" xfId="40477"/>
    <cellStyle name="Note 8 5 15 2 4" xfId="40478"/>
    <cellStyle name="Note 8 5 15 3" xfId="40479"/>
    <cellStyle name="Note 8 5 15 4" xfId="40480"/>
    <cellStyle name="Note 8 5 15 5" xfId="40481"/>
    <cellStyle name="Note 8 5 15 6" xfId="40482"/>
    <cellStyle name="Note 8 5 16" xfId="40483"/>
    <cellStyle name="Note 8 5 16 2" xfId="40484"/>
    <cellStyle name="Note 8 5 16 3" xfId="40485"/>
    <cellStyle name="Note 8 5 17" xfId="40486"/>
    <cellStyle name="Note 8 5 18" xfId="40487"/>
    <cellStyle name="Note 8 5 19" xfId="40488"/>
    <cellStyle name="Note 8 5 2" xfId="40489"/>
    <cellStyle name="Note 8 5 2 10" xfId="40490"/>
    <cellStyle name="Note 8 5 2 10 2" xfId="40491"/>
    <cellStyle name="Note 8 5 2 10 2 2" xfId="40492"/>
    <cellStyle name="Note 8 5 2 10 2 3" xfId="40493"/>
    <cellStyle name="Note 8 5 2 10 2 4" xfId="40494"/>
    <cellStyle name="Note 8 5 2 10 3" xfId="40495"/>
    <cellStyle name="Note 8 5 2 10 4" xfId="40496"/>
    <cellStyle name="Note 8 5 2 10 5" xfId="40497"/>
    <cellStyle name="Note 8 5 2 10 6" xfId="40498"/>
    <cellStyle name="Note 8 5 2 11" xfId="40499"/>
    <cellStyle name="Note 8 5 2 11 2" xfId="40500"/>
    <cellStyle name="Note 8 5 2 11 2 2" xfId="40501"/>
    <cellStyle name="Note 8 5 2 11 2 3" xfId="40502"/>
    <cellStyle name="Note 8 5 2 11 2 4" xfId="40503"/>
    <cellStyle name="Note 8 5 2 11 3" xfId="40504"/>
    <cellStyle name="Note 8 5 2 11 4" xfId="40505"/>
    <cellStyle name="Note 8 5 2 11 5" xfId="40506"/>
    <cellStyle name="Note 8 5 2 11 6" xfId="40507"/>
    <cellStyle name="Note 8 5 2 12" xfId="40508"/>
    <cellStyle name="Note 8 5 2 12 2" xfId="40509"/>
    <cellStyle name="Note 8 5 2 12 2 2" xfId="40510"/>
    <cellStyle name="Note 8 5 2 12 2 3" xfId="40511"/>
    <cellStyle name="Note 8 5 2 12 2 4" xfId="40512"/>
    <cellStyle name="Note 8 5 2 12 3" xfId="40513"/>
    <cellStyle name="Note 8 5 2 12 4" xfId="40514"/>
    <cellStyle name="Note 8 5 2 12 5" xfId="40515"/>
    <cellStyle name="Note 8 5 2 12 6" xfId="40516"/>
    <cellStyle name="Note 8 5 2 13" xfId="40517"/>
    <cellStyle name="Note 8 5 2 13 2" xfId="40518"/>
    <cellStyle name="Note 8 5 2 13 2 2" xfId="40519"/>
    <cellStyle name="Note 8 5 2 13 2 3" xfId="40520"/>
    <cellStyle name="Note 8 5 2 13 2 4" xfId="40521"/>
    <cellStyle name="Note 8 5 2 13 3" xfId="40522"/>
    <cellStyle name="Note 8 5 2 13 4" xfId="40523"/>
    <cellStyle name="Note 8 5 2 13 5" xfId="40524"/>
    <cellStyle name="Note 8 5 2 13 6" xfId="40525"/>
    <cellStyle name="Note 8 5 2 14" xfId="40526"/>
    <cellStyle name="Note 8 5 2 14 2" xfId="40527"/>
    <cellStyle name="Note 8 5 2 14 2 2" xfId="40528"/>
    <cellStyle name="Note 8 5 2 14 2 3" xfId="40529"/>
    <cellStyle name="Note 8 5 2 14 2 4" xfId="40530"/>
    <cellStyle name="Note 8 5 2 14 3" xfId="40531"/>
    <cellStyle name="Note 8 5 2 14 4" xfId="40532"/>
    <cellStyle name="Note 8 5 2 14 5" xfId="40533"/>
    <cellStyle name="Note 8 5 2 14 6" xfId="40534"/>
    <cellStyle name="Note 8 5 2 15" xfId="40535"/>
    <cellStyle name="Note 8 5 2 15 2" xfId="40536"/>
    <cellStyle name="Note 8 5 2 15 3" xfId="40537"/>
    <cellStyle name="Note 8 5 2 16" xfId="40538"/>
    <cellStyle name="Note 8 5 2 17" xfId="40539"/>
    <cellStyle name="Note 8 5 2 18" xfId="40540"/>
    <cellStyle name="Note 8 5 2 19" xfId="40541"/>
    <cellStyle name="Note 8 5 2 2" xfId="40542"/>
    <cellStyle name="Note 8 5 2 2 10" xfId="40543"/>
    <cellStyle name="Note 8 5 2 2 10 2" xfId="40544"/>
    <cellStyle name="Note 8 5 2 2 10 2 2" xfId="40545"/>
    <cellStyle name="Note 8 5 2 2 10 2 3" xfId="40546"/>
    <cellStyle name="Note 8 5 2 2 10 2 4" xfId="40547"/>
    <cellStyle name="Note 8 5 2 2 10 3" xfId="40548"/>
    <cellStyle name="Note 8 5 2 2 10 4" xfId="40549"/>
    <cellStyle name="Note 8 5 2 2 10 5" xfId="40550"/>
    <cellStyle name="Note 8 5 2 2 10 6" xfId="40551"/>
    <cellStyle name="Note 8 5 2 2 11" xfId="40552"/>
    <cellStyle name="Note 8 5 2 2 11 2" xfId="40553"/>
    <cellStyle name="Note 8 5 2 2 11 2 2" xfId="40554"/>
    <cellStyle name="Note 8 5 2 2 11 2 3" xfId="40555"/>
    <cellStyle name="Note 8 5 2 2 11 2 4" xfId="40556"/>
    <cellStyle name="Note 8 5 2 2 11 3" xfId="40557"/>
    <cellStyle name="Note 8 5 2 2 11 4" xfId="40558"/>
    <cellStyle name="Note 8 5 2 2 11 5" xfId="40559"/>
    <cellStyle name="Note 8 5 2 2 11 6" xfId="40560"/>
    <cellStyle name="Note 8 5 2 2 12" xfId="40561"/>
    <cellStyle name="Note 8 5 2 2 12 2" xfId="40562"/>
    <cellStyle name="Note 8 5 2 2 12 2 2" xfId="40563"/>
    <cellStyle name="Note 8 5 2 2 12 2 3" xfId="40564"/>
    <cellStyle name="Note 8 5 2 2 12 2 4" xfId="40565"/>
    <cellStyle name="Note 8 5 2 2 12 3" xfId="40566"/>
    <cellStyle name="Note 8 5 2 2 12 4" xfId="40567"/>
    <cellStyle name="Note 8 5 2 2 12 5" xfId="40568"/>
    <cellStyle name="Note 8 5 2 2 12 6" xfId="40569"/>
    <cellStyle name="Note 8 5 2 2 13" xfId="40570"/>
    <cellStyle name="Note 8 5 2 2 13 2" xfId="40571"/>
    <cellStyle name="Note 8 5 2 2 13 2 2" xfId="40572"/>
    <cellStyle name="Note 8 5 2 2 13 2 3" xfId="40573"/>
    <cellStyle name="Note 8 5 2 2 13 2 4" xfId="40574"/>
    <cellStyle name="Note 8 5 2 2 13 3" xfId="40575"/>
    <cellStyle name="Note 8 5 2 2 13 4" xfId="40576"/>
    <cellStyle name="Note 8 5 2 2 13 5" xfId="40577"/>
    <cellStyle name="Note 8 5 2 2 13 6" xfId="40578"/>
    <cellStyle name="Note 8 5 2 2 14" xfId="40579"/>
    <cellStyle name="Note 8 5 2 2 14 2" xfId="40580"/>
    <cellStyle name="Note 8 5 2 2 14 2 2" xfId="40581"/>
    <cellStyle name="Note 8 5 2 2 14 2 3" xfId="40582"/>
    <cellStyle name="Note 8 5 2 2 14 2 4" xfId="40583"/>
    <cellStyle name="Note 8 5 2 2 14 3" xfId="40584"/>
    <cellStyle name="Note 8 5 2 2 14 4" xfId="40585"/>
    <cellStyle name="Note 8 5 2 2 14 5" xfId="40586"/>
    <cellStyle name="Note 8 5 2 2 14 6" xfId="40587"/>
    <cellStyle name="Note 8 5 2 2 15" xfId="40588"/>
    <cellStyle name="Note 8 5 2 2 15 2" xfId="40589"/>
    <cellStyle name="Note 8 5 2 2 15 2 2" xfId="40590"/>
    <cellStyle name="Note 8 5 2 2 15 2 3" xfId="40591"/>
    <cellStyle name="Note 8 5 2 2 15 2 4" xfId="40592"/>
    <cellStyle name="Note 8 5 2 2 15 3" xfId="40593"/>
    <cellStyle name="Note 8 5 2 2 15 4" xfId="40594"/>
    <cellStyle name="Note 8 5 2 2 15 5" xfId="40595"/>
    <cellStyle name="Note 8 5 2 2 15 6" xfId="40596"/>
    <cellStyle name="Note 8 5 2 2 16" xfId="40597"/>
    <cellStyle name="Note 8 5 2 2 16 2" xfId="40598"/>
    <cellStyle name="Note 8 5 2 2 16 2 2" xfId="40599"/>
    <cellStyle name="Note 8 5 2 2 16 2 3" xfId="40600"/>
    <cellStyle name="Note 8 5 2 2 16 2 4" xfId="40601"/>
    <cellStyle name="Note 8 5 2 2 16 3" xfId="40602"/>
    <cellStyle name="Note 8 5 2 2 16 4" xfId="40603"/>
    <cellStyle name="Note 8 5 2 2 16 5" xfId="40604"/>
    <cellStyle name="Note 8 5 2 2 16 6" xfId="40605"/>
    <cellStyle name="Note 8 5 2 2 17" xfId="40606"/>
    <cellStyle name="Note 8 5 2 2 17 2" xfId="40607"/>
    <cellStyle name="Note 8 5 2 2 17 3" xfId="40608"/>
    <cellStyle name="Note 8 5 2 2 18" xfId="40609"/>
    <cellStyle name="Note 8 5 2 2 19" xfId="40610"/>
    <cellStyle name="Note 8 5 2 2 2" xfId="40611"/>
    <cellStyle name="Note 8 5 2 2 2 2" xfId="40612"/>
    <cellStyle name="Note 8 5 2 2 2 2 2" xfId="40613"/>
    <cellStyle name="Note 8 5 2 2 2 2 3" xfId="40614"/>
    <cellStyle name="Note 8 5 2 2 2 2 4" xfId="40615"/>
    <cellStyle name="Note 8 5 2 2 2 3" xfId="40616"/>
    <cellStyle name="Note 8 5 2 2 2 4" xfId="40617"/>
    <cellStyle name="Note 8 5 2 2 2 5" xfId="40618"/>
    <cellStyle name="Note 8 5 2 2 3" xfId="40619"/>
    <cellStyle name="Note 8 5 2 2 3 2" xfId="40620"/>
    <cellStyle name="Note 8 5 2 2 3 2 2" xfId="40621"/>
    <cellStyle name="Note 8 5 2 2 3 2 3" xfId="40622"/>
    <cellStyle name="Note 8 5 2 2 3 2 4" xfId="40623"/>
    <cellStyle name="Note 8 5 2 2 3 3" xfId="40624"/>
    <cellStyle name="Note 8 5 2 2 3 4" xfId="40625"/>
    <cellStyle name="Note 8 5 2 2 3 5" xfId="40626"/>
    <cellStyle name="Note 8 5 2 2 3 6" xfId="40627"/>
    <cellStyle name="Note 8 5 2 2 4" xfId="40628"/>
    <cellStyle name="Note 8 5 2 2 4 2" xfId="40629"/>
    <cellStyle name="Note 8 5 2 2 4 2 2" xfId="40630"/>
    <cellStyle name="Note 8 5 2 2 4 2 3" xfId="40631"/>
    <cellStyle name="Note 8 5 2 2 4 2 4" xfId="40632"/>
    <cellStyle name="Note 8 5 2 2 4 3" xfId="40633"/>
    <cellStyle name="Note 8 5 2 2 4 4" xfId="40634"/>
    <cellStyle name="Note 8 5 2 2 4 5" xfId="40635"/>
    <cellStyle name="Note 8 5 2 2 4 6" xfId="40636"/>
    <cellStyle name="Note 8 5 2 2 5" xfId="40637"/>
    <cellStyle name="Note 8 5 2 2 5 2" xfId="40638"/>
    <cellStyle name="Note 8 5 2 2 5 2 2" xfId="40639"/>
    <cellStyle name="Note 8 5 2 2 5 2 3" xfId="40640"/>
    <cellStyle name="Note 8 5 2 2 5 2 4" xfId="40641"/>
    <cellStyle name="Note 8 5 2 2 5 3" xfId="40642"/>
    <cellStyle name="Note 8 5 2 2 5 4" xfId="40643"/>
    <cellStyle name="Note 8 5 2 2 5 5" xfId="40644"/>
    <cellStyle name="Note 8 5 2 2 5 6" xfId="40645"/>
    <cellStyle name="Note 8 5 2 2 6" xfId="40646"/>
    <cellStyle name="Note 8 5 2 2 6 2" xfId="40647"/>
    <cellStyle name="Note 8 5 2 2 6 2 2" xfId="40648"/>
    <cellStyle name="Note 8 5 2 2 6 2 3" xfId="40649"/>
    <cellStyle name="Note 8 5 2 2 6 2 4" xfId="40650"/>
    <cellStyle name="Note 8 5 2 2 6 3" xfId="40651"/>
    <cellStyle name="Note 8 5 2 2 6 4" xfId="40652"/>
    <cellStyle name="Note 8 5 2 2 6 5" xfId="40653"/>
    <cellStyle name="Note 8 5 2 2 6 6" xfId="40654"/>
    <cellStyle name="Note 8 5 2 2 7" xfId="40655"/>
    <cellStyle name="Note 8 5 2 2 7 2" xfId="40656"/>
    <cellStyle name="Note 8 5 2 2 7 2 2" xfId="40657"/>
    <cellStyle name="Note 8 5 2 2 7 2 3" xfId="40658"/>
    <cellStyle name="Note 8 5 2 2 7 2 4" xfId="40659"/>
    <cellStyle name="Note 8 5 2 2 7 3" xfId="40660"/>
    <cellStyle name="Note 8 5 2 2 7 4" xfId="40661"/>
    <cellStyle name="Note 8 5 2 2 7 5" xfId="40662"/>
    <cellStyle name="Note 8 5 2 2 7 6" xfId="40663"/>
    <cellStyle name="Note 8 5 2 2 8" xfId="40664"/>
    <cellStyle name="Note 8 5 2 2 8 2" xfId="40665"/>
    <cellStyle name="Note 8 5 2 2 8 2 2" xfId="40666"/>
    <cellStyle name="Note 8 5 2 2 8 2 3" xfId="40667"/>
    <cellStyle name="Note 8 5 2 2 8 2 4" xfId="40668"/>
    <cellStyle name="Note 8 5 2 2 8 3" xfId="40669"/>
    <cellStyle name="Note 8 5 2 2 8 4" xfId="40670"/>
    <cellStyle name="Note 8 5 2 2 8 5" xfId="40671"/>
    <cellStyle name="Note 8 5 2 2 8 6" xfId="40672"/>
    <cellStyle name="Note 8 5 2 2 9" xfId="40673"/>
    <cellStyle name="Note 8 5 2 2 9 2" xfId="40674"/>
    <cellStyle name="Note 8 5 2 2 9 2 2" xfId="40675"/>
    <cellStyle name="Note 8 5 2 2 9 2 3" xfId="40676"/>
    <cellStyle name="Note 8 5 2 2 9 2 4" xfId="40677"/>
    <cellStyle name="Note 8 5 2 2 9 3" xfId="40678"/>
    <cellStyle name="Note 8 5 2 2 9 4" xfId="40679"/>
    <cellStyle name="Note 8 5 2 2 9 5" xfId="40680"/>
    <cellStyle name="Note 8 5 2 2 9 6" xfId="40681"/>
    <cellStyle name="Note 8 5 2 20" xfId="40682"/>
    <cellStyle name="Note 8 5 2 3" xfId="40683"/>
    <cellStyle name="Note 8 5 2 3 2" xfId="40684"/>
    <cellStyle name="Note 8 5 2 3 2 2" xfId="40685"/>
    <cellStyle name="Note 8 5 2 3 2 3" xfId="40686"/>
    <cellStyle name="Note 8 5 2 3 2 4" xfId="40687"/>
    <cellStyle name="Note 8 5 2 3 3" xfId="40688"/>
    <cellStyle name="Note 8 5 2 3 4" xfId="40689"/>
    <cellStyle name="Note 8 5 2 3 5" xfId="40690"/>
    <cellStyle name="Note 8 5 2 4" xfId="40691"/>
    <cellStyle name="Note 8 5 2 4 2" xfId="40692"/>
    <cellStyle name="Note 8 5 2 4 2 2" xfId="40693"/>
    <cellStyle name="Note 8 5 2 4 2 3" xfId="40694"/>
    <cellStyle name="Note 8 5 2 4 2 4" xfId="40695"/>
    <cellStyle name="Note 8 5 2 4 3" xfId="40696"/>
    <cellStyle name="Note 8 5 2 4 4" xfId="40697"/>
    <cellStyle name="Note 8 5 2 4 5" xfId="40698"/>
    <cellStyle name="Note 8 5 2 5" xfId="40699"/>
    <cellStyle name="Note 8 5 2 5 2" xfId="40700"/>
    <cellStyle name="Note 8 5 2 5 2 2" xfId="40701"/>
    <cellStyle name="Note 8 5 2 5 2 3" xfId="40702"/>
    <cellStyle name="Note 8 5 2 5 2 4" xfId="40703"/>
    <cellStyle name="Note 8 5 2 5 3" xfId="40704"/>
    <cellStyle name="Note 8 5 2 5 4" xfId="40705"/>
    <cellStyle name="Note 8 5 2 5 5" xfId="40706"/>
    <cellStyle name="Note 8 5 2 5 6" xfId="40707"/>
    <cellStyle name="Note 8 5 2 6" xfId="40708"/>
    <cellStyle name="Note 8 5 2 6 2" xfId="40709"/>
    <cellStyle name="Note 8 5 2 6 2 2" xfId="40710"/>
    <cellStyle name="Note 8 5 2 6 2 3" xfId="40711"/>
    <cellStyle name="Note 8 5 2 6 2 4" xfId="40712"/>
    <cellStyle name="Note 8 5 2 6 3" xfId="40713"/>
    <cellStyle name="Note 8 5 2 6 4" xfId="40714"/>
    <cellStyle name="Note 8 5 2 6 5" xfId="40715"/>
    <cellStyle name="Note 8 5 2 6 6" xfId="40716"/>
    <cellStyle name="Note 8 5 2 7" xfId="40717"/>
    <cellStyle name="Note 8 5 2 7 2" xfId="40718"/>
    <cellStyle name="Note 8 5 2 7 2 2" xfId="40719"/>
    <cellStyle name="Note 8 5 2 7 2 3" xfId="40720"/>
    <cellStyle name="Note 8 5 2 7 2 4" xfId="40721"/>
    <cellStyle name="Note 8 5 2 7 3" xfId="40722"/>
    <cellStyle name="Note 8 5 2 7 4" xfId="40723"/>
    <cellStyle name="Note 8 5 2 7 5" xfId="40724"/>
    <cellStyle name="Note 8 5 2 7 6" xfId="40725"/>
    <cellStyle name="Note 8 5 2 8" xfId="40726"/>
    <cellStyle name="Note 8 5 2 8 2" xfId="40727"/>
    <cellStyle name="Note 8 5 2 8 2 2" xfId="40728"/>
    <cellStyle name="Note 8 5 2 8 2 3" xfId="40729"/>
    <cellStyle name="Note 8 5 2 8 2 4" xfId="40730"/>
    <cellStyle name="Note 8 5 2 8 3" xfId="40731"/>
    <cellStyle name="Note 8 5 2 8 4" xfId="40732"/>
    <cellStyle name="Note 8 5 2 8 5" xfId="40733"/>
    <cellStyle name="Note 8 5 2 8 6" xfId="40734"/>
    <cellStyle name="Note 8 5 2 9" xfId="40735"/>
    <cellStyle name="Note 8 5 2 9 2" xfId="40736"/>
    <cellStyle name="Note 8 5 2 9 2 2" xfId="40737"/>
    <cellStyle name="Note 8 5 2 9 2 3" xfId="40738"/>
    <cellStyle name="Note 8 5 2 9 2 4" xfId="40739"/>
    <cellStyle name="Note 8 5 2 9 3" xfId="40740"/>
    <cellStyle name="Note 8 5 2 9 4" xfId="40741"/>
    <cellStyle name="Note 8 5 2 9 5" xfId="40742"/>
    <cellStyle name="Note 8 5 2 9 6" xfId="40743"/>
    <cellStyle name="Note 8 5 20" xfId="40744"/>
    <cellStyle name="Note 8 5 21" xfId="40745"/>
    <cellStyle name="Note 8 5 3" xfId="40746"/>
    <cellStyle name="Note 8 5 3 10" xfId="40747"/>
    <cellStyle name="Note 8 5 3 10 2" xfId="40748"/>
    <cellStyle name="Note 8 5 3 10 2 2" xfId="40749"/>
    <cellStyle name="Note 8 5 3 10 2 3" xfId="40750"/>
    <cellStyle name="Note 8 5 3 10 2 4" xfId="40751"/>
    <cellStyle name="Note 8 5 3 10 3" xfId="40752"/>
    <cellStyle name="Note 8 5 3 10 4" xfId="40753"/>
    <cellStyle name="Note 8 5 3 10 5" xfId="40754"/>
    <cellStyle name="Note 8 5 3 10 6" xfId="40755"/>
    <cellStyle name="Note 8 5 3 11" xfId="40756"/>
    <cellStyle name="Note 8 5 3 11 2" xfId="40757"/>
    <cellStyle name="Note 8 5 3 11 2 2" xfId="40758"/>
    <cellStyle name="Note 8 5 3 11 2 3" xfId="40759"/>
    <cellStyle name="Note 8 5 3 11 2 4" xfId="40760"/>
    <cellStyle name="Note 8 5 3 11 3" xfId="40761"/>
    <cellStyle name="Note 8 5 3 11 4" xfId="40762"/>
    <cellStyle name="Note 8 5 3 11 5" xfId="40763"/>
    <cellStyle name="Note 8 5 3 11 6" xfId="40764"/>
    <cellStyle name="Note 8 5 3 12" xfId="40765"/>
    <cellStyle name="Note 8 5 3 12 2" xfId="40766"/>
    <cellStyle name="Note 8 5 3 12 2 2" xfId="40767"/>
    <cellStyle name="Note 8 5 3 12 2 3" xfId="40768"/>
    <cellStyle name="Note 8 5 3 12 2 4" xfId="40769"/>
    <cellStyle name="Note 8 5 3 12 3" xfId="40770"/>
    <cellStyle name="Note 8 5 3 12 4" xfId="40771"/>
    <cellStyle name="Note 8 5 3 12 5" xfId="40772"/>
    <cellStyle name="Note 8 5 3 12 6" xfId="40773"/>
    <cellStyle name="Note 8 5 3 13" xfId="40774"/>
    <cellStyle name="Note 8 5 3 13 2" xfId="40775"/>
    <cellStyle name="Note 8 5 3 13 2 2" xfId="40776"/>
    <cellStyle name="Note 8 5 3 13 2 3" xfId="40777"/>
    <cellStyle name="Note 8 5 3 13 2 4" xfId="40778"/>
    <cellStyle name="Note 8 5 3 13 3" xfId="40779"/>
    <cellStyle name="Note 8 5 3 13 4" xfId="40780"/>
    <cellStyle name="Note 8 5 3 13 5" xfId="40781"/>
    <cellStyle name="Note 8 5 3 13 6" xfId="40782"/>
    <cellStyle name="Note 8 5 3 14" xfId="40783"/>
    <cellStyle name="Note 8 5 3 14 2" xfId="40784"/>
    <cellStyle name="Note 8 5 3 14 2 2" xfId="40785"/>
    <cellStyle name="Note 8 5 3 14 2 3" xfId="40786"/>
    <cellStyle name="Note 8 5 3 14 2 4" xfId="40787"/>
    <cellStyle name="Note 8 5 3 14 3" xfId="40788"/>
    <cellStyle name="Note 8 5 3 14 4" xfId="40789"/>
    <cellStyle name="Note 8 5 3 14 5" xfId="40790"/>
    <cellStyle name="Note 8 5 3 14 6" xfId="40791"/>
    <cellStyle name="Note 8 5 3 15" xfId="40792"/>
    <cellStyle name="Note 8 5 3 15 2" xfId="40793"/>
    <cellStyle name="Note 8 5 3 15 2 2" xfId="40794"/>
    <cellStyle name="Note 8 5 3 15 2 3" xfId="40795"/>
    <cellStyle name="Note 8 5 3 15 2 4" xfId="40796"/>
    <cellStyle name="Note 8 5 3 15 3" xfId="40797"/>
    <cellStyle name="Note 8 5 3 15 4" xfId="40798"/>
    <cellStyle name="Note 8 5 3 15 5" xfId="40799"/>
    <cellStyle name="Note 8 5 3 15 6" xfId="40800"/>
    <cellStyle name="Note 8 5 3 16" xfId="40801"/>
    <cellStyle name="Note 8 5 3 16 2" xfId="40802"/>
    <cellStyle name="Note 8 5 3 16 2 2" xfId="40803"/>
    <cellStyle name="Note 8 5 3 16 2 3" xfId="40804"/>
    <cellStyle name="Note 8 5 3 16 2 4" xfId="40805"/>
    <cellStyle name="Note 8 5 3 16 3" xfId="40806"/>
    <cellStyle name="Note 8 5 3 16 4" xfId="40807"/>
    <cellStyle name="Note 8 5 3 16 5" xfId="40808"/>
    <cellStyle name="Note 8 5 3 16 6" xfId="40809"/>
    <cellStyle name="Note 8 5 3 17" xfId="40810"/>
    <cellStyle name="Note 8 5 3 17 2" xfId="40811"/>
    <cellStyle name="Note 8 5 3 17 3" xfId="40812"/>
    <cellStyle name="Note 8 5 3 18" xfId="40813"/>
    <cellStyle name="Note 8 5 3 19" xfId="40814"/>
    <cellStyle name="Note 8 5 3 2" xfId="40815"/>
    <cellStyle name="Note 8 5 3 2 2" xfId="40816"/>
    <cellStyle name="Note 8 5 3 2 2 2" xfId="40817"/>
    <cellStyle name="Note 8 5 3 2 2 3" xfId="40818"/>
    <cellStyle name="Note 8 5 3 2 2 4" xfId="40819"/>
    <cellStyle name="Note 8 5 3 2 3" xfId="40820"/>
    <cellStyle name="Note 8 5 3 2 4" xfId="40821"/>
    <cellStyle name="Note 8 5 3 2 5" xfId="40822"/>
    <cellStyle name="Note 8 5 3 3" xfId="40823"/>
    <cellStyle name="Note 8 5 3 3 2" xfId="40824"/>
    <cellStyle name="Note 8 5 3 3 2 2" xfId="40825"/>
    <cellStyle name="Note 8 5 3 3 2 3" xfId="40826"/>
    <cellStyle name="Note 8 5 3 3 2 4" xfId="40827"/>
    <cellStyle name="Note 8 5 3 3 3" xfId="40828"/>
    <cellStyle name="Note 8 5 3 3 4" xfId="40829"/>
    <cellStyle name="Note 8 5 3 3 5" xfId="40830"/>
    <cellStyle name="Note 8 5 3 3 6" xfId="40831"/>
    <cellStyle name="Note 8 5 3 4" xfId="40832"/>
    <cellStyle name="Note 8 5 3 4 2" xfId="40833"/>
    <cellStyle name="Note 8 5 3 4 2 2" xfId="40834"/>
    <cellStyle name="Note 8 5 3 4 2 3" xfId="40835"/>
    <cellStyle name="Note 8 5 3 4 2 4" xfId="40836"/>
    <cellStyle name="Note 8 5 3 4 3" xfId="40837"/>
    <cellStyle name="Note 8 5 3 4 4" xfId="40838"/>
    <cellStyle name="Note 8 5 3 4 5" xfId="40839"/>
    <cellStyle name="Note 8 5 3 4 6" xfId="40840"/>
    <cellStyle name="Note 8 5 3 5" xfId="40841"/>
    <cellStyle name="Note 8 5 3 5 2" xfId="40842"/>
    <cellStyle name="Note 8 5 3 5 2 2" xfId="40843"/>
    <cellStyle name="Note 8 5 3 5 2 3" xfId="40844"/>
    <cellStyle name="Note 8 5 3 5 2 4" xfId="40845"/>
    <cellStyle name="Note 8 5 3 5 3" xfId="40846"/>
    <cellStyle name="Note 8 5 3 5 4" xfId="40847"/>
    <cellStyle name="Note 8 5 3 5 5" xfId="40848"/>
    <cellStyle name="Note 8 5 3 5 6" xfId="40849"/>
    <cellStyle name="Note 8 5 3 6" xfId="40850"/>
    <cellStyle name="Note 8 5 3 6 2" xfId="40851"/>
    <cellStyle name="Note 8 5 3 6 2 2" xfId="40852"/>
    <cellStyle name="Note 8 5 3 6 2 3" xfId="40853"/>
    <cellStyle name="Note 8 5 3 6 2 4" xfId="40854"/>
    <cellStyle name="Note 8 5 3 6 3" xfId="40855"/>
    <cellStyle name="Note 8 5 3 6 4" xfId="40856"/>
    <cellStyle name="Note 8 5 3 6 5" xfId="40857"/>
    <cellStyle name="Note 8 5 3 6 6" xfId="40858"/>
    <cellStyle name="Note 8 5 3 7" xfId="40859"/>
    <cellStyle name="Note 8 5 3 7 2" xfId="40860"/>
    <cellStyle name="Note 8 5 3 7 2 2" xfId="40861"/>
    <cellStyle name="Note 8 5 3 7 2 3" xfId="40862"/>
    <cellStyle name="Note 8 5 3 7 2 4" xfId="40863"/>
    <cellStyle name="Note 8 5 3 7 3" xfId="40864"/>
    <cellStyle name="Note 8 5 3 7 4" xfId="40865"/>
    <cellStyle name="Note 8 5 3 7 5" xfId="40866"/>
    <cellStyle name="Note 8 5 3 7 6" xfId="40867"/>
    <cellStyle name="Note 8 5 3 8" xfId="40868"/>
    <cellStyle name="Note 8 5 3 8 2" xfId="40869"/>
    <cellStyle name="Note 8 5 3 8 2 2" xfId="40870"/>
    <cellStyle name="Note 8 5 3 8 2 3" xfId="40871"/>
    <cellStyle name="Note 8 5 3 8 2 4" xfId="40872"/>
    <cellStyle name="Note 8 5 3 8 3" xfId="40873"/>
    <cellStyle name="Note 8 5 3 8 4" xfId="40874"/>
    <cellStyle name="Note 8 5 3 8 5" xfId="40875"/>
    <cellStyle name="Note 8 5 3 8 6" xfId="40876"/>
    <cellStyle name="Note 8 5 3 9" xfId="40877"/>
    <cellStyle name="Note 8 5 3 9 2" xfId="40878"/>
    <cellStyle name="Note 8 5 3 9 2 2" xfId="40879"/>
    <cellStyle name="Note 8 5 3 9 2 3" xfId="40880"/>
    <cellStyle name="Note 8 5 3 9 2 4" xfId="40881"/>
    <cellStyle name="Note 8 5 3 9 3" xfId="40882"/>
    <cellStyle name="Note 8 5 3 9 4" xfId="40883"/>
    <cellStyle name="Note 8 5 3 9 5" xfId="40884"/>
    <cellStyle name="Note 8 5 3 9 6" xfId="40885"/>
    <cellStyle name="Note 8 5 4" xfId="40886"/>
    <cellStyle name="Note 8 5 4 2" xfId="40887"/>
    <cellStyle name="Note 8 5 4 2 2" xfId="40888"/>
    <cellStyle name="Note 8 5 4 2 3" xfId="40889"/>
    <cellStyle name="Note 8 5 4 2 4" xfId="40890"/>
    <cellStyle name="Note 8 5 4 3" xfId="40891"/>
    <cellStyle name="Note 8 5 4 4" xfId="40892"/>
    <cellStyle name="Note 8 5 4 5" xfId="40893"/>
    <cellStyle name="Note 8 5 5" xfId="40894"/>
    <cellStyle name="Note 8 5 5 2" xfId="40895"/>
    <cellStyle name="Note 8 5 5 2 2" xfId="40896"/>
    <cellStyle name="Note 8 5 5 2 3" xfId="40897"/>
    <cellStyle name="Note 8 5 5 2 4" xfId="40898"/>
    <cellStyle name="Note 8 5 5 3" xfId="40899"/>
    <cellStyle name="Note 8 5 5 4" xfId="40900"/>
    <cellStyle name="Note 8 5 5 5" xfId="40901"/>
    <cellStyle name="Note 8 5 6" xfId="40902"/>
    <cellStyle name="Note 8 5 6 2" xfId="40903"/>
    <cellStyle name="Note 8 5 6 2 2" xfId="40904"/>
    <cellStyle name="Note 8 5 6 2 3" xfId="40905"/>
    <cellStyle name="Note 8 5 6 2 4" xfId="40906"/>
    <cellStyle name="Note 8 5 6 3" xfId="40907"/>
    <cellStyle name="Note 8 5 6 4" xfId="40908"/>
    <cellStyle name="Note 8 5 6 5" xfId="40909"/>
    <cellStyle name="Note 8 5 6 6" xfId="40910"/>
    <cellStyle name="Note 8 5 7" xfId="40911"/>
    <cellStyle name="Note 8 5 7 2" xfId="40912"/>
    <cellStyle name="Note 8 5 7 2 2" xfId="40913"/>
    <cellStyle name="Note 8 5 7 2 3" xfId="40914"/>
    <cellStyle name="Note 8 5 7 2 4" xfId="40915"/>
    <cellStyle name="Note 8 5 7 3" xfId="40916"/>
    <cellStyle name="Note 8 5 7 4" xfId="40917"/>
    <cellStyle name="Note 8 5 7 5" xfId="40918"/>
    <cellStyle name="Note 8 5 7 6" xfId="40919"/>
    <cellStyle name="Note 8 5 8" xfId="40920"/>
    <cellStyle name="Note 8 5 8 2" xfId="40921"/>
    <cellStyle name="Note 8 5 8 2 2" xfId="40922"/>
    <cellStyle name="Note 8 5 8 2 3" xfId="40923"/>
    <cellStyle name="Note 8 5 8 2 4" xfId="40924"/>
    <cellStyle name="Note 8 5 8 3" xfId="40925"/>
    <cellStyle name="Note 8 5 8 4" xfId="40926"/>
    <cellStyle name="Note 8 5 8 5" xfId="40927"/>
    <cellStyle name="Note 8 5 8 6" xfId="40928"/>
    <cellStyle name="Note 8 5 9" xfId="40929"/>
    <cellStyle name="Note 8 5 9 2" xfId="40930"/>
    <cellStyle name="Note 8 5 9 2 2" xfId="40931"/>
    <cellStyle name="Note 8 5 9 2 3" xfId="40932"/>
    <cellStyle name="Note 8 5 9 2 4" xfId="40933"/>
    <cellStyle name="Note 8 5 9 3" xfId="40934"/>
    <cellStyle name="Note 8 5 9 4" xfId="40935"/>
    <cellStyle name="Note 8 5 9 5" xfId="40936"/>
    <cellStyle name="Note 8 5 9 6" xfId="40937"/>
    <cellStyle name="Note 8 6" xfId="40938"/>
    <cellStyle name="Note 8 6 10" xfId="40939"/>
    <cellStyle name="Note 8 6 10 2" xfId="40940"/>
    <cellStyle name="Note 8 6 10 2 2" xfId="40941"/>
    <cellStyle name="Note 8 6 10 2 3" xfId="40942"/>
    <cellStyle name="Note 8 6 10 2 4" xfId="40943"/>
    <cellStyle name="Note 8 6 10 3" xfId="40944"/>
    <cellStyle name="Note 8 6 10 4" xfId="40945"/>
    <cellStyle name="Note 8 6 10 5" xfId="40946"/>
    <cellStyle name="Note 8 6 10 6" xfId="40947"/>
    <cellStyle name="Note 8 6 11" xfId="40948"/>
    <cellStyle name="Note 8 6 11 2" xfId="40949"/>
    <cellStyle name="Note 8 6 11 2 2" xfId="40950"/>
    <cellStyle name="Note 8 6 11 2 3" xfId="40951"/>
    <cellStyle name="Note 8 6 11 2 4" xfId="40952"/>
    <cellStyle name="Note 8 6 11 3" xfId="40953"/>
    <cellStyle name="Note 8 6 11 4" xfId="40954"/>
    <cellStyle name="Note 8 6 11 5" xfId="40955"/>
    <cellStyle name="Note 8 6 11 6" xfId="40956"/>
    <cellStyle name="Note 8 6 12" xfId="40957"/>
    <cellStyle name="Note 8 6 12 2" xfId="40958"/>
    <cellStyle name="Note 8 6 12 2 2" xfId="40959"/>
    <cellStyle name="Note 8 6 12 2 3" xfId="40960"/>
    <cellStyle name="Note 8 6 12 2 4" xfId="40961"/>
    <cellStyle name="Note 8 6 12 3" xfId="40962"/>
    <cellStyle name="Note 8 6 12 4" xfId="40963"/>
    <cellStyle name="Note 8 6 12 5" xfId="40964"/>
    <cellStyle name="Note 8 6 12 6" xfId="40965"/>
    <cellStyle name="Note 8 6 13" xfId="40966"/>
    <cellStyle name="Note 8 6 13 2" xfId="40967"/>
    <cellStyle name="Note 8 6 13 2 2" xfId="40968"/>
    <cellStyle name="Note 8 6 13 2 3" xfId="40969"/>
    <cellStyle name="Note 8 6 13 2 4" xfId="40970"/>
    <cellStyle name="Note 8 6 13 3" xfId="40971"/>
    <cellStyle name="Note 8 6 13 4" xfId="40972"/>
    <cellStyle name="Note 8 6 13 5" xfId="40973"/>
    <cellStyle name="Note 8 6 13 6" xfId="40974"/>
    <cellStyle name="Note 8 6 14" xfId="40975"/>
    <cellStyle name="Note 8 6 14 2" xfId="40976"/>
    <cellStyle name="Note 8 6 14 2 2" xfId="40977"/>
    <cellStyle name="Note 8 6 14 2 3" xfId="40978"/>
    <cellStyle name="Note 8 6 14 2 4" xfId="40979"/>
    <cellStyle name="Note 8 6 14 3" xfId="40980"/>
    <cellStyle name="Note 8 6 14 4" xfId="40981"/>
    <cellStyle name="Note 8 6 14 5" xfId="40982"/>
    <cellStyle name="Note 8 6 14 6" xfId="40983"/>
    <cellStyle name="Note 8 6 15" xfId="40984"/>
    <cellStyle name="Note 8 6 15 2" xfId="40985"/>
    <cellStyle name="Note 8 6 15 2 2" xfId="40986"/>
    <cellStyle name="Note 8 6 15 2 3" xfId="40987"/>
    <cellStyle name="Note 8 6 15 2 4" xfId="40988"/>
    <cellStyle name="Note 8 6 15 3" xfId="40989"/>
    <cellStyle name="Note 8 6 15 4" xfId="40990"/>
    <cellStyle name="Note 8 6 15 5" xfId="40991"/>
    <cellStyle name="Note 8 6 15 6" xfId="40992"/>
    <cellStyle name="Note 8 6 16" xfId="40993"/>
    <cellStyle name="Note 8 6 16 2" xfId="40994"/>
    <cellStyle name="Note 8 6 16 3" xfId="40995"/>
    <cellStyle name="Note 8 6 17" xfId="40996"/>
    <cellStyle name="Note 8 6 18" xfId="40997"/>
    <cellStyle name="Note 8 6 19" xfId="40998"/>
    <cellStyle name="Note 8 6 2" xfId="40999"/>
    <cellStyle name="Note 8 6 2 10" xfId="41000"/>
    <cellStyle name="Note 8 6 2 10 2" xfId="41001"/>
    <cellStyle name="Note 8 6 2 10 2 2" xfId="41002"/>
    <cellStyle name="Note 8 6 2 10 2 3" xfId="41003"/>
    <cellStyle name="Note 8 6 2 10 2 4" xfId="41004"/>
    <cellStyle name="Note 8 6 2 10 3" xfId="41005"/>
    <cellStyle name="Note 8 6 2 10 4" xfId="41006"/>
    <cellStyle name="Note 8 6 2 10 5" xfId="41007"/>
    <cellStyle name="Note 8 6 2 10 6" xfId="41008"/>
    <cellStyle name="Note 8 6 2 11" xfId="41009"/>
    <cellStyle name="Note 8 6 2 11 2" xfId="41010"/>
    <cellStyle name="Note 8 6 2 11 2 2" xfId="41011"/>
    <cellStyle name="Note 8 6 2 11 2 3" xfId="41012"/>
    <cellStyle name="Note 8 6 2 11 2 4" xfId="41013"/>
    <cellStyle name="Note 8 6 2 11 3" xfId="41014"/>
    <cellStyle name="Note 8 6 2 11 4" xfId="41015"/>
    <cellStyle name="Note 8 6 2 11 5" xfId="41016"/>
    <cellStyle name="Note 8 6 2 11 6" xfId="41017"/>
    <cellStyle name="Note 8 6 2 12" xfId="41018"/>
    <cellStyle name="Note 8 6 2 12 2" xfId="41019"/>
    <cellStyle name="Note 8 6 2 12 2 2" xfId="41020"/>
    <cellStyle name="Note 8 6 2 12 2 3" xfId="41021"/>
    <cellStyle name="Note 8 6 2 12 2 4" xfId="41022"/>
    <cellStyle name="Note 8 6 2 12 3" xfId="41023"/>
    <cellStyle name="Note 8 6 2 12 4" xfId="41024"/>
    <cellStyle name="Note 8 6 2 12 5" xfId="41025"/>
    <cellStyle name="Note 8 6 2 12 6" xfId="41026"/>
    <cellStyle name="Note 8 6 2 13" xfId="41027"/>
    <cellStyle name="Note 8 6 2 13 2" xfId="41028"/>
    <cellStyle name="Note 8 6 2 13 2 2" xfId="41029"/>
    <cellStyle name="Note 8 6 2 13 2 3" xfId="41030"/>
    <cellStyle name="Note 8 6 2 13 2 4" xfId="41031"/>
    <cellStyle name="Note 8 6 2 13 3" xfId="41032"/>
    <cellStyle name="Note 8 6 2 13 4" xfId="41033"/>
    <cellStyle name="Note 8 6 2 13 5" xfId="41034"/>
    <cellStyle name="Note 8 6 2 13 6" xfId="41035"/>
    <cellStyle name="Note 8 6 2 14" xfId="41036"/>
    <cellStyle name="Note 8 6 2 14 2" xfId="41037"/>
    <cellStyle name="Note 8 6 2 14 2 2" xfId="41038"/>
    <cellStyle name="Note 8 6 2 14 2 3" xfId="41039"/>
    <cellStyle name="Note 8 6 2 14 2 4" xfId="41040"/>
    <cellStyle name="Note 8 6 2 14 3" xfId="41041"/>
    <cellStyle name="Note 8 6 2 14 4" xfId="41042"/>
    <cellStyle name="Note 8 6 2 14 5" xfId="41043"/>
    <cellStyle name="Note 8 6 2 14 6" xfId="41044"/>
    <cellStyle name="Note 8 6 2 15" xfId="41045"/>
    <cellStyle name="Note 8 6 2 15 2" xfId="41046"/>
    <cellStyle name="Note 8 6 2 15 3" xfId="41047"/>
    <cellStyle name="Note 8 6 2 16" xfId="41048"/>
    <cellStyle name="Note 8 6 2 17" xfId="41049"/>
    <cellStyle name="Note 8 6 2 18" xfId="41050"/>
    <cellStyle name="Note 8 6 2 19" xfId="41051"/>
    <cellStyle name="Note 8 6 2 2" xfId="41052"/>
    <cellStyle name="Note 8 6 2 2 10" xfId="41053"/>
    <cellStyle name="Note 8 6 2 2 10 2" xfId="41054"/>
    <cellStyle name="Note 8 6 2 2 10 2 2" xfId="41055"/>
    <cellStyle name="Note 8 6 2 2 10 2 3" xfId="41056"/>
    <cellStyle name="Note 8 6 2 2 10 2 4" xfId="41057"/>
    <cellStyle name="Note 8 6 2 2 10 3" xfId="41058"/>
    <cellStyle name="Note 8 6 2 2 10 4" xfId="41059"/>
    <cellStyle name="Note 8 6 2 2 10 5" xfId="41060"/>
    <cellStyle name="Note 8 6 2 2 10 6" xfId="41061"/>
    <cellStyle name="Note 8 6 2 2 11" xfId="41062"/>
    <cellStyle name="Note 8 6 2 2 11 2" xfId="41063"/>
    <cellStyle name="Note 8 6 2 2 11 2 2" xfId="41064"/>
    <cellStyle name="Note 8 6 2 2 11 2 3" xfId="41065"/>
    <cellStyle name="Note 8 6 2 2 11 2 4" xfId="41066"/>
    <cellStyle name="Note 8 6 2 2 11 3" xfId="41067"/>
    <cellStyle name="Note 8 6 2 2 11 4" xfId="41068"/>
    <cellStyle name="Note 8 6 2 2 11 5" xfId="41069"/>
    <cellStyle name="Note 8 6 2 2 11 6" xfId="41070"/>
    <cellStyle name="Note 8 6 2 2 12" xfId="41071"/>
    <cellStyle name="Note 8 6 2 2 12 2" xfId="41072"/>
    <cellStyle name="Note 8 6 2 2 12 2 2" xfId="41073"/>
    <cellStyle name="Note 8 6 2 2 12 2 3" xfId="41074"/>
    <cellStyle name="Note 8 6 2 2 12 2 4" xfId="41075"/>
    <cellStyle name="Note 8 6 2 2 12 3" xfId="41076"/>
    <cellStyle name="Note 8 6 2 2 12 4" xfId="41077"/>
    <cellStyle name="Note 8 6 2 2 12 5" xfId="41078"/>
    <cellStyle name="Note 8 6 2 2 12 6" xfId="41079"/>
    <cellStyle name="Note 8 6 2 2 13" xfId="41080"/>
    <cellStyle name="Note 8 6 2 2 13 2" xfId="41081"/>
    <cellStyle name="Note 8 6 2 2 13 2 2" xfId="41082"/>
    <cellStyle name="Note 8 6 2 2 13 2 3" xfId="41083"/>
    <cellStyle name="Note 8 6 2 2 13 2 4" xfId="41084"/>
    <cellStyle name="Note 8 6 2 2 13 3" xfId="41085"/>
    <cellStyle name="Note 8 6 2 2 13 4" xfId="41086"/>
    <cellStyle name="Note 8 6 2 2 13 5" xfId="41087"/>
    <cellStyle name="Note 8 6 2 2 13 6" xfId="41088"/>
    <cellStyle name="Note 8 6 2 2 14" xfId="41089"/>
    <cellStyle name="Note 8 6 2 2 14 2" xfId="41090"/>
    <cellStyle name="Note 8 6 2 2 14 2 2" xfId="41091"/>
    <cellStyle name="Note 8 6 2 2 14 2 3" xfId="41092"/>
    <cellStyle name="Note 8 6 2 2 14 2 4" xfId="41093"/>
    <cellStyle name="Note 8 6 2 2 14 3" xfId="41094"/>
    <cellStyle name="Note 8 6 2 2 14 4" xfId="41095"/>
    <cellStyle name="Note 8 6 2 2 14 5" xfId="41096"/>
    <cellStyle name="Note 8 6 2 2 14 6" xfId="41097"/>
    <cellStyle name="Note 8 6 2 2 15" xfId="41098"/>
    <cellStyle name="Note 8 6 2 2 15 2" xfId="41099"/>
    <cellStyle name="Note 8 6 2 2 15 2 2" xfId="41100"/>
    <cellStyle name="Note 8 6 2 2 15 2 3" xfId="41101"/>
    <cellStyle name="Note 8 6 2 2 15 2 4" xfId="41102"/>
    <cellStyle name="Note 8 6 2 2 15 3" xfId="41103"/>
    <cellStyle name="Note 8 6 2 2 15 4" xfId="41104"/>
    <cellStyle name="Note 8 6 2 2 15 5" xfId="41105"/>
    <cellStyle name="Note 8 6 2 2 15 6" xfId="41106"/>
    <cellStyle name="Note 8 6 2 2 16" xfId="41107"/>
    <cellStyle name="Note 8 6 2 2 16 2" xfId="41108"/>
    <cellStyle name="Note 8 6 2 2 16 2 2" xfId="41109"/>
    <cellStyle name="Note 8 6 2 2 16 2 3" xfId="41110"/>
    <cellStyle name="Note 8 6 2 2 16 2 4" xfId="41111"/>
    <cellStyle name="Note 8 6 2 2 16 3" xfId="41112"/>
    <cellStyle name="Note 8 6 2 2 16 4" xfId="41113"/>
    <cellStyle name="Note 8 6 2 2 16 5" xfId="41114"/>
    <cellStyle name="Note 8 6 2 2 16 6" xfId="41115"/>
    <cellStyle name="Note 8 6 2 2 17" xfId="41116"/>
    <cellStyle name="Note 8 6 2 2 17 2" xfId="41117"/>
    <cellStyle name="Note 8 6 2 2 17 3" xfId="41118"/>
    <cellStyle name="Note 8 6 2 2 18" xfId="41119"/>
    <cellStyle name="Note 8 6 2 2 19" xfId="41120"/>
    <cellStyle name="Note 8 6 2 2 2" xfId="41121"/>
    <cellStyle name="Note 8 6 2 2 2 2" xfId="41122"/>
    <cellStyle name="Note 8 6 2 2 2 2 2" xfId="41123"/>
    <cellStyle name="Note 8 6 2 2 2 2 3" xfId="41124"/>
    <cellStyle name="Note 8 6 2 2 2 2 4" xfId="41125"/>
    <cellStyle name="Note 8 6 2 2 2 3" xfId="41126"/>
    <cellStyle name="Note 8 6 2 2 2 4" xfId="41127"/>
    <cellStyle name="Note 8 6 2 2 2 5" xfId="41128"/>
    <cellStyle name="Note 8 6 2 2 3" xfId="41129"/>
    <cellStyle name="Note 8 6 2 2 3 2" xfId="41130"/>
    <cellStyle name="Note 8 6 2 2 3 2 2" xfId="41131"/>
    <cellStyle name="Note 8 6 2 2 3 2 3" xfId="41132"/>
    <cellStyle name="Note 8 6 2 2 3 2 4" xfId="41133"/>
    <cellStyle name="Note 8 6 2 2 3 3" xfId="41134"/>
    <cellStyle name="Note 8 6 2 2 3 4" xfId="41135"/>
    <cellStyle name="Note 8 6 2 2 3 5" xfId="41136"/>
    <cellStyle name="Note 8 6 2 2 3 6" xfId="41137"/>
    <cellStyle name="Note 8 6 2 2 4" xfId="41138"/>
    <cellStyle name="Note 8 6 2 2 4 2" xfId="41139"/>
    <cellStyle name="Note 8 6 2 2 4 2 2" xfId="41140"/>
    <cellStyle name="Note 8 6 2 2 4 2 3" xfId="41141"/>
    <cellStyle name="Note 8 6 2 2 4 2 4" xfId="41142"/>
    <cellStyle name="Note 8 6 2 2 4 3" xfId="41143"/>
    <cellStyle name="Note 8 6 2 2 4 4" xfId="41144"/>
    <cellStyle name="Note 8 6 2 2 4 5" xfId="41145"/>
    <cellStyle name="Note 8 6 2 2 4 6" xfId="41146"/>
    <cellStyle name="Note 8 6 2 2 5" xfId="41147"/>
    <cellStyle name="Note 8 6 2 2 5 2" xfId="41148"/>
    <cellStyle name="Note 8 6 2 2 5 2 2" xfId="41149"/>
    <cellStyle name="Note 8 6 2 2 5 2 3" xfId="41150"/>
    <cellStyle name="Note 8 6 2 2 5 2 4" xfId="41151"/>
    <cellStyle name="Note 8 6 2 2 5 3" xfId="41152"/>
    <cellStyle name="Note 8 6 2 2 5 4" xfId="41153"/>
    <cellStyle name="Note 8 6 2 2 5 5" xfId="41154"/>
    <cellStyle name="Note 8 6 2 2 5 6" xfId="41155"/>
    <cellStyle name="Note 8 6 2 2 6" xfId="41156"/>
    <cellStyle name="Note 8 6 2 2 6 2" xfId="41157"/>
    <cellStyle name="Note 8 6 2 2 6 2 2" xfId="41158"/>
    <cellStyle name="Note 8 6 2 2 6 2 3" xfId="41159"/>
    <cellStyle name="Note 8 6 2 2 6 2 4" xfId="41160"/>
    <cellStyle name="Note 8 6 2 2 6 3" xfId="41161"/>
    <cellStyle name="Note 8 6 2 2 6 4" xfId="41162"/>
    <cellStyle name="Note 8 6 2 2 6 5" xfId="41163"/>
    <cellStyle name="Note 8 6 2 2 6 6" xfId="41164"/>
    <cellStyle name="Note 8 6 2 2 7" xfId="41165"/>
    <cellStyle name="Note 8 6 2 2 7 2" xfId="41166"/>
    <cellStyle name="Note 8 6 2 2 7 2 2" xfId="41167"/>
    <cellStyle name="Note 8 6 2 2 7 2 3" xfId="41168"/>
    <cellStyle name="Note 8 6 2 2 7 2 4" xfId="41169"/>
    <cellStyle name="Note 8 6 2 2 7 3" xfId="41170"/>
    <cellStyle name="Note 8 6 2 2 7 4" xfId="41171"/>
    <cellStyle name="Note 8 6 2 2 7 5" xfId="41172"/>
    <cellStyle name="Note 8 6 2 2 7 6" xfId="41173"/>
    <cellStyle name="Note 8 6 2 2 8" xfId="41174"/>
    <cellStyle name="Note 8 6 2 2 8 2" xfId="41175"/>
    <cellStyle name="Note 8 6 2 2 8 2 2" xfId="41176"/>
    <cellStyle name="Note 8 6 2 2 8 2 3" xfId="41177"/>
    <cellStyle name="Note 8 6 2 2 8 2 4" xfId="41178"/>
    <cellStyle name="Note 8 6 2 2 8 3" xfId="41179"/>
    <cellStyle name="Note 8 6 2 2 8 4" xfId="41180"/>
    <cellStyle name="Note 8 6 2 2 8 5" xfId="41181"/>
    <cellStyle name="Note 8 6 2 2 8 6" xfId="41182"/>
    <cellStyle name="Note 8 6 2 2 9" xfId="41183"/>
    <cellStyle name="Note 8 6 2 2 9 2" xfId="41184"/>
    <cellStyle name="Note 8 6 2 2 9 2 2" xfId="41185"/>
    <cellStyle name="Note 8 6 2 2 9 2 3" xfId="41186"/>
    <cellStyle name="Note 8 6 2 2 9 2 4" xfId="41187"/>
    <cellStyle name="Note 8 6 2 2 9 3" xfId="41188"/>
    <cellStyle name="Note 8 6 2 2 9 4" xfId="41189"/>
    <cellStyle name="Note 8 6 2 2 9 5" xfId="41190"/>
    <cellStyle name="Note 8 6 2 2 9 6" xfId="41191"/>
    <cellStyle name="Note 8 6 2 20" xfId="41192"/>
    <cellStyle name="Note 8 6 2 3" xfId="41193"/>
    <cellStyle name="Note 8 6 2 3 2" xfId="41194"/>
    <cellStyle name="Note 8 6 2 3 2 2" xfId="41195"/>
    <cellStyle name="Note 8 6 2 3 2 3" xfId="41196"/>
    <cellStyle name="Note 8 6 2 3 2 4" xfId="41197"/>
    <cellStyle name="Note 8 6 2 3 3" xfId="41198"/>
    <cellStyle name="Note 8 6 2 3 4" xfId="41199"/>
    <cellStyle name="Note 8 6 2 3 5" xfId="41200"/>
    <cellStyle name="Note 8 6 2 4" xfId="41201"/>
    <cellStyle name="Note 8 6 2 4 2" xfId="41202"/>
    <cellStyle name="Note 8 6 2 4 2 2" xfId="41203"/>
    <cellStyle name="Note 8 6 2 4 2 3" xfId="41204"/>
    <cellStyle name="Note 8 6 2 4 2 4" xfId="41205"/>
    <cellStyle name="Note 8 6 2 4 3" xfId="41206"/>
    <cellStyle name="Note 8 6 2 4 4" xfId="41207"/>
    <cellStyle name="Note 8 6 2 4 5" xfId="41208"/>
    <cellStyle name="Note 8 6 2 5" xfId="41209"/>
    <cellStyle name="Note 8 6 2 5 2" xfId="41210"/>
    <cellStyle name="Note 8 6 2 5 2 2" xfId="41211"/>
    <cellStyle name="Note 8 6 2 5 2 3" xfId="41212"/>
    <cellStyle name="Note 8 6 2 5 2 4" xfId="41213"/>
    <cellStyle name="Note 8 6 2 5 3" xfId="41214"/>
    <cellStyle name="Note 8 6 2 5 4" xfId="41215"/>
    <cellStyle name="Note 8 6 2 5 5" xfId="41216"/>
    <cellStyle name="Note 8 6 2 5 6" xfId="41217"/>
    <cellStyle name="Note 8 6 2 6" xfId="41218"/>
    <cellStyle name="Note 8 6 2 6 2" xfId="41219"/>
    <cellStyle name="Note 8 6 2 6 2 2" xfId="41220"/>
    <cellStyle name="Note 8 6 2 6 2 3" xfId="41221"/>
    <cellStyle name="Note 8 6 2 6 2 4" xfId="41222"/>
    <cellStyle name="Note 8 6 2 6 3" xfId="41223"/>
    <cellStyle name="Note 8 6 2 6 4" xfId="41224"/>
    <cellStyle name="Note 8 6 2 6 5" xfId="41225"/>
    <cellStyle name="Note 8 6 2 6 6" xfId="41226"/>
    <cellStyle name="Note 8 6 2 7" xfId="41227"/>
    <cellStyle name="Note 8 6 2 7 2" xfId="41228"/>
    <cellStyle name="Note 8 6 2 7 2 2" xfId="41229"/>
    <cellStyle name="Note 8 6 2 7 2 3" xfId="41230"/>
    <cellStyle name="Note 8 6 2 7 2 4" xfId="41231"/>
    <cellStyle name="Note 8 6 2 7 3" xfId="41232"/>
    <cellStyle name="Note 8 6 2 7 4" xfId="41233"/>
    <cellStyle name="Note 8 6 2 7 5" xfId="41234"/>
    <cellStyle name="Note 8 6 2 7 6" xfId="41235"/>
    <cellStyle name="Note 8 6 2 8" xfId="41236"/>
    <cellStyle name="Note 8 6 2 8 2" xfId="41237"/>
    <cellStyle name="Note 8 6 2 8 2 2" xfId="41238"/>
    <cellStyle name="Note 8 6 2 8 2 3" xfId="41239"/>
    <cellStyle name="Note 8 6 2 8 2 4" xfId="41240"/>
    <cellStyle name="Note 8 6 2 8 3" xfId="41241"/>
    <cellStyle name="Note 8 6 2 8 4" xfId="41242"/>
    <cellStyle name="Note 8 6 2 8 5" xfId="41243"/>
    <cellStyle name="Note 8 6 2 8 6" xfId="41244"/>
    <cellStyle name="Note 8 6 2 9" xfId="41245"/>
    <cellStyle name="Note 8 6 2 9 2" xfId="41246"/>
    <cellStyle name="Note 8 6 2 9 2 2" xfId="41247"/>
    <cellStyle name="Note 8 6 2 9 2 3" xfId="41248"/>
    <cellStyle name="Note 8 6 2 9 2 4" xfId="41249"/>
    <cellStyle name="Note 8 6 2 9 3" xfId="41250"/>
    <cellStyle name="Note 8 6 2 9 4" xfId="41251"/>
    <cellStyle name="Note 8 6 2 9 5" xfId="41252"/>
    <cellStyle name="Note 8 6 2 9 6" xfId="41253"/>
    <cellStyle name="Note 8 6 20" xfId="41254"/>
    <cellStyle name="Note 8 6 21" xfId="41255"/>
    <cellStyle name="Note 8 6 3" xfId="41256"/>
    <cellStyle name="Note 8 6 3 10" xfId="41257"/>
    <cellStyle name="Note 8 6 3 10 2" xfId="41258"/>
    <cellStyle name="Note 8 6 3 10 2 2" xfId="41259"/>
    <cellStyle name="Note 8 6 3 10 2 3" xfId="41260"/>
    <cellStyle name="Note 8 6 3 10 2 4" xfId="41261"/>
    <cellStyle name="Note 8 6 3 10 3" xfId="41262"/>
    <cellStyle name="Note 8 6 3 10 4" xfId="41263"/>
    <cellStyle name="Note 8 6 3 10 5" xfId="41264"/>
    <cellStyle name="Note 8 6 3 10 6" xfId="41265"/>
    <cellStyle name="Note 8 6 3 11" xfId="41266"/>
    <cellStyle name="Note 8 6 3 11 2" xfId="41267"/>
    <cellStyle name="Note 8 6 3 11 2 2" xfId="41268"/>
    <cellStyle name="Note 8 6 3 11 2 3" xfId="41269"/>
    <cellStyle name="Note 8 6 3 11 2 4" xfId="41270"/>
    <cellStyle name="Note 8 6 3 11 3" xfId="41271"/>
    <cellStyle name="Note 8 6 3 11 4" xfId="41272"/>
    <cellStyle name="Note 8 6 3 11 5" xfId="41273"/>
    <cellStyle name="Note 8 6 3 11 6" xfId="41274"/>
    <cellStyle name="Note 8 6 3 12" xfId="41275"/>
    <cellStyle name="Note 8 6 3 12 2" xfId="41276"/>
    <cellStyle name="Note 8 6 3 12 2 2" xfId="41277"/>
    <cellStyle name="Note 8 6 3 12 2 3" xfId="41278"/>
    <cellStyle name="Note 8 6 3 12 2 4" xfId="41279"/>
    <cellStyle name="Note 8 6 3 12 3" xfId="41280"/>
    <cellStyle name="Note 8 6 3 12 4" xfId="41281"/>
    <cellStyle name="Note 8 6 3 12 5" xfId="41282"/>
    <cellStyle name="Note 8 6 3 12 6" xfId="41283"/>
    <cellStyle name="Note 8 6 3 13" xfId="41284"/>
    <cellStyle name="Note 8 6 3 13 2" xfId="41285"/>
    <cellStyle name="Note 8 6 3 13 2 2" xfId="41286"/>
    <cellStyle name="Note 8 6 3 13 2 3" xfId="41287"/>
    <cellStyle name="Note 8 6 3 13 2 4" xfId="41288"/>
    <cellStyle name="Note 8 6 3 13 3" xfId="41289"/>
    <cellStyle name="Note 8 6 3 13 4" xfId="41290"/>
    <cellStyle name="Note 8 6 3 13 5" xfId="41291"/>
    <cellStyle name="Note 8 6 3 13 6" xfId="41292"/>
    <cellStyle name="Note 8 6 3 14" xfId="41293"/>
    <cellStyle name="Note 8 6 3 14 2" xfId="41294"/>
    <cellStyle name="Note 8 6 3 14 2 2" xfId="41295"/>
    <cellStyle name="Note 8 6 3 14 2 3" xfId="41296"/>
    <cellStyle name="Note 8 6 3 14 2 4" xfId="41297"/>
    <cellStyle name="Note 8 6 3 14 3" xfId="41298"/>
    <cellStyle name="Note 8 6 3 14 4" xfId="41299"/>
    <cellStyle name="Note 8 6 3 14 5" xfId="41300"/>
    <cellStyle name="Note 8 6 3 14 6" xfId="41301"/>
    <cellStyle name="Note 8 6 3 15" xfId="41302"/>
    <cellStyle name="Note 8 6 3 15 2" xfId="41303"/>
    <cellStyle name="Note 8 6 3 15 2 2" xfId="41304"/>
    <cellStyle name="Note 8 6 3 15 2 3" xfId="41305"/>
    <cellStyle name="Note 8 6 3 15 2 4" xfId="41306"/>
    <cellStyle name="Note 8 6 3 15 3" xfId="41307"/>
    <cellStyle name="Note 8 6 3 15 4" xfId="41308"/>
    <cellStyle name="Note 8 6 3 15 5" xfId="41309"/>
    <cellStyle name="Note 8 6 3 15 6" xfId="41310"/>
    <cellStyle name="Note 8 6 3 16" xfId="41311"/>
    <cellStyle name="Note 8 6 3 16 2" xfId="41312"/>
    <cellStyle name="Note 8 6 3 16 2 2" xfId="41313"/>
    <cellStyle name="Note 8 6 3 16 2 3" xfId="41314"/>
    <cellStyle name="Note 8 6 3 16 2 4" xfId="41315"/>
    <cellStyle name="Note 8 6 3 16 3" xfId="41316"/>
    <cellStyle name="Note 8 6 3 16 4" xfId="41317"/>
    <cellStyle name="Note 8 6 3 16 5" xfId="41318"/>
    <cellStyle name="Note 8 6 3 16 6" xfId="41319"/>
    <cellStyle name="Note 8 6 3 17" xfId="41320"/>
    <cellStyle name="Note 8 6 3 17 2" xfId="41321"/>
    <cellStyle name="Note 8 6 3 17 3" xfId="41322"/>
    <cellStyle name="Note 8 6 3 18" xfId="41323"/>
    <cellStyle name="Note 8 6 3 19" xfId="41324"/>
    <cellStyle name="Note 8 6 3 2" xfId="41325"/>
    <cellStyle name="Note 8 6 3 2 2" xfId="41326"/>
    <cellStyle name="Note 8 6 3 2 2 2" xfId="41327"/>
    <cellStyle name="Note 8 6 3 2 2 3" xfId="41328"/>
    <cellStyle name="Note 8 6 3 2 2 4" xfId="41329"/>
    <cellStyle name="Note 8 6 3 2 3" xfId="41330"/>
    <cellStyle name="Note 8 6 3 2 4" xfId="41331"/>
    <cellStyle name="Note 8 6 3 2 5" xfId="41332"/>
    <cellStyle name="Note 8 6 3 3" xfId="41333"/>
    <cellStyle name="Note 8 6 3 3 2" xfId="41334"/>
    <cellStyle name="Note 8 6 3 3 2 2" xfId="41335"/>
    <cellStyle name="Note 8 6 3 3 2 3" xfId="41336"/>
    <cellStyle name="Note 8 6 3 3 2 4" xfId="41337"/>
    <cellStyle name="Note 8 6 3 3 3" xfId="41338"/>
    <cellStyle name="Note 8 6 3 3 4" xfId="41339"/>
    <cellStyle name="Note 8 6 3 3 5" xfId="41340"/>
    <cellStyle name="Note 8 6 3 3 6" xfId="41341"/>
    <cellStyle name="Note 8 6 3 4" xfId="41342"/>
    <cellStyle name="Note 8 6 3 4 2" xfId="41343"/>
    <cellStyle name="Note 8 6 3 4 2 2" xfId="41344"/>
    <cellStyle name="Note 8 6 3 4 2 3" xfId="41345"/>
    <cellStyle name="Note 8 6 3 4 2 4" xfId="41346"/>
    <cellStyle name="Note 8 6 3 4 3" xfId="41347"/>
    <cellStyle name="Note 8 6 3 4 4" xfId="41348"/>
    <cellStyle name="Note 8 6 3 4 5" xfId="41349"/>
    <cellStyle name="Note 8 6 3 4 6" xfId="41350"/>
    <cellStyle name="Note 8 6 3 5" xfId="41351"/>
    <cellStyle name="Note 8 6 3 5 2" xfId="41352"/>
    <cellStyle name="Note 8 6 3 5 2 2" xfId="41353"/>
    <cellStyle name="Note 8 6 3 5 2 3" xfId="41354"/>
    <cellStyle name="Note 8 6 3 5 2 4" xfId="41355"/>
    <cellStyle name="Note 8 6 3 5 3" xfId="41356"/>
    <cellStyle name="Note 8 6 3 5 4" xfId="41357"/>
    <cellStyle name="Note 8 6 3 5 5" xfId="41358"/>
    <cellStyle name="Note 8 6 3 5 6" xfId="41359"/>
    <cellStyle name="Note 8 6 3 6" xfId="41360"/>
    <cellStyle name="Note 8 6 3 6 2" xfId="41361"/>
    <cellStyle name="Note 8 6 3 6 2 2" xfId="41362"/>
    <cellStyle name="Note 8 6 3 6 2 3" xfId="41363"/>
    <cellStyle name="Note 8 6 3 6 2 4" xfId="41364"/>
    <cellStyle name="Note 8 6 3 6 3" xfId="41365"/>
    <cellStyle name="Note 8 6 3 6 4" xfId="41366"/>
    <cellStyle name="Note 8 6 3 6 5" xfId="41367"/>
    <cellStyle name="Note 8 6 3 6 6" xfId="41368"/>
    <cellStyle name="Note 8 6 3 7" xfId="41369"/>
    <cellStyle name="Note 8 6 3 7 2" xfId="41370"/>
    <cellStyle name="Note 8 6 3 7 2 2" xfId="41371"/>
    <cellStyle name="Note 8 6 3 7 2 3" xfId="41372"/>
    <cellStyle name="Note 8 6 3 7 2 4" xfId="41373"/>
    <cellStyle name="Note 8 6 3 7 3" xfId="41374"/>
    <cellStyle name="Note 8 6 3 7 4" xfId="41375"/>
    <cellStyle name="Note 8 6 3 7 5" xfId="41376"/>
    <cellStyle name="Note 8 6 3 7 6" xfId="41377"/>
    <cellStyle name="Note 8 6 3 8" xfId="41378"/>
    <cellStyle name="Note 8 6 3 8 2" xfId="41379"/>
    <cellStyle name="Note 8 6 3 8 2 2" xfId="41380"/>
    <cellStyle name="Note 8 6 3 8 2 3" xfId="41381"/>
    <cellStyle name="Note 8 6 3 8 2 4" xfId="41382"/>
    <cellStyle name="Note 8 6 3 8 3" xfId="41383"/>
    <cellStyle name="Note 8 6 3 8 4" xfId="41384"/>
    <cellStyle name="Note 8 6 3 8 5" xfId="41385"/>
    <cellStyle name="Note 8 6 3 8 6" xfId="41386"/>
    <cellStyle name="Note 8 6 3 9" xfId="41387"/>
    <cellStyle name="Note 8 6 3 9 2" xfId="41388"/>
    <cellStyle name="Note 8 6 3 9 2 2" xfId="41389"/>
    <cellStyle name="Note 8 6 3 9 2 3" xfId="41390"/>
    <cellStyle name="Note 8 6 3 9 2 4" xfId="41391"/>
    <cellStyle name="Note 8 6 3 9 3" xfId="41392"/>
    <cellStyle name="Note 8 6 3 9 4" xfId="41393"/>
    <cellStyle name="Note 8 6 3 9 5" xfId="41394"/>
    <cellStyle name="Note 8 6 3 9 6" xfId="41395"/>
    <cellStyle name="Note 8 6 4" xfId="41396"/>
    <cellStyle name="Note 8 6 4 2" xfId="41397"/>
    <cellStyle name="Note 8 6 4 2 2" xfId="41398"/>
    <cellStyle name="Note 8 6 4 2 3" xfId="41399"/>
    <cellStyle name="Note 8 6 4 2 4" xfId="41400"/>
    <cellStyle name="Note 8 6 4 3" xfId="41401"/>
    <cellStyle name="Note 8 6 4 4" xfId="41402"/>
    <cellStyle name="Note 8 6 4 5" xfId="41403"/>
    <cellStyle name="Note 8 6 5" xfId="41404"/>
    <cellStyle name="Note 8 6 5 2" xfId="41405"/>
    <cellStyle name="Note 8 6 5 2 2" xfId="41406"/>
    <cellStyle name="Note 8 6 5 2 3" xfId="41407"/>
    <cellStyle name="Note 8 6 5 2 4" xfId="41408"/>
    <cellStyle name="Note 8 6 5 3" xfId="41409"/>
    <cellStyle name="Note 8 6 5 4" xfId="41410"/>
    <cellStyle name="Note 8 6 5 5" xfId="41411"/>
    <cellStyle name="Note 8 6 6" xfId="41412"/>
    <cellStyle name="Note 8 6 6 2" xfId="41413"/>
    <cellStyle name="Note 8 6 6 2 2" xfId="41414"/>
    <cellStyle name="Note 8 6 6 2 3" xfId="41415"/>
    <cellStyle name="Note 8 6 6 2 4" xfId="41416"/>
    <cellStyle name="Note 8 6 6 3" xfId="41417"/>
    <cellStyle name="Note 8 6 6 4" xfId="41418"/>
    <cellStyle name="Note 8 6 6 5" xfId="41419"/>
    <cellStyle name="Note 8 6 6 6" xfId="41420"/>
    <cellStyle name="Note 8 6 7" xfId="41421"/>
    <cellStyle name="Note 8 6 7 2" xfId="41422"/>
    <cellStyle name="Note 8 6 7 2 2" xfId="41423"/>
    <cellStyle name="Note 8 6 7 2 3" xfId="41424"/>
    <cellStyle name="Note 8 6 7 2 4" xfId="41425"/>
    <cellStyle name="Note 8 6 7 3" xfId="41426"/>
    <cellStyle name="Note 8 6 7 4" xfId="41427"/>
    <cellStyle name="Note 8 6 7 5" xfId="41428"/>
    <cellStyle name="Note 8 6 7 6" xfId="41429"/>
    <cellStyle name="Note 8 6 8" xfId="41430"/>
    <cellStyle name="Note 8 6 8 2" xfId="41431"/>
    <cellStyle name="Note 8 6 8 2 2" xfId="41432"/>
    <cellStyle name="Note 8 6 8 2 3" xfId="41433"/>
    <cellStyle name="Note 8 6 8 2 4" xfId="41434"/>
    <cellStyle name="Note 8 6 8 3" xfId="41435"/>
    <cellStyle name="Note 8 6 8 4" xfId="41436"/>
    <cellStyle name="Note 8 6 8 5" xfId="41437"/>
    <cellStyle name="Note 8 6 8 6" xfId="41438"/>
    <cellStyle name="Note 8 6 9" xfId="41439"/>
    <cellStyle name="Note 8 6 9 2" xfId="41440"/>
    <cellStyle name="Note 8 6 9 2 2" xfId="41441"/>
    <cellStyle name="Note 8 6 9 2 3" xfId="41442"/>
    <cellStyle name="Note 8 6 9 2 4" xfId="41443"/>
    <cellStyle name="Note 8 6 9 3" xfId="41444"/>
    <cellStyle name="Note 8 6 9 4" xfId="41445"/>
    <cellStyle name="Note 8 6 9 5" xfId="41446"/>
    <cellStyle name="Note 8 6 9 6" xfId="41447"/>
    <cellStyle name="Note 8 7" xfId="41448"/>
    <cellStyle name="Note 8 7 10" xfId="41449"/>
    <cellStyle name="Note 8 7 10 2" xfId="41450"/>
    <cellStyle name="Note 8 7 10 2 2" xfId="41451"/>
    <cellStyle name="Note 8 7 10 2 3" xfId="41452"/>
    <cellStyle name="Note 8 7 10 2 4" xfId="41453"/>
    <cellStyle name="Note 8 7 10 3" xfId="41454"/>
    <cellStyle name="Note 8 7 10 4" xfId="41455"/>
    <cellStyle name="Note 8 7 10 5" xfId="41456"/>
    <cellStyle name="Note 8 7 10 6" xfId="41457"/>
    <cellStyle name="Note 8 7 11" xfId="41458"/>
    <cellStyle name="Note 8 7 11 2" xfId="41459"/>
    <cellStyle name="Note 8 7 11 2 2" xfId="41460"/>
    <cellStyle name="Note 8 7 11 2 3" xfId="41461"/>
    <cellStyle name="Note 8 7 11 2 4" xfId="41462"/>
    <cellStyle name="Note 8 7 11 3" xfId="41463"/>
    <cellStyle name="Note 8 7 11 4" xfId="41464"/>
    <cellStyle name="Note 8 7 11 5" xfId="41465"/>
    <cellStyle name="Note 8 7 11 6" xfId="41466"/>
    <cellStyle name="Note 8 7 12" xfId="41467"/>
    <cellStyle name="Note 8 7 12 2" xfId="41468"/>
    <cellStyle name="Note 8 7 12 2 2" xfId="41469"/>
    <cellStyle name="Note 8 7 12 2 3" xfId="41470"/>
    <cellStyle name="Note 8 7 12 2 4" xfId="41471"/>
    <cellStyle name="Note 8 7 12 3" xfId="41472"/>
    <cellStyle name="Note 8 7 12 4" xfId="41473"/>
    <cellStyle name="Note 8 7 12 5" xfId="41474"/>
    <cellStyle name="Note 8 7 12 6" xfId="41475"/>
    <cellStyle name="Note 8 7 13" xfId="41476"/>
    <cellStyle name="Note 8 7 13 2" xfId="41477"/>
    <cellStyle name="Note 8 7 13 2 2" xfId="41478"/>
    <cellStyle name="Note 8 7 13 2 3" xfId="41479"/>
    <cellStyle name="Note 8 7 13 2 4" xfId="41480"/>
    <cellStyle name="Note 8 7 13 3" xfId="41481"/>
    <cellStyle name="Note 8 7 13 4" xfId="41482"/>
    <cellStyle name="Note 8 7 13 5" xfId="41483"/>
    <cellStyle name="Note 8 7 13 6" xfId="41484"/>
    <cellStyle name="Note 8 7 14" xfId="41485"/>
    <cellStyle name="Note 8 7 14 2" xfId="41486"/>
    <cellStyle name="Note 8 7 14 2 2" xfId="41487"/>
    <cellStyle name="Note 8 7 14 2 3" xfId="41488"/>
    <cellStyle name="Note 8 7 14 2 4" xfId="41489"/>
    <cellStyle name="Note 8 7 14 3" xfId="41490"/>
    <cellStyle name="Note 8 7 14 4" xfId="41491"/>
    <cellStyle name="Note 8 7 14 5" xfId="41492"/>
    <cellStyle name="Note 8 7 14 6" xfId="41493"/>
    <cellStyle name="Note 8 7 15" xfId="41494"/>
    <cellStyle name="Note 8 7 15 2" xfId="41495"/>
    <cellStyle name="Note 8 7 15 2 2" xfId="41496"/>
    <cellStyle name="Note 8 7 15 2 3" xfId="41497"/>
    <cellStyle name="Note 8 7 15 2 4" xfId="41498"/>
    <cellStyle name="Note 8 7 15 3" xfId="41499"/>
    <cellStyle name="Note 8 7 15 4" xfId="41500"/>
    <cellStyle name="Note 8 7 15 5" xfId="41501"/>
    <cellStyle name="Note 8 7 15 6" xfId="41502"/>
    <cellStyle name="Note 8 7 16" xfId="41503"/>
    <cellStyle name="Note 8 7 16 2" xfId="41504"/>
    <cellStyle name="Note 8 7 16 3" xfId="41505"/>
    <cellStyle name="Note 8 7 17" xfId="41506"/>
    <cellStyle name="Note 8 7 18" xfId="41507"/>
    <cellStyle name="Note 8 7 19" xfId="41508"/>
    <cellStyle name="Note 8 7 2" xfId="41509"/>
    <cellStyle name="Note 8 7 2 10" xfId="41510"/>
    <cellStyle name="Note 8 7 2 10 2" xfId="41511"/>
    <cellStyle name="Note 8 7 2 10 2 2" xfId="41512"/>
    <cellStyle name="Note 8 7 2 10 2 3" xfId="41513"/>
    <cellStyle name="Note 8 7 2 10 2 4" xfId="41514"/>
    <cellStyle name="Note 8 7 2 10 3" xfId="41515"/>
    <cellStyle name="Note 8 7 2 10 4" xfId="41516"/>
    <cellStyle name="Note 8 7 2 10 5" xfId="41517"/>
    <cellStyle name="Note 8 7 2 10 6" xfId="41518"/>
    <cellStyle name="Note 8 7 2 11" xfId="41519"/>
    <cellStyle name="Note 8 7 2 11 2" xfId="41520"/>
    <cellStyle name="Note 8 7 2 11 2 2" xfId="41521"/>
    <cellStyle name="Note 8 7 2 11 2 3" xfId="41522"/>
    <cellStyle name="Note 8 7 2 11 2 4" xfId="41523"/>
    <cellStyle name="Note 8 7 2 11 3" xfId="41524"/>
    <cellStyle name="Note 8 7 2 11 4" xfId="41525"/>
    <cellStyle name="Note 8 7 2 11 5" xfId="41526"/>
    <cellStyle name="Note 8 7 2 11 6" xfId="41527"/>
    <cellStyle name="Note 8 7 2 12" xfId="41528"/>
    <cellStyle name="Note 8 7 2 12 2" xfId="41529"/>
    <cellStyle name="Note 8 7 2 12 2 2" xfId="41530"/>
    <cellStyle name="Note 8 7 2 12 2 3" xfId="41531"/>
    <cellStyle name="Note 8 7 2 12 2 4" xfId="41532"/>
    <cellStyle name="Note 8 7 2 12 3" xfId="41533"/>
    <cellStyle name="Note 8 7 2 12 4" xfId="41534"/>
    <cellStyle name="Note 8 7 2 12 5" xfId="41535"/>
    <cellStyle name="Note 8 7 2 12 6" xfId="41536"/>
    <cellStyle name="Note 8 7 2 13" xfId="41537"/>
    <cellStyle name="Note 8 7 2 13 2" xfId="41538"/>
    <cellStyle name="Note 8 7 2 13 2 2" xfId="41539"/>
    <cellStyle name="Note 8 7 2 13 2 3" xfId="41540"/>
    <cellStyle name="Note 8 7 2 13 2 4" xfId="41541"/>
    <cellStyle name="Note 8 7 2 13 3" xfId="41542"/>
    <cellStyle name="Note 8 7 2 13 4" xfId="41543"/>
    <cellStyle name="Note 8 7 2 13 5" xfId="41544"/>
    <cellStyle name="Note 8 7 2 13 6" xfId="41545"/>
    <cellStyle name="Note 8 7 2 14" xfId="41546"/>
    <cellStyle name="Note 8 7 2 14 2" xfId="41547"/>
    <cellStyle name="Note 8 7 2 14 2 2" xfId="41548"/>
    <cellStyle name="Note 8 7 2 14 2 3" xfId="41549"/>
    <cellStyle name="Note 8 7 2 14 2 4" xfId="41550"/>
    <cellStyle name="Note 8 7 2 14 3" xfId="41551"/>
    <cellStyle name="Note 8 7 2 14 4" xfId="41552"/>
    <cellStyle name="Note 8 7 2 14 5" xfId="41553"/>
    <cellStyle name="Note 8 7 2 14 6" xfId="41554"/>
    <cellStyle name="Note 8 7 2 15" xfId="41555"/>
    <cellStyle name="Note 8 7 2 15 2" xfId="41556"/>
    <cellStyle name="Note 8 7 2 15 3" xfId="41557"/>
    <cellStyle name="Note 8 7 2 16" xfId="41558"/>
    <cellStyle name="Note 8 7 2 17" xfId="41559"/>
    <cellStyle name="Note 8 7 2 18" xfId="41560"/>
    <cellStyle name="Note 8 7 2 19" xfId="41561"/>
    <cellStyle name="Note 8 7 2 2" xfId="41562"/>
    <cellStyle name="Note 8 7 2 2 10" xfId="41563"/>
    <cellStyle name="Note 8 7 2 2 10 2" xfId="41564"/>
    <cellStyle name="Note 8 7 2 2 10 2 2" xfId="41565"/>
    <cellStyle name="Note 8 7 2 2 10 2 3" xfId="41566"/>
    <cellStyle name="Note 8 7 2 2 10 2 4" xfId="41567"/>
    <cellStyle name="Note 8 7 2 2 10 3" xfId="41568"/>
    <cellStyle name="Note 8 7 2 2 10 4" xfId="41569"/>
    <cellStyle name="Note 8 7 2 2 10 5" xfId="41570"/>
    <cellStyle name="Note 8 7 2 2 10 6" xfId="41571"/>
    <cellStyle name="Note 8 7 2 2 11" xfId="41572"/>
    <cellStyle name="Note 8 7 2 2 11 2" xfId="41573"/>
    <cellStyle name="Note 8 7 2 2 11 2 2" xfId="41574"/>
    <cellStyle name="Note 8 7 2 2 11 2 3" xfId="41575"/>
    <cellStyle name="Note 8 7 2 2 11 2 4" xfId="41576"/>
    <cellStyle name="Note 8 7 2 2 11 3" xfId="41577"/>
    <cellStyle name="Note 8 7 2 2 11 4" xfId="41578"/>
    <cellStyle name="Note 8 7 2 2 11 5" xfId="41579"/>
    <cellStyle name="Note 8 7 2 2 11 6" xfId="41580"/>
    <cellStyle name="Note 8 7 2 2 12" xfId="41581"/>
    <cellStyle name="Note 8 7 2 2 12 2" xfId="41582"/>
    <cellStyle name="Note 8 7 2 2 12 2 2" xfId="41583"/>
    <cellStyle name="Note 8 7 2 2 12 2 3" xfId="41584"/>
    <cellStyle name="Note 8 7 2 2 12 2 4" xfId="41585"/>
    <cellStyle name="Note 8 7 2 2 12 3" xfId="41586"/>
    <cellStyle name="Note 8 7 2 2 12 4" xfId="41587"/>
    <cellStyle name="Note 8 7 2 2 12 5" xfId="41588"/>
    <cellStyle name="Note 8 7 2 2 12 6" xfId="41589"/>
    <cellStyle name="Note 8 7 2 2 13" xfId="41590"/>
    <cellStyle name="Note 8 7 2 2 13 2" xfId="41591"/>
    <cellStyle name="Note 8 7 2 2 13 2 2" xfId="41592"/>
    <cellStyle name="Note 8 7 2 2 13 2 3" xfId="41593"/>
    <cellStyle name="Note 8 7 2 2 13 2 4" xfId="41594"/>
    <cellStyle name="Note 8 7 2 2 13 3" xfId="41595"/>
    <cellStyle name="Note 8 7 2 2 13 4" xfId="41596"/>
    <cellStyle name="Note 8 7 2 2 13 5" xfId="41597"/>
    <cellStyle name="Note 8 7 2 2 13 6" xfId="41598"/>
    <cellStyle name="Note 8 7 2 2 14" xfId="41599"/>
    <cellStyle name="Note 8 7 2 2 14 2" xfId="41600"/>
    <cellStyle name="Note 8 7 2 2 14 2 2" xfId="41601"/>
    <cellStyle name="Note 8 7 2 2 14 2 3" xfId="41602"/>
    <cellStyle name="Note 8 7 2 2 14 2 4" xfId="41603"/>
    <cellStyle name="Note 8 7 2 2 14 3" xfId="41604"/>
    <cellStyle name="Note 8 7 2 2 14 4" xfId="41605"/>
    <cellStyle name="Note 8 7 2 2 14 5" xfId="41606"/>
    <cellStyle name="Note 8 7 2 2 14 6" xfId="41607"/>
    <cellStyle name="Note 8 7 2 2 15" xfId="41608"/>
    <cellStyle name="Note 8 7 2 2 15 2" xfId="41609"/>
    <cellStyle name="Note 8 7 2 2 15 2 2" xfId="41610"/>
    <cellStyle name="Note 8 7 2 2 15 2 3" xfId="41611"/>
    <cellStyle name="Note 8 7 2 2 15 2 4" xfId="41612"/>
    <cellStyle name="Note 8 7 2 2 15 3" xfId="41613"/>
    <cellStyle name="Note 8 7 2 2 15 4" xfId="41614"/>
    <cellStyle name="Note 8 7 2 2 15 5" xfId="41615"/>
    <cellStyle name="Note 8 7 2 2 15 6" xfId="41616"/>
    <cellStyle name="Note 8 7 2 2 16" xfId="41617"/>
    <cellStyle name="Note 8 7 2 2 16 2" xfId="41618"/>
    <cellStyle name="Note 8 7 2 2 16 2 2" xfId="41619"/>
    <cellStyle name="Note 8 7 2 2 16 2 3" xfId="41620"/>
    <cellStyle name="Note 8 7 2 2 16 2 4" xfId="41621"/>
    <cellStyle name="Note 8 7 2 2 16 3" xfId="41622"/>
    <cellStyle name="Note 8 7 2 2 16 4" xfId="41623"/>
    <cellStyle name="Note 8 7 2 2 16 5" xfId="41624"/>
    <cellStyle name="Note 8 7 2 2 16 6" xfId="41625"/>
    <cellStyle name="Note 8 7 2 2 17" xfId="41626"/>
    <cellStyle name="Note 8 7 2 2 17 2" xfId="41627"/>
    <cellStyle name="Note 8 7 2 2 17 3" xfId="41628"/>
    <cellStyle name="Note 8 7 2 2 18" xfId="41629"/>
    <cellStyle name="Note 8 7 2 2 19" xfId="41630"/>
    <cellStyle name="Note 8 7 2 2 2" xfId="41631"/>
    <cellStyle name="Note 8 7 2 2 2 2" xfId="41632"/>
    <cellStyle name="Note 8 7 2 2 2 2 2" xfId="41633"/>
    <cellStyle name="Note 8 7 2 2 2 2 3" xfId="41634"/>
    <cellStyle name="Note 8 7 2 2 2 2 4" xfId="41635"/>
    <cellStyle name="Note 8 7 2 2 2 3" xfId="41636"/>
    <cellStyle name="Note 8 7 2 2 2 4" xfId="41637"/>
    <cellStyle name="Note 8 7 2 2 2 5" xfId="41638"/>
    <cellStyle name="Note 8 7 2 2 3" xfId="41639"/>
    <cellStyle name="Note 8 7 2 2 3 2" xfId="41640"/>
    <cellStyle name="Note 8 7 2 2 3 2 2" xfId="41641"/>
    <cellStyle name="Note 8 7 2 2 3 2 3" xfId="41642"/>
    <cellStyle name="Note 8 7 2 2 3 2 4" xfId="41643"/>
    <cellStyle name="Note 8 7 2 2 3 3" xfId="41644"/>
    <cellStyle name="Note 8 7 2 2 3 4" xfId="41645"/>
    <cellStyle name="Note 8 7 2 2 3 5" xfId="41646"/>
    <cellStyle name="Note 8 7 2 2 3 6" xfId="41647"/>
    <cellStyle name="Note 8 7 2 2 4" xfId="41648"/>
    <cellStyle name="Note 8 7 2 2 4 2" xfId="41649"/>
    <cellStyle name="Note 8 7 2 2 4 2 2" xfId="41650"/>
    <cellStyle name="Note 8 7 2 2 4 2 3" xfId="41651"/>
    <cellStyle name="Note 8 7 2 2 4 2 4" xfId="41652"/>
    <cellStyle name="Note 8 7 2 2 4 3" xfId="41653"/>
    <cellStyle name="Note 8 7 2 2 4 4" xfId="41654"/>
    <cellStyle name="Note 8 7 2 2 4 5" xfId="41655"/>
    <cellStyle name="Note 8 7 2 2 4 6" xfId="41656"/>
    <cellStyle name="Note 8 7 2 2 5" xfId="41657"/>
    <cellStyle name="Note 8 7 2 2 5 2" xfId="41658"/>
    <cellStyle name="Note 8 7 2 2 5 2 2" xfId="41659"/>
    <cellStyle name="Note 8 7 2 2 5 2 3" xfId="41660"/>
    <cellStyle name="Note 8 7 2 2 5 2 4" xfId="41661"/>
    <cellStyle name="Note 8 7 2 2 5 3" xfId="41662"/>
    <cellStyle name="Note 8 7 2 2 5 4" xfId="41663"/>
    <cellStyle name="Note 8 7 2 2 5 5" xfId="41664"/>
    <cellStyle name="Note 8 7 2 2 5 6" xfId="41665"/>
    <cellStyle name="Note 8 7 2 2 6" xfId="41666"/>
    <cellStyle name="Note 8 7 2 2 6 2" xfId="41667"/>
    <cellStyle name="Note 8 7 2 2 6 2 2" xfId="41668"/>
    <cellStyle name="Note 8 7 2 2 6 2 3" xfId="41669"/>
    <cellStyle name="Note 8 7 2 2 6 2 4" xfId="41670"/>
    <cellStyle name="Note 8 7 2 2 6 3" xfId="41671"/>
    <cellStyle name="Note 8 7 2 2 6 4" xfId="41672"/>
    <cellStyle name="Note 8 7 2 2 6 5" xfId="41673"/>
    <cellStyle name="Note 8 7 2 2 6 6" xfId="41674"/>
    <cellStyle name="Note 8 7 2 2 7" xfId="41675"/>
    <cellStyle name="Note 8 7 2 2 7 2" xfId="41676"/>
    <cellStyle name="Note 8 7 2 2 7 2 2" xfId="41677"/>
    <cellStyle name="Note 8 7 2 2 7 2 3" xfId="41678"/>
    <cellStyle name="Note 8 7 2 2 7 2 4" xfId="41679"/>
    <cellStyle name="Note 8 7 2 2 7 3" xfId="41680"/>
    <cellStyle name="Note 8 7 2 2 7 4" xfId="41681"/>
    <cellStyle name="Note 8 7 2 2 7 5" xfId="41682"/>
    <cellStyle name="Note 8 7 2 2 7 6" xfId="41683"/>
    <cellStyle name="Note 8 7 2 2 8" xfId="41684"/>
    <cellStyle name="Note 8 7 2 2 8 2" xfId="41685"/>
    <cellStyle name="Note 8 7 2 2 8 2 2" xfId="41686"/>
    <cellStyle name="Note 8 7 2 2 8 2 3" xfId="41687"/>
    <cellStyle name="Note 8 7 2 2 8 2 4" xfId="41688"/>
    <cellStyle name="Note 8 7 2 2 8 3" xfId="41689"/>
    <cellStyle name="Note 8 7 2 2 8 4" xfId="41690"/>
    <cellStyle name="Note 8 7 2 2 8 5" xfId="41691"/>
    <cellStyle name="Note 8 7 2 2 8 6" xfId="41692"/>
    <cellStyle name="Note 8 7 2 2 9" xfId="41693"/>
    <cellStyle name="Note 8 7 2 2 9 2" xfId="41694"/>
    <cellStyle name="Note 8 7 2 2 9 2 2" xfId="41695"/>
    <cellStyle name="Note 8 7 2 2 9 2 3" xfId="41696"/>
    <cellStyle name="Note 8 7 2 2 9 2 4" xfId="41697"/>
    <cellStyle name="Note 8 7 2 2 9 3" xfId="41698"/>
    <cellStyle name="Note 8 7 2 2 9 4" xfId="41699"/>
    <cellStyle name="Note 8 7 2 2 9 5" xfId="41700"/>
    <cellStyle name="Note 8 7 2 2 9 6" xfId="41701"/>
    <cellStyle name="Note 8 7 2 20" xfId="41702"/>
    <cellStyle name="Note 8 7 2 3" xfId="41703"/>
    <cellStyle name="Note 8 7 2 3 2" xfId="41704"/>
    <cellStyle name="Note 8 7 2 3 2 2" xfId="41705"/>
    <cellStyle name="Note 8 7 2 3 2 3" xfId="41706"/>
    <cellStyle name="Note 8 7 2 3 2 4" xfId="41707"/>
    <cellStyle name="Note 8 7 2 3 3" xfId="41708"/>
    <cellStyle name="Note 8 7 2 3 4" xfId="41709"/>
    <cellStyle name="Note 8 7 2 3 5" xfId="41710"/>
    <cellStyle name="Note 8 7 2 4" xfId="41711"/>
    <cellStyle name="Note 8 7 2 4 2" xfId="41712"/>
    <cellStyle name="Note 8 7 2 4 2 2" xfId="41713"/>
    <cellStyle name="Note 8 7 2 4 2 3" xfId="41714"/>
    <cellStyle name="Note 8 7 2 4 2 4" xfId="41715"/>
    <cellStyle name="Note 8 7 2 4 3" xfId="41716"/>
    <cellStyle name="Note 8 7 2 4 4" xfId="41717"/>
    <cellStyle name="Note 8 7 2 4 5" xfId="41718"/>
    <cellStyle name="Note 8 7 2 5" xfId="41719"/>
    <cellStyle name="Note 8 7 2 5 2" xfId="41720"/>
    <cellStyle name="Note 8 7 2 5 2 2" xfId="41721"/>
    <cellStyle name="Note 8 7 2 5 2 3" xfId="41722"/>
    <cellStyle name="Note 8 7 2 5 2 4" xfId="41723"/>
    <cellStyle name="Note 8 7 2 5 3" xfId="41724"/>
    <cellStyle name="Note 8 7 2 5 4" xfId="41725"/>
    <cellStyle name="Note 8 7 2 5 5" xfId="41726"/>
    <cellStyle name="Note 8 7 2 5 6" xfId="41727"/>
    <cellStyle name="Note 8 7 2 6" xfId="41728"/>
    <cellStyle name="Note 8 7 2 6 2" xfId="41729"/>
    <cellStyle name="Note 8 7 2 6 2 2" xfId="41730"/>
    <cellStyle name="Note 8 7 2 6 2 3" xfId="41731"/>
    <cellStyle name="Note 8 7 2 6 2 4" xfId="41732"/>
    <cellStyle name="Note 8 7 2 6 3" xfId="41733"/>
    <cellStyle name="Note 8 7 2 6 4" xfId="41734"/>
    <cellStyle name="Note 8 7 2 6 5" xfId="41735"/>
    <cellStyle name="Note 8 7 2 6 6" xfId="41736"/>
    <cellStyle name="Note 8 7 2 7" xfId="41737"/>
    <cellStyle name="Note 8 7 2 7 2" xfId="41738"/>
    <cellStyle name="Note 8 7 2 7 2 2" xfId="41739"/>
    <cellStyle name="Note 8 7 2 7 2 3" xfId="41740"/>
    <cellStyle name="Note 8 7 2 7 2 4" xfId="41741"/>
    <cellStyle name="Note 8 7 2 7 3" xfId="41742"/>
    <cellStyle name="Note 8 7 2 7 4" xfId="41743"/>
    <cellStyle name="Note 8 7 2 7 5" xfId="41744"/>
    <cellStyle name="Note 8 7 2 7 6" xfId="41745"/>
    <cellStyle name="Note 8 7 2 8" xfId="41746"/>
    <cellStyle name="Note 8 7 2 8 2" xfId="41747"/>
    <cellStyle name="Note 8 7 2 8 2 2" xfId="41748"/>
    <cellStyle name="Note 8 7 2 8 2 3" xfId="41749"/>
    <cellStyle name="Note 8 7 2 8 2 4" xfId="41750"/>
    <cellStyle name="Note 8 7 2 8 3" xfId="41751"/>
    <cellStyle name="Note 8 7 2 8 4" xfId="41752"/>
    <cellStyle name="Note 8 7 2 8 5" xfId="41753"/>
    <cellStyle name="Note 8 7 2 8 6" xfId="41754"/>
    <cellStyle name="Note 8 7 2 9" xfId="41755"/>
    <cellStyle name="Note 8 7 2 9 2" xfId="41756"/>
    <cellStyle name="Note 8 7 2 9 2 2" xfId="41757"/>
    <cellStyle name="Note 8 7 2 9 2 3" xfId="41758"/>
    <cellStyle name="Note 8 7 2 9 2 4" xfId="41759"/>
    <cellStyle name="Note 8 7 2 9 3" xfId="41760"/>
    <cellStyle name="Note 8 7 2 9 4" xfId="41761"/>
    <cellStyle name="Note 8 7 2 9 5" xfId="41762"/>
    <cellStyle name="Note 8 7 2 9 6" xfId="41763"/>
    <cellStyle name="Note 8 7 20" xfId="41764"/>
    <cellStyle name="Note 8 7 21" xfId="41765"/>
    <cellStyle name="Note 8 7 3" xfId="41766"/>
    <cellStyle name="Note 8 7 3 10" xfId="41767"/>
    <cellStyle name="Note 8 7 3 10 2" xfId="41768"/>
    <cellStyle name="Note 8 7 3 10 2 2" xfId="41769"/>
    <cellStyle name="Note 8 7 3 10 2 3" xfId="41770"/>
    <cellStyle name="Note 8 7 3 10 2 4" xfId="41771"/>
    <cellStyle name="Note 8 7 3 10 3" xfId="41772"/>
    <cellStyle name="Note 8 7 3 10 4" xfId="41773"/>
    <cellStyle name="Note 8 7 3 10 5" xfId="41774"/>
    <cellStyle name="Note 8 7 3 10 6" xfId="41775"/>
    <cellStyle name="Note 8 7 3 11" xfId="41776"/>
    <cellStyle name="Note 8 7 3 11 2" xfId="41777"/>
    <cellStyle name="Note 8 7 3 11 2 2" xfId="41778"/>
    <cellStyle name="Note 8 7 3 11 2 3" xfId="41779"/>
    <cellStyle name="Note 8 7 3 11 2 4" xfId="41780"/>
    <cellStyle name="Note 8 7 3 11 3" xfId="41781"/>
    <cellStyle name="Note 8 7 3 11 4" xfId="41782"/>
    <cellStyle name="Note 8 7 3 11 5" xfId="41783"/>
    <cellStyle name="Note 8 7 3 11 6" xfId="41784"/>
    <cellStyle name="Note 8 7 3 12" xfId="41785"/>
    <cellStyle name="Note 8 7 3 12 2" xfId="41786"/>
    <cellStyle name="Note 8 7 3 12 2 2" xfId="41787"/>
    <cellStyle name="Note 8 7 3 12 2 3" xfId="41788"/>
    <cellStyle name="Note 8 7 3 12 2 4" xfId="41789"/>
    <cellStyle name="Note 8 7 3 12 3" xfId="41790"/>
    <cellStyle name="Note 8 7 3 12 4" xfId="41791"/>
    <cellStyle name="Note 8 7 3 12 5" xfId="41792"/>
    <cellStyle name="Note 8 7 3 12 6" xfId="41793"/>
    <cellStyle name="Note 8 7 3 13" xfId="41794"/>
    <cellStyle name="Note 8 7 3 13 2" xfId="41795"/>
    <cellStyle name="Note 8 7 3 13 2 2" xfId="41796"/>
    <cellStyle name="Note 8 7 3 13 2 3" xfId="41797"/>
    <cellStyle name="Note 8 7 3 13 2 4" xfId="41798"/>
    <cellStyle name="Note 8 7 3 13 3" xfId="41799"/>
    <cellStyle name="Note 8 7 3 13 4" xfId="41800"/>
    <cellStyle name="Note 8 7 3 13 5" xfId="41801"/>
    <cellStyle name="Note 8 7 3 13 6" xfId="41802"/>
    <cellStyle name="Note 8 7 3 14" xfId="41803"/>
    <cellStyle name="Note 8 7 3 14 2" xfId="41804"/>
    <cellStyle name="Note 8 7 3 14 2 2" xfId="41805"/>
    <cellStyle name="Note 8 7 3 14 2 3" xfId="41806"/>
    <cellStyle name="Note 8 7 3 14 2 4" xfId="41807"/>
    <cellStyle name="Note 8 7 3 14 3" xfId="41808"/>
    <cellStyle name="Note 8 7 3 14 4" xfId="41809"/>
    <cellStyle name="Note 8 7 3 14 5" xfId="41810"/>
    <cellStyle name="Note 8 7 3 14 6" xfId="41811"/>
    <cellStyle name="Note 8 7 3 15" xfId="41812"/>
    <cellStyle name="Note 8 7 3 15 2" xfId="41813"/>
    <cellStyle name="Note 8 7 3 15 2 2" xfId="41814"/>
    <cellStyle name="Note 8 7 3 15 2 3" xfId="41815"/>
    <cellStyle name="Note 8 7 3 15 2 4" xfId="41816"/>
    <cellStyle name="Note 8 7 3 15 3" xfId="41817"/>
    <cellStyle name="Note 8 7 3 15 4" xfId="41818"/>
    <cellStyle name="Note 8 7 3 15 5" xfId="41819"/>
    <cellStyle name="Note 8 7 3 15 6" xfId="41820"/>
    <cellStyle name="Note 8 7 3 16" xfId="41821"/>
    <cellStyle name="Note 8 7 3 16 2" xfId="41822"/>
    <cellStyle name="Note 8 7 3 16 2 2" xfId="41823"/>
    <cellStyle name="Note 8 7 3 16 2 3" xfId="41824"/>
    <cellStyle name="Note 8 7 3 16 2 4" xfId="41825"/>
    <cellStyle name="Note 8 7 3 16 3" xfId="41826"/>
    <cellStyle name="Note 8 7 3 16 4" xfId="41827"/>
    <cellStyle name="Note 8 7 3 16 5" xfId="41828"/>
    <cellStyle name="Note 8 7 3 16 6" xfId="41829"/>
    <cellStyle name="Note 8 7 3 17" xfId="41830"/>
    <cellStyle name="Note 8 7 3 17 2" xfId="41831"/>
    <cellStyle name="Note 8 7 3 17 3" xfId="41832"/>
    <cellStyle name="Note 8 7 3 18" xfId="41833"/>
    <cellStyle name="Note 8 7 3 19" xfId="41834"/>
    <cellStyle name="Note 8 7 3 2" xfId="41835"/>
    <cellStyle name="Note 8 7 3 2 2" xfId="41836"/>
    <cellStyle name="Note 8 7 3 2 2 2" xfId="41837"/>
    <cellStyle name="Note 8 7 3 2 2 3" xfId="41838"/>
    <cellStyle name="Note 8 7 3 2 2 4" xfId="41839"/>
    <cellStyle name="Note 8 7 3 2 3" xfId="41840"/>
    <cellStyle name="Note 8 7 3 2 4" xfId="41841"/>
    <cellStyle name="Note 8 7 3 2 5" xfId="41842"/>
    <cellStyle name="Note 8 7 3 3" xfId="41843"/>
    <cellStyle name="Note 8 7 3 3 2" xfId="41844"/>
    <cellStyle name="Note 8 7 3 3 2 2" xfId="41845"/>
    <cellStyle name="Note 8 7 3 3 2 3" xfId="41846"/>
    <cellStyle name="Note 8 7 3 3 2 4" xfId="41847"/>
    <cellStyle name="Note 8 7 3 3 3" xfId="41848"/>
    <cellStyle name="Note 8 7 3 3 4" xfId="41849"/>
    <cellStyle name="Note 8 7 3 3 5" xfId="41850"/>
    <cellStyle name="Note 8 7 3 3 6" xfId="41851"/>
    <cellStyle name="Note 8 7 3 4" xfId="41852"/>
    <cellStyle name="Note 8 7 3 4 2" xfId="41853"/>
    <cellStyle name="Note 8 7 3 4 2 2" xfId="41854"/>
    <cellStyle name="Note 8 7 3 4 2 3" xfId="41855"/>
    <cellStyle name="Note 8 7 3 4 2 4" xfId="41856"/>
    <cellStyle name="Note 8 7 3 4 3" xfId="41857"/>
    <cellStyle name="Note 8 7 3 4 4" xfId="41858"/>
    <cellStyle name="Note 8 7 3 4 5" xfId="41859"/>
    <cellStyle name="Note 8 7 3 4 6" xfId="41860"/>
    <cellStyle name="Note 8 7 3 5" xfId="41861"/>
    <cellStyle name="Note 8 7 3 5 2" xfId="41862"/>
    <cellStyle name="Note 8 7 3 5 2 2" xfId="41863"/>
    <cellStyle name="Note 8 7 3 5 2 3" xfId="41864"/>
    <cellStyle name="Note 8 7 3 5 2 4" xfId="41865"/>
    <cellStyle name="Note 8 7 3 5 3" xfId="41866"/>
    <cellStyle name="Note 8 7 3 5 4" xfId="41867"/>
    <cellStyle name="Note 8 7 3 5 5" xfId="41868"/>
    <cellStyle name="Note 8 7 3 5 6" xfId="41869"/>
    <cellStyle name="Note 8 7 3 6" xfId="41870"/>
    <cellStyle name="Note 8 7 3 6 2" xfId="41871"/>
    <cellStyle name="Note 8 7 3 6 2 2" xfId="41872"/>
    <cellStyle name="Note 8 7 3 6 2 3" xfId="41873"/>
    <cellStyle name="Note 8 7 3 6 2 4" xfId="41874"/>
    <cellStyle name="Note 8 7 3 6 3" xfId="41875"/>
    <cellStyle name="Note 8 7 3 6 4" xfId="41876"/>
    <cellStyle name="Note 8 7 3 6 5" xfId="41877"/>
    <cellStyle name="Note 8 7 3 6 6" xfId="41878"/>
    <cellStyle name="Note 8 7 3 7" xfId="41879"/>
    <cellStyle name="Note 8 7 3 7 2" xfId="41880"/>
    <cellStyle name="Note 8 7 3 7 2 2" xfId="41881"/>
    <cellStyle name="Note 8 7 3 7 2 3" xfId="41882"/>
    <cellStyle name="Note 8 7 3 7 2 4" xfId="41883"/>
    <cellStyle name="Note 8 7 3 7 3" xfId="41884"/>
    <cellStyle name="Note 8 7 3 7 4" xfId="41885"/>
    <cellStyle name="Note 8 7 3 7 5" xfId="41886"/>
    <cellStyle name="Note 8 7 3 7 6" xfId="41887"/>
    <cellStyle name="Note 8 7 3 8" xfId="41888"/>
    <cellStyle name="Note 8 7 3 8 2" xfId="41889"/>
    <cellStyle name="Note 8 7 3 8 2 2" xfId="41890"/>
    <cellStyle name="Note 8 7 3 8 2 3" xfId="41891"/>
    <cellStyle name="Note 8 7 3 8 2 4" xfId="41892"/>
    <cellStyle name="Note 8 7 3 8 3" xfId="41893"/>
    <cellStyle name="Note 8 7 3 8 4" xfId="41894"/>
    <cellStyle name="Note 8 7 3 8 5" xfId="41895"/>
    <cellStyle name="Note 8 7 3 8 6" xfId="41896"/>
    <cellStyle name="Note 8 7 3 9" xfId="41897"/>
    <cellStyle name="Note 8 7 3 9 2" xfId="41898"/>
    <cellStyle name="Note 8 7 3 9 2 2" xfId="41899"/>
    <cellStyle name="Note 8 7 3 9 2 3" xfId="41900"/>
    <cellStyle name="Note 8 7 3 9 2 4" xfId="41901"/>
    <cellStyle name="Note 8 7 3 9 3" xfId="41902"/>
    <cellStyle name="Note 8 7 3 9 4" xfId="41903"/>
    <cellStyle name="Note 8 7 3 9 5" xfId="41904"/>
    <cellStyle name="Note 8 7 3 9 6" xfId="41905"/>
    <cellStyle name="Note 8 7 4" xfId="41906"/>
    <cellStyle name="Note 8 7 4 2" xfId="41907"/>
    <cellStyle name="Note 8 7 4 2 2" xfId="41908"/>
    <cellStyle name="Note 8 7 4 2 3" xfId="41909"/>
    <cellStyle name="Note 8 7 4 2 4" xfId="41910"/>
    <cellStyle name="Note 8 7 4 3" xfId="41911"/>
    <cellStyle name="Note 8 7 4 4" xfId="41912"/>
    <cellStyle name="Note 8 7 4 5" xfId="41913"/>
    <cellStyle name="Note 8 7 5" xfId="41914"/>
    <cellStyle name="Note 8 7 5 2" xfId="41915"/>
    <cellStyle name="Note 8 7 5 2 2" xfId="41916"/>
    <cellStyle name="Note 8 7 5 2 3" xfId="41917"/>
    <cellStyle name="Note 8 7 5 2 4" xfId="41918"/>
    <cellStyle name="Note 8 7 5 3" xfId="41919"/>
    <cellStyle name="Note 8 7 5 4" xfId="41920"/>
    <cellStyle name="Note 8 7 5 5" xfId="41921"/>
    <cellStyle name="Note 8 7 6" xfId="41922"/>
    <cellStyle name="Note 8 7 6 2" xfId="41923"/>
    <cellStyle name="Note 8 7 6 2 2" xfId="41924"/>
    <cellStyle name="Note 8 7 6 2 3" xfId="41925"/>
    <cellStyle name="Note 8 7 6 2 4" xfId="41926"/>
    <cellStyle name="Note 8 7 6 3" xfId="41927"/>
    <cellStyle name="Note 8 7 6 4" xfId="41928"/>
    <cellStyle name="Note 8 7 6 5" xfId="41929"/>
    <cellStyle name="Note 8 7 6 6" xfId="41930"/>
    <cellStyle name="Note 8 7 7" xfId="41931"/>
    <cellStyle name="Note 8 7 7 2" xfId="41932"/>
    <cellStyle name="Note 8 7 7 2 2" xfId="41933"/>
    <cellStyle name="Note 8 7 7 2 3" xfId="41934"/>
    <cellStyle name="Note 8 7 7 2 4" xfId="41935"/>
    <cellStyle name="Note 8 7 7 3" xfId="41936"/>
    <cellStyle name="Note 8 7 7 4" xfId="41937"/>
    <cellStyle name="Note 8 7 7 5" xfId="41938"/>
    <cellStyle name="Note 8 7 7 6" xfId="41939"/>
    <cellStyle name="Note 8 7 8" xfId="41940"/>
    <cellStyle name="Note 8 7 8 2" xfId="41941"/>
    <cellStyle name="Note 8 7 8 2 2" xfId="41942"/>
    <cellStyle name="Note 8 7 8 2 3" xfId="41943"/>
    <cellStyle name="Note 8 7 8 2 4" xfId="41944"/>
    <cellStyle name="Note 8 7 8 3" xfId="41945"/>
    <cellStyle name="Note 8 7 8 4" xfId="41946"/>
    <cellStyle name="Note 8 7 8 5" xfId="41947"/>
    <cellStyle name="Note 8 7 8 6" xfId="41948"/>
    <cellStyle name="Note 8 7 9" xfId="41949"/>
    <cellStyle name="Note 8 7 9 2" xfId="41950"/>
    <cellStyle name="Note 8 7 9 2 2" xfId="41951"/>
    <cellStyle name="Note 8 7 9 2 3" xfId="41952"/>
    <cellStyle name="Note 8 7 9 2 4" xfId="41953"/>
    <cellStyle name="Note 8 7 9 3" xfId="41954"/>
    <cellStyle name="Note 8 7 9 4" xfId="41955"/>
    <cellStyle name="Note 8 7 9 5" xfId="41956"/>
    <cellStyle name="Note 8 7 9 6" xfId="41957"/>
    <cellStyle name="Note 8 8" xfId="41958"/>
    <cellStyle name="Note 8 8 10" xfId="41959"/>
    <cellStyle name="Note 8 8 10 2" xfId="41960"/>
    <cellStyle name="Note 8 8 10 2 2" xfId="41961"/>
    <cellStyle name="Note 8 8 10 2 3" xfId="41962"/>
    <cellStyle name="Note 8 8 10 2 4" xfId="41963"/>
    <cellStyle name="Note 8 8 10 3" xfId="41964"/>
    <cellStyle name="Note 8 8 10 4" xfId="41965"/>
    <cellStyle name="Note 8 8 10 5" xfId="41966"/>
    <cellStyle name="Note 8 8 10 6" xfId="41967"/>
    <cellStyle name="Note 8 8 11" xfId="41968"/>
    <cellStyle name="Note 8 8 11 2" xfId="41969"/>
    <cellStyle name="Note 8 8 11 2 2" xfId="41970"/>
    <cellStyle name="Note 8 8 11 2 3" xfId="41971"/>
    <cellStyle name="Note 8 8 11 2 4" xfId="41972"/>
    <cellStyle name="Note 8 8 11 3" xfId="41973"/>
    <cellStyle name="Note 8 8 11 4" xfId="41974"/>
    <cellStyle name="Note 8 8 11 5" xfId="41975"/>
    <cellStyle name="Note 8 8 11 6" xfId="41976"/>
    <cellStyle name="Note 8 8 12" xfId="41977"/>
    <cellStyle name="Note 8 8 12 2" xfId="41978"/>
    <cellStyle name="Note 8 8 12 2 2" xfId="41979"/>
    <cellStyle name="Note 8 8 12 2 3" xfId="41980"/>
    <cellStyle name="Note 8 8 12 2 4" xfId="41981"/>
    <cellStyle name="Note 8 8 12 3" xfId="41982"/>
    <cellStyle name="Note 8 8 12 4" xfId="41983"/>
    <cellStyle name="Note 8 8 12 5" xfId="41984"/>
    <cellStyle name="Note 8 8 12 6" xfId="41985"/>
    <cellStyle name="Note 8 8 13" xfId="41986"/>
    <cellStyle name="Note 8 8 13 2" xfId="41987"/>
    <cellStyle name="Note 8 8 13 2 2" xfId="41988"/>
    <cellStyle name="Note 8 8 13 2 3" xfId="41989"/>
    <cellStyle name="Note 8 8 13 2 4" xfId="41990"/>
    <cellStyle name="Note 8 8 13 3" xfId="41991"/>
    <cellStyle name="Note 8 8 13 4" xfId="41992"/>
    <cellStyle name="Note 8 8 13 5" xfId="41993"/>
    <cellStyle name="Note 8 8 13 6" xfId="41994"/>
    <cellStyle name="Note 8 8 14" xfId="41995"/>
    <cellStyle name="Note 8 8 14 2" xfId="41996"/>
    <cellStyle name="Note 8 8 14 2 2" xfId="41997"/>
    <cellStyle name="Note 8 8 14 2 3" xfId="41998"/>
    <cellStyle name="Note 8 8 14 2 4" xfId="41999"/>
    <cellStyle name="Note 8 8 14 3" xfId="42000"/>
    <cellStyle name="Note 8 8 14 4" xfId="42001"/>
    <cellStyle name="Note 8 8 14 5" xfId="42002"/>
    <cellStyle name="Note 8 8 14 6" xfId="42003"/>
    <cellStyle name="Note 8 8 15" xfId="42004"/>
    <cellStyle name="Note 8 8 15 2" xfId="42005"/>
    <cellStyle name="Note 8 8 15 2 2" xfId="42006"/>
    <cellStyle name="Note 8 8 15 2 3" xfId="42007"/>
    <cellStyle name="Note 8 8 15 2 4" xfId="42008"/>
    <cellStyle name="Note 8 8 15 3" xfId="42009"/>
    <cellStyle name="Note 8 8 15 4" xfId="42010"/>
    <cellStyle name="Note 8 8 15 5" xfId="42011"/>
    <cellStyle name="Note 8 8 15 6" xfId="42012"/>
    <cellStyle name="Note 8 8 16" xfId="42013"/>
    <cellStyle name="Note 8 8 16 2" xfId="42014"/>
    <cellStyle name="Note 8 8 16 3" xfId="42015"/>
    <cellStyle name="Note 8 8 17" xfId="42016"/>
    <cellStyle name="Note 8 8 18" xfId="42017"/>
    <cellStyle name="Note 8 8 19" xfId="42018"/>
    <cellStyle name="Note 8 8 2" xfId="42019"/>
    <cellStyle name="Note 8 8 2 10" xfId="42020"/>
    <cellStyle name="Note 8 8 2 10 2" xfId="42021"/>
    <cellStyle name="Note 8 8 2 10 2 2" xfId="42022"/>
    <cellStyle name="Note 8 8 2 10 2 3" xfId="42023"/>
    <cellStyle name="Note 8 8 2 10 2 4" xfId="42024"/>
    <cellStyle name="Note 8 8 2 10 3" xfId="42025"/>
    <cellStyle name="Note 8 8 2 10 4" xfId="42026"/>
    <cellStyle name="Note 8 8 2 10 5" xfId="42027"/>
    <cellStyle name="Note 8 8 2 10 6" xfId="42028"/>
    <cellStyle name="Note 8 8 2 11" xfId="42029"/>
    <cellStyle name="Note 8 8 2 11 2" xfId="42030"/>
    <cellStyle name="Note 8 8 2 11 2 2" xfId="42031"/>
    <cellStyle name="Note 8 8 2 11 2 3" xfId="42032"/>
    <cellStyle name="Note 8 8 2 11 2 4" xfId="42033"/>
    <cellStyle name="Note 8 8 2 11 3" xfId="42034"/>
    <cellStyle name="Note 8 8 2 11 4" xfId="42035"/>
    <cellStyle name="Note 8 8 2 11 5" xfId="42036"/>
    <cellStyle name="Note 8 8 2 11 6" xfId="42037"/>
    <cellStyle name="Note 8 8 2 12" xfId="42038"/>
    <cellStyle name="Note 8 8 2 12 2" xfId="42039"/>
    <cellStyle name="Note 8 8 2 12 2 2" xfId="42040"/>
    <cellStyle name="Note 8 8 2 12 2 3" xfId="42041"/>
    <cellStyle name="Note 8 8 2 12 2 4" xfId="42042"/>
    <cellStyle name="Note 8 8 2 12 3" xfId="42043"/>
    <cellStyle name="Note 8 8 2 12 4" xfId="42044"/>
    <cellStyle name="Note 8 8 2 12 5" xfId="42045"/>
    <cellStyle name="Note 8 8 2 12 6" xfId="42046"/>
    <cellStyle name="Note 8 8 2 13" xfId="42047"/>
    <cellStyle name="Note 8 8 2 13 2" xfId="42048"/>
    <cellStyle name="Note 8 8 2 13 2 2" xfId="42049"/>
    <cellStyle name="Note 8 8 2 13 2 3" xfId="42050"/>
    <cellStyle name="Note 8 8 2 13 2 4" xfId="42051"/>
    <cellStyle name="Note 8 8 2 13 3" xfId="42052"/>
    <cellStyle name="Note 8 8 2 13 4" xfId="42053"/>
    <cellStyle name="Note 8 8 2 13 5" xfId="42054"/>
    <cellStyle name="Note 8 8 2 13 6" xfId="42055"/>
    <cellStyle name="Note 8 8 2 14" xfId="42056"/>
    <cellStyle name="Note 8 8 2 14 2" xfId="42057"/>
    <cellStyle name="Note 8 8 2 14 2 2" xfId="42058"/>
    <cellStyle name="Note 8 8 2 14 2 3" xfId="42059"/>
    <cellStyle name="Note 8 8 2 14 2 4" xfId="42060"/>
    <cellStyle name="Note 8 8 2 14 3" xfId="42061"/>
    <cellStyle name="Note 8 8 2 14 4" xfId="42062"/>
    <cellStyle name="Note 8 8 2 14 5" xfId="42063"/>
    <cellStyle name="Note 8 8 2 14 6" xfId="42064"/>
    <cellStyle name="Note 8 8 2 15" xfId="42065"/>
    <cellStyle name="Note 8 8 2 15 2" xfId="42066"/>
    <cellStyle name="Note 8 8 2 15 3" xfId="42067"/>
    <cellStyle name="Note 8 8 2 16" xfId="42068"/>
    <cellStyle name="Note 8 8 2 17" xfId="42069"/>
    <cellStyle name="Note 8 8 2 18" xfId="42070"/>
    <cellStyle name="Note 8 8 2 19" xfId="42071"/>
    <cellStyle name="Note 8 8 2 2" xfId="42072"/>
    <cellStyle name="Note 8 8 2 2 10" xfId="42073"/>
    <cellStyle name="Note 8 8 2 2 10 2" xfId="42074"/>
    <cellStyle name="Note 8 8 2 2 10 2 2" xfId="42075"/>
    <cellStyle name="Note 8 8 2 2 10 2 3" xfId="42076"/>
    <cellStyle name="Note 8 8 2 2 10 2 4" xfId="42077"/>
    <cellStyle name="Note 8 8 2 2 10 3" xfId="42078"/>
    <cellStyle name="Note 8 8 2 2 10 4" xfId="42079"/>
    <cellStyle name="Note 8 8 2 2 10 5" xfId="42080"/>
    <cellStyle name="Note 8 8 2 2 10 6" xfId="42081"/>
    <cellStyle name="Note 8 8 2 2 11" xfId="42082"/>
    <cellStyle name="Note 8 8 2 2 11 2" xfId="42083"/>
    <cellStyle name="Note 8 8 2 2 11 2 2" xfId="42084"/>
    <cellStyle name="Note 8 8 2 2 11 2 3" xfId="42085"/>
    <cellStyle name="Note 8 8 2 2 11 2 4" xfId="42086"/>
    <cellStyle name="Note 8 8 2 2 11 3" xfId="42087"/>
    <cellStyle name="Note 8 8 2 2 11 4" xfId="42088"/>
    <cellStyle name="Note 8 8 2 2 11 5" xfId="42089"/>
    <cellStyle name="Note 8 8 2 2 11 6" xfId="42090"/>
    <cellStyle name="Note 8 8 2 2 12" xfId="42091"/>
    <cellStyle name="Note 8 8 2 2 12 2" xfId="42092"/>
    <cellStyle name="Note 8 8 2 2 12 2 2" xfId="42093"/>
    <cellStyle name="Note 8 8 2 2 12 2 3" xfId="42094"/>
    <cellStyle name="Note 8 8 2 2 12 2 4" xfId="42095"/>
    <cellStyle name="Note 8 8 2 2 12 3" xfId="42096"/>
    <cellStyle name="Note 8 8 2 2 12 4" xfId="42097"/>
    <cellStyle name="Note 8 8 2 2 12 5" xfId="42098"/>
    <cellStyle name="Note 8 8 2 2 12 6" xfId="42099"/>
    <cellStyle name="Note 8 8 2 2 13" xfId="42100"/>
    <cellStyle name="Note 8 8 2 2 13 2" xfId="42101"/>
    <cellStyle name="Note 8 8 2 2 13 2 2" xfId="42102"/>
    <cellStyle name="Note 8 8 2 2 13 2 3" xfId="42103"/>
    <cellStyle name="Note 8 8 2 2 13 2 4" xfId="42104"/>
    <cellStyle name="Note 8 8 2 2 13 3" xfId="42105"/>
    <cellStyle name="Note 8 8 2 2 13 4" xfId="42106"/>
    <cellStyle name="Note 8 8 2 2 13 5" xfId="42107"/>
    <cellStyle name="Note 8 8 2 2 13 6" xfId="42108"/>
    <cellStyle name="Note 8 8 2 2 14" xfId="42109"/>
    <cellStyle name="Note 8 8 2 2 14 2" xfId="42110"/>
    <cellStyle name="Note 8 8 2 2 14 2 2" xfId="42111"/>
    <cellStyle name="Note 8 8 2 2 14 2 3" xfId="42112"/>
    <cellStyle name="Note 8 8 2 2 14 2 4" xfId="42113"/>
    <cellStyle name="Note 8 8 2 2 14 3" xfId="42114"/>
    <cellStyle name="Note 8 8 2 2 14 4" xfId="42115"/>
    <cellStyle name="Note 8 8 2 2 14 5" xfId="42116"/>
    <cellStyle name="Note 8 8 2 2 14 6" xfId="42117"/>
    <cellStyle name="Note 8 8 2 2 15" xfId="42118"/>
    <cellStyle name="Note 8 8 2 2 15 2" xfId="42119"/>
    <cellStyle name="Note 8 8 2 2 15 2 2" xfId="42120"/>
    <cellStyle name="Note 8 8 2 2 15 2 3" xfId="42121"/>
    <cellStyle name="Note 8 8 2 2 15 2 4" xfId="42122"/>
    <cellStyle name="Note 8 8 2 2 15 3" xfId="42123"/>
    <cellStyle name="Note 8 8 2 2 15 4" xfId="42124"/>
    <cellStyle name="Note 8 8 2 2 15 5" xfId="42125"/>
    <cellStyle name="Note 8 8 2 2 15 6" xfId="42126"/>
    <cellStyle name="Note 8 8 2 2 16" xfId="42127"/>
    <cellStyle name="Note 8 8 2 2 16 2" xfId="42128"/>
    <cellStyle name="Note 8 8 2 2 16 2 2" xfId="42129"/>
    <cellStyle name="Note 8 8 2 2 16 2 3" xfId="42130"/>
    <cellStyle name="Note 8 8 2 2 16 2 4" xfId="42131"/>
    <cellStyle name="Note 8 8 2 2 16 3" xfId="42132"/>
    <cellStyle name="Note 8 8 2 2 16 4" xfId="42133"/>
    <cellStyle name="Note 8 8 2 2 16 5" xfId="42134"/>
    <cellStyle name="Note 8 8 2 2 16 6" xfId="42135"/>
    <cellStyle name="Note 8 8 2 2 17" xfId="42136"/>
    <cellStyle name="Note 8 8 2 2 17 2" xfId="42137"/>
    <cellStyle name="Note 8 8 2 2 17 3" xfId="42138"/>
    <cellStyle name="Note 8 8 2 2 18" xfId="42139"/>
    <cellStyle name="Note 8 8 2 2 19" xfId="42140"/>
    <cellStyle name="Note 8 8 2 2 2" xfId="42141"/>
    <cellStyle name="Note 8 8 2 2 2 2" xfId="42142"/>
    <cellStyle name="Note 8 8 2 2 2 2 2" xfId="42143"/>
    <cellStyle name="Note 8 8 2 2 2 2 3" xfId="42144"/>
    <cellStyle name="Note 8 8 2 2 2 2 4" xfId="42145"/>
    <cellStyle name="Note 8 8 2 2 2 3" xfId="42146"/>
    <cellStyle name="Note 8 8 2 2 2 4" xfId="42147"/>
    <cellStyle name="Note 8 8 2 2 2 5" xfId="42148"/>
    <cellStyle name="Note 8 8 2 2 3" xfId="42149"/>
    <cellStyle name="Note 8 8 2 2 3 2" xfId="42150"/>
    <cellStyle name="Note 8 8 2 2 3 2 2" xfId="42151"/>
    <cellStyle name="Note 8 8 2 2 3 2 3" xfId="42152"/>
    <cellStyle name="Note 8 8 2 2 3 2 4" xfId="42153"/>
    <cellStyle name="Note 8 8 2 2 3 3" xfId="42154"/>
    <cellStyle name="Note 8 8 2 2 3 4" xfId="42155"/>
    <cellStyle name="Note 8 8 2 2 3 5" xfId="42156"/>
    <cellStyle name="Note 8 8 2 2 3 6" xfId="42157"/>
    <cellStyle name="Note 8 8 2 2 4" xfId="42158"/>
    <cellStyle name="Note 8 8 2 2 4 2" xfId="42159"/>
    <cellStyle name="Note 8 8 2 2 4 2 2" xfId="42160"/>
    <cellStyle name="Note 8 8 2 2 4 2 3" xfId="42161"/>
    <cellStyle name="Note 8 8 2 2 4 2 4" xfId="42162"/>
    <cellStyle name="Note 8 8 2 2 4 3" xfId="42163"/>
    <cellStyle name="Note 8 8 2 2 4 4" xfId="42164"/>
    <cellStyle name="Note 8 8 2 2 4 5" xfId="42165"/>
    <cellStyle name="Note 8 8 2 2 4 6" xfId="42166"/>
    <cellStyle name="Note 8 8 2 2 5" xfId="42167"/>
    <cellStyle name="Note 8 8 2 2 5 2" xfId="42168"/>
    <cellStyle name="Note 8 8 2 2 5 2 2" xfId="42169"/>
    <cellStyle name="Note 8 8 2 2 5 2 3" xfId="42170"/>
    <cellStyle name="Note 8 8 2 2 5 2 4" xfId="42171"/>
    <cellStyle name="Note 8 8 2 2 5 3" xfId="42172"/>
    <cellStyle name="Note 8 8 2 2 5 4" xfId="42173"/>
    <cellStyle name="Note 8 8 2 2 5 5" xfId="42174"/>
    <cellStyle name="Note 8 8 2 2 5 6" xfId="42175"/>
    <cellStyle name="Note 8 8 2 2 6" xfId="42176"/>
    <cellStyle name="Note 8 8 2 2 6 2" xfId="42177"/>
    <cellStyle name="Note 8 8 2 2 6 2 2" xfId="42178"/>
    <cellStyle name="Note 8 8 2 2 6 2 3" xfId="42179"/>
    <cellStyle name="Note 8 8 2 2 6 2 4" xfId="42180"/>
    <cellStyle name="Note 8 8 2 2 6 3" xfId="42181"/>
    <cellStyle name="Note 8 8 2 2 6 4" xfId="42182"/>
    <cellStyle name="Note 8 8 2 2 6 5" xfId="42183"/>
    <cellStyle name="Note 8 8 2 2 6 6" xfId="42184"/>
    <cellStyle name="Note 8 8 2 2 7" xfId="42185"/>
    <cellStyle name="Note 8 8 2 2 7 2" xfId="42186"/>
    <cellStyle name="Note 8 8 2 2 7 2 2" xfId="42187"/>
    <cellStyle name="Note 8 8 2 2 7 2 3" xfId="42188"/>
    <cellStyle name="Note 8 8 2 2 7 2 4" xfId="42189"/>
    <cellStyle name="Note 8 8 2 2 7 3" xfId="42190"/>
    <cellStyle name="Note 8 8 2 2 7 4" xfId="42191"/>
    <cellStyle name="Note 8 8 2 2 7 5" xfId="42192"/>
    <cellStyle name="Note 8 8 2 2 7 6" xfId="42193"/>
    <cellStyle name="Note 8 8 2 2 8" xfId="42194"/>
    <cellStyle name="Note 8 8 2 2 8 2" xfId="42195"/>
    <cellStyle name="Note 8 8 2 2 8 2 2" xfId="42196"/>
    <cellStyle name="Note 8 8 2 2 8 2 3" xfId="42197"/>
    <cellStyle name="Note 8 8 2 2 8 2 4" xfId="42198"/>
    <cellStyle name="Note 8 8 2 2 8 3" xfId="42199"/>
    <cellStyle name="Note 8 8 2 2 8 4" xfId="42200"/>
    <cellStyle name="Note 8 8 2 2 8 5" xfId="42201"/>
    <cellStyle name="Note 8 8 2 2 8 6" xfId="42202"/>
    <cellStyle name="Note 8 8 2 2 9" xfId="42203"/>
    <cellStyle name="Note 8 8 2 2 9 2" xfId="42204"/>
    <cellStyle name="Note 8 8 2 2 9 2 2" xfId="42205"/>
    <cellStyle name="Note 8 8 2 2 9 2 3" xfId="42206"/>
    <cellStyle name="Note 8 8 2 2 9 2 4" xfId="42207"/>
    <cellStyle name="Note 8 8 2 2 9 3" xfId="42208"/>
    <cellStyle name="Note 8 8 2 2 9 4" xfId="42209"/>
    <cellStyle name="Note 8 8 2 2 9 5" xfId="42210"/>
    <cellStyle name="Note 8 8 2 2 9 6" xfId="42211"/>
    <cellStyle name="Note 8 8 2 20" xfId="42212"/>
    <cellStyle name="Note 8 8 2 3" xfId="42213"/>
    <cellStyle name="Note 8 8 2 3 2" xfId="42214"/>
    <cellStyle name="Note 8 8 2 3 2 2" xfId="42215"/>
    <cellStyle name="Note 8 8 2 3 2 3" xfId="42216"/>
    <cellStyle name="Note 8 8 2 3 2 4" xfId="42217"/>
    <cellStyle name="Note 8 8 2 3 3" xfId="42218"/>
    <cellStyle name="Note 8 8 2 3 4" xfId="42219"/>
    <cellStyle name="Note 8 8 2 3 5" xfId="42220"/>
    <cellStyle name="Note 8 8 2 4" xfId="42221"/>
    <cellStyle name="Note 8 8 2 4 2" xfId="42222"/>
    <cellStyle name="Note 8 8 2 4 2 2" xfId="42223"/>
    <cellStyle name="Note 8 8 2 4 2 3" xfId="42224"/>
    <cellStyle name="Note 8 8 2 4 2 4" xfId="42225"/>
    <cellStyle name="Note 8 8 2 4 3" xfId="42226"/>
    <cellStyle name="Note 8 8 2 4 4" xfId="42227"/>
    <cellStyle name="Note 8 8 2 4 5" xfId="42228"/>
    <cellStyle name="Note 8 8 2 5" xfId="42229"/>
    <cellStyle name="Note 8 8 2 5 2" xfId="42230"/>
    <cellStyle name="Note 8 8 2 5 2 2" xfId="42231"/>
    <cellStyle name="Note 8 8 2 5 2 3" xfId="42232"/>
    <cellStyle name="Note 8 8 2 5 2 4" xfId="42233"/>
    <cellStyle name="Note 8 8 2 5 3" xfId="42234"/>
    <cellStyle name="Note 8 8 2 5 4" xfId="42235"/>
    <cellStyle name="Note 8 8 2 5 5" xfId="42236"/>
    <cellStyle name="Note 8 8 2 5 6" xfId="42237"/>
    <cellStyle name="Note 8 8 2 6" xfId="42238"/>
    <cellStyle name="Note 8 8 2 6 2" xfId="42239"/>
    <cellStyle name="Note 8 8 2 6 2 2" xfId="42240"/>
    <cellStyle name="Note 8 8 2 6 2 3" xfId="42241"/>
    <cellStyle name="Note 8 8 2 6 2 4" xfId="42242"/>
    <cellStyle name="Note 8 8 2 6 3" xfId="42243"/>
    <cellStyle name="Note 8 8 2 6 4" xfId="42244"/>
    <cellStyle name="Note 8 8 2 6 5" xfId="42245"/>
    <cellStyle name="Note 8 8 2 6 6" xfId="42246"/>
    <cellStyle name="Note 8 8 2 7" xfId="42247"/>
    <cellStyle name="Note 8 8 2 7 2" xfId="42248"/>
    <cellStyle name="Note 8 8 2 7 2 2" xfId="42249"/>
    <cellStyle name="Note 8 8 2 7 2 3" xfId="42250"/>
    <cellStyle name="Note 8 8 2 7 2 4" xfId="42251"/>
    <cellStyle name="Note 8 8 2 7 3" xfId="42252"/>
    <cellStyle name="Note 8 8 2 7 4" xfId="42253"/>
    <cellStyle name="Note 8 8 2 7 5" xfId="42254"/>
    <cellStyle name="Note 8 8 2 7 6" xfId="42255"/>
    <cellStyle name="Note 8 8 2 8" xfId="42256"/>
    <cellStyle name="Note 8 8 2 8 2" xfId="42257"/>
    <cellStyle name="Note 8 8 2 8 2 2" xfId="42258"/>
    <cellStyle name="Note 8 8 2 8 2 3" xfId="42259"/>
    <cellStyle name="Note 8 8 2 8 2 4" xfId="42260"/>
    <cellStyle name="Note 8 8 2 8 3" xfId="42261"/>
    <cellStyle name="Note 8 8 2 8 4" xfId="42262"/>
    <cellStyle name="Note 8 8 2 8 5" xfId="42263"/>
    <cellStyle name="Note 8 8 2 8 6" xfId="42264"/>
    <cellStyle name="Note 8 8 2 9" xfId="42265"/>
    <cellStyle name="Note 8 8 2 9 2" xfId="42266"/>
    <cellStyle name="Note 8 8 2 9 2 2" xfId="42267"/>
    <cellStyle name="Note 8 8 2 9 2 3" xfId="42268"/>
    <cellStyle name="Note 8 8 2 9 2 4" xfId="42269"/>
    <cellStyle name="Note 8 8 2 9 3" xfId="42270"/>
    <cellStyle name="Note 8 8 2 9 4" xfId="42271"/>
    <cellStyle name="Note 8 8 2 9 5" xfId="42272"/>
    <cellStyle name="Note 8 8 2 9 6" xfId="42273"/>
    <cellStyle name="Note 8 8 20" xfId="42274"/>
    <cellStyle name="Note 8 8 21" xfId="42275"/>
    <cellStyle name="Note 8 8 3" xfId="42276"/>
    <cellStyle name="Note 8 8 3 10" xfId="42277"/>
    <cellStyle name="Note 8 8 3 10 2" xfId="42278"/>
    <cellStyle name="Note 8 8 3 10 2 2" xfId="42279"/>
    <cellStyle name="Note 8 8 3 10 2 3" xfId="42280"/>
    <cellStyle name="Note 8 8 3 10 2 4" xfId="42281"/>
    <cellStyle name="Note 8 8 3 10 3" xfId="42282"/>
    <cellStyle name="Note 8 8 3 10 4" xfId="42283"/>
    <cellStyle name="Note 8 8 3 10 5" xfId="42284"/>
    <cellStyle name="Note 8 8 3 10 6" xfId="42285"/>
    <cellStyle name="Note 8 8 3 11" xfId="42286"/>
    <cellStyle name="Note 8 8 3 11 2" xfId="42287"/>
    <cellStyle name="Note 8 8 3 11 2 2" xfId="42288"/>
    <cellStyle name="Note 8 8 3 11 2 3" xfId="42289"/>
    <cellStyle name="Note 8 8 3 11 2 4" xfId="42290"/>
    <cellStyle name="Note 8 8 3 11 3" xfId="42291"/>
    <cellStyle name="Note 8 8 3 11 4" xfId="42292"/>
    <cellStyle name="Note 8 8 3 11 5" xfId="42293"/>
    <cellStyle name="Note 8 8 3 11 6" xfId="42294"/>
    <cellStyle name="Note 8 8 3 12" xfId="42295"/>
    <cellStyle name="Note 8 8 3 12 2" xfId="42296"/>
    <cellStyle name="Note 8 8 3 12 2 2" xfId="42297"/>
    <cellStyle name="Note 8 8 3 12 2 3" xfId="42298"/>
    <cellStyle name="Note 8 8 3 12 2 4" xfId="42299"/>
    <cellStyle name="Note 8 8 3 12 3" xfId="42300"/>
    <cellStyle name="Note 8 8 3 12 4" xfId="42301"/>
    <cellStyle name="Note 8 8 3 12 5" xfId="42302"/>
    <cellStyle name="Note 8 8 3 12 6" xfId="42303"/>
    <cellStyle name="Note 8 8 3 13" xfId="42304"/>
    <cellStyle name="Note 8 8 3 13 2" xfId="42305"/>
    <cellStyle name="Note 8 8 3 13 2 2" xfId="42306"/>
    <cellStyle name="Note 8 8 3 13 2 3" xfId="42307"/>
    <cellStyle name="Note 8 8 3 13 2 4" xfId="42308"/>
    <cellStyle name="Note 8 8 3 13 3" xfId="42309"/>
    <cellStyle name="Note 8 8 3 13 4" xfId="42310"/>
    <cellStyle name="Note 8 8 3 13 5" xfId="42311"/>
    <cellStyle name="Note 8 8 3 13 6" xfId="42312"/>
    <cellStyle name="Note 8 8 3 14" xfId="42313"/>
    <cellStyle name="Note 8 8 3 14 2" xfId="42314"/>
    <cellStyle name="Note 8 8 3 14 2 2" xfId="42315"/>
    <cellStyle name="Note 8 8 3 14 2 3" xfId="42316"/>
    <cellStyle name="Note 8 8 3 14 2 4" xfId="42317"/>
    <cellStyle name="Note 8 8 3 14 3" xfId="42318"/>
    <cellStyle name="Note 8 8 3 14 4" xfId="42319"/>
    <cellStyle name="Note 8 8 3 14 5" xfId="42320"/>
    <cellStyle name="Note 8 8 3 14 6" xfId="42321"/>
    <cellStyle name="Note 8 8 3 15" xfId="42322"/>
    <cellStyle name="Note 8 8 3 15 2" xfId="42323"/>
    <cellStyle name="Note 8 8 3 15 2 2" xfId="42324"/>
    <cellStyle name="Note 8 8 3 15 2 3" xfId="42325"/>
    <cellStyle name="Note 8 8 3 15 2 4" xfId="42326"/>
    <cellStyle name="Note 8 8 3 15 3" xfId="42327"/>
    <cellStyle name="Note 8 8 3 15 4" xfId="42328"/>
    <cellStyle name="Note 8 8 3 15 5" xfId="42329"/>
    <cellStyle name="Note 8 8 3 15 6" xfId="42330"/>
    <cellStyle name="Note 8 8 3 16" xfId="42331"/>
    <cellStyle name="Note 8 8 3 16 2" xfId="42332"/>
    <cellStyle name="Note 8 8 3 16 2 2" xfId="42333"/>
    <cellStyle name="Note 8 8 3 16 2 3" xfId="42334"/>
    <cellStyle name="Note 8 8 3 16 2 4" xfId="42335"/>
    <cellStyle name="Note 8 8 3 16 3" xfId="42336"/>
    <cellStyle name="Note 8 8 3 16 4" xfId="42337"/>
    <cellStyle name="Note 8 8 3 16 5" xfId="42338"/>
    <cellStyle name="Note 8 8 3 16 6" xfId="42339"/>
    <cellStyle name="Note 8 8 3 17" xfId="42340"/>
    <cellStyle name="Note 8 8 3 17 2" xfId="42341"/>
    <cellStyle name="Note 8 8 3 17 3" xfId="42342"/>
    <cellStyle name="Note 8 8 3 18" xfId="42343"/>
    <cellStyle name="Note 8 8 3 19" xfId="42344"/>
    <cellStyle name="Note 8 8 3 2" xfId="42345"/>
    <cellStyle name="Note 8 8 3 2 2" xfId="42346"/>
    <cellStyle name="Note 8 8 3 2 2 2" xfId="42347"/>
    <cellStyle name="Note 8 8 3 2 2 3" xfId="42348"/>
    <cellStyle name="Note 8 8 3 2 2 4" xfId="42349"/>
    <cellStyle name="Note 8 8 3 2 3" xfId="42350"/>
    <cellStyle name="Note 8 8 3 2 4" xfId="42351"/>
    <cellStyle name="Note 8 8 3 2 5" xfId="42352"/>
    <cellStyle name="Note 8 8 3 3" xfId="42353"/>
    <cellStyle name="Note 8 8 3 3 2" xfId="42354"/>
    <cellStyle name="Note 8 8 3 3 2 2" xfId="42355"/>
    <cellStyle name="Note 8 8 3 3 2 3" xfId="42356"/>
    <cellStyle name="Note 8 8 3 3 2 4" xfId="42357"/>
    <cellStyle name="Note 8 8 3 3 3" xfId="42358"/>
    <cellStyle name="Note 8 8 3 3 4" xfId="42359"/>
    <cellStyle name="Note 8 8 3 3 5" xfId="42360"/>
    <cellStyle name="Note 8 8 3 3 6" xfId="42361"/>
    <cellStyle name="Note 8 8 3 4" xfId="42362"/>
    <cellStyle name="Note 8 8 3 4 2" xfId="42363"/>
    <cellStyle name="Note 8 8 3 4 2 2" xfId="42364"/>
    <cellStyle name="Note 8 8 3 4 2 3" xfId="42365"/>
    <cellStyle name="Note 8 8 3 4 2 4" xfId="42366"/>
    <cellStyle name="Note 8 8 3 4 3" xfId="42367"/>
    <cellStyle name="Note 8 8 3 4 4" xfId="42368"/>
    <cellStyle name="Note 8 8 3 4 5" xfId="42369"/>
    <cellStyle name="Note 8 8 3 4 6" xfId="42370"/>
    <cellStyle name="Note 8 8 3 5" xfId="42371"/>
    <cellStyle name="Note 8 8 3 5 2" xfId="42372"/>
    <cellStyle name="Note 8 8 3 5 2 2" xfId="42373"/>
    <cellStyle name="Note 8 8 3 5 2 3" xfId="42374"/>
    <cellStyle name="Note 8 8 3 5 2 4" xfId="42375"/>
    <cellStyle name="Note 8 8 3 5 3" xfId="42376"/>
    <cellStyle name="Note 8 8 3 5 4" xfId="42377"/>
    <cellStyle name="Note 8 8 3 5 5" xfId="42378"/>
    <cellStyle name="Note 8 8 3 5 6" xfId="42379"/>
    <cellStyle name="Note 8 8 3 6" xfId="42380"/>
    <cellStyle name="Note 8 8 3 6 2" xfId="42381"/>
    <cellStyle name="Note 8 8 3 6 2 2" xfId="42382"/>
    <cellStyle name="Note 8 8 3 6 2 3" xfId="42383"/>
    <cellStyle name="Note 8 8 3 6 2 4" xfId="42384"/>
    <cellStyle name="Note 8 8 3 6 3" xfId="42385"/>
    <cellStyle name="Note 8 8 3 6 4" xfId="42386"/>
    <cellStyle name="Note 8 8 3 6 5" xfId="42387"/>
    <cellStyle name="Note 8 8 3 6 6" xfId="42388"/>
    <cellStyle name="Note 8 8 3 7" xfId="42389"/>
    <cellStyle name="Note 8 8 3 7 2" xfId="42390"/>
    <cellStyle name="Note 8 8 3 7 2 2" xfId="42391"/>
    <cellStyle name="Note 8 8 3 7 2 3" xfId="42392"/>
    <cellStyle name="Note 8 8 3 7 2 4" xfId="42393"/>
    <cellStyle name="Note 8 8 3 7 3" xfId="42394"/>
    <cellStyle name="Note 8 8 3 7 4" xfId="42395"/>
    <cellStyle name="Note 8 8 3 7 5" xfId="42396"/>
    <cellStyle name="Note 8 8 3 7 6" xfId="42397"/>
    <cellStyle name="Note 8 8 3 8" xfId="42398"/>
    <cellStyle name="Note 8 8 3 8 2" xfId="42399"/>
    <cellStyle name="Note 8 8 3 8 2 2" xfId="42400"/>
    <cellStyle name="Note 8 8 3 8 2 3" xfId="42401"/>
    <cellStyle name="Note 8 8 3 8 2 4" xfId="42402"/>
    <cellStyle name="Note 8 8 3 8 3" xfId="42403"/>
    <cellStyle name="Note 8 8 3 8 4" xfId="42404"/>
    <cellStyle name="Note 8 8 3 8 5" xfId="42405"/>
    <cellStyle name="Note 8 8 3 8 6" xfId="42406"/>
    <cellStyle name="Note 8 8 3 9" xfId="42407"/>
    <cellStyle name="Note 8 8 3 9 2" xfId="42408"/>
    <cellStyle name="Note 8 8 3 9 2 2" xfId="42409"/>
    <cellStyle name="Note 8 8 3 9 2 3" xfId="42410"/>
    <cellStyle name="Note 8 8 3 9 2 4" xfId="42411"/>
    <cellStyle name="Note 8 8 3 9 3" xfId="42412"/>
    <cellStyle name="Note 8 8 3 9 4" xfId="42413"/>
    <cellStyle name="Note 8 8 3 9 5" xfId="42414"/>
    <cellStyle name="Note 8 8 3 9 6" xfId="42415"/>
    <cellStyle name="Note 8 8 4" xfId="42416"/>
    <cellStyle name="Note 8 8 4 2" xfId="42417"/>
    <cellStyle name="Note 8 8 4 2 2" xfId="42418"/>
    <cellStyle name="Note 8 8 4 2 3" xfId="42419"/>
    <cellStyle name="Note 8 8 4 2 4" xfId="42420"/>
    <cellStyle name="Note 8 8 4 3" xfId="42421"/>
    <cellStyle name="Note 8 8 4 4" xfId="42422"/>
    <cellStyle name="Note 8 8 4 5" xfId="42423"/>
    <cellStyle name="Note 8 8 5" xfId="42424"/>
    <cellStyle name="Note 8 8 5 2" xfId="42425"/>
    <cellStyle name="Note 8 8 5 2 2" xfId="42426"/>
    <cellStyle name="Note 8 8 5 2 3" xfId="42427"/>
    <cellStyle name="Note 8 8 5 2 4" xfId="42428"/>
    <cellStyle name="Note 8 8 5 3" xfId="42429"/>
    <cellStyle name="Note 8 8 5 4" xfId="42430"/>
    <cellStyle name="Note 8 8 5 5" xfId="42431"/>
    <cellStyle name="Note 8 8 6" xfId="42432"/>
    <cellStyle name="Note 8 8 6 2" xfId="42433"/>
    <cellStyle name="Note 8 8 6 2 2" xfId="42434"/>
    <cellStyle name="Note 8 8 6 2 3" xfId="42435"/>
    <cellStyle name="Note 8 8 6 2 4" xfId="42436"/>
    <cellStyle name="Note 8 8 6 3" xfId="42437"/>
    <cellStyle name="Note 8 8 6 4" xfId="42438"/>
    <cellStyle name="Note 8 8 6 5" xfId="42439"/>
    <cellStyle name="Note 8 8 6 6" xfId="42440"/>
    <cellStyle name="Note 8 8 7" xfId="42441"/>
    <cellStyle name="Note 8 8 7 2" xfId="42442"/>
    <cellStyle name="Note 8 8 7 2 2" xfId="42443"/>
    <cellStyle name="Note 8 8 7 2 3" xfId="42444"/>
    <cellStyle name="Note 8 8 7 2 4" xfId="42445"/>
    <cellStyle name="Note 8 8 7 3" xfId="42446"/>
    <cellStyle name="Note 8 8 7 4" xfId="42447"/>
    <cellStyle name="Note 8 8 7 5" xfId="42448"/>
    <cellStyle name="Note 8 8 7 6" xfId="42449"/>
    <cellStyle name="Note 8 8 8" xfId="42450"/>
    <cellStyle name="Note 8 8 8 2" xfId="42451"/>
    <cellStyle name="Note 8 8 8 2 2" xfId="42452"/>
    <cellStyle name="Note 8 8 8 2 3" xfId="42453"/>
    <cellStyle name="Note 8 8 8 2 4" xfId="42454"/>
    <cellStyle name="Note 8 8 8 3" xfId="42455"/>
    <cellStyle name="Note 8 8 8 4" xfId="42456"/>
    <cellStyle name="Note 8 8 8 5" xfId="42457"/>
    <cellStyle name="Note 8 8 8 6" xfId="42458"/>
    <cellStyle name="Note 8 8 9" xfId="42459"/>
    <cellStyle name="Note 8 8 9 2" xfId="42460"/>
    <cellStyle name="Note 8 8 9 2 2" xfId="42461"/>
    <cellStyle name="Note 8 8 9 2 3" xfId="42462"/>
    <cellStyle name="Note 8 8 9 2 4" xfId="42463"/>
    <cellStyle name="Note 8 8 9 3" xfId="42464"/>
    <cellStyle name="Note 8 8 9 4" xfId="42465"/>
    <cellStyle name="Note 8 8 9 5" xfId="42466"/>
    <cellStyle name="Note 8 8 9 6" xfId="42467"/>
    <cellStyle name="Note 9 2" xfId="42468"/>
    <cellStyle name="Note 9 2 10" xfId="42469"/>
    <cellStyle name="Note 9 2 10 2" xfId="42470"/>
    <cellStyle name="Note 9 2 10 2 2" xfId="42471"/>
    <cellStyle name="Note 9 2 10 2 3" xfId="42472"/>
    <cellStyle name="Note 9 2 10 2 4" xfId="42473"/>
    <cellStyle name="Note 9 2 10 3" xfId="42474"/>
    <cellStyle name="Note 9 2 10 4" xfId="42475"/>
    <cellStyle name="Note 9 2 10 5" xfId="42476"/>
    <cellStyle name="Note 9 2 10 6" xfId="42477"/>
    <cellStyle name="Note 9 2 11" xfId="42478"/>
    <cellStyle name="Note 9 2 11 2" xfId="42479"/>
    <cellStyle name="Note 9 2 11 2 2" xfId="42480"/>
    <cellStyle name="Note 9 2 11 2 3" xfId="42481"/>
    <cellStyle name="Note 9 2 11 2 4" xfId="42482"/>
    <cellStyle name="Note 9 2 11 3" xfId="42483"/>
    <cellStyle name="Note 9 2 11 4" xfId="42484"/>
    <cellStyle name="Note 9 2 11 5" xfId="42485"/>
    <cellStyle name="Note 9 2 11 6" xfId="42486"/>
    <cellStyle name="Note 9 2 12" xfId="42487"/>
    <cellStyle name="Note 9 2 12 2" xfId="42488"/>
    <cellStyle name="Note 9 2 12 2 2" xfId="42489"/>
    <cellStyle name="Note 9 2 12 2 3" xfId="42490"/>
    <cellStyle name="Note 9 2 12 2 4" xfId="42491"/>
    <cellStyle name="Note 9 2 12 3" xfId="42492"/>
    <cellStyle name="Note 9 2 12 4" xfId="42493"/>
    <cellStyle name="Note 9 2 12 5" xfId="42494"/>
    <cellStyle name="Note 9 2 12 6" xfId="42495"/>
    <cellStyle name="Note 9 2 13" xfId="42496"/>
    <cellStyle name="Note 9 2 13 2" xfId="42497"/>
    <cellStyle name="Note 9 2 13 2 2" xfId="42498"/>
    <cellStyle name="Note 9 2 13 2 3" xfId="42499"/>
    <cellStyle name="Note 9 2 13 2 4" xfId="42500"/>
    <cellStyle name="Note 9 2 13 3" xfId="42501"/>
    <cellStyle name="Note 9 2 13 4" xfId="42502"/>
    <cellStyle name="Note 9 2 13 5" xfId="42503"/>
    <cellStyle name="Note 9 2 13 6" xfId="42504"/>
    <cellStyle name="Note 9 2 14" xfId="42505"/>
    <cellStyle name="Note 9 2 14 2" xfId="42506"/>
    <cellStyle name="Note 9 2 14 2 2" xfId="42507"/>
    <cellStyle name="Note 9 2 14 2 3" xfId="42508"/>
    <cellStyle name="Note 9 2 14 2 4" xfId="42509"/>
    <cellStyle name="Note 9 2 14 3" xfId="42510"/>
    <cellStyle name="Note 9 2 14 4" xfId="42511"/>
    <cellStyle name="Note 9 2 14 5" xfId="42512"/>
    <cellStyle name="Note 9 2 14 6" xfId="42513"/>
    <cellStyle name="Note 9 2 15" xfId="42514"/>
    <cellStyle name="Note 9 2 15 2" xfId="42515"/>
    <cellStyle name="Note 9 2 15 2 2" xfId="42516"/>
    <cellStyle name="Note 9 2 15 2 3" xfId="42517"/>
    <cellStyle name="Note 9 2 15 2 4" xfId="42518"/>
    <cellStyle name="Note 9 2 15 3" xfId="42519"/>
    <cellStyle name="Note 9 2 15 4" xfId="42520"/>
    <cellStyle name="Note 9 2 15 5" xfId="42521"/>
    <cellStyle name="Note 9 2 15 6" xfId="42522"/>
    <cellStyle name="Note 9 2 16" xfId="42523"/>
    <cellStyle name="Note 9 2 16 2" xfId="42524"/>
    <cellStyle name="Note 9 2 16 3" xfId="42525"/>
    <cellStyle name="Note 9 2 17" xfId="42526"/>
    <cellStyle name="Note 9 2 18" xfId="42527"/>
    <cellStyle name="Note 9 2 19" xfId="42528"/>
    <cellStyle name="Note 9 2 2" xfId="42529"/>
    <cellStyle name="Note 9 2 2 10" xfId="42530"/>
    <cellStyle name="Note 9 2 2 10 2" xfId="42531"/>
    <cellStyle name="Note 9 2 2 10 2 2" xfId="42532"/>
    <cellStyle name="Note 9 2 2 10 2 3" xfId="42533"/>
    <cellStyle name="Note 9 2 2 10 2 4" xfId="42534"/>
    <cellStyle name="Note 9 2 2 10 3" xfId="42535"/>
    <cellStyle name="Note 9 2 2 10 4" xfId="42536"/>
    <cellStyle name="Note 9 2 2 10 5" xfId="42537"/>
    <cellStyle name="Note 9 2 2 10 6" xfId="42538"/>
    <cellStyle name="Note 9 2 2 11" xfId="42539"/>
    <cellStyle name="Note 9 2 2 11 2" xfId="42540"/>
    <cellStyle name="Note 9 2 2 11 2 2" xfId="42541"/>
    <cellStyle name="Note 9 2 2 11 2 3" xfId="42542"/>
    <cellStyle name="Note 9 2 2 11 2 4" xfId="42543"/>
    <cellStyle name="Note 9 2 2 11 3" xfId="42544"/>
    <cellStyle name="Note 9 2 2 11 4" xfId="42545"/>
    <cellStyle name="Note 9 2 2 11 5" xfId="42546"/>
    <cellStyle name="Note 9 2 2 11 6" xfId="42547"/>
    <cellStyle name="Note 9 2 2 12" xfId="42548"/>
    <cellStyle name="Note 9 2 2 12 2" xfId="42549"/>
    <cellStyle name="Note 9 2 2 12 2 2" xfId="42550"/>
    <cellStyle name="Note 9 2 2 12 2 3" xfId="42551"/>
    <cellStyle name="Note 9 2 2 12 2 4" xfId="42552"/>
    <cellStyle name="Note 9 2 2 12 3" xfId="42553"/>
    <cellStyle name="Note 9 2 2 12 4" xfId="42554"/>
    <cellStyle name="Note 9 2 2 12 5" xfId="42555"/>
    <cellStyle name="Note 9 2 2 12 6" xfId="42556"/>
    <cellStyle name="Note 9 2 2 13" xfId="42557"/>
    <cellStyle name="Note 9 2 2 13 2" xfId="42558"/>
    <cellStyle name="Note 9 2 2 13 2 2" xfId="42559"/>
    <cellStyle name="Note 9 2 2 13 2 3" xfId="42560"/>
    <cellStyle name="Note 9 2 2 13 2 4" xfId="42561"/>
    <cellStyle name="Note 9 2 2 13 3" xfId="42562"/>
    <cellStyle name="Note 9 2 2 13 4" xfId="42563"/>
    <cellStyle name="Note 9 2 2 13 5" xfId="42564"/>
    <cellStyle name="Note 9 2 2 13 6" xfId="42565"/>
    <cellStyle name="Note 9 2 2 14" xfId="42566"/>
    <cellStyle name="Note 9 2 2 14 2" xfId="42567"/>
    <cellStyle name="Note 9 2 2 14 2 2" xfId="42568"/>
    <cellStyle name="Note 9 2 2 14 2 3" xfId="42569"/>
    <cellStyle name="Note 9 2 2 14 2 4" xfId="42570"/>
    <cellStyle name="Note 9 2 2 14 3" xfId="42571"/>
    <cellStyle name="Note 9 2 2 14 4" xfId="42572"/>
    <cellStyle name="Note 9 2 2 14 5" xfId="42573"/>
    <cellStyle name="Note 9 2 2 14 6" xfId="42574"/>
    <cellStyle name="Note 9 2 2 15" xfId="42575"/>
    <cellStyle name="Note 9 2 2 15 2" xfId="42576"/>
    <cellStyle name="Note 9 2 2 15 3" xfId="42577"/>
    <cellStyle name="Note 9 2 2 16" xfId="42578"/>
    <cellStyle name="Note 9 2 2 17" xfId="42579"/>
    <cellStyle name="Note 9 2 2 18" xfId="42580"/>
    <cellStyle name="Note 9 2 2 19" xfId="42581"/>
    <cellStyle name="Note 9 2 2 2" xfId="42582"/>
    <cellStyle name="Note 9 2 2 2 10" xfId="42583"/>
    <cellStyle name="Note 9 2 2 2 10 2" xfId="42584"/>
    <cellStyle name="Note 9 2 2 2 10 2 2" xfId="42585"/>
    <cellStyle name="Note 9 2 2 2 10 2 3" xfId="42586"/>
    <cellStyle name="Note 9 2 2 2 10 2 4" xfId="42587"/>
    <cellStyle name="Note 9 2 2 2 10 3" xfId="42588"/>
    <cellStyle name="Note 9 2 2 2 10 4" xfId="42589"/>
    <cellStyle name="Note 9 2 2 2 10 5" xfId="42590"/>
    <cellStyle name="Note 9 2 2 2 10 6" xfId="42591"/>
    <cellStyle name="Note 9 2 2 2 11" xfId="42592"/>
    <cellStyle name="Note 9 2 2 2 11 2" xfId="42593"/>
    <cellStyle name="Note 9 2 2 2 11 2 2" xfId="42594"/>
    <cellStyle name="Note 9 2 2 2 11 2 3" xfId="42595"/>
    <cellStyle name="Note 9 2 2 2 11 2 4" xfId="42596"/>
    <cellStyle name="Note 9 2 2 2 11 3" xfId="42597"/>
    <cellStyle name="Note 9 2 2 2 11 4" xfId="42598"/>
    <cellStyle name="Note 9 2 2 2 11 5" xfId="42599"/>
    <cellStyle name="Note 9 2 2 2 11 6" xfId="42600"/>
    <cellStyle name="Note 9 2 2 2 12" xfId="42601"/>
    <cellStyle name="Note 9 2 2 2 12 2" xfId="42602"/>
    <cellStyle name="Note 9 2 2 2 12 2 2" xfId="42603"/>
    <cellStyle name="Note 9 2 2 2 12 2 3" xfId="42604"/>
    <cellStyle name="Note 9 2 2 2 12 2 4" xfId="42605"/>
    <cellStyle name="Note 9 2 2 2 12 3" xfId="42606"/>
    <cellStyle name="Note 9 2 2 2 12 4" xfId="42607"/>
    <cellStyle name="Note 9 2 2 2 12 5" xfId="42608"/>
    <cellStyle name="Note 9 2 2 2 12 6" xfId="42609"/>
    <cellStyle name="Note 9 2 2 2 13" xfId="42610"/>
    <cellStyle name="Note 9 2 2 2 13 2" xfId="42611"/>
    <cellStyle name="Note 9 2 2 2 13 2 2" xfId="42612"/>
    <cellStyle name="Note 9 2 2 2 13 2 3" xfId="42613"/>
    <cellStyle name="Note 9 2 2 2 13 2 4" xfId="42614"/>
    <cellStyle name="Note 9 2 2 2 13 3" xfId="42615"/>
    <cellStyle name="Note 9 2 2 2 13 4" xfId="42616"/>
    <cellStyle name="Note 9 2 2 2 13 5" xfId="42617"/>
    <cellStyle name="Note 9 2 2 2 13 6" xfId="42618"/>
    <cellStyle name="Note 9 2 2 2 14" xfId="42619"/>
    <cellStyle name="Note 9 2 2 2 14 2" xfId="42620"/>
    <cellStyle name="Note 9 2 2 2 14 2 2" xfId="42621"/>
    <cellStyle name="Note 9 2 2 2 14 2 3" xfId="42622"/>
    <cellStyle name="Note 9 2 2 2 14 2 4" xfId="42623"/>
    <cellStyle name="Note 9 2 2 2 14 3" xfId="42624"/>
    <cellStyle name="Note 9 2 2 2 14 4" xfId="42625"/>
    <cellStyle name="Note 9 2 2 2 14 5" xfId="42626"/>
    <cellStyle name="Note 9 2 2 2 14 6" xfId="42627"/>
    <cellStyle name="Note 9 2 2 2 15" xfId="42628"/>
    <cellStyle name="Note 9 2 2 2 15 2" xfId="42629"/>
    <cellStyle name="Note 9 2 2 2 15 2 2" xfId="42630"/>
    <cellStyle name="Note 9 2 2 2 15 2 3" xfId="42631"/>
    <cellStyle name="Note 9 2 2 2 15 2 4" xfId="42632"/>
    <cellStyle name="Note 9 2 2 2 15 3" xfId="42633"/>
    <cellStyle name="Note 9 2 2 2 15 4" xfId="42634"/>
    <cellStyle name="Note 9 2 2 2 15 5" xfId="42635"/>
    <cellStyle name="Note 9 2 2 2 15 6" xfId="42636"/>
    <cellStyle name="Note 9 2 2 2 16" xfId="42637"/>
    <cellStyle name="Note 9 2 2 2 16 2" xfId="42638"/>
    <cellStyle name="Note 9 2 2 2 16 2 2" xfId="42639"/>
    <cellStyle name="Note 9 2 2 2 16 2 3" xfId="42640"/>
    <cellStyle name="Note 9 2 2 2 16 2 4" xfId="42641"/>
    <cellStyle name="Note 9 2 2 2 16 3" xfId="42642"/>
    <cellStyle name="Note 9 2 2 2 16 4" xfId="42643"/>
    <cellStyle name="Note 9 2 2 2 16 5" xfId="42644"/>
    <cellStyle name="Note 9 2 2 2 16 6" xfId="42645"/>
    <cellStyle name="Note 9 2 2 2 17" xfId="42646"/>
    <cellStyle name="Note 9 2 2 2 17 2" xfId="42647"/>
    <cellStyle name="Note 9 2 2 2 17 3" xfId="42648"/>
    <cellStyle name="Note 9 2 2 2 18" xfId="42649"/>
    <cellStyle name="Note 9 2 2 2 19" xfId="42650"/>
    <cellStyle name="Note 9 2 2 2 2" xfId="42651"/>
    <cellStyle name="Note 9 2 2 2 2 2" xfId="42652"/>
    <cellStyle name="Note 9 2 2 2 2 2 2" xfId="42653"/>
    <cellStyle name="Note 9 2 2 2 2 2 3" xfId="42654"/>
    <cellStyle name="Note 9 2 2 2 2 2 4" xfId="42655"/>
    <cellStyle name="Note 9 2 2 2 2 3" xfId="42656"/>
    <cellStyle name="Note 9 2 2 2 2 4" xfId="42657"/>
    <cellStyle name="Note 9 2 2 2 2 5" xfId="42658"/>
    <cellStyle name="Note 9 2 2 2 3" xfId="42659"/>
    <cellStyle name="Note 9 2 2 2 3 2" xfId="42660"/>
    <cellStyle name="Note 9 2 2 2 3 2 2" xfId="42661"/>
    <cellStyle name="Note 9 2 2 2 3 2 3" xfId="42662"/>
    <cellStyle name="Note 9 2 2 2 3 2 4" xfId="42663"/>
    <cellStyle name="Note 9 2 2 2 3 3" xfId="42664"/>
    <cellStyle name="Note 9 2 2 2 3 4" xfId="42665"/>
    <cellStyle name="Note 9 2 2 2 3 5" xfId="42666"/>
    <cellStyle name="Note 9 2 2 2 3 6" xfId="42667"/>
    <cellStyle name="Note 9 2 2 2 4" xfId="42668"/>
    <cellStyle name="Note 9 2 2 2 4 2" xfId="42669"/>
    <cellStyle name="Note 9 2 2 2 4 2 2" xfId="42670"/>
    <cellStyle name="Note 9 2 2 2 4 2 3" xfId="42671"/>
    <cellStyle name="Note 9 2 2 2 4 2 4" xfId="42672"/>
    <cellStyle name="Note 9 2 2 2 4 3" xfId="42673"/>
    <cellStyle name="Note 9 2 2 2 4 4" xfId="42674"/>
    <cellStyle name="Note 9 2 2 2 4 5" xfId="42675"/>
    <cellStyle name="Note 9 2 2 2 4 6" xfId="42676"/>
    <cellStyle name="Note 9 2 2 2 5" xfId="42677"/>
    <cellStyle name="Note 9 2 2 2 5 2" xfId="42678"/>
    <cellStyle name="Note 9 2 2 2 5 2 2" xfId="42679"/>
    <cellStyle name="Note 9 2 2 2 5 2 3" xfId="42680"/>
    <cellStyle name="Note 9 2 2 2 5 2 4" xfId="42681"/>
    <cellStyle name="Note 9 2 2 2 5 3" xfId="42682"/>
    <cellStyle name="Note 9 2 2 2 5 4" xfId="42683"/>
    <cellStyle name="Note 9 2 2 2 5 5" xfId="42684"/>
    <cellStyle name="Note 9 2 2 2 5 6" xfId="42685"/>
    <cellStyle name="Note 9 2 2 2 6" xfId="42686"/>
    <cellStyle name="Note 9 2 2 2 6 2" xfId="42687"/>
    <cellStyle name="Note 9 2 2 2 6 2 2" xfId="42688"/>
    <cellStyle name="Note 9 2 2 2 6 2 3" xfId="42689"/>
    <cellStyle name="Note 9 2 2 2 6 2 4" xfId="42690"/>
    <cellStyle name="Note 9 2 2 2 6 3" xfId="42691"/>
    <cellStyle name="Note 9 2 2 2 6 4" xfId="42692"/>
    <cellStyle name="Note 9 2 2 2 6 5" xfId="42693"/>
    <cellStyle name="Note 9 2 2 2 6 6" xfId="42694"/>
    <cellStyle name="Note 9 2 2 2 7" xfId="42695"/>
    <cellStyle name="Note 9 2 2 2 7 2" xfId="42696"/>
    <cellStyle name="Note 9 2 2 2 7 2 2" xfId="42697"/>
    <cellStyle name="Note 9 2 2 2 7 2 3" xfId="42698"/>
    <cellStyle name="Note 9 2 2 2 7 2 4" xfId="42699"/>
    <cellStyle name="Note 9 2 2 2 7 3" xfId="42700"/>
    <cellStyle name="Note 9 2 2 2 7 4" xfId="42701"/>
    <cellStyle name="Note 9 2 2 2 7 5" xfId="42702"/>
    <cellStyle name="Note 9 2 2 2 7 6" xfId="42703"/>
    <cellStyle name="Note 9 2 2 2 8" xfId="42704"/>
    <cellStyle name="Note 9 2 2 2 8 2" xfId="42705"/>
    <cellStyle name="Note 9 2 2 2 8 2 2" xfId="42706"/>
    <cellStyle name="Note 9 2 2 2 8 2 3" xfId="42707"/>
    <cellStyle name="Note 9 2 2 2 8 2 4" xfId="42708"/>
    <cellStyle name="Note 9 2 2 2 8 3" xfId="42709"/>
    <cellStyle name="Note 9 2 2 2 8 4" xfId="42710"/>
    <cellStyle name="Note 9 2 2 2 8 5" xfId="42711"/>
    <cellStyle name="Note 9 2 2 2 8 6" xfId="42712"/>
    <cellStyle name="Note 9 2 2 2 9" xfId="42713"/>
    <cellStyle name="Note 9 2 2 2 9 2" xfId="42714"/>
    <cellStyle name="Note 9 2 2 2 9 2 2" xfId="42715"/>
    <cellStyle name="Note 9 2 2 2 9 2 3" xfId="42716"/>
    <cellStyle name="Note 9 2 2 2 9 2 4" xfId="42717"/>
    <cellStyle name="Note 9 2 2 2 9 3" xfId="42718"/>
    <cellStyle name="Note 9 2 2 2 9 4" xfId="42719"/>
    <cellStyle name="Note 9 2 2 2 9 5" xfId="42720"/>
    <cellStyle name="Note 9 2 2 2 9 6" xfId="42721"/>
    <cellStyle name="Note 9 2 2 20" xfId="42722"/>
    <cellStyle name="Note 9 2 2 3" xfId="42723"/>
    <cellStyle name="Note 9 2 2 3 2" xfId="42724"/>
    <cellStyle name="Note 9 2 2 3 2 2" xfId="42725"/>
    <cellStyle name="Note 9 2 2 3 2 3" xfId="42726"/>
    <cellStyle name="Note 9 2 2 3 2 4" xfId="42727"/>
    <cellStyle name="Note 9 2 2 3 3" xfId="42728"/>
    <cellStyle name="Note 9 2 2 3 4" xfId="42729"/>
    <cellStyle name="Note 9 2 2 3 5" xfId="42730"/>
    <cellStyle name="Note 9 2 2 4" xfId="42731"/>
    <cellStyle name="Note 9 2 2 4 2" xfId="42732"/>
    <cellStyle name="Note 9 2 2 4 2 2" xfId="42733"/>
    <cellStyle name="Note 9 2 2 4 2 3" xfId="42734"/>
    <cellStyle name="Note 9 2 2 4 2 4" xfId="42735"/>
    <cellStyle name="Note 9 2 2 4 3" xfId="42736"/>
    <cellStyle name="Note 9 2 2 4 4" xfId="42737"/>
    <cellStyle name="Note 9 2 2 4 5" xfId="42738"/>
    <cellStyle name="Note 9 2 2 5" xfId="42739"/>
    <cellStyle name="Note 9 2 2 5 2" xfId="42740"/>
    <cellStyle name="Note 9 2 2 5 2 2" xfId="42741"/>
    <cellStyle name="Note 9 2 2 5 2 3" xfId="42742"/>
    <cellStyle name="Note 9 2 2 5 2 4" xfId="42743"/>
    <cellStyle name="Note 9 2 2 5 3" xfId="42744"/>
    <cellStyle name="Note 9 2 2 5 4" xfId="42745"/>
    <cellStyle name="Note 9 2 2 5 5" xfId="42746"/>
    <cellStyle name="Note 9 2 2 5 6" xfId="42747"/>
    <cellStyle name="Note 9 2 2 6" xfId="42748"/>
    <cellStyle name="Note 9 2 2 6 2" xfId="42749"/>
    <cellStyle name="Note 9 2 2 6 2 2" xfId="42750"/>
    <cellStyle name="Note 9 2 2 6 2 3" xfId="42751"/>
    <cellStyle name="Note 9 2 2 6 2 4" xfId="42752"/>
    <cellStyle name="Note 9 2 2 6 3" xfId="42753"/>
    <cellStyle name="Note 9 2 2 6 4" xfId="42754"/>
    <cellStyle name="Note 9 2 2 6 5" xfId="42755"/>
    <cellStyle name="Note 9 2 2 6 6" xfId="42756"/>
    <cellStyle name="Note 9 2 2 7" xfId="42757"/>
    <cellStyle name="Note 9 2 2 7 2" xfId="42758"/>
    <cellStyle name="Note 9 2 2 7 2 2" xfId="42759"/>
    <cellStyle name="Note 9 2 2 7 2 3" xfId="42760"/>
    <cellStyle name="Note 9 2 2 7 2 4" xfId="42761"/>
    <cellStyle name="Note 9 2 2 7 3" xfId="42762"/>
    <cellStyle name="Note 9 2 2 7 4" xfId="42763"/>
    <cellStyle name="Note 9 2 2 7 5" xfId="42764"/>
    <cellStyle name="Note 9 2 2 7 6" xfId="42765"/>
    <cellStyle name="Note 9 2 2 8" xfId="42766"/>
    <cellStyle name="Note 9 2 2 8 2" xfId="42767"/>
    <cellStyle name="Note 9 2 2 8 2 2" xfId="42768"/>
    <cellStyle name="Note 9 2 2 8 2 3" xfId="42769"/>
    <cellStyle name="Note 9 2 2 8 2 4" xfId="42770"/>
    <cellStyle name="Note 9 2 2 8 3" xfId="42771"/>
    <cellStyle name="Note 9 2 2 8 4" xfId="42772"/>
    <cellStyle name="Note 9 2 2 8 5" xfId="42773"/>
    <cellStyle name="Note 9 2 2 8 6" xfId="42774"/>
    <cellStyle name="Note 9 2 2 9" xfId="42775"/>
    <cellStyle name="Note 9 2 2 9 2" xfId="42776"/>
    <cellStyle name="Note 9 2 2 9 2 2" xfId="42777"/>
    <cellStyle name="Note 9 2 2 9 2 3" xfId="42778"/>
    <cellStyle name="Note 9 2 2 9 2 4" xfId="42779"/>
    <cellStyle name="Note 9 2 2 9 3" xfId="42780"/>
    <cellStyle name="Note 9 2 2 9 4" xfId="42781"/>
    <cellStyle name="Note 9 2 2 9 5" xfId="42782"/>
    <cellStyle name="Note 9 2 2 9 6" xfId="42783"/>
    <cellStyle name="Note 9 2 20" xfId="42784"/>
    <cellStyle name="Note 9 2 21" xfId="42785"/>
    <cellStyle name="Note 9 2 3" xfId="42786"/>
    <cellStyle name="Note 9 2 3 10" xfId="42787"/>
    <cellStyle name="Note 9 2 3 10 2" xfId="42788"/>
    <cellStyle name="Note 9 2 3 10 2 2" xfId="42789"/>
    <cellStyle name="Note 9 2 3 10 2 3" xfId="42790"/>
    <cellStyle name="Note 9 2 3 10 2 4" xfId="42791"/>
    <cellStyle name="Note 9 2 3 10 3" xfId="42792"/>
    <cellStyle name="Note 9 2 3 10 4" xfId="42793"/>
    <cellStyle name="Note 9 2 3 10 5" xfId="42794"/>
    <cellStyle name="Note 9 2 3 10 6" xfId="42795"/>
    <cellStyle name="Note 9 2 3 11" xfId="42796"/>
    <cellStyle name="Note 9 2 3 11 2" xfId="42797"/>
    <cellStyle name="Note 9 2 3 11 2 2" xfId="42798"/>
    <cellStyle name="Note 9 2 3 11 2 3" xfId="42799"/>
    <cellStyle name="Note 9 2 3 11 2 4" xfId="42800"/>
    <cellStyle name="Note 9 2 3 11 3" xfId="42801"/>
    <cellStyle name="Note 9 2 3 11 4" xfId="42802"/>
    <cellStyle name="Note 9 2 3 11 5" xfId="42803"/>
    <cellStyle name="Note 9 2 3 11 6" xfId="42804"/>
    <cellStyle name="Note 9 2 3 12" xfId="42805"/>
    <cellStyle name="Note 9 2 3 12 2" xfId="42806"/>
    <cellStyle name="Note 9 2 3 12 2 2" xfId="42807"/>
    <cellStyle name="Note 9 2 3 12 2 3" xfId="42808"/>
    <cellStyle name="Note 9 2 3 12 2 4" xfId="42809"/>
    <cellStyle name="Note 9 2 3 12 3" xfId="42810"/>
    <cellStyle name="Note 9 2 3 12 4" xfId="42811"/>
    <cellStyle name="Note 9 2 3 12 5" xfId="42812"/>
    <cellStyle name="Note 9 2 3 12 6" xfId="42813"/>
    <cellStyle name="Note 9 2 3 13" xfId="42814"/>
    <cellStyle name="Note 9 2 3 13 2" xfId="42815"/>
    <cellStyle name="Note 9 2 3 13 2 2" xfId="42816"/>
    <cellStyle name="Note 9 2 3 13 2 3" xfId="42817"/>
    <cellStyle name="Note 9 2 3 13 2 4" xfId="42818"/>
    <cellStyle name="Note 9 2 3 13 3" xfId="42819"/>
    <cellStyle name="Note 9 2 3 13 4" xfId="42820"/>
    <cellStyle name="Note 9 2 3 13 5" xfId="42821"/>
    <cellStyle name="Note 9 2 3 13 6" xfId="42822"/>
    <cellStyle name="Note 9 2 3 14" xfId="42823"/>
    <cellStyle name="Note 9 2 3 14 2" xfId="42824"/>
    <cellStyle name="Note 9 2 3 14 2 2" xfId="42825"/>
    <cellStyle name="Note 9 2 3 14 2 3" xfId="42826"/>
    <cellStyle name="Note 9 2 3 14 2 4" xfId="42827"/>
    <cellStyle name="Note 9 2 3 14 3" xfId="42828"/>
    <cellStyle name="Note 9 2 3 14 4" xfId="42829"/>
    <cellStyle name="Note 9 2 3 14 5" xfId="42830"/>
    <cellStyle name="Note 9 2 3 14 6" xfId="42831"/>
    <cellStyle name="Note 9 2 3 15" xfId="42832"/>
    <cellStyle name="Note 9 2 3 15 2" xfId="42833"/>
    <cellStyle name="Note 9 2 3 15 2 2" xfId="42834"/>
    <cellStyle name="Note 9 2 3 15 2 3" xfId="42835"/>
    <cellStyle name="Note 9 2 3 15 2 4" xfId="42836"/>
    <cellStyle name="Note 9 2 3 15 3" xfId="42837"/>
    <cellStyle name="Note 9 2 3 15 4" xfId="42838"/>
    <cellStyle name="Note 9 2 3 15 5" xfId="42839"/>
    <cellStyle name="Note 9 2 3 15 6" xfId="42840"/>
    <cellStyle name="Note 9 2 3 16" xfId="42841"/>
    <cellStyle name="Note 9 2 3 16 2" xfId="42842"/>
    <cellStyle name="Note 9 2 3 16 2 2" xfId="42843"/>
    <cellStyle name="Note 9 2 3 16 2 3" xfId="42844"/>
    <cellStyle name="Note 9 2 3 16 2 4" xfId="42845"/>
    <cellStyle name="Note 9 2 3 16 3" xfId="42846"/>
    <cellStyle name="Note 9 2 3 16 4" xfId="42847"/>
    <cellStyle name="Note 9 2 3 16 5" xfId="42848"/>
    <cellStyle name="Note 9 2 3 16 6" xfId="42849"/>
    <cellStyle name="Note 9 2 3 17" xfId="42850"/>
    <cellStyle name="Note 9 2 3 17 2" xfId="42851"/>
    <cellStyle name="Note 9 2 3 17 3" xfId="42852"/>
    <cellStyle name="Note 9 2 3 18" xfId="42853"/>
    <cellStyle name="Note 9 2 3 19" xfId="42854"/>
    <cellStyle name="Note 9 2 3 2" xfId="42855"/>
    <cellStyle name="Note 9 2 3 2 2" xfId="42856"/>
    <cellStyle name="Note 9 2 3 2 2 2" xfId="42857"/>
    <cellStyle name="Note 9 2 3 2 2 3" xfId="42858"/>
    <cellStyle name="Note 9 2 3 2 2 4" xfId="42859"/>
    <cellStyle name="Note 9 2 3 2 3" xfId="42860"/>
    <cellStyle name="Note 9 2 3 2 4" xfId="42861"/>
    <cellStyle name="Note 9 2 3 2 5" xfId="42862"/>
    <cellStyle name="Note 9 2 3 3" xfId="42863"/>
    <cellStyle name="Note 9 2 3 3 2" xfId="42864"/>
    <cellStyle name="Note 9 2 3 3 2 2" xfId="42865"/>
    <cellStyle name="Note 9 2 3 3 2 3" xfId="42866"/>
    <cellStyle name="Note 9 2 3 3 2 4" xfId="42867"/>
    <cellStyle name="Note 9 2 3 3 3" xfId="42868"/>
    <cellStyle name="Note 9 2 3 3 4" xfId="42869"/>
    <cellStyle name="Note 9 2 3 3 5" xfId="42870"/>
    <cellStyle name="Note 9 2 3 3 6" xfId="42871"/>
    <cellStyle name="Note 9 2 3 4" xfId="42872"/>
    <cellStyle name="Note 9 2 3 4 2" xfId="42873"/>
    <cellStyle name="Note 9 2 3 4 2 2" xfId="42874"/>
    <cellStyle name="Note 9 2 3 4 2 3" xfId="42875"/>
    <cellStyle name="Note 9 2 3 4 2 4" xfId="42876"/>
    <cellStyle name="Note 9 2 3 4 3" xfId="42877"/>
    <cellStyle name="Note 9 2 3 4 4" xfId="42878"/>
    <cellStyle name="Note 9 2 3 4 5" xfId="42879"/>
    <cellStyle name="Note 9 2 3 4 6" xfId="42880"/>
    <cellStyle name="Note 9 2 3 5" xfId="42881"/>
    <cellStyle name="Note 9 2 3 5 2" xfId="42882"/>
    <cellStyle name="Note 9 2 3 5 2 2" xfId="42883"/>
    <cellStyle name="Note 9 2 3 5 2 3" xfId="42884"/>
    <cellStyle name="Note 9 2 3 5 2 4" xfId="42885"/>
    <cellStyle name="Note 9 2 3 5 3" xfId="42886"/>
    <cellStyle name="Note 9 2 3 5 4" xfId="42887"/>
    <cellStyle name="Note 9 2 3 5 5" xfId="42888"/>
    <cellStyle name="Note 9 2 3 5 6" xfId="42889"/>
    <cellStyle name="Note 9 2 3 6" xfId="42890"/>
    <cellStyle name="Note 9 2 3 6 2" xfId="42891"/>
    <cellStyle name="Note 9 2 3 6 2 2" xfId="42892"/>
    <cellStyle name="Note 9 2 3 6 2 3" xfId="42893"/>
    <cellStyle name="Note 9 2 3 6 2 4" xfId="42894"/>
    <cellStyle name="Note 9 2 3 6 3" xfId="42895"/>
    <cellStyle name="Note 9 2 3 6 4" xfId="42896"/>
    <cellStyle name="Note 9 2 3 6 5" xfId="42897"/>
    <cellStyle name="Note 9 2 3 6 6" xfId="42898"/>
    <cellStyle name="Note 9 2 3 7" xfId="42899"/>
    <cellStyle name="Note 9 2 3 7 2" xfId="42900"/>
    <cellStyle name="Note 9 2 3 7 2 2" xfId="42901"/>
    <cellStyle name="Note 9 2 3 7 2 3" xfId="42902"/>
    <cellStyle name="Note 9 2 3 7 2 4" xfId="42903"/>
    <cellStyle name="Note 9 2 3 7 3" xfId="42904"/>
    <cellStyle name="Note 9 2 3 7 4" xfId="42905"/>
    <cellStyle name="Note 9 2 3 7 5" xfId="42906"/>
    <cellStyle name="Note 9 2 3 7 6" xfId="42907"/>
    <cellStyle name="Note 9 2 3 8" xfId="42908"/>
    <cellStyle name="Note 9 2 3 8 2" xfId="42909"/>
    <cellStyle name="Note 9 2 3 8 2 2" xfId="42910"/>
    <cellStyle name="Note 9 2 3 8 2 3" xfId="42911"/>
    <cellStyle name="Note 9 2 3 8 2 4" xfId="42912"/>
    <cellStyle name="Note 9 2 3 8 3" xfId="42913"/>
    <cellStyle name="Note 9 2 3 8 4" xfId="42914"/>
    <cellStyle name="Note 9 2 3 8 5" xfId="42915"/>
    <cellStyle name="Note 9 2 3 8 6" xfId="42916"/>
    <cellStyle name="Note 9 2 3 9" xfId="42917"/>
    <cellStyle name="Note 9 2 3 9 2" xfId="42918"/>
    <cellStyle name="Note 9 2 3 9 2 2" xfId="42919"/>
    <cellStyle name="Note 9 2 3 9 2 3" xfId="42920"/>
    <cellStyle name="Note 9 2 3 9 2 4" xfId="42921"/>
    <cellStyle name="Note 9 2 3 9 3" xfId="42922"/>
    <cellStyle name="Note 9 2 3 9 4" xfId="42923"/>
    <cellStyle name="Note 9 2 3 9 5" xfId="42924"/>
    <cellStyle name="Note 9 2 3 9 6" xfId="42925"/>
    <cellStyle name="Note 9 2 4" xfId="42926"/>
    <cellStyle name="Note 9 2 4 2" xfId="42927"/>
    <cellStyle name="Note 9 2 4 2 2" xfId="42928"/>
    <cellStyle name="Note 9 2 4 2 3" xfId="42929"/>
    <cellStyle name="Note 9 2 4 2 4" xfId="42930"/>
    <cellStyle name="Note 9 2 4 3" xfId="42931"/>
    <cellStyle name="Note 9 2 4 4" xfId="42932"/>
    <cellStyle name="Note 9 2 4 5" xfId="42933"/>
    <cellStyle name="Note 9 2 5" xfId="42934"/>
    <cellStyle name="Note 9 2 5 2" xfId="42935"/>
    <cellStyle name="Note 9 2 5 2 2" xfId="42936"/>
    <cellStyle name="Note 9 2 5 2 3" xfId="42937"/>
    <cellStyle name="Note 9 2 5 2 4" xfId="42938"/>
    <cellStyle name="Note 9 2 5 3" xfId="42939"/>
    <cellStyle name="Note 9 2 5 4" xfId="42940"/>
    <cellStyle name="Note 9 2 5 5" xfId="42941"/>
    <cellStyle name="Note 9 2 6" xfId="42942"/>
    <cellStyle name="Note 9 2 6 2" xfId="42943"/>
    <cellStyle name="Note 9 2 6 2 2" xfId="42944"/>
    <cellStyle name="Note 9 2 6 2 3" xfId="42945"/>
    <cellStyle name="Note 9 2 6 2 4" xfId="42946"/>
    <cellStyle name="Note 9 2 6 3" xfId="42947"/>
    <cellStyle name="Note 9 2 6 4" xfId="42948"/>
    <cellStyle name="Note 9 2 6 5" xfId="42949"/>
    <cellStyle name="Note 9 2 6 6" xfId="42950"/>
    <cellStyle name="Note 9 2 7" xfId="42951"/>
    <cellStyle name="Note 9 2 7 2" xfId="42952"/>
    <cellStyle name="Note 9 2 7 2 2" xfId="42953"/>
    <cellStyle name="Note 9 2 7 2 3" xfId="42954"/>
    <cellStyle name="Note 9 2 7 2 4" xfId="42955"/>
    <cellStyle name="Note 9 2 7 3" xfId="42956"/>
    <cellStyle name="Note 9 2 7 4" xfId="42957"/>
    <cellStyle name="Note 9 2 7 5" xfId="42958"/>
    <cellStyle name="Note 9 2 7 6" xfId="42959"/>
    <cellStyle name="Note 9 2 8" xfId="42960"/>
    <cellStyle name="Note 9 2 8 2" xfId="42961"/>
    <cellStyle name="Note 9 2 8 2 2" xfId="42962"/>
    <cellStyle name="Note 9 2 8 2 3" xfId="42963"/>
    <cellStyle name="Note 9 2 8 2 4" xfId="42964"/>
    <cellStyle name="Note 9 2 8 3" xfId="42965"/>
    <cellStyle name="Note 9 2 8 4" xfId="42966"/>
    <cellStyle name="Note 9 2 8 5" xfId="42967"/>
    <cellStyle name="Note 9 2 8 6" xfId="42968"/>
    <cellStyle name="Note 9 2 9" xfId="42969"/>
    <cellStyle name="Note 9 2 9 2" xfId="42970"/>
    <cellStyle name="Note 9 2 9 2 2" xfId="42971"/>
    <cellStyle name="Note 9 2 9 2 3" xfId="42972"/>
    <cellStyle name="Note 9 2 9 2 4" xfId="42973"/>
    <cellStyle name="Note 9 2 9 3" xfId="42974"/>
    <cellStyle name="Note 9 2 9 4" xfId="42975"/>
    <cellStyle name="Note 9 2 9 5" xfId="42976"/>
    <cellStyle name="Note 9 2 9 6" xfId="42977"/>
    <cellStyle name="Note 9 3" xfId="42978"/>
    <cellStyle name="Note 9 3 10" xfId="42979"/>
    <cellStyle name="Note 9 3 10 2" xfId="42980"/>
    <cellStyle name="Note 9 3 10 2 2" xfId="42981"/>
    <cellStyle name="Note 9 3 10 2 3" xfId="42982"/>
    <cellStyle name="Note 9 3 10 2 4" xfId="42983"/>
    <cellStyle name="Note 9 3 10 3" xfId="42984"/>
    <cellStyle name="Note 9 3 10 4" xfId="42985"/>
    <cellStyle name="Note 9 3 10 5" xfId="42986"/>
    <cellStyle name="Note 9 3 10 6" xfId="42987"/>
    <cellStyle name="Note 9 3 11" xfId="42988"/>
    <cellStyle name="Note 9 3 11 2" xfId="42989"/>
    <cellStyle name="Note 9 3 11 2 2" xfId="42990"/>
    <cellStyle name="Note 9 3 11 2 3" xfId="42991"/>
    <cellStyle name="Note 9 3 11 2 4" xfId="42992"/>
    <cellStyle name="Note 9 3 11 3" xfId="42993"/>
    <cellStyle name="Note 9 3 11 4" xfId="42994"/>
    <cellStyle name="Note 9 3 11 5" xfId="42995"/>
    <cellStyle name="Note 9 3 11 6" xfId="42996"/>
    <cellStyle name="Note 9 3 12" xfId="42997"/>
    <cellStyle name="Note 9 3 12 2" xfId="42998"/>
    <cellStyle name="Note 9 3 12 2 2" xfId="42999"/>
    <cellStyle name="Note 9 3 12 2 3" xfId="43000"/>
    <cellStyle name="Note 9 3 12 2 4" xfId="43001"/>
    <cellStyle name="Note 9 3 12 3" xfId="43002"/>
    <cellStyle name="Note 9 3 12 4" xfId="43003"/>
    <cellStyle name="Note 9 3 12 5" xfId="43004"/>
    <cellStyle name="Note 9 3 12 6" xfId="43005"/>
    <cellStyle name="Note 9 3 13" xfId="43006"/>
    <cellStyle name="Note 9 3 13 2" xfId="43007"/>
    <cellStyle name="Note 9 3 13 2 2" xfId="43008"/>
    <cellStyle name="Note 9 3 13 2 3" xfId="43009"/>
    <cellStyle name="Note 9 3 13 2 4" xfId="43010"/>
    <cellStyle name="Note 9 3 13 3" xfId="43011"/>
    <cellStyle name="Note 9 3 13 4" xfId="43012"/>
    <cellStyle name="Note 9 3 13 5" xfId="43013"/>
    <cellStyle name="Note 9 3 13 6" xfId="43014"/>
    <cellStyle name="Note 9 3 14" xfId="43015"/>
    <cellStyle name="Note 9 3 14 2" xfId="43016"/>
    <cellStyle name="Note 9 3 14 2 2" xfId="43017"/>
    <cellStyle name="Note 9 3 14 2 3" xfId="43018"/>
    <cellStyle name="Note 9 3 14 2 4" xfId="43019"/>
    <cellStyle name="Note 9 3 14 3" xfId="43020"/>
    <cellStyle name="Note 9 3 14 4" xfId="43021"/>
    <cellStyle name="Note 9 3 14 5" xfId="43022"/>
    <cellStyle name="Note 9 3 14 6" xfId="43023"/>
    <cellStyle name="Note 9 3 15" xfId="43024"/>
    <cellStyle name="Note 9 3 15 2" xfId="43025"/>
    <cellStyle name="Note 9 3 15 2 2" xfId="43026"/>
    <cellStyle name="Note 9 3 15 2 3" xfId="43027"/>
    <cellStyle name="Note 9 3 15 2 4" xfId="43028"/>
    <cellStyle name="Note 9 3 15 3" xfId="43029"/>
    <cellStyle name="Note 9 3 15 4" xfId="43030"/>
    <cellStyle name="Note 9 3 15 5" xfId="43031"/>
    <cellStyle name="Note 9 3 15 6" xfId="43032"/>
    <cellStyle name="Note 9 3 16" xfId="43033"/>
    <cellStyle name="Note 9 3 16 2" xfId="43034"/>
    <cellStyle name="Note 9 3 16 3" xfId="43035"/>
    <cellStyle name="Note 9 3 17" xfId="43036"/>
    <cellStyle name="Note 9 3 18" xfId="43037"/>
    <cellStyle name="Note 9 3 19" xfId="43038"/>
    <cellStyle name="Note 9 3 2" xfId="43039"/>
    <cellStyle name="Note 9 3 2 10" xfId="43040"/>
    <cellStyle name="Note 9 3 2 10 2" xfId="43041"/>
    <cellStyle name="Note 9 3 2 10 2 2" xfId="43042"/>
    <cellStyle name="Note 9 3 2 10 2 3" xfId="43043"/>
    <cellStyle name="Note 9 3 2 10 2 4" xfId="43044"/>
    <cellStyle name="Note 9 3 2 10 3" xfId="43045"/>
    <cellStyle name="Note 9 3 2 10 4" xfId="43046"/>
    <cellStyle name="Note 9 3 2 10 5" xfId="43047"/>
    <cellStyle name="Note 9 3 2 10 6" xfId="43048"/>
    <cellStyle name="Note 9 3 2 11" xfId="43049"/>
    <cellStyle name="Note 9 3 2 11 2" xfId="43050"/>
    <cellStyle name="Note 9 3 2 11 2 2" xfId="43051"/>
    <cellStyle name="Note 9 3 2 11 2 3" xfId="43052"/>
    <cellStyle name="Note 9 3 2 11 2 4" xfId="43053"/>
    <cellStyle name="Note 9 3 2 11 3" xfId="43054"/>
    <cellStyle name="Note 9 3 2 11 4" xfId="43055"/>
    <cellStyle name="Note 9 3 2 11 5" xfId="43056"/>
    <cellStyle name="Note 9 3 2 11 6" xfId="43057"/>
    <cellStyle name="Note 9 3 2 12" xfId="43058"/>
    <cellStyle name="Note 9 3 2 12 2" xfId="43059"/>
    <cellStyle name="Note 9 3 2 12 2 2" xfId="43060"/>
    <cellStyle name="Note 9 3 2 12 2 3" xfId="43061"/>
    <cellStyle name="Note 9 3 2 12 2 4" xfId="43062"/>
    <cellStyle name="Note 9 3 2 12 3" xfId="43063"/>
    <cellStyle name="Note 9 3 2 12 4" xfId="43064"/>
    <cellStyle name="Note 9 3 2 12 5" xfId="43065"/>
    <cellStyle name="Note 9 3 2 12 6" xfId="43066"/>
    <cellStyle name="Note 9 3 2 13" xfId="43067"/>
    <cellStyle name="Note 9 3 2 13 2" xfId="43068"/>
    <cellStyle name="Note 9 3 2 13 2 2" xfId="43069"/>
    <cellStyle name="Note 9 3 2 13 2 3" xfId="43070"/>
    <cellStyle name="Note 9 3 2 13 2 4" xfId="43071"/>
    <cellStyle name="Note 9 3 2 13 3" xfId="43072"/>
    <cellStyle name="Note 9 3 2 13 4" xfId="43073"/>
    <cellStyle name="Note 9 3 2 13 5" xfId="43074"/>
    <cellStyle name="Note 9 3 2 13 6" xfId="43075"/>
    <cellStyle name="Note 9 3 2 14" xfId="43076"/>
    <cellStyle name="Note 9 3 2 14 2" xfId="43077"/>
    <cellStyle name="Note 9 3 2 14 2 2" xfId="43078"/>
    <cellStyle name="Note 9 3 2 14 2 3" xfId="43079"/>
    <cellStyle name="Note 9 3 2 14 2 4" xfId="43080"/>
    <cellStyle name="Note 9 3 2 14 3" xfId="43081"/>
    <cellStyle name="Note 9 3 2 14 4" xfId="43082"/>
    <cellStyle name="Note 9 3 2 14 5" xfId="43083"/>
    <cellStyle name="Note 9 3 2 14 6" xfId="43084"/>
    <cellStyle name="Note 9 3 2 15" xfId="43085"/>
    <cellStyle name="Note 9 3 2 15 2" xfId="43086"/>
    <cellStyle name="Note 9 3 2 15 3" xfId="43087"/>
    <cellStyle name="Note 9 3 2 16" xfId="43088"/>
    <cellStyle name="Note 9 3 2 17" xfId="43089"/>
    <cellStyle name="Note 9 3 2 18" xfId="43090"/>
    <cellStyle name="Note 9 3 2 19" xfId="43091"/>
    <cellStyle name="Note 9 3 2 2" xfId="43092"/>
    <cellStyle name="Note 9 3 2 2 10" xfId="43093"/>
    <cellStyle name="Note 9 3 2 2 10 2" xfId="43094"/>
    <cellStyle name="Note 9 3 2 2 10 2 2" xfId="43095"/>
    <cellStyle name="Note 9 3 2 2 10 2 3" xfId="43096"/>
    <cellStyle name="Note 9 3 2 2 10 2 4" xfId="43097"/>
    <cellStyle name="Note 9 3 2 2 10 3" xfId="43098"/>
    <cellStyle name="Note 9 3 2 2 10 4" xfId="43099"/>
    <cellStyle name="Note 9 3 2 2 10 5" xfId="43100"/>
    <cellStyle name="Note 9 3 2 2 10 6" xfId="43101"/>
    <cellStyle name="Note 9 3 2 2 11" xfId="43102"/>
    <cellStyle name="Note 9 3 2 2 11 2" xfId="43103"/>
    <cellStyle name="Note 9 3 2 2 11 2 2" xfId="43104"/>
    <cellStyle name="Note 9 3 2 2 11 2 3" xfId="43105"/>
    <cellStyle name="Note 9 3 2 2 11 2 4" xfId="43106"/>
    <cellStyle name="Note 9 3 2 2 11 3" xfId="43107"/>
    <cellStyle name="Note 9 3 2 2 11 4" xfId="43108"/>
    <cellStyle name="Note 9 3 2 2 11 5" xfId="43109"/>
    <cellStyle name="Note 9 3 2 2 11 6" xfId="43110"/>
    <cellStyle name="Note 9 3 2 2 12" xfId="43111"/>
    <cellStyle name="Note 9 3 2 2 12 2" xfId="43112"/>
    <cellStyle name="Note 9 3 2 2 12 2 2" xfId="43113"/>
    <cellStyle name="Note 9 3 2 2 12 2 3" xfId="43114"/>
    <cellStyle name="Note 9 3 2 2 12 2 4" xfId="43115"/>
    <cellStyle name="Note 9 3 2 2 12 3" xfId="43116"/>
    <cellStyle name="Note 9 3 2 2 12 4" xfId="43117"/>
    <cellStyle name="Note 9 3 2 2 12 5" xfId="43118"/>
    <cellStyle name="Note 9 3 2 2 12 6" xfId="43119"/>
    <cellStyle name="Note 9 3 2 2 13" xfId="43120"/>
    <cellStyle name="Note 9 3 2 2 13 2" xfId="43121"/>
    <cellStyle name="Note 9 3 2 2 13 2 2" xfId="43122"/>
    <cellStyle name="Note 9 3 2 2 13 2 3" xfId="43123"/>
    <cellStyle name="Note 9 3 2 2 13 2 4" xfId="43124"/>
    <cellStyle name="Note 9 3 2 2 13 3" xfId="43125"/>
    <cellStyle name="Note 9 3 2 2 13 4" xfId="43126"/>
    <cellStyle name="Note 9 3 2 2 13 5" xfId="43127"/>
    <cellStyle name="Note 9 3 2 2 13 6" xfId="43128"/>
    <cellStyle name="Note 9 3 2 2 14" xfId="43129"/>
    <cellStyle name="Note 9 3 2 2 14 2" xfId="43130"/>
    <cellStyle name="Note 9 3 2 2 14 2 2" xfId="43131"/>
    <cellStyle name="Note 9 3 2 2 14 2 3" xfId="43132"/>
    <cellStyle name="Note 9 3 2 2 14 2 4" xfId="43133"/>
    <cellStyle name="Note 9 3 2 2 14 3" xfId="43134"/>
    <cellStyle name="Note 9 3 2 2 14 4" xfId="43135"/>
    <cellStyle name="Note 9 3 2 2 14 5" xfId="43136"/>
    <cellStyle name="Note 9 3 2 2 14 6" xfId="43137"/>
    <cellStyle name="Note 9 3 2 2 15" xfId="43138"/>
    <cellStyle name="Note 9 3 2 2 15 2" xfId="43139"/>
    <cellStyle name="Note 9 3 2 2 15 2 2" xfId="43140"/>
    <cellStyle name="Note 9 3 2 2 15 2 3" xfId="43141"/>
    <cellStyle name="Note 9 3 2 2 15 2 4" xfId="43142"/>
    <cellStyle name="Note 9 3 2 2 15 3" xfId="43143"/>
    <cellStyle name="Note 9 3 2 2 15 4" xfId="43144"/>
    <cellStyle name="Note 9 3 2 2 15 5" xfId="43145"/>
    <cellStyle name="Note 9 3 2 2 15 6" xfId="43146"/>
    <cellStyle name="Note 9 3 2 2 16" xfId="43147"/>
    <cellStyle name="Note 9 3 2 2 16 2" xfId="43148"/>
    <cellStyle name="Note 9 3 2 2 16 2 2" xfId="43149"/>
    <cellStyle name="Note 9 3 2 2 16 2 3" xfId="43150"/>
    <cellStyle name="Note 9 3 2 2 16 2 4" xfId="43151"/>
    <cellStyle name="Note 9 3 2 2 16 3" xfId="43152"/>
    <cellStyle name="Note 9 3 2 2 16 4" xfId="43153"/>
    <cellStyle name="Note 9 3 2 2 16 5" xfId="43154"/>
    <cellStyle name="Note 9 3 2 2 16 6" xfId="43155"/>
    <cellStyle name="Note 9 3 2 2 17" xfId="43156"/>
    <cellStyle name="Note 9 3 2 2 17 2" xfId="43157"/>
    <cellStyle name="Note 9 3 2 2 17 3" xfId="43158"/>
    <cellStyle name="Note 9 3 2 2 18" xfId="43159"/>
    <cellStyle name="Note 9 3 2 2 19" xfId="43160"/>
    <cellStyle name="Note 9 3 2 2 2" xfId="43161"/>
    <cellStyle name="Note 9 3 2 2 2 2" xfId="43162"/>
    <cellStyle name="Note 9 3 2 2 2 2 2" xfId="43163"/>
    <cellStyle name="Note 9 3 2 2 2 2 3" xfId="43164"/>
    <cellStyle name="Note 9 3 2 2 2 2 4" xfId="43165"/>
    <cellStyle name="Note 9 3 2 2 2 3" xfId="43166"/>
    <cellStyle name="Note 9 3 2 2 2 4" xfId="43167"/>
    <cellStyle name="Note 9 3 2 2 2 5" xfId="43168"/>
    <cellStyle name="Note 9 3 2 2 3" xfId="43169"/>
    <cellStyle name="Note 9 3 2 2 3 2" xfId="43170"/>
    <cellStyle name="Note 9 3 2 2 3 2 2" xfId="43171"/>
    <cellStyle name="Note 9 3 2 2 3 2 3" xfId="43172"/>
    <cellStyle name="Note 9 3 2 2 3 2 4" xfId="43173"/>
    <cellStyle name="Note 9 3 2 2 3 3" xfId="43174"/>
    <cellStyle name="Note 9 3 2 2 3 4" xfId="43175"/>
    <cellStyle name="Note 9 3 2 2 3 5" xfId="43176"/>
    <cellStyle name="Note 9 3 2 2 3 6" xfId="43177"/>
    <cellStyle name="Note 9 3 2 2 4" xfId="43178"/>
    <cellStyle name="Note 9 3 2 2 4 2" xfId="43179"/>
    <cellStyle name="Note 9 3 2 2 4 2 2" xfId="43180"/>
    <cellStyle name="Note 9 3 2 2 4 2 3" xfId="43181"/>
    <cellStyle name="Note 9 3 2 2 4 2 4" xfId="43182"/>
    <cellStyle name="Note 9 3 2 2 4 3" xfId="43183"/>
    <cellStyle name="Note 9 3 2 2 4 4" xfId="43184"/>
    <cellStyle name="Note 9 3 2 2 4 5" xfId="43185"/>
    <cellStyle name="Note 9 3 2 2 4 6" xfId="43186"/>
    <cellStyle name="Note 9 3 2 2 5" xfId="43187"/>
    <cellStyle name="Note 9 3 2 2 5 2" xfId="43188"/>
    <cellStyle name="Note 9 3 2 2 5 2 2" xfId="43189"/>
    <cellStyle name="Note 9 3 2 2 5 2 3" xfId="43190"/>
    <cellStyle name="Note 9 3 2 2 5 2 4" xfId="43191"/>
    <cellStyle name="Note 9 3 2 2 5 3" xfId="43192"/>
    <cellStyle name="Note 9 3 2 2 5 4" xfId="43193"/>
    <cellStyle name="Note 9 3 2 2 5 5" xfId="43194"/>
    <cellStyle name="Note 9 3 2 2 5 6" xfId="43195"/>
    <cellStyle name="Note 9 3 2 2 6" xfId="43196"/>
    <cellStyle name="Note 9 3 2 2 6 2" xfId="43197"/>
    <cellStyle name="Note 9 3 2 2 6 2 2" xfId="43198"/>
    <cellStyle name="Note 9 3 2 2 6 2 3" xfId="43199"/>
    <cellStyle name="Note 9 3 2 2 6 2 4" xfId="43200"/>
    <cellStyle name="Note 9 3 2 2 6 3" xfId="43201"/>
    <cellStyle name="Note 9 3 2 2 6 4" xfId="43202"/>
    <cellStyle name="Note 9 3 2 2 6 5" xfId="43203"/>
    <cellStyle name="Note 9 3 2 2 6 6" xfId="43204"/>
    <cellStyle name="Note 9 3 2 2 7" xfId="43205"/>
    <cellStyle name="Note 9 3 2 2 7 2" xfId="43206"/>
    <cellStyle name="Note 9 3 2 2 7 2 2" xfId="43207"/>
    <cellStyle name="Note 9 3 2 2 7 2 3" xfId="43208"/>
    <cellStyle name="Note 9 3 2 2 7 2 4" xfId="43209"/>
    <cellStyle name="Note 9 3 2 2 7 3" xfId="43210"/>
    <cellStyle name="Note 9 3 2 2 7 4" xfId="43211"/>
    <cellStyle name="Note 9 3 2 2 7 5" xfId="43212"/>
    <cellStyle name="Note 9 3 2 2 7 6" xfId="43213"/>
    <cellStyle name="Note 9 3 2 2 8" xfId="43214"/>
    <cellStyle name="Note 9 3 2 2 8 2" xfId="43215"/>
    <cellStyle name="Note 9 3 2 2 8 2 2" xfId="43216"/>
    <cellStyle name="Note 9 3 2 2 8 2 3" xfId="43217"/>
    <cellStyle name="Note 9 3 2 2 8 2 4" xfId="43218"/>
    <cellStyle name="Note 9 3 2 2 8 3" xfId="43219"/>
    <cellStyle name="Note 9 3 2 2 8 4" xfId="43220"/>
    <cellStyle name="Note 9 3 2 2 8 5" xfId="43221"/>
    <cellStyle name="Note 9 3 2 2 8 6" xfId="43222"/>
    <cellStyle name="Note 9 3 2 2 9" xfId="43223"/>
    <cellStyle name="Note 9 3 2 2 9 2" xfId="43224"/>
    <cellStyle name="Note 9 3 2 2 9 2 2" xfId="43225"/>
    <cellStyle name="Note 9 3 2 2 9 2 3" xfId="43226"/>
    <cellStyle name="Note 9 3 2 2 9 2 4" xfId="43227"/>
    <cellStyle name="Note 9 3 2 2 9 3" xfId="43228"/>
    <cellStyle name="Note 9 3 2 2 9 4" xfId="43229"/>
    <cellStyle name="Note 9 3 2 2 9 5" xfId="43230"/>
    <cellStyle name="Note 9 3 2 2 9 6" xfId="43231"/>
    <cellStyle name="Note 9 3 2 20" xfId="43232"/>
    <cellStyle name="Note 9 3 2 3" xfId="43233"/>
    <cellStyle name="Note 9 3 2 3 2" xfId="43234"/>
    <cellStyle name="Note 9 3 2 3 2 2" xfId="43235"/>
    <cellStyle name="Note 9 3 2 3 2 3" xfId="43236"/>
    <cellStyle name="Note 9 3 2 3 2 4" xfId="43237"/>
    <cellStyle name="Note 9 3 2 3 3" xfId="43238"/>
    <cellStyle name="Note 9 3 2 3 4" xfId="43239"/>
    <cellStyle name="Note 9 3 2 3 5" xfId="43240"/>
    <cellStyle name="Note 9 3 2 4" xfId="43241"/>
    <cellStyle name="Note 9 3 2 4 2" xfId="43242"/>
    <cellStyle name="Note 9 3 2 4 2 2" xfId="43243"/>
    <cellStyle name="Note 9 3 2 4 2 3" xfId="43244"/>
    <cellStyle name="Note 9 3 2 4 2 4" xfId="43245"/>
    <cellStyle name="Note 9 3 2 4 3" xfId="43246"/>
    <cellStyle name="Note 9 3 2 4 4" xfId="43247"/>
    <cellStyle name="Note 9 3 2 4 5" xfId="43248"/>
    <cellStyle name="Note 9 3 2 5" xfId="43249"/>
    <cellStyle name="Note 9 3 2 5 2" xfId="43250"/>
    <cellStyle name="Note 9 3 2 5 2 2" xfId="43251"/>
    <cellStyle name="Note 9 3 2 5 2 3" xfId="43252"/>
    <cellStyle name="Note 9 3 2 5 2 4" xfId="43253"/>
    <cellStyle name="Note 9 3 2 5 3" xfId="43254"/>
    <cellStyle name="Note 9 3 2 5 4" xfId="43255"/>
    <cellStyle name="Note 9 3 2 5 5" xfId="43256"/>
    <cellStyle name="Note 9 3 2 5 6" xfId="43257"/>
    <cellStyle name="Note 9 3 2 6" xfId="43258"/>
    <cellStyle name="Note 9 3 2 6 2" xfId="43259"/>
    <cellStyle name="Note 9 3 2 6 2 2" xfId="43260"/>
    <cellStyle name="Note 9 3 2 6 2 3" xfId="43261"/>
    <cellStyle name="Note 9 3 2 6 2 4" xfId="43262"/>
    <cellStyle name="Note 9 3 2 6 3" xfId="43263"/>
    <cellStyle name="Note 9 3 2 6 4" xfId="43264"/>
    <cellStyle name="Note 9 3 2 6 5" xfId="43265"/>
    <cellStyle name="Note 9 3 2 6 6" xfId="43266"/>
    <cellStyle name="Note 9 3 2 7" xfId="43267"/>
    <cellStyle name="Note 9 3 2 7 2" xfId="43268"/>
    <cellStyle name="Note 9 3 2 7 2 2" xfId="43269"/>
    <cellStyle name="Note 9 3 2 7 2 3" xfId="43270"/>
    <cellStyle name="Note 9 3 2 7 2 4" xfId="43271"/>
    <cellStyle name="Note 9 3 2 7 3" xfId="43272"/>
    <cellStyle name="Note 9 3 2 7 4" xfId="43273"/>
    <cellStyle name="Note 9 3 2 7 5" xfId="43274"/>
    <cellStyle name="Note 9 3 2 7 6" xfId="43275"/>
    <cellStyle name="Note 9 3 2 8" xfId="43276"/>
    <cellStyle name="Note 9 3 2 8 2" xfId="43277"/>
    <cellStyle name="Note 9 3 2 8 2 2" xfId="43278"/>
    <cellStyle name="Note 9 3 2 8 2 3" xfId="43279"/>
    <cellStyle name="Note 9 3 2 8 2 4" xfId="43280"/>
    <cellStyle name="Note 9 3 2 8 3" xfId="43281"/>
    <cellStyle name="Note 9 3 2 8 4" xfId="43282"/>
    <cellStyle name="Note 9 3 2 8 5" xfId="43283"/>
    <cellStyle name="Note 9 3 2 8 6" xfId="43284"/>
    <cellStyle name="Note 9 3 2 9" xfId="43285"/>
    <cellStyle name="Note 9 3 2 9 2" xfId="43286"/>
    <cellStyle name="Note 9 3 2 9 2 2" xfId="43287"/>
    <cellStyle name="Note 9 3 2 9 2 3" xfId="43288"/>
    <cellStyle name="Note 9 3 2 9 2 4" xfId="43289"/>
    <cellStyle name="Note 9 3 2 9 3" xfId="43290"/>
    <cellStyle name="Note 9 3 2 9 4" xfId="43291"/>
    <cellStyle name="Note 9 3 2 9 5" xfId="43292"/>
    <cellStyle name="Note 9 3 2 9 6" xfId="43293"/>
    <cellStyle name="Note 9 3 20" xfId="43294"/>
    <cellStyle name="Note 9 3 21" xfId="43295"/>
    <cellStyle name="Note 9 3 3" xfId="43296"/>
    <cellStyle name="Note 9 3 3 10" xfId="43297"/>
    <cellStyle name="Note 9 3 3 10 2" xfId="43298"/>
    <cellStyle name="Note 9 3 3 10 2 2" xfId="43299"/>
    <cellStyle name="Note 9 3 3 10 2 3" xfId="43300"/>
    <cellStyle name="Note 9 3 3 10 2 4" xfId="43301"/>
    <cellStyle name="Note 9 3 3 10 3" xfId="43302"/>
    <cellStyle name="Note 9 3 3 10 4" xfId="43303"/>
    <cellStyle name="Note 9 3 3 10 5" xfId="43304"/>
    <cellStyle name="Note 9 3 3 10 6" xfId="43305"/>
    <cellStyle name="Note 9 3 3 11" xfId="43306"/>
    <cellStyle name="Note 9 3 3 11 2" xfId="43307"/>
    <cellStyle name="Note 9 3 3 11 2 2" xfId="43308"/>
    <cellStyle name="Note 9 3 3 11 2 3" xfId="43309"/>
    <cellStyle name="Note 9 3 3 11 2 4" xfId="43310"/>
    <cellStyle name="Note 9 3 3 11 3" xfId="43311"/>
    <cellStyle name="Note 9 3 3 11 4" xfId="43312"/>
    <cellStyle name="Note 9 3 3 11 5" xfId="43313"/>
    <cellStyle name="Note 9 3 3 11 6" xfId="43314"/>
    <cellStyle name="Note 9 3 3 12" xfId="43315"/>
    <cellStyle name="Note 9 3 3 12 2" xfId="43316"/>
    <cellStyle name="Note 9 3 3 12 2 2" xfId="43317"/>
    <cellStyle name="Note 9 3 3 12 2 3" xfId="43318"/>
    <cellStyle name="Note 9 3 3 12 2 4" xfId="43319"/>
    <cellStyle name="Note 9 3 3 12 3" xfId="43320"/>
    <cellStyle name="Note 9 3 3 12 4" xfId="43321"/>
    <cellStyle name="Note 9 3 3 12 5" xfId="43322"/>
    <cellStyle name="Note 9 3 3 12 6" xfId="43323"/>
    <cellStyle name="Note 9 3 3 13" xfId="43324"/>
    <cellStyle name="Note 9 3 3 13 2" xfId="43325"/>
    <cellStyle name="Note 9 3 3 13 2 2" xfId="43326"/>
    <cellStyle name="Note 9 3 3 13 2 3" xfId="43327"/>
    <cellStyle name="Note 9 3 3 13 2 4" xfId="43328"/>
    <cellStyle name="Note 9 3 3 13 3" xfId="43329"/>
    <cellStyle name="Note 9 3 3 13 4" xfId="43330"/>
    <cellStyle name="Note 9 3 3 13 5" xfId="43331"/>
    <cellStyle name="Note 9 3 3 13 6" xfId="43332"/>
    <cellStyle name="Note 9 3 3 14" xfId="43333"/>
    <cellStyle name="Note 9 3 3 14 2" xfId="43334"/>
    <cellStyle name="Note 9 3 3 14 2 2" xfId="43335"/>
    <cellStyle name="Note 9 3 3 14 2 3" xfId="43336"/>
    <cellStyle name="Note 9 3 3 14 2 4" xfId="43337"/>
    <cellStyle name="Note 9 3 3 14 3" xfId="43338"/>
    <cellStyle name="Note 9 3 3 14 4" xfId="43339"/>
    <cellStyle name="Note 9 3 3 14 5" xfId="43340"/>
    <cellStyle name="Note 9 3 3 14 6" xfId="43341"/>
    <cellStyle name="Note 9 3 3 15" xfId="43342"/>
    <cellStyle name="Note 9 3 3 15 2" xfId="43343"/>
    <cellStyle name="Note 9 3 3 15 2 2" xfId="43344"/>
    <cellStyle name="Note 9 3 3 15 2 3" xfId="43345"/>
    <cellStyle name="Note 9 3 3 15 2 4" xfId="43346"/>
    <cellStyle name="Note 9 3 3 15 3" xfId="43347"/>
    <cellStyle name="Note 9 3 3 15 4" xfId="43348"/>
    <cellStyle name="Note 9 3 3 15 5" xfId="43349"/>
    <cellStyle name="Note 9 3 3 15 6" xfId="43350"/>
    <cellStyle name="Note 9 3 3 16" xfId="43351"/>
    <cellStyle name="Note 9 3 3 16 2" xfId="43352"/>
    <cellStyle name="Note 9 3 3 16 2 2" xfId="43353"/>
    <cellStyle name="Note 9 3 3 16 2 3" xfId="43354"/>
    <cellStyle name="Note 9 3 3 16 2 4" xfId="43355"/>
    <cellStyle name="Note 9 3 3 16 3" xfId="43356"/>
    <cellStyle name="Note 9 3 3 16 4" xfId="43357"/>
    <cellStyle name="Note 9 3 3 16 5" xfId="43358"/>
    <cellStyle name="Note 9 3 3 16 6" xfId="43359"/>
    <cellStyle name="Note 9 3 3 17" xfId="43360"/>
    <cellStyle name="Note 9 3 3 17 2" xfId="43361"/>
    <cellStyle name="Note 9 3 3 17 3" xfId="43362"/>
    <cellStyle name="Note 9 3 3 18" xfId="43363"/>
    <cellStyle name="Note 9 3 3 19" xfId="43364"/>
    <cellStyle name="Note 9 3 3 2" xfId="43365"/>
    <cellStyle name="Note 9 3 3 2 2" xfId="43366"/>
    <cellStyle name="Note 9 3 3 2 2 2" xfId="43367"/>
    <cellStyle name="Note 9 3 3 2 2 3" xfId="43368"/>
    <cellStyle name="Note 9 3 3 2 2 4" xfId="43369"/>
    <cellStyle name="Note 9 3 3 2 3" xfId="43370"/>
    <cellStyle name="Note 9 3 3 2 4" xfId="43371"/>
    <cellStyle name="Note 9 3 3 2 5" xfId="43372"/>
    <cellStyle name="Note 9 3 3 3" xfId="43373"/>
    <cellStyle name="Note 9 3 3 3 2" xfId="43374"/>
    <cellStyle name="Note 9 3 3 3 2 2" xfId="43375"/>
    <cellStyle name="Note 9 3 3 3 2 3" xfId="43376"/>
    <cellStyle name="Note 9 3 3 3 2 4" xfId="43377"/>
    <cellStyle name="Note 9 3 3 3 3" xfId="43378"/>
    <cellStyle name="Note 9 3 3 3 4" xfId="43379"/>
    <cellStyle name="Note 9 3 3 3 5" xfId="43380"/>
    <cellStyle name="Note 9 3 3 3 6" xfId="43381"/>
    <cellStyle name="Note 9 3 3 4" xfId="43382"/>
    <cellStyle name="Note 9 3 3 4 2" xfId="43383"/>
    <cellStyle name="Note 9 3 3 4 2 2" xfId="43384"/>
    <cellStyle name="Note 9 3 3 4 2 3" xfId="43385"/>
    <cellStyle name="Note 9 3 3 4 2 4" xfId="43386"/>
    <cellStyle name="Note 9 3 3 4 3" xfId="43387"/>
    <cellStyle name="Note 9 3 3 4 4" xfId="43388"/>
    <cellStyle name="Note 9 3 3 4 5" xfId="43389"/>
    <cellStyle name="Note 9 3 3 4 6" xfId="43390"/>
    <cellStyle name="Note 9 3 3 5" xfId="43391"/>
    <cellStyle name="Note 9 3 3 5 2" xfId="43392"/>
    <cellStyle name="Note 9 3 3 5 2 2" xfId="43393"/>
    <cellStyle name="Note 9 3 3 5 2 3" xfId="43394"/>
    <cellStyle name="Note 9 3 3 5 2 4" xfId="43395"/>
    <cellStyle name="Note 9 3 3 5 3" xfId="43396"/>
    <cellStyle name="Note 9 3 3 5 4" xfId="43397"/>
    <cellStyle name="Note 9 3 3 5 5" xfId="43398"/>
    <cellStyle name="Note 9 3 3 5 6" xfId="43399"/>
    <cellStyle name="Note 9 3 3 6" xfId="43400"/>
    <cellStyle name="Note 9 3 3 6 2" xfId="43401"/>
    <cellStyle name="Note 9 3 3 6 2 2" xfId="43402"/>
    <cellStyle name="Note 9 3 3 6 2 3" xfId="43403"/>
    <cellStyle name="Note 9 3 3 6 2 4" xfId="43404"/>
    <cellStyle name="Note 9 3 3 6 3" xfId="43405"/>
    <cellStyle name="Note 9 3 3 6 4" xfId="43406"/>
    <cellStyle name="Note 9 3 3 6 5" xfId="43407"/>
    <cellStyle name="Note 9 3 3 6 6" xfId="43408"/>
    <cellStyle name="Note 9 3 3 7" xfId="43409"/>
    <cellStyle name="Note 9 3 3 7 2" xfId="43410"/>
    <cellStyle name="Note 9 3 3 7 2 2" xfId="43411"/>
    <cellStyle name="Note 9 3 3 7 2 3" xfId="43412"/>
    <cellStyle name="Note 9 3 3 7 2 4" xfId="43413"/>
    <cellStyle name="Note 9 3 3 7 3" xfId="43414"/>
    <cellStyle name="Note 9 3 3 7 4" xfId="43415"/>
    <cellStyle name="Note 9 3 3 7 5" xfId="43416"/>
    <cellStyle name="Note 9 3 3 7 6" xfId="43417"/>
    <cellStyle name="Note 9 3 3 8" xfId="43418"/>
    <cellStyle name="Note 9 3 3 8 2" xfId="43419"/>
    <cellStyle name="Note 9 3 3 8 2 2" xfId="43420"/>
    <cellStyle name="Note 9 3 3 8 2 3" xfId="43421"/>
    <cellStyle name="Note 9 3 3 8 2 4" xfId="43422"/>
    <cellStyle name="Note 9 3 3 8 3" xfId="43423"/>
    <cellStyle name="Note 9 3 3 8 4" xfId="43424"/>
    <cellStyle name="Note 9 3 3 8 5" xfId="43425"/>
    <cellStyle name="Note 9 3 3 8 6" xfId="43426"/>
    <cellStyle name="Note 9 3 3 9" xfId="43427"/>
    <cellStyle name="Note 9 3 3 9 2" xfId="43428"/>
    <cellStyle name="Note 9 3 3 9 2 2" xfId="43429"/>
    <cellStyle name="Note 9 3 3 9 2 3" xfId="43430"/>
    <cellStyle name="Note 9 3 3 9 2 4" xfId="43431"/>
    <cellStyle name="Note 9 3 3 9 3" xfId="43432"/>
    <cellStyle name="Note 9 3 3 9 4" xfId="43433"/>
    <cellStyle name="Note 9 3 3 9 5" xfId="43434"/>
    <cellStyle name="Note 9 3 3 9 6" xfId="43435"/>
    <cellStyle name="Note 9 3 4" xfId="43436"/>
    <cellStyle name="Note 9 3 4 2" xfId="43437"/>
    <cellStyle name="Note 9 3 4 2 2" xfId="43438"/>
    <cellStyle name="Note 9 3 4 2 3" xfId="43439"/>
    <cellStyle name="Note 9 3 4 2 4" xfId="43440"/>
    <cellStyle name="Note 9 3 4 3" xfId="43441"/>
    <cellStyle name="Note 9 3 4 4" xfId="43442"/>
    <cellStyle name="Note 9 3 4 5" xfId="43443"/>
    <cellStyle name="Note 9 3 5" xfId="43444"/>
    <cellStyle name="Note 9 3 5 2" xfId="43445"/>
    <cellStyle name="Note 9 3 5 2 2" xfId="43446"/>
    <cellStyle name="Note 9 3 5 2 3" xfId="43447"/>
    <cellStyle name="Note 9 3 5 2 4" xfId="43448"/>
    <cellStyle name="Note 9 3 5 3" xfId="43449"/>
    <cellStyle name="Note 9 3 5 4" xfId="43450"/>
    <cellStyle name="Note 9 3 5 5" xfId="43451"/>
    <cellStyle name="Note 9 3 6" xfId="43452"/>
    <cellStyle name="Note 9 3 6 2" xfId="43453"/>
    <cellStyle name="Note 9 3 6 2 2" xfId="43454"/>
    <cellStyle name="Note 9 3 6 2 3" xfId="43455"/>
    <cellStyle name="Note 9 3 6 2 4" xfId="43456"/>
    <cellStyle name="Note 9 3 6 3" xfId="43457"/>
    <cellStyle name="Note 9 3 6 4" xfId="43458"/>
    <cellStyle name="Note 9 3 6 5" xfId="43459"/>
    <cellStyle name="Note 9 3 6 6" xfId="43460"/>
    <cellStyle name="Note 9 3 7" xfId="43461"/>
    <cellStyle name="Note 9 3 7 2" xfId="43462"/>
    <cellStyle name="Note 9 3 7 2 2" xfId="43463"/>
    <cellStyle name="Note 9 3 7 2 3" xfId="43464"/>
    <cellStyle name="Note 9 3 7 2 4" xfId="43465"/>
    <cellStyle name="Note 9 3 7 3" xfId="43466"/>
    <cellStyle name="Note 9 3 7 4" xfId="43467"/>
    <cellStyle name="Note 9 3 7 5" xfId="43468"/>
    <cellStyle name="Note 9 3 7 6" xfId="43469"/>
    <cellStyle name="Note 9 3 8" xfId="43470"/>
    <cellStyle name="Note 9 3 8 2" xfId="43471"/>
    <cellStyle name="Note 9 3 8 2 2" xfId="43472"/>
    <cellStyle name="Note 9 3 8 2 3" xfId="43473"/>
    <cellStyle name="Note 9 3 8 2 4" xfId="43474"/>
    <cellStyle name="Note 9 3 8 3" xfId="43475"/>
    <cellStyle name="Note 9 3 8 4" xfId="43476"/>
    <cellStyle name="Note 9 3 8 5" xfId="43477"/>
    <cellStyle name="Note 9 3 8 6" xfId="43478"/>
    <cellStyle name="Note 9 3 9" xfId="43479"/>
    <cellStyle name="Note 9 3 9 2" xfId="43480"/>
    <cellStyle name="Note 9 3 9 2 2" xfId="43481"/>
    <cellStyle name="Note 9 3 9 2 3" xfId="43482"/>
    <cellStyle name="Note 9 3 9 2 4" xfId="43483"/>
    <cellStyle name="Note 9 3 9 3" xfId="43484"/>
    <cellStyle name="Note 9 3 9 4" xfId="43485"/>
    <cellStyle name="Note 9 3 9 5" xfId="43486"/>
    <cellStyle name="Note 9 3 9 6" xfId="43487"/>
    <cellStyle name="Note 9 4" xfId="43488"/>
    <cellStyle name="Note 9 4 10" xfId="43489"/>
    <cellStyle name="Note 9 4 10 2" xfId="43490"/>
    <cellStyle name="Note 9 4 10 2 2" xfId="43491"/>
    <cellStyle name="Note 9 4 10 2 3" xfId="43492"/>
    <cellStyle name="Note 9 4 10 2 4" xfId="43493"/>
    <cellStyle name="Note 9 4 10 3" xfId="43494"/>
    <cellStyle name="Note 9 4 10 4" xfId="43495"/>
    <cellStyle name="Note 9 4 10 5" xfId="43496"/>
    <cellStyle name="Note 9 4 10 6" xfId="43497"/>
    <cellStyle name="Note 9 4 11" xfId="43498"/>
    <cellStyle name="Note 9 4 11 2" xfId="43499"/>
    <cellStyle name="Note 9 4 11 2 2" xfId="43500"/>
    <cellStyle name="Note 9 4 11 2 3" xfId="43501"/>
    <cellStyle name="Note 9 4 11 2 4" xfId="43502"/>
    <cellStyle name="Note 9 4 11 3" xfId="43503"/>
    <cellStyle name="Note 9 4 11 4" xfId="43504"/>
    <cellStyle name="Note 9 4 11 5" xfId="43505"/>
    <cellStyle name="Note 9 4 11 6" xfId="43506"/>
    <cellStyle name="Note 9 4 12" xfId="43507"/>
    <cellStyle name="Note 9 4 12 2" xfId="43508"/>
    <cellStyle name="Note 9 4 12 2 2" xfId="43509"/>
    <cellStyle name="Note 9 4 12 2 3" xfId="43510"/>
    <cellStyle name="Note 9 4 12 2 4" xfId="43511"/>
    <cellStyle name="Note 9 4 12 3" xfId="43512"/>
    <cellStyle name="Note 9 4 12 4" xfId="43513"/>
    <cellStyle name="Note 9 4 12 5" xfId="43514"/>
    <cellStyle name="Note 9 4 12 6" xfId="43515"/>
    <cellStyle name="Note 9 4 13" xfId="43516"/>
    <cellStyle name="Note 9 4 13 2" xfId="43517"/>
    <cellStyle name="Note 9 4 13 2 2" xfId="43518"/>
    <cellStyle name="Note 9 4 13 2 3" xfId="43519"/>
    <cellStyle name="Note 9 4 13 2 4" xfId="43520"/>
    <cellStyle name="Note 9 4 13 3" xfId="43521"/>
    <cellStyle name="Note 9 4 13 4" xfId="43522"/>
    <cellStyle name="Note 9 4 13 5" xfId="43523"/>
    <cellStyle name="Note 9 4 13 6" xfId="43524"/>
    <cellStyle name="Note 9 4 14" xfId="43525"/>
    <cellStyle name="Note 9 4 14 2" xfId="43526"/>
    <cellStyle name="Note 9 4 14 2 2" xfId="43527"/>
    <cellStyle name="Note 9 4 14 2 3" xfId="43528"/>
    <cellStyle name="Note 9 4 14 2 4" xfId="43529"/>
    <cellStyle name="Note 9 4 14 3" xfId="43530"/>
    <cellStyle name="Note 9 4 14 4" xfId="43531"/>
    <cellStyle name="Note 9 4 14 5" xfId="43532"/>
    <cellStyle name="Note 9 4 14 6" xfId="43533"/>
    <cellStyle name="Note 9 4 15" xfId="43534"/>
    <cellStyle name="Note 9 4 15 2" xfId="43535"/>
    <cellStyle name="Note 9 4 15 2 2" xfId="43536"/>
    <cellStyle name="Note 9 4 15 2 3" xfId="43537"/>
    <cellStyle name="Note 9 4 15 2 4" xfId="43538"/>
    <cellStyle name="Note 9 4 15 3" xfId="43539"/>
    <cellStyle name="Note 9 4 15 4" xfId="43540"/>
    <cellStyle name="Note 9 4 15 5" xfId="43541"/>
    <cellStyle name="Note 9 4 15 6" xfId="43542"/>
    <cellStyle name="Note 9 4 16" xfId="43543"/>
    <cellStyle name="Note 9 4 16 2" xfId="43544"/>
    <cellStyle name="Note 9 4 16 3" xfId="43545"/>
    <cellStyle name="Note 9 4 17" xfId="43546"/>
    <cellStyle name="Note 9 4 18" xfId="43547"/>
    <cellStyle name="Note 9 4 19" xfId="43548"/>
    <cellStyle name="Note 9 4 2" xfId="43549"/>
    <cellStyle name="Note 9 4 2 10" xfId="43550"/>
    <cellStyle name="Note 9 4 2 10 2" xfId="43551"/>
    <cellStyle name="Note 9 4 2 10 2 2" xfId="43552"/>
    <cellStyle name="Note 9 4 2 10 2 3" xfId="43553"/>
    <cellStyle name="Note 9 4 2 10 2 4" xfId="43554"/>
    <cellStyle name="Note 9 4 2 10 3" xfId="43555"/>
    <cellStyle name="Note 9 4 2 10 4" xfId="43556"/>
    <cellStyle name="Note 9 4 2 10 5" xfId="43557"/>
    <cellStyle name="Note 9 4 2 10 6" xfId="43558"/>
    <cellStyle name="Note 9 4 2 11" xfId="43559"/>
    <cellStyle name="Note 9 4 2 11 2" xfId="43560"/>
    <cellStyle name="Note 9 4 2 11 2 2" xfId="43561"/>
    <cellStyle name="Note 9 4 2 11 2 3" xfId="43562"/>
    <cellStyle name="Note 9 4 2 11 2 4" xfId="43563"/>
    <cellStyle name="Note 9 4 2 11 3" xfId="43564"/>
    <cellStyle name="Note 9 4 2 11 4" xfId="43565"/>
    <cellStyle name="Note 9 4 2 11 5" xfId="43566"/>
    <cellStyle name="Note 9 4 2 11 6" xfId="43567"/>
    <cellStyle name="Note 9 4 2 12" xfId="43568"/>
    <cellStyle name="Note 9 4 2 12 2" xfId="43569"/>
    <cellStyle name="Note 9 4 2 12 2 2" xfId="43570"/>
    <cellStyle name="Note 9 4 2 12 2 3" xfId="43571"/>
    <cellStyle name="Note 9 4 2 12 2 4" xfId="43572"/>
    <cellStyle name="Note 9 4 2 12 3" xfId="43573"/>
    <cellStyle name="Note 9 4 2 12 4" xfId="43574"/>
    <cellStyle name="Note 9 4 2 12 5" xfId="43575"/>
    <cellStyle name="Note 9 4 2 12 6" xfId="43576"/>
    <cellStyle name="Note 9 4 2 13" xfId="43577"/>
    <cellStyle name="Note 9 4 2 13 2" xfId="43578"/>
    <cellStyle name="Note 9 4 2 13 2 2" xfId="43579"/>
    <cellStyle name="Note 9 4 2 13 2 3" xfId="43580"/>
    <cellStyle name="Note 9 4 2 13 2 4" xfId="43581"/>
    <cellStyle name="Note 9 4 2 13 3" xfId="43582"/>
    <cellStyle name="Note 9 4 2 13 4" xfId="43583"/>
    <cellStyle name="Note 9 4 2 13 5" xfId="43584"/>
    <cellStyle name="Note 9 4 2 13 6" xfId="43585"/>
    <cellStyle name="Note 9 4 2 14" xfId="43586"/>
    <cellStyle name="Note 9 4 2 14 2" xfId="43587"/>
    <cellStyle name="Note 9 4 2 14 2 2" xfId="43588"/>
    <cellStyle name="Note 9 4 2 14 2 3" xfId="43589"/>
    <cellStyle name="Note 9 4 2 14 2 4" xfId="43590"/>
    <cellStyle name="Note 9 4 2 14 3" xfId="43591"/>
    <cellStyle name="Note 9 4 2 14 4" xfId="43592"/>
    <cellStyle name="Note 9 4 2 14 5" xfId="43593"/>
    <cellStyle name="Note 9 4 2 14 6" xfId="43594"/>
    <cellStyle name="Note 9 4 2 15" xfId="43595"/>
    <cellStyle name="Note 9 4 2 15 2" xfId="43596"/>
    <cellStyle name="Note 9 4 2 15 3" xfId="43597"/>
    <cellStyle name="Note 9 4 2 16" xfId="43598"/>
    <cellStyle name="Note 9 4 2 17" xfId="43599"/>
    <cellStyle name="Note 9 4 2 18" xfId="43600"/>
    <cellStyle name="Note 9 4 2 19" xfId="43601"/>
    <cellStyle name="Note 9 4 2 2" xfId="43602"/>
    <cellStyle name="Note 9 4 2 2 10" xfId="43603"/>
    <cellStyle name="Note 9 4 2 2 10 2" xfId="43604"/>
    <cellStyle name="Note 9 4 2 2 10 2 2" xfId="43605"/>
    <cellStyle name="Note 9 4 2 2 10 2 3" xfId="43606"/>
    <cellStyle name="Note 9 4 2 2 10 2 4" xfId="43607"/>
    <cellStyle name="Note 9 4 2 2 10 3" xfId="43608"/>
    <cellStyle name="Note 9 4 2 2 10 4" xfId="43609"/>
    <cellStyle name="Note 9 4 2 2 10 5" xfId="43610"/>
    <cellStyle name="Note 9 4 2 2 10 6" xfId="43611"/>
    <cellStyle name="Note 9 4 2 2 11" xfId="43612"/>
    <cellStyle name="Note 9 4 2 2 11 2" xfId="43613"/>
    <cellStyle name="Note 9 4 2 2 11 2 2" xfId="43614"/>
    <cellStyle name="Note 9 4 2 2 11 2 3" xfId="43615"/>
    <cellStyle name="Note 9 4 2 2 11 2 4" xfId="43616"/>
    <cellStyle name="Note 9 4 2 2 11 3" xfId="43617"/>
    <cellStyle name="Note 9 4 2 2 11 4" xfId="43618"/>
    <cellStyle name="Note 9 4 2 2 11 5" xfId="43619"/>
    <cellStyle name="Note 9 4 2 2 11 6" xfId="43620"/>
    <cellStyle name="Note 9 4 2 2 12" xfId="43621"/>
    <cellStyle name="Note 9 4 2 2 12 2" xfId="43622"/>
    <cellStyle name="Note 9 4 2 2 12 2 2" xfId="43623"/>
    <cellStyle name="Note 9 4 2 2 12 2 3" xfId="43624"/>
    <cellStyle name="Note 9 4 2 2 12 2 4" xfId="43625"/>
    <cellStyle name="Note 9 4 2 2 12 3" xfId="43626"/>
    <cellStyle name="Note 9 4 2 2 12 4" xfId="43627"/>
    <cellStyle name="Note 9 4 2 2 12 5" xfId="43628"/>
    <cellStyle name="Note 9 4 2 2 12 6" xfId="43629"/>
    <cellStyle name="Note 9 4 2 2 13" xfId="43630"/>
    <cellStyle name="Note 9 4 2 2 13 2" xfId="43631"/>
    <cellStyle name="Note 9 4 2 2 13 2 2" xfId="43632"/>
    <cellStyle name="Note 9 4 2 2 13 2 3" xfId="43633"/>
    <cellStyle name="Note 9 4 2 2 13 2 4" xfId="43634"/>
    <cellStyle name="Note 9 4 2 2 13 3" xfId="43635"/>
    <cellStyle name="Note 9 4 2 2 13 4" xfId="43636"/>
    <cellStyle name="Note 9 4 2 2 13 5" xfId="43637"/>
    <cellStyle name="Note 9 4 2 2 13 6" xfId="43638"/>
    <cellStyle name="Note 9 4 2 2 14" xfId="43639"/>
    <cellStyle name="Note 9 4 2 2 14 2" xfId="43640"/>
    <cellStyle name="Note 9 4 2 2 14 2 2" xfId="43641"/>
    <cellStyle name="Note 9 4 2 2 14 2 3" xfId="43642"/>
    <cellStyle name="Note 9 4 2 2 14 2 4" xfId="43643"/>
    <cellStyle name="Note 9 4 2 2 14 3" xfId="43644"/>
    <cellStyle name="Note 9 4 2 2 14 4" xfId="43645"/>
    <cellStyle name="Note 9 4 2 2 14 5" xfId="43646"/>
    <cellStyle name="Note 9 4 2 2 14 6" xfId="43647"/>
    <cellStyle name="Note 9 4 2 2 15" xfId="43648"/>
    <cellStyle name="Note 9 4 2 2 15 2" xfId="43649"/>
    <cellStyle name="Note 9 4 2 2 15 2 2" xfId="43650"/>
    <cellStyle name="Note 9 4 2 2 15 2 3" xfId="43651"/>
    <cellStyle name="Note 9 4 2 2 15 2 4" xfId="43652"/>
    <cellStyle name="Note 9 4 2 2 15 3" xfId="43653"/>
    <cellStyle name="Note 9 4 2 2 15 4" xfId="43654"/>
    <cellStyle name="Note 9 4 2 2 15 5" xfId="43655"/>
    <cellStyle name="Note 9 4 2 2 15 6" xfId="43656"/>
    <cellStyle name="Note 9 4 2 2 16" xfId="43657"/>
    <cellStyle name="Note 9 4 2 2 16 2" xfId="43658"/>
    <cellStyle name="Note 9 4 2 2 16 2 2" xfId="43659"/>
    <cellStyle name="Note 9 4 2 2 16 2 3" xfId="43660"/>
    <cellStyle name="Note 9 4 2 2 16 2 4" xfId="43661"/>
    <cellStyle name="Note 9 4 2 2 16 3" xfId="43662"/>
    <cellStyle name="Note 9 4 2 2 16 4" xfId="43663"/>
    <cellStyle name="Note 9 4 2 2 16 5" xfId="43664"/>
    <cellStyle name="Note 9 4 2 2 16 6" xfId="43665"/>
    <cellStyle name="Note 9 4 2 2 17" xfId="43666"/>
    <cellStyle name="Note 9 4 2 2 17 2" xfId="43667"/>
    <cellStyle name="Note 9 4 2 2 17 3" xfId="43668"/>
    <cellStyle name="Note 9 4 2 2 18" xfId="43669"/>
    <cellStyle name="Note 9 4 2 2 19" xfId="43670"/>
    <cellStyle name="Note 9 4 2 2 2" xfId="43671"/>
    <cellStyle name="Note 9 4 2 2 2 2" xfId="43672"/>
    <cellStyle name="Note 9 4 2 2 2 2 2" xfId="43673"/>
    <cellStyle name="Note 9 4 2 2 2 2 3" xfId="43674"/>
    <cellStyle name="Note 9 4 2 2 2 2 4" xfId="43675"/>
    <cellStyle name="Note 9 4 2 2 2 3" xfId="43676"/>
    <cellStyle name="Note 9 4 2 2 2 4" xfId="43677"/>
    <cellStyle name="Note 9 4 2 2 2 5" xfId="43678"/>
    <cellStyle name="Note 9 4 2 2 3" xfId="43679"/>
    <cellStyle name="Note 9 4 2 2 3 2" xfId="43680"/>
    <cellStyle name="Note 9 4 2 2 3 2 2" xfId="43681"/>
    <cellStyle name="Note 9 4 2 2 3 2 3" xfId="43682"/>
    <cellStyle name="Note 9 4 2 2 3 2 4" xfId="43683"/>
    <cellStyle name="Note 9 4 2 2 3 3" xfId="43684"/>
    <cellStyle name="Note 9 4 2 2 3 4" xfId="43685"/>
    <cellStyle name="Note 9 4 2 2 3 5" xfId="43686"/>
    <cellStyle name="Note 9 4 2 2 3 6" xfId="43687"/>
    <cellStyle name="Note 9 4 2 2 4" xfId="43688"/>
    <cellStyle name="Note 9 4 2 2 4 2" xfId="43689"/>
    <cellStyle name="Note 9 4 2 2 4 2 2" xfId="43690"/>
    <cellStyle name="Note 9 4 2 2 4 2 3" xfId="43691"/>
    <cellStyle name="Note 9 4 2 2 4 2 4" xfId="43692"/>
    <cellStyle name="Note 9 4 2 2 4 3" xfId="43693"/>
    <cellStyle name="Note 9 4 2 2 4 4" xfId="43694"/>
    <cellStyle name="Note 9 4 2 2 4 5" xfId="43695"/>
    <cellStyle name="Note 9 4 2 2 4 6" xfId="43696"/>
    <cellStyle name="Note 9 4 2 2 5" xfId="43697"/>
    <cellStyle name="Note 9 4 2 2 5 2" xfId="43698"/>
    <cellStyle name="Note 9 4 2 2 5 2 2" xfId="43699"/>
    <cellStyle name="Note 9 4 2 2 5 2 3" xfId="43700"/>
    <cellStyle name="Note 9 4 2 2 5 2 4" xfId="43701"/>
    <cellStyle name="Note 9 4 2 2 5 3" xfId="43702"/>
    <cellStyle name="Note 9 4 2 2 5 4" xfId="43703"/>
    <cellStyle name="Note 9 4 2 2 5 5" xfId="43704"/>
    <cellStyle name="Note 9 4 2 2 5 6" xfId="43705"/>
    <cellStyle name="Note 9 4 2 2 6" xfId="43706"/>
    <cellStyle name="Note 9 4 2 2 6 2" xfId="43707"/>
    <cellStyle name="Note 9 4 2 2 6 2 2" xfId="43708"/>
    <cellStyle name="Note 9 4 2 2 6 2 3" xfId="43709"/>
    <cellStyle name="Note 9 4 2 2 6 2 4" xfId="43710"/>
    <cellStyle name="Note 9 4 2 2 6 3" xfId="43711"/>
    <cellStyle name="Note 9 4 2 2 6 4" xfId="43712"/>
    <cellStyle name="Note 9 4 2 2 6 5" xfId="43713"/>
    <cellStyle name="Note 9 4 2 2 6 6" xfId="43714"/>
    <cellStyle name="Note 9 4 2 2 7" xfId="43715"/>
    <cellStyle name="Note 9 4 2 2 7 2" xfId="43716"/>
    <cellStyle name="Note 9 4 2 2 7 2 2" xfId="43717"/>
    <cellStyle name="Note 9 4 2 2 7 2 3" xfId="43718"/>
    <cellStyle name="Note 9 4 2 2 7 2 4" xfId="43719"/>
    <cellStyle name="Note 9 4 2 2 7 3" xfId="43720"/>
    <cellStyle name="Note 9 4 2 2 7 4" xfId="43721"/>
    <cellStyle name="Note 9 4 2 2 7 5" xfId="43722"/>
    <cellStyle name="Note 9 4 2 2 7 6" xfId="43723"/>
    <cellStyle name="Note 9 4 2 2 8" xfId="43724"/>
    <cellStyle name="Note 9 4 2 2 8 2" xfId="43725"/>
    <cellStyle name="Note 9 4 2 2 8 2 2" xfId="43726"/>
    <cellStyle name="Note 9 4 2 2 8 2 3" xfId="43727"/>
    <cellStyle name="Note 9 4 2 2 8 2 4" xfId="43728"/>
    <cellStyle name="Note 9 4 2 2 8 3" xfId="43729"/>
    <cellStyle name="Note 9 4 2 2 8 4" xfId="43730"/>
    <cellStyle name="Note 9 4 2 2 8 5" xfId="43731"/>
    <cellStyle name="Note 9 4 2 2 8 6" xfId="43732"/>
    <cellStyle name="Note 9 4 2 2 9" xfId="43733"/>
    <cellStyle name="Note 9 4 2 2 9 2" xfId="43734"/>
    <cellStyle name="Note 9 4 2 2 9 2 2" xfId="43735"/>
    <cellStyle name="Note 9 4 2 2 9 2 3" xfId="43736"/>
    <cellStyle name="Note 9 4 2 2 9 2 4" xfId="43737"/>
    <cellStyle name="Note 9 4 2 2 9 3" xfId="43738"/>
    <cellStyle name="Note 9 4 2 2 9 4" xfId="43739"/>
    <cellStyle name="Note 9 4 2 2 9 5" xfId="43740"/>
    <cellStyle name="Note 9 4 2 2 9 6" xfId="43741"/>
    <cellStyle name="Note 9 4 2 20" xfId="43742"/>
    <cellStyle name="Note 9 4 2 3" xfId="43743"/>
    <cellStyle name="Note 9 4 2 3 2" xfId="43744"/>
    <cellStyle name="Note 9 4 2 3 2 2" xfId="43745"/>
    <cellStyle name="Note 9 4 2 3 2 3" xfId="43746"/>
    <cellStyle name="Note 9 4 2 3 2 4" xfId="43747"/>
    <cellStyle name="Note 9 4 2 3 3" xfId="43748"/>
    <cellStyle name="Note 9 4 2 3 4" xfId="43749"/>
    <cellStyle name="Note 9 4 2 3 5" xfId="43750"/>
    <cellStyle name="Note 9 4 2 4" xfId="43751"/>
    <cellStyle name="Note 9 4 2 4 2" xfId="43752"/>
    <cellStyle name="Note 9 4 2 4 2 2" xfId="43753"/>
    <cellStyle name="Note 9 4 2 4 2 3" xfId="43754"/>
    <cellStyle name="Note 9 4 2 4 2 4" xfId="43755"/>
    <cellStyle name="Note 9 4 2 4 3" xfId="43756"/>
    <cellStyle name="Note 9 4 2 4 4" xfId="43757"/>
    <cellStyle name="Note 9 4 2 4 5" xfId="43758"/>
    <cellStyle name="Note 9 4 2 5" xfId="43759"/>
    <cellStyle name="Note 9 4 2 5 2" xfId="43760"/>
    <cellStyle name="Note 9 4 2 5 2 2" xfId="43761"/>
    <cellStyle name="Note 9 4 2 5 2 3" xfId="43762"/>
    <cellStyle name="Note 9 4 2 5 2 4" xfId="43763"/>
    <cellStyle name="Note 9 4 2 5 3" xfId="43764"/>
    <cellStyle name="Note 9 4 2 5 4" xfId="43765"/>
    <cellStyle name="Note 9 4 2 5 5" xfId="43766"/>
    <cellStyle name="Note 9 4 2 5 6" xfId="43767"/>
    <cellStyle name="Note 9 4 2 6" xfId="43768"/>
    <cellStyle name="Note 9 4 2 6 2" xfId="43769"/>
    <cellStyle name="Note 9 4 2 6 2 2" xfId="43770"/>
    <cellStyle name="Note 9 4 2 6 2 3" xfId="43771"/>
    <cellStyle name="Note 9 4 2 6 2 4" xfId="43772"/>
    <cellStyle name="Note 9 4 2 6 3" xfId="43773"/>
    <cellStyle name="Note 9 4 2 6 4" xfId="43774"/>
    <cellStyle name="Note 9 4 2 6 5" xfId="43775"/>
    <cellStyle name="Note 9 4 2 6 6" xfId="43776"/>
    <cellStyle name="Note 9 4 2 7" xfId="43777"/>
    <cellStyle name="Note 9 4 2 7 2" xfId="43778"/>
    <cellStyle name="Note 9 4 2 7 2 2" xfId="43779"/>
    <cellStyle name="Note 9 4 2 7 2 3" xfId="43780"/>
    <cellStyle name="Note 9 4 2 7 2 4" xfId="43781"/>
    <cellStyle name="Note 9 4 2 7 3" xfId="43782"/>
    <cellStyle name="Note 9 4 2 7 4" xfId="43783"/>
    <cellStyle name="Note 9 4 2 7 5" xfId="43784"/>
    <cellStyle name="Note 9 4 2 7 6" xfId="43785"/>
    <cellStyle name="Note 9 4 2 8" xfId="43786"/>
    <cellStyle name="Note 9 4 2 8 2" xfId="43787"/>
    <cellStyle name="Note 9 4 2 8 2 2" xfId="43788"/>
    <cellStyle name="Note 9 4 2 8 2 3" xfId="43789"/>
    <cellStyle name="Note 9 4 2 8 2 4" xfId="43790"/>
    <cellStyle name="Note 9 4 2 8 3" xfId="43791"/>
    <cellStyle name="Note 9 4 2 8 4" xfId="43792"/>
    <cellStyle name="Note 9 4 2 8 5" xfId="43793"/>
    <cellStyle name="Note 9 4 2 8 6" xfId="43794"/>
    <cellStyle name="Note 9 4 2 9" xfId="43795"/>
    <cellStyle name="Note 9 4 2 9 2" xfId="43796"/>
    <cellStyle name="Note 9 4 2 9 2 2" xfId="43797"/>
    <cellStyle name="Note 9 4 2 9 2 3" xfId="43798"/>
    <cellStyle name="Note 9 4 2 9 2 4" xfId="43799"/>
    <cellStyle name="Note 9 4 2 9 3" xfId="43800"/>
    <cellStyle name="Note 9 4 2 9 4" xfId="43801"/>
    <cellStyle name="Note 9 4 2 9 5" xfId="43802"/>
    <cellStyle name="Note 9 4 2 9 6" xfId="43803"/>
    <cellStyle name="Note 9 4 20" xfId="43804"/>
    <cellStyle name="Note 9 4 21" xfId="43805"/>
    <cellStyle name="Note 9 4 3" xfId="43806"/>
    <cellStyle name="Note 9 4 3 10" xfId="43807"/>
    <cellStyle name="Note 9 4 3 10 2" xfId="43808"/>
    <cellStyle name="Note 9 4 3 10 2 2" xfId="43809"/>
    <cellStyle name="Note 9 4 3 10 2 3" xfId="43810"/>
    <cellStyle name="Note 9 4 3 10 2 4" xfId="43811"/>
    <cellStyle name="Note 9 4 3 10 3" xfId="43812"/>
    <cellStyle name="Note 9 4 3 10 4" xfId="43813"/>
    <cellStyle name="Note 9 4 3 10 5" xfId="43814"/>
    <cellStyle name="Note 9 4 3 10 6" xfId="43815"/>
    <cellStyle name="Note 9 4 3 11" xfId="43816"/>
    <cellStyle name="Note 9 4 3 11 2" xfId="43817"/>
    <cellStyle name="Note 9 4 3 11 2 2" xfId="43818"/>
    <cellStyle name="Note 9 4 3 11 2 3" xfId="43819"/>
    <cellStyle name="Note 9 4 3 11 2 4" xfId="43820"/>
    <cellStyle name="Note 9 4 3 11 3" xfId="43821"/>
    <cellStyle name="Note 9 4 3 11 4" xfId="43822"/>
    <cellStyle name="Note 9 4 3 11 5" xfId="43823"/>
    <cellStyle name="Note 9 4 3 11 6" xfId="43824"/>
    <cellStyle name="Note 9 4 3 12" xfId="43825"/>
    <cellStyle name="Note 9 4 3 12 2" xfId="43826"/>
    <cellStyle name="Note 9 4 3 12 2 2" xfId="43827"/>
    <cellStyle name="Note 9 4 3 12 2 3" xfId="43828"/>
    <cellStyle name="Note 9 4 3 12 2 4" xfId="43829"/>
    <cellStyle name="Note 9 4 3 12 3" xfId="43830"/>
    <cellStyle name="Note 9 4 3 12 4" xfId="43831"/>
    <cellStyle name="Note 9 4 3 12 5" xfId="43832"/>
    <cellStyle name="Note 9 4 3 12 6" xfId="43833"/>
    <cellStyle name="Note 9 4 3 13" xfId="43834"/>
    <cellStyle name="Note 9 4 3 13 2" xfId="43835"/>
    <cellStyle name="Note 9 4 3 13 2 2" xfId="43836"/>
    <cellStyle name="Note 9 4 3 13 2 3" xfId="43837"/>
    <cellStyle name="Note 9 4 3 13 2 4" xfId="43838"/>
    <cellStyle name="Note 9 4 3 13 3" xfId="43839"/>
    <cellStyle name="Note 9 4 3 13 4" xfId="43840"/>
    <cellStyle name="Note 9 4 3 13 5" xfId="43841"/>
    <cellStyle name="Note 9 4 3 13 6" xfId="43842"/>
    <cellStyle name="Note 9 4 3 14" xfId="43843"/>
    <cellStyle name="Note 9 4 3 14 2" xfId="43844"/>
    <cellStyle name="Note 9 4 3 14 2 2" xfId="43845"/>
    <cellStyle name="Note 9 4 3 14 2 3" xfId="43846"/>
    <cellStyle name="Note 9 4 3 14 2 4" xfId="43847"/>
    <cellStyle name="Note 9 4 3 14 3" xfId="43848"/>
    <cellStyle name="Note 9 4 3 14 4" xfId="43849"/>
    <cellStyle name="Note 9 4 3 14 5" xfId="43850"/>
    <cellStyle name="Note 9 4 3 14 6" xfId="43851"/>
    <cellStyle name="Note 9 4 3 15" xfId="43852"/>
    <cellStyle name="Note 9 4 3 15 2" xfId="43853"/>
    <cellStyle name="Note 9 4 3 15 2 2" xfId="43854"/>
    <cellStyle name="Note 9 4 3 15 2 3" xfId="43855"/>
    <cellStyle name="Note 9 4 3 15 2 4" xfId="43856"/>
    <cellStyle name="Note 9 4 3 15 3" xfId="43857"/>
    <cellStyle name="Note 9 4 3 15 4" xfId="43858"/>
    <cellStyle name="Note 9 4 3 15 5" xfId="43859"/>
    <cellStyle name="Note 9 4 3 15 6" xfId="43860"/>
    <cellStyle name="Note 9 4 3 16" xfId="43861"/>
    <cellStyle name="Note 9 4 3 16 2" xfId="43862"/>
    <cellStyle name="Note 9 4 3 16 2 2" xfId="43863"/>
    <cellStyle name="Note 9 4 3 16 2 3" xfId="43864"/>
    <cellStyle name="Note 9 4 3 16 2 4" xfId="43865"/>
    <cellStyle name="Note 9 4 3 16 3" xfId="43866"/>
    <cellStyle name="Note 9 4 3 16 4" xfId="43867"/>
    <cellStyle name="Note 9 4 3 16 5" xfId="43868"/>
    <cellStyle name="Note 9 4 3 16 6" xfId="43869"/>
    <cellStyle name="Note 9 4 3 17" xfId="43870"/>
    <cellStyle name="Note 9 4 3 17 2" xfId="43871"/>
    <cellStyle name="Note 9 4 3 17 3" xfId="43872"/>
    <cellStyle name="Note 9 4 3 18" xfId="43873"/>
    <cellStyle name="Note 9 4 3 19" xfId="43874"/>
    <cellStyle name="Note 9 4 3 2" xfId="43875"/>
    <cellStyle name="Note 9 4 3 2 2" xfId="43876"/>
    <cellStyle name="Note 9 4 3 2 2 2" xfId="43877"/>
    <cellStyle name="Note 9 4 3 2 2 3" xfId="43878"/>
    <cellStyle name="Note 9 4 3 2 2 4" xfId="43879"/>
    <cellStyle name="Note 9 4 3 2 3" xfId="43880"/>
    <cellStyle name="Note 9 4 3 2 4" xfId="43881"/>
    <cellStyle name="Note 9 4 3 2 5" xfId="43882"/>
    <cellStyle name="Note 9 4 3 3" xfId="43883"/>
    <cellStyle name="Note 9 4 3 3 2" xfId="43884"/>
    <cellStyle name="Note 9 4 3 3 2 2" xfId="43885"/>
    <cellStyle name="Note 9 4 3 3 2 3" xfId="43886"/>
    <cellStyle name="Note 9 4 3 3 2 4" xfId="43887"/>
    <cellStyle name="Note 9 4 3 3 3" xfId="43888"/>
    <cellStyle name="Note 9 4 3 3 4" xfId="43889"/>
    <cellStyle name="Note 9 4 3 3 5" xfId="43890"/>
    <cellStyle name="Note 9 4 3 3 6" xfId="43891"/>
    <cellStyle name="Note 9 4 3 4" xfId="43892"/>
    <cellStyle name="Note 9 4 3 4 2" xfId="43893"/>
    <cellStyle name="Note 9 4 3 4 2 2" xfId="43894"/>
    <cellStyle name="Note 9 4 3 4 2 3" xfId="43895"/>
    <cellStyle name="Note 9 4 3 4 2 4" xfId="43896"/>
    <cellStyle name="Note 9 4 3 4 3" xfId="43897"/>
    <cellStyle name="Note 9 4 3 4 4" xfId="43898"/>
    <cellStyle name="Note 9 4 3 4 5" xfId="43899"/>
    <cellStyle name="Note 9 4 3 4 6" xfId="43900"/>
    <cellStyle name="Note 9 4 3 5" xfId="43901"/>
    <cellStyle name="Note 9 4 3 5 2" xfId="43902"/>
    <cellStyle name="Note 9 4 3 5 2 2" xfId="43903"/>
    <cellStyle name="Note 9 4 3 5 2 3" xfId="43904"/>
    <cellStyle name="Note 9 4 3 5 2 4" xfId="43905"/>
    <cellStyle name="Note 9 4 3 5 3" xfId="43906"/>
    <cellStyle name="Note 9 4 3 5 4" xfId="43907"/>
    <cellStyle name="Note 9 4 3 5 5" xfId="43908"/>
    <cellStyle name="Note 9 4 3 5 6" xfId="43909"/>
    <cellStyle name="Note 9 4 3 6" xfId="43910"/>
    <cellStyle name="Note 9 4 3 6 2" xfId="43911"/>
    <cellStyle name="Note 9 4 3 6 2 2" xfId="43912"/>
    <cellStyle name="Note 9 4 3 6 2 3" xfId="43913"/>
    <cellStyle name="Note 9 4 3 6 2 4" xfId="43914"/>
    <cellStyle name="Note 9 4 3 6 3" xfId="43915"/>
    <cellStyle name="Note 9 4 3 6 4" xfId="43916"/>
    <cellStyle name="Note 9 4 3 6 5" xfId="43917"/>
    <cellStyle name="Note 9 4 3 6 6" xfId="43918"/>
    <cellStyle name="Note 9 4 3 7" xfId="43919"/>
    <cellStyle name="Note 9 4 3 7 2" xfId="43920"/>
    <cellStyle name="Note 9 4 3 7 2 2" xfId="43921"/>
    <cellStyle name="Note 9 4 3 7 2 3" xfId="43922"/>
    <cellStyle name="Note 9 4 3 7 2 4" xfId="43923"/>
    <cellStyle name="Note 9 4 3 7 3" xfId="43924"/>
    <cellStyle name="Note 9 4 3 7 4" xfId="43925"/>
    <cellStyle name="Note 9 4 3 7 5" xfId="43926"/>
    <cellStyle name="Note 9 4 3 7 6" xfId="43927"/>
    <cellStyle name="Note 9 4 3 8" xfId="43928"/>
    <cellStyle name="Note 9 4 3 8 2" xfId="43929"/>
    <cellStyle name="Note 9 4 3 8 2 2" xfId="43930"/>
    <cellStyle name="Note 9 4 3 8 2 3" xfId="43931"/>
    <cellStyle name="Note 9 4 3 8 2 4" xfId="43932"/>
    <cellStyle name="Note 9 4 3 8 3" xfId="43933"/>
    <cellStyle name="Note 9 4 3 8 4" xfId="43934"/>
    <cellStyle name="Note 9 4 3 8 5" xfId="43935"/>
    <cellStyle name="Note 9 4 3 8 6" xfId="43936"/>
    <cellStyle name="Note 9 4 3 9" xfId="43937"/>
    <cellStyle name="Note 9 4 3 9 2" xfId="43938"/>
    <cellStyle name="Note 9 4 3 9 2 2" xfId="43939"/>
    <cellStyle name="Note 9 4 3 9 2 3" xfId="43940"/>
    <cellStyle name="Note 9 4 3 9 2 4" xfId="43941"/>
    <cellStyle name="Note 9 4 3 9 3" xfId="43942"/>
    <cellStyle name="Note 9 4 3 9 4" xfId="43943"/>
    <cellStyle name="Note 9 4 3 9 5" xfId="43944"/>
    <cellStyle name="Note 9 4 3 9 6" xfId="43945"/>
    <cellStyle name="Note 9 4 4" xfId="43946"/>
    <cellStyle name="Note 9 4 4 2" xfId="43947"/>
    <cellStyle name="Note 9 4 4 2 2" xfId="43948"/>
    <cellStyle name="Note 9 4 4 2 3" xfId="43949"/>
    <cellStyle name="Note 9 4 4 2 4" xfId="43950"/>
    <cellStyle name="Note 9 4 4 3" xfId="43951"/>
    <cellStyle name="Note 9 4 4 4" xfId="43952"/>
    <cellStyle name="Note 9 4 4 5" xfId="43953"/>
    <cellStyle name="Note 9 4 5" xfId="43954"/>
    <cellStyle name="Note 9 4 5 2" xfId="43955"/>
    <cellStyle name="Note 9 4 5 2 2" xfId="43956"/>
    <cellStyle name="Note 9 4 5 2 3" xfId="43957"/>
    <cellStyle name="Note 9 4 5 2 4" xfId="43958"/>
    <cellStyle name="Note 9 4 5 3" xfId="43959"/>
    <cellStyle name="Note 9 4 5 4" xfId="43960"/>
    <cellStyle name="Note 9 4 5 5" xfId="43961"/>
    <cellStyle name="Note 9 4 6" xfId="43962"/>
    <cellStyle name="Note 9 4 6 2" xfId="43963"/>
    <cellStyle name="Note 9 4 6 2 2" xfId="43964"/>
    <cellStyle name="Note 9 4 6 2 3" xfId="43965"/>
    <cellStyle name="Note 9 4 6 2 4" xfId="43966"/>
    <cellStyle name="Note 9 4 6 3" xfId="43967"/>
    <cellStyle name="Note 9 4 6 4" xfId="43968"/>
    <cellStyle name="Note 9 4 6 5" xfId="43969"/>
    <cellStyle name="Note 9 4 6 6" xfId="43970"/>
    <cellStyle name="Note 9 4 7" xfId="43971"/>
    <cellStyle name="Note 9 4 7 2" xfId="43972"/>
    <cellStyle name="Note 9 4 7 2 2" xfId="43973"/>
    <cellStyle name="Note 9 4 7 2 3" xfId="43974"/>
    <cellStyle name="Note 9 4 7 2 4" xfId="43975"/>
    <cellStyle name="Note 9 4 7 3" xfId="43976"/>
    <cellStyle name="Note 9 4 7 4" xfId="43977"/>
    <cellStyle name="Note 9 4 7 5" xfId="43978"/>
    <cellStyle name="Note 9 4 7 6" xfId="43979"/>
    <cellStyle name="Note 9 4 8" xfId="43980"/>
    <cellStyle name="Note 9 4 8 2" xfId="43981"/>
    <cellStyle name="Note 9 4 8 2 2" xfId="43982"/>
    <cellStyle name="Note 9 4 8 2 3" xfId="43983"/>
    <cellStyle name="Note 9 4 8 2 4" xfId="43984"/>
    <cellStyle name="Note 9 4 8 3" xfId="43985"/>
    <cellStyle name="Note 9 4 8 4" xfId="43986"/>
    <cellStyle name="Note 9 4 8 5" xfId="43987"/>
    <cellStyle name="Note 9 4 8 6" xfId="43988"/>
    <cellStyle name="Note 9 4 9" xfId="43989"/>
    <cellStyle name="Note 9 4 9 2" xfId="43990"/>
    <cellStyle name="Note 9 4 9 2 2" xfId="43991"/>
    <cellStyle name="Note 9 4 9 2 3" xfId="43992"/>
    <cellStyle name="Note 9 4 9 2 4" xfId="43993"/>
    <cellStyle name="Note 9 4 9 3" xfId="43994"/>
    <cellStyle name="Note 9 4 9 4" xfId="43995"/>
    <cellStyle name="Note 9 4 9 5" xfId="43996"/>
    <cellStyle name="Note 9 4 9 6" xfId="43997"/>
    <cellStyle name="Note 9 5" xfId="43998"/>
    <cellStyle name="Note 9 5 10" xfId="43999"/>
    <cellStyle name="Note 9 5 10 2" xfId="44000"/>
    <cellStyle name="Note 9 5 10 2 2" xfId="44001"/>
    <cellStyle name="Note 9 5 10 2 3" xfId="44002"/>
    <cellStyle name="Note 9 5 10 2 4" xfId="44003"/>
    <cellStyle name="Note 9 5 10 3" xfId="44004"/>
    <cellStyle name="Note 9 5 10 4" xfId="44005"/>
    <cellStyle name="Note 9 5 10 5" xfId="44006"/>
    <cellStyle name="Note 9 5 10 6" xfId="44007"/>
    <cellStyle name="Note 9 5 11" xfId="44008"/>
    <cellStyle name="Note 9 5 11 2" xfId="44009"/>
    <cellStyle name="Note 9 5 11 2 2" xfId="44010"/>
    <cellStyle name="Note 9 5 11 2 3" xfId="44011"/>
    <cellStyle name="Note 9 5 11 2 4" xfId="44012"/>
    <cellStyle name="Note 9 5 11 3" xfId="44013"/>
    <cellStyle name="Note 9 5 11 4" xfId="44014"/>
    <cellStyle name="Note 9 5 11 5" xfId="44015"/>
    <cellStyle name="Note 9 5 11 6" xfId="44016"/>
    <cellStyle name="Note 9 5 12" xfId="44017"/>
    <cellStyle name="Note 9 5 12 2" xfId="44018"/>
    <cellStyle name="Note 9 5 12 2 2" xfId="44019"/>
    <cellStyle name="Note 9 5 12 2 3" xfId="44020"/>
    <cellStyle name="Note 9 5 12 2 4" xfId="44021"/>
    <cellStyle name="Note 9 5 12 3" xfId="44022"/>
    <cellStyle name="Note 9 5 12 4" xfId="44023"/>
    <cellStyle name="Note 9 5 12 5" xfId="44024"/>
    <cellStyle name="Note 9 5 12 6" xfId="44025"/>
    <cellStyle name="Note 9 5 13" xfId="44026"/>
    <cellStyle name="Note 9 5 13 2" xfId="44027"/>
    <cellStyle name="Note 9 5 13 2 2" xfId="44028"/>
    <cellStyle name="Note 9 5 13 2 3" xfId="44029"/>
    <cellStyle name="Note 9 5 13 2 4" xfId="44030"/>
    <cellStyle name="Note 9 5 13 3" xfId="44031"/>
    <cellStyle name="Note 9 5 13 4" xfId="44032"/>
    <cellStyle name="Note 9 5 13 5" xfId="44033"/>
    <cellStyle name="Note 9 5 13 6" xfId="44034"/>
    <cellStyle name="Note 9 5 14" xfId="44035"/>
    <cellStyle name="Note 9 5 14 2" xfId="44036"/>
    <cellStyle name="Note 9 5 14 2 2" xfId="44037"/>
    <cellStyle name="Note 9 5 14 2 3" xfId="44038"/>
    <cellStyle name="Note 9 5 14 2 4" xfId="44039"/>
    <cellStyle name="Note 9 5 14 3" xfId="44040"/>
    <cellStyle name="Note 9 5 14 4" xfId="44041"/>
    <cellStyle name="Note 9 5 14 5" xfId="44042"/>
    <cellStyle name="Note 9 5 14 6" xfId="44043"/>
    <cellStyle name="Note 9 5 15" xfId="44044"/>
    <cellStyle name="Note 9 5 15 2" xfId="44045"/>
    <cellStyle name="Note 9 5 15 2 2" xfId="44046"/>
    <cellStyle name="Note 9 5 15 2 3" xfId="44047"/>
    <cellStyle name="Note 9 5 15 2 4" xfId="44048"/>
    <cellStyle name="Note 9 5 15 3" xfId="44049"/>
    <cellStyle name="Note 9 5 15 4" xfId="44050"/>
    <cellStyle name="Note 9 5 15 5" xfId="44051"/>
    <cellStyle name="Note 9 5 15 6" xfId="44052"/>
    <cellStyle name="Note 9 5 16" xfId="44053"/>
    <cellStyle name="Note 9 5 16 2" xfId="44054"/>
    <cellStyle name="Note 9 5 16 3" xfId="44055"/>
    <cellStyle name="Note 9 5 17" xfId="44056"/>
    <cellStyle name="Note 9 5 18" xfId="44057"/>
    <cellStyle name="Note 9 5 19" xfId="44058"/>
    <cellStyle name="Note 9 5 2" xfId="44059"/>
    <cellStyle name="Note 9 5 2 10" xfId="44060"/>
    <cellStyle name="Note 9 5 2 10 2" xfId="44061"/>
    <cellStyle name="Note 9 5 2 10 2 2" xfId="44062"/>
    <cellStyle name="Note 9 5 2 10 2 3" xfId="44063"/>
    <cellStyle name="Note 9 5 2 10 2 4" xfId="44064"/>
    <cellStyle name="Note 9 5 2 10 3" xfId="44065"/>
    <cellStyle name="Note 9 5 2 10 4" xfId="44066"/>
    <cellStyle name="Note 9 5 2 10 5" xfId="44067"/>
    <cellStyle name="Note 9 5 2 10 6" xfId="44068"/>
    <cellStyle name="Note 9 5 2 11" xfId="44069"/>
    <cellStyle name="Note 9 5 2 11 2" xfId="44070"/>
    <cellStyle name="Note 9 5 2 11 2 2" xfId="44071"/>
    <cellStyle name="Note 9 5 2 11 2 3" xfId="44072"/>
    <cellStyle name="Note 9 5 2 11 2 4" xfId="44073"/>
    <cellStyle name="Note 9 5 2 11 3" xfId="44074"/>
    <cellStyle name="Note 9 5 2 11 4" xfId="44075"/>
    <cellStyle name="Note 9 5 2 11 5" xfId="44076"/>
    <cellStyle name="Note 9 5 2 11 6" xfId="44077"/>
    <cellStyle name="Note 9 5 2 12" xfId="44078"/>
    <cellStyle name="Note 9 5 2 12 2" xfId="44079"/>
    <cellStyle name="Note 9 5 2 12 2 2" xfId="44080"/>
    <cellStyle name="Note 9 5 2 12 2 3" xfId="44081"/>
    <cellStyle name="Note 9 5 2 12 2 4" xfId="44082"/>
    <cellStyle name="Note 9 5 2 12 3" xfId="44083"/>
    <cellStyle name="Note 9 5 2 12 4" xfId="44084"/>
    <cellStyle name="Note 9 5 2 12 5" xfId="44085"/>
    <cellStyle name="Note 9 5 2 12 6" xfId="44086"/>
    <cellStyle name="Note 9 5 2 13" xfId="44087"/>
    <cellStyle name="Note 9 5 2 13 2" xfId="44088"/>
    <cellStyle name="Note 9 5 2 13 2 2" xfId="44089"/>
    <cellStyle name="Note 9 5 2 13 2 3" xfId="44090"/>
    <cellStyle name="Note 9 5 2 13 2 4" xfId="44091"/>
    <cellStyle name="Note 9 5 2 13 3" xfId="44092"/>
    <cellStyle name="Note 9 5 2 13 4" xfId="44093"/>
    <cellStyle name="Note 9 5 2 13 5" xfId="44094"/>
    <cellStyle name="Note 9 5 2 13 6" xfId="44095"/>
    <cellStyle name="Note 9 5 2 14" xfId="44096"/>
    <cellStyle name="Note 9 5 2 14 2" xfId="44097"/>
    <cellStyle name="Note 9 5 2 14 2 2" xfId="44098"/>
    <cellStyle name="Note 9 5 2 14 2 3" xfId="44099"/>
    <cellStyle name="Note 9 5 2 14 2 4" xfId="44100"/>
    <cellStyle name="Note 9 5 2 14 3" xfId="44101"/>
    <cellStyle name="Note 9 5 2 14 4" xfId="44102"/>
    <cellStyle name="Note 9 5 2 14 5" xfId="44103"/>
    <cellStyle name="Note 9 5 2 14 6" xfId="44104"/>
    <cellStyle name="Note 9 5 2 15" xfId="44105"/>
    <cellStyle name="Note 9 5 2 15 2" xfId="44106"/>
    <cellStyle name="Note 9 5 2 15 3" xfId="44107"/>
    <cellStyle name="Note 9 5 2 16" xfId="44108"/>
    <cellStyle name="Note 9 5 2 17" xfId="44109"/>
    <cellStyle name="Note 9 5 2 18" xfId="44110"/>
    <cellStyle name="Note 9 5 2 19" xfId="44111"/>
    <cellStyle name="Note 9 5 2 2" xfId="44112"/>
    <cellStyle name="Note 9 5 2 2 10" xfId="44113"/>
    <cellStyle name="Note 9 5 2 2 10 2" xfId="44114"/>
    <cellStyle name="Note 9 5 2 2 10 2 2" xfId="44115"/>
    <cellStyle name="Note 9 5 2 2 10 2 3" xfId="44116"/>
    <cellStyle name="Note 9 5 2 2 10 2 4" xfId="44117"/>
    <cellStyle name="Note 9 5 2 2 10 3" xfId="44118"/>
    <cellStyle name="Note 9 5 2 2 10 4" xfId="44119"/>
    <cellStyle name="Note 9 5 2 2 10 5" xfId="44120"/>
    <cellStyle name="Note 9 5 2 2 10 6" xfId="44121"/>
    <cellStyle name="Note 9 5 2 2 11" xfId="44122"/>
    <cellStyle name="Note 9 5 2 2 11 2" xfId="44123"/>
    <cellStyle name="Note 9 5 2 2 11 2 2" xfId="44124"/>
    <cellStyle name="Note 9 5 2 2 11 2 3" xfId="44125"/>
    <cellStyle name="Note 9 5 2 2 11 2 4" xfId="44126"/>
    <cellStyle name="Note 9 5 2 2 11 3" xfId="44127"/>
    <cellStyle name="Note 9 5 2 2 11 4" xfId="44128"/>
    <cellStyle name="Note 9 5 2 2 11 5" xfId="44129"/>
    <cellStyle name="Note 9 5 2 2 11 6" xfId="44130"/>
    <cellStyle name="Note 9 5 2 2 12" xfId="44131"/>
    <cellStyle name="Note 9 5 2 2 12 2" xfId="44132"/>
    <cellStyle name="Note 9 5 2 2 12 2 2" xfId="44133"/>
    <cellStyle name="Note 9 5 2 2 12 2 3" xfId="44134"/>
    <cellStyle name="Note 9 5 2 2 12 2 4" xfId="44135"/>
    <cellStyle name="Note 9 5 2 2 12 3" xfId="44136"/>
    <cellStyle name="Note 9 5 2 2 12 4" xfId="44137"/>
    <cellStyle name="Note 9 5 2 2 12 5" xfId="44138"/>
    <cellStyle name="Note 9 5 2 2 12 6" xfId="44139"/>
    <cellStyle name="Note 9 5 2 2 13" xfId="44140"/>
    <cellStyle name="Note 9 5 2 2 13 2" xfId="44141"/>
    <cellStyle name="Note 9 5 2 2 13 2 2" xfId="44142"/>
    <cellStyle name="Note 9 5 2 2 13 2 3" xfId="44143"/>
    <cellStyle name="Note 9 5 2 2 13 2 4" xfId="44144"/>
    <cellStyle name="Note 9 5 2 2 13 3" xfId="44145"/>
    <cellStyle name="Note 9 5 2 2 13 4" xfId="44146"/>
    <cellStyle name="Note 9 5 2 2 13 5" xfId="44147"/>
    <cellStyle name="Note 9 5 2 2 13 6" xfId="44148"/>
    <cellStyle name="Note 9 5 2 2 14" xfId="44149"/>
    <cellStyle name="Note 9 5 2 2 14 2" xfId="44150"/>
    <cellStyle name="Note 9 5 2 2 14 2 2" xfId="44151"/>
    <cellStyle name="Note 9 5 2 2 14 2 3" xfId="44152"/>
    <cellStyle name="Note 9 5 2 2 14 2 4" xfId="44153"/>
    <cellStyle name="Note 9 5 2 2 14 3" xfId="44154"/>
    <cellStyle name="Note 9 5 2 2 14 4" xfId="44155"/>
    <cellStyle name="Note 9 5 2 2 14 5" xfId="44156"/>
    <cellStyle name="Note 9 5 2 2 14 6" xfId="44157"/>
    <cellStyle name="Note 9 5 2 2 15" xfId="44158"/>
    <cellStyle name="Note 9 5 2 2 15 2" xfId="44159"/>
    <cellStyle name="Note 9 5 2 2 15 2 2" xfId="44160"/>
    <cellStyle name="Note 9 5 2 2 15 2 3" xfId="44161"/>
    <cellStyle name="Note 9 5 2 2 15 2 4" xfId="44162"/>
    <cellStyle name="Note 9 5 2 2 15 3" xfId="44163"/>
    <cellStyle name="Note 9 5 2 2 15 4" xfId="44164"/>
    <cellStyle name="Note 9 5 2 2 15 5" xfId="44165"/>
    <cellStyle name="Note 9 5 2 2 15 6" xfId="44166"/>
    <cellStyle name="Note 9 5 2 2 16" xfId="44167"/>
    <cellStyle name="Note 9 5 2 2 16 2" xfId="44168"/>
    <cellStyle name="Note 9 5 2 2 16 2 2" xfId="44169"/>
    <cellStyle name="Note 9 5 2 2 16 2 3" xfId="44170"/>
    <cellStyle name="Note 9 5 2 2 16 2 4" xfId="44171"/>
    <cellStyle name="Note 9 5 2 2 16 3" xfId="44172"/>
    <cellStyle name="Note 9 5 2 2 16 4" xfId="44173"/>
    <cellStyle name="Note 9 5 2 2 16 5" xfId="44174"/>
    <cellStyle name="Note 9 5 2 2 16 6" xfId="44175"/>
    <cellStyle name="Note 9 5 2 2 17" xfId="44176"/>
    <cellStyle name="Note 9 5 2 2 17 2" xfId="44177"/>
    <cellStyle name="Note 9 5 2 2 17 3" xfId="44178"/>
    <cellStyle name="Note 9 5 2 2 18" xfId="44179"/>
    <cellStyle name="Note 9 5 2 2 19" xfId="44180"/>
    <cellStyle name="Note 9 5 2 2 2" xfId="44181"/>
    <cellStyle name="Note 9 5 2 2 2 2" xfId="44182"/>
    <cellStyle name="Note 9 5 2 2 2 2 2" xfId="44183"/>
    <cellStyle name="Note 9 5 2 2 2 2 3" xfId="44184"/>
    <cellStyle name="Note 9 5 2 2 2 2 4" xfId="44185"/>
    <cellStyle name="Note 9 5 2 2 2 3" xfId="44186"/>
    <cellStyle name="Note 9 5 2 2 2 4" xfId="44187"/>
    <cellStyle name="Note 9 5 2 2 2 5" xfId="44188"/>
    <cellStyle name="Note 9 5 2 2 3" xfId="44189"/>
    <cellStyle name="Note 9 5 2 2 3 2" xfId="44190"/>
    <cellStyle name="Note 9 5 2 2 3 2 2" xfId="44191"/>
    <cellStyle name="Note 9 5 2 2 3 2 3" xfId="44192"/>
    <cellStyle name="Note 9 5 2 2 3 2 4" xfId="44193"/>
    <cellStyle name="Note 9 5 2 2 3 3" xfId="44194"/>
    <cellStyle name="Note 9 5 2 2 3 4" xfId="44195"/>
    <cellStyle name="Note 9 5 2 2 3 5" xfId="44196"/>
    <cellStyle name="Note 9 5 2 2 3 6" xfId="44197"/>
    <cellStyle name="Note 9 5 2 2 4" xfId="44198"/>
    <cellStyle name="Note 9 5 2 2 4 2" xfId="44199"/>
    <cellStyle name="Note 9 5 2 2 4 2 2" xfId="44200"/>
    <cellStyle name="Note 9 5 2 2 4 2 3" xfId="44201"/>
    <cellStyle name="Note 9 5 2 2 4 2 4" xfId="44202"/>
    <cellStyle name="Note 9 5 2 2 4 3" xfId="44203"/>
    <cellStyle name="Note 9 5 2 2 4 4" xfId="44204"/>
    <cellStyle name="Note 9 5 2 2 4 5" xfId="44205"/>
    <cellStyle name="Note 9 5 2 2 4 6" xfId="44206"/>
    <cellStyle name="Note 9 5 2 2 5" xfId="44207"/>
    <cellStyle name="Note 9 5 2 2 5 2" xfId="44208"/>
    <cellStyle name="Note 9 5 2 2 5 2 2" xfId="44209"/>
    <cellStyle name="Note 9 5 2 2 5 2 3" xfId="44210"/>
    <cellStyle name="Note 9 5 2 2 5 2 4" xfId="44211"/>
    <cellStyle name="Note 9 5 2 2 5 3" xfId="44212"/>
    <cellStyle name="Note 9 5 2 2 5 4" xfId="44213"/>
    <cellStyle name="Note 9 5 2 2 5 5" xfId="44214"/>
    <cellStyle name="Note 9 5 2 2 5 6" xfId="44215"/>
    <cellStyle name="Note 9 5 2 2 6" xfId="44216"/>
    <cellStyle name="Note 9 5 2 2 6 2" xfId="44217"/>
    <cellStyle name="Note 9 5 2 2 6 2 2" xfId="44218"/>
    <cellStyle name="Note 9 5 2 2 6 2 3" xfId="44219"/>
    <cellStyle name="Note 9 5 2 2 6 2 4" xfId="44220"/>
    <cellStyle name="Note 9 5 2 2 6 3" xfId="44221"/>
    <cellStyle name="Note 9 5 2 2 6 4" xfId="44222"/>
    <cellStyle name="Note 9 5 2 2 6 5" xfId="44223"/>
    <cellStyle name="Note 9 5 2 2 6 6" xfId="44224"/>
    <cellStyle name="Note 9 5 2 2 7" xfId="44225"/>
    <cellStyle name="Note 9 5 2 2 7 2" xfId="44226"/>
    <cellStyle name="Note 9 5 2 2 7 2 2" xfId="44227"/>
    <cellStyle name="Note 9 5 2 2 7 2 3" xfId="44228"/>
    <cellStyle name="Note 9 5 2 2 7 2 4" xfId="44229"/>
    <cellStyle name="Note 9 5 2 2 7 3" xfId="44230"/>
    <cellStyle name="Note 9 5 2 2 7 4" xfId="44231"/>
    <cellStyle name="Note 9 5 2 2 7 5" xfId="44232"/>
    <cellStyle name="Note 9 5 2 2 7 6" xfId="44233"/>
    <cellStyle name="Note 9 5 2 2 8" xfId="44234"/>
    <cellStyle name="Note 9 5 2 2 8 2" xfId="44235"/>
    <cellStyle name="Note 9 5 2 2 8 2 2" xfId="44236"/>
    <cellStyle name="Note 9 5 2 2 8 2 3" xfId="44237"/>
    <cellStyle name="Note 9 5 2 2 8 2 4" xfId="44238"/>
    <cellStyle name="Note 9 5 2 2 8 3" xfId="44239"/>
    <cellStyle name="Note 9 5 2 2 8 4" xfId="44240"/>
    <cellStyle name="Note 9 5 2 2 8 5" xfId="44241"/>
    <cellStyle name="Note 9 5 2 2 8 6" xfId="44242"/>
    <cellStyle name="Note 9 5 2 2 9" xfId="44243"/>
    <cellStyle name="Note 9 5 2 2 9 2" xfId="44244"/>
    <cellStyle name="Note 9 5 2 2 9 2 2" xfId="44245"/>
    <cellStyle name="Note 9 5 2 2 9 2 3" xfId="44246"/>
    <cellStyle name="Note 9 5 2 2 9 2 4" xfId="44247"/>
    <cellStyle name="Note 9 5 2 2 9 3" xfId="44248"/>
    <cellStyle name="Note 9 5 2 2 9 4" xfId="44249"/>
    <cellStyle name="Note 9 5 2 2 9 5" xfId="44250"/>
    <cellStyle name="Note 9 5 2 2 9 6" xfId="44251"/>
    <cellStyle name="Note 9 5 2 20" xfId="44252"/>
    <cellStyle name="Note 9 5 2 3" xfId="44253"/>
    <cellStyle name="Note 9 5 2 3 2" xfId="44254"/>
    <cellStyle name="Note 9 5 2 3 2 2" xfId="44255"/>
    <cellStyle name="Note 9 5 2 3 2 3" xfId="44256"/>
    <cellStyle name="Note 9 5 2 3 2 4" xfId="44257"/>
    <cellStyle name="Note 9 5 2 3 3" xfId="44258"/>
    <cellStyle name="Note 9 5 2 3 4" xfId="44259"/>
    <cellStyle name="Note 9 5 2 3 5" xfId="44260"/>
    <cellStyle name="Note 9 5 2 4" xfId="44261"/>
    <cellStyle name="Note 9 5 2 4 2" xfId="44262"/>
    <cellStyle name="Note 9 5 2 4 2 2" xfId="44263"/>
    <cellStyle name="Note 9 5 2 4 2 3" xfId="44264"/>
    <cellStyle name="Note 9 5 2 4 2 4" xfId="44265"/>
    <cellStyle name="Note 9 5 2 4 3" xfId="44266"/>
    <cellStyle name="Note 9 5 2 4 4" xfId="44267"/>
    <cellStyle name="Note 9 5 2 4 5" xfId="44268"/>
    <cellStyle name="Note 9 5 2 5" xfId="44269"/>
    <cellStyle name="Note 9 5 2 5 2" xfId="44270"/>
    <cellStyle name="Note 9 5 2 5 2 2" xfId="44271"/>
    <cellStyle name="Note 9 5 2 5 2 3" xfId="44272"/>
    <cellStyle name="Note 9 5 2 5 2 4" xfId="44273"/>
    <cellStyle name="Note 9 5 2 5 3" xfId="44274"/>
    <cellStyle name="Note 9 5 2 5 4" xfId="44275"/>
    <cellStyle name="Note 9 5 2 5 5" xfId="44276"/>
    <cellStyle name="Note 9 5 2 5 6" xfId="44277"/>
    <cellStyle name="Note 9 5 2 6" xfId="44278"/>
    <cellStyle name="Note 9 5 2 6 2" xfId="44279"/>
    <cellStyle name="Note 9 5 2 6 2 2" xfId="44280"/>
    <cellStyle name="Note 9 5 2 6 2 3" xfId="44281"/>
    <cellStyle name="Note 9 5 2 6 2 4" xfId="44282"/>
    <cellStyle name="Note 9 5 2 6 3" xfId="44283"/>
    <cellStyle name="Note 9 5 2 6 4" xfId="44284"/>
    <cellStyle name="Note 9 5 2 6 5" xfId="44285"/>
    <cellStyle name="Note 9 5 2 6 6" xfId="44286"/>
    <cellStyle name="Note 9 5 2 7" xfId="44287"/>
    <cellStyle name="Note 9 5 2 7 2" xfId="44288"/>
    <cellStyle name="Note 9 5 2 7 2 2" xfId="44289"/>
    <cellStyle name="Note 9 5 2 7 2 3" xfId="44290"/>
    <cellStyle name="Note 9 5 2 7 2 4" xfId="44291"/>
    <cellStyle name="Note 9 5 2 7 3" xfId="44292"/>
    <cellStyle name="Note 9 5 2 7 4" xfId="44293"/>
    <cellStyle name="Note 9 5 2 7 5" xfId="44294"/>
    <cellStyle name="Note 9 5 2 7 6" xfId="44295"/>
    <cellStyle name="Note 9 5 2 8" xfId="44296"/>
    <cellStyle name="Note 9 5 2 8 2" xfId="44297"/>
    <cellStyle name="Note 9 5 2 8 2 2" xfId="44298"/>
    <cellStyle name="Note 9 5 2 8 2 3" xfId="44299"/>
    <cellStyle name="Note 9 5 2 8 2 4" xfId="44300"/>
    <cellStyle name="Note 9 5 2 8 3" xfId="44301"/>
    <cellStyle name="Note 9 5 2 8 4" xfId="44302"/>
    <cellStyle name="Note 9 5 2 8 5" xfId="44303"/>
    <cellStyle name="Note 9 5 2 8 6" xfId="44304"/>
    <cellStyle name="Note 9 5 2 9" xfId="44305"/>
    <cellStyle name="Note 9 5 2 9 2" xfId="44306"/>
    <cellStyle name="Note 9 5 2 9 2 2" xfId="44307"/>
    <cellStyle name="Note 9 5 2 9 2 3" xfId="44308"/>
    <cellStyle name="Note 9 5 2 9 2 4" xfId="44309"/>
    <cellStyle name="Note 9 5 2 9 3" xfId="44310"/>
    <cellStyle name="Note 9 5 2 9 4" xfId="44311"/>
    <cellStyle name="Note 9 5 2 9 5" xfId="44312"/>
    <cellStyle name="Note 9 5 2 9 6" xfId="44313"/>
    <cellStyle name="Note 9 5 20" xfId="44314"/>
    <cellStyle name="Note 9 5 21" xfId="44315"/>
    <cellStyle name="Note 9 5 3" xfId="44316"/>
    <cellStyle name="Note 9 5 3 10" xfId="44317"/>
    <cellStyle name="Note 9 5 3 10 2" xfId="44318"/>
    <cellStyle name="Note 9 5 3 10 2 2" xfId="44319"/>
    <cellStyle name="Note 9 5 3 10 2 3" xfId="44320"/>
    <cellStyle name="Note 9 5 3 10 2 4" xfId="44321"/>
    <cellStyle name="Note 9 5 3 10 3" xfId="44322"/>
    <cellStyle name="Note 9 5 3 10 4" xfId="44323"/>
    <cellStyle name="Note 9 5 3 10 5" xfId="44324"/>
    <cellStyle name="Note 9 5 3 10 6" xfId="44325"/>
    <cellStyle name="Note 9 5 3 11" xfId="44326"/>
    <cellStyle name="Note 9 5 3 11 2" xfId="44327"/>
    <cellStyle name="Note 9 5 3 11 2 2" xfId="44328"/>
    <cellStyle name="Note 9 5 3 11 2 3" xfId="44329"/>
    <cellStyle name="Note 9 5 3 11 2 4" xfId="44330"/>
    <cellStyle name="Note 9 5 3 11 3" xfId="44331"/>
    <cellStyle name="Note 9 5 3 11 4" xfId="44332"/>
    <cellStyle name="Note 9 5 3 11 5" xfId="44333"/>
    <cellStyle name="Note 9 5 3 11 6" xfId="44334"/>
    <cellStyle name="Note 9 5 3 12" xfId="44335"/>
    <cellStyle name="Note 9 5 3 12 2" xfId="44336"/>
    <cellStyle name="Note 9 5 3 12 2 2" xfId="44337"/>
    <cellStyle name="Note 9 5 3 12 2 3" xfId="44338"/>
    <cellStyle name="Note 9 5 3 12 2 4" xfId="44339"/>
    <cellStyle name="Note 9 5 3 12 3" xfId="44340"/>
    <cellStyle name="Note 9 5 3 12 4" xfId="44341"/>
    <cellStyle name="Note 9 5 3 12 5" xfId="44342"/>
    <cellStyle name="Note 9 5 3 12 6" xfId="44343"/>
    <cellStyle name="Note 9 5 3 13" xfId="44344"/>
    <cellStyle name="Note 9 5 3 13 2" xfId="44345"/>
    <cellStyle name="Note 9 5 3 13 2 2" xfId="44346"/>
    <cellStyle name="Note 9 5 3 13 2 3" xfId="44347"/>
    <cellStyle name="Note 9 5 3 13 2 4" xfId="44348"/>
    <cellStyle name="Note 9 5 3 13 3" xfId="44349"/>
    <cellStyle name="Note 9 5 3 13 4" xfId="44350"/>
    <cellStyle name="Note 9 5 3 13 5" xfId="44351"/>
    <cellStyle name="Note 9 5 3 13 6" xfId="44352"/>
    <cellStyle name="Note 9 5 3 14" xfId="44353"/>
    <cellStyle name="Note 9 5 3 14 2" xfId="44354"/>
    <cellStyle name="Note 9 5 3 14 2 2" xfId="44355"/>
    <cellStyle name="Note 9 5 3 14 2 3" xfId="44356"/>
    <cellStyle name="Note 9 5 3 14 2 4" xfId="44357"/>
    <cellStyle name="Note 9 5 3 14 3" xfId="44358"/>
    <cellStyle name="Note 9 5 3 14 4" xfId="44359"/>
    <cellStyle name="Note 9 5 3 14 5" xfId="44360"/>
    <cellStyle name="Note 9 5 3 14 6" xfId="44361"/>
    <cellStyle name="Note 9 5 3 15" xfId="44362"/>
    <cellStyle name="Note 9 5 3 15 2" xfId="44363"/>
    <cellStyle name="Note 9 5 3 15 2 2" xfId="44364"/>
    <cellStyle name="Note 9 5 3 15 2 3" xfId="44365"/>
    <cellStyle name="Note 9 5 3 15 2 4" xfId="44366"/>
    <cellStyle name="Note 9 5 3 15 3" xfId="44367"/>
    <cellStyle name="Note 9 5 3 15 4" xfId="44368"/>
    <cellStyle name="Note 9 5 3 15 5" xfId="44369"/>
    <cellStyle name="Note 9 5 3 15 6" xfId="44370"/>
    <cellStyle name="Note 9 5 3 16" xfId="44371"/>
    <cellStyle name="Note 9 5 3 16 2" xfId="44372"/>
    <cellStyle name="Note 9 5 3 16 2 2" xfId="44373"/>
    <cellStyle name="Note 9 5 3 16 2 3" xfId="44374"/>
    <cellStyle name="Note 9 5 3 16 2 4" xfId="44375"/>
    <cellStyle name="Note 9 5 3 16 3" xfId="44376"/>
    <cellStyle name="Note 9 5 3 16 4" xfId="44377"/>
    <cellStyle name="Note 9 5 3 16 5" xfId="44378"/>
    <cellStyle name="Note 9 5 3 16 6" xfId="44379"/>
    <cellStyle name="Note 9 5 3 17" xfId="44380"/>
    <cellStyle name="Note 9 5 3 17 2" xfId="44381"/>
    <cellStyle name="Note 9 5 3 17 3" xfId="44382"/>
    <cellStyle name="Note 9 5 3 18" xfId="44383"/>
    <cellStyle name="Note 9 5 3 19" xfId="44384"/>
    <cellStyle name="Note 9 5 3 2" xfId="44385"/>
    <cellStyle name="Note 9 5 3 2 2" xfId="44386"/>
    <cellStyle name="Note 9 5 3 2 2 2" xfId="44387"/>
    <cellStyle name="Note 9 5 3 2 2 3" xfId="44388"/>
    <cellStyle name="Note 9 5 3 2 2 4" xfId="44389"/>
    <cellStyle name="Note 9 5 3 2 3" xfId="44390"/>
    <cellStyle name="Note 9 5 3 2 4" xfId="44391"/>
    <cellStyle name="Note 9 5 3 2 5" xfId="44392"/>
    <cellStyle name="Note 9 5 3 3" xfId="44393"/>
    <cellStyle name="Note 9 5 3 3 2" xfId="44394"/>
    <cellStyle name="Note 9 5 3 3 2 2" xfId="44395"/>
    <cellStyle name="Note 9 5 3 3 2 3" xfId="44396"/>
    <cellStyle name="Note 9 5 3 3 2 4" xfId="44397"/>
    <cellStyle name="Note 9 5 3 3 3" xfId="44398"/>
    <cellStyle name="Note 9 5 3 3 4" xfId="44399"/>
    <cellStyle name="Note 9 5 3 3 5" xfId="44400"/>
    <cellStyle name="Note 9 5 3 3 6" xfId="44401"/>
    <cellStyle name="Note 9 5 3 4" xfId="44402"/>
    <cellStyle name="Note 9 5 3 4 2" xfId="44403"/>
    <cellStyle name="Note 9 5 3 4 2 2" xfId="44404"/>
    <cellStyle name="Note 9 5 3 4 2 3" xfId="44405"/>
    <cellStyle name="Note 9 5 3 4 2 4" xfId="44406"/>
    <cellStyle name="Note 9 5 3 4 3" xfId="44407"/>
    <cellStyle name="Note 9 5 3 4 4" xfId="44408"/>
    <cellStyle name="Note 9 5 3 4 5" xfId="44409"/>
    <cellStyle name="Note 9 5 3 4 6" xfId="44410"/>
    <cellStyle name="Note 9 5 3 5" xfId="44411"/>
    <cellStyle name="Note 9 5 3 5 2" xfId="44412"/>
    <cellStyle name="Note 9 5 3 5 2 2" xfId="44413"/>
    <cellStyle name="Note 9 5 3 5 2 3" xfId="44414"/>
    <cellStyle name="Note 9 5 3 5 2 4" xfId="44415"/>
    <cellStyle name="Note 9 5 3 5 3" xfId="44416"/>
    <cellStyle name="Note 9 5 3 5 4" xfId="44417"/>
    <cellStyle name="Note 9 5 3 5 5" xfId="44418"/>
    <cellStyle name="Note 9 5 3 5 6" xfId="44419"/>
    <cellStyle name="Note 9 5 3 6" xfId="44420"/>
    <cellStyle name="Note 9 5 3 6 2" xfId="44421"/>
    <cellStyle name="Note 9 5 3 6 2 2" xfId="44422"/>
    <cellStyle name="Note 9 5 3 6 2 3" xfId="44423"/>
    <cellStyle name="Note 9 5 3 6 2 4" xfId="44424"/>
    <cellStyle name="Note 9 5 3 6 3" xfId="44425"/>
    <cellStyle name="Note 9 5 3 6 4" xfId="44426"/>
    <cellStyle name="Note 9 5 3 6 5" xfId="44427"/>
    <cellStyle name="Note 9 5 3 6 6" xfId="44428"/>
    <cellStyle name="Note 9 5 3 7" xfId="44429"/>
    <cellStyle name="Note 9 5 3 7 2" xfId="44430"/>
    <cellStyle name="Note 9 5 3 7 2 2" xfId="44431"/>
    <cellStyle name="Note 9 5 3 7 2 3" xfId="44432"/>
    <cellStyle name="Note 9 5 3 7 2 4" xfId="44433"/>
    <cellStyle name="Note 9 5 3 7 3" xfId="44434"/>
    <cellStyle name="Note 9 5 3 7 4" xfId="44435"/>
    <cellStyle name="Note 9 5 3 7 5" xfId="44436"/>
    <cellStyle name="Note 9 5 3 7 6" xfId="44437"/>
    <cellStyle name="Note 9 5 3 8" xfId="44438"/>
    <cellStyle name="Note 9 5 3 8 2" xfId="44439"/>
    <cellStyle name="Note 9 5 3 8 2 2" xfId="44440"/>
    <cellStyle name="Note 9 5 3 8 2 3" xfId="44441"/>
    <cellStyle name="Note 9 5 3 8 2 4" xfId="44442"/>
    <cellStyle name="Note 9 5 3 8 3" xfId="44443"/>
    <cellStyle name="Note 9 5 3 8 4" xfId="44444"/>
    <cellStyle name="Note 9 5 3 8 5" xfId="44445"/>
    <cellStyle name="Note 9 5 3 8 6" xfId="44446"/>
    <cellStyle name="Note 9 5 3 9" xfId="44447"/>
    <cellStyle name="Note 9 5 3 9 2" xfId="44448"/>
    <cellStyle name="Note 9 5 3 9 2 2" xfId="44449"/>
    <cellStyle name="Note 9 5 3 9 2 3" xfId="44450"/>
    <cellStyle name="Note 9 5 3 9 2 4" xfId="44451"/>
    <cellStyle name="Note 9 5 3 9 3" xfId="44452"/>
    <cellStyle name="Note 9 5 3 9 4" xfId="44453"/>
    <cellStyle name="Note 9 5 3 9 5" xfId="44454"/>
    <cellStyle name="Note 9 5 3 9 6" xfId="44455"/>
    <cellStyle name="Note 9 5 4" xfId="44456"/>
    <cellStyle name="Note 9 5 4 2" xfId="44457"/>
    <cellStyle name="Note 9 5 4 2 2" xfId="44458"/>
    <cellStyle name="Note 9 5 4 2 3" xfId="44459"/>
    <cellStyle name="Note 9 5 4 2 4" xfId="44460"/>
    <cellStyle name="Note 9 5 4 3" xfId="44461"/>
    <cellStyle name="Note 9 5 4 4" xfId="44462"/>
    <cellStyle name="Note 9 5 4 5" xfId="44463"/>
    <cellStyle name="Note 9 5 5" xfId="44464"/>
    <cellStyle name="Note 9 5 5 2" xfId="44465"/>
    <cellStyle name="Note 9 5 5 2 2" xfId="44466"/>
    <cellStyle name="Note 9 5 5 2 3" xfId="44467"/>
    <cellStyle name="Note 9 5 5 2 4" xfId="44468"/>
    <cellStyle name="Note 9 5 5 3" xfId="44469"/>
    <cellStyle name="Note 9 5 5 4" xfId="44470"/>
    <cellStyle name="Note 9 5 5 5" xfId="44471"/>
    <cellStyle name="Note 9 5 6" xfId="44472"/>
    <cellStyle name="Note 9 5 6 2" xfId="44473"/>
    <cellStyle name="Note 9 5 6 2 2" xfId="44474"/>
    <cellStyle name="Note 9 5 6 2 3" xfId="44475"/>
    <cellStyle name="Note 9 5 6 2 4" xfId="44476"/>
    <cellStyle name="Note 9 5 6 3" xfId="44477"/>
    <cellStyle name="Note 9 5 6 4" xfId="44478"/>
    <cellStyle name="Note 9 5 6 5" xfId="44479"/>
    <cellStyle name="Note 9 5 6 6" xfId="44480"/>
    <cellStyle name="Note 9 5 7" xfId="44481"/>
    <cellStyle name="Note 9 5 7 2" xfId="44482"/>
    <cellStyle name="Note 9 5 7 2 2" xfId="44483"/>
    <cellStyle name="Note 9 5 7 2 3" xfId="44484"/>
    <cellStyle name="Note 9 5 7 2 4" xfId="44485"/>
    <cellStyle name="Note 9 5 7 3" xfId="44486"/>
    <cellStyle name="Note 9 5 7 4" xfId="44487"/>
    <cellStyle name="Note 9 5 7 5" xfId="44488"/>
    <cellStyle name="Note 9 5 7 6" xfId="44489"/>
    <cellStyle name="Note 9 5 8" xfId="44490"/>
    <cellStyle name="Note 9 5 8 2" xfId="44491"/>
    <cellStyle name="Note 9 5 8 2 2" xfId="44492"/>
    <cellStyle name="Note 9 5 8 2 3" xfId="44493"/>
    <cellStyle name="Note 9 5 8 2 4" xfId="44494"/>
    <cellStyle name="Note 9 5 8 3" xfId="44495"/>
    <cellStyle name="Note 9 5 8 4" xfId="44496"/>
    <cellStyle name="Note 9 5 8 5" xfId="44497"/>
    <cellStyle name="Note 9 5 8 6" xfId="44498"/>
    <cellStyle name="Note 9 5 9" xfId="44499"/>
    <cellStyle name="Note 9 5 9 2" xfId="44500"/>
    <cellStyle name="Note 9 5 9 2 2" xfId="44501"/>
    <cellStyle name="Note 9 5 9 2 3" xfId="44502"/>
    <cellStyle name="Note 9 5 9 2 4" xfId="44503"/>
    <cellStyle name="Note 9 5 9 3" xfId="44504"/>
    <cellStyle name="Note 9 5 9 4" xfId="44505"/>
    <cellStyle name="Note 9 5 9 5" xfId="44506"/>
    <cellStyle name="Note 9 5 9 6" xfId="44507"/>
    <cellStyle name="Note 9 6" xfId="44508"/>
    <cellStyle name="Note 9 6 10" xfId="44509"/>
    <cellStyle name="Note 9 6 10 2" xfId="44510"/>
    <cellStyle name="Note 9 6 10 2 2" xfId="44511"/>
    <cellStyle name="Note 9 6 10 2 3" xfId="44512"/>
    <cellStyle name="Note 9 6 10 2 4" xfId="44513"/>
    <cellStyle name="Note 9 6 10 3" xfId="44514"/>
    <cellStyle name="Note 9 6 10 4" xfId="44515"/>
    <cellStyle name="Note 9 6 10 5" xfId="44516"/>
    <cellStyle name="Note 9 6 10 6" xfId="44517"/>
    <cellStyle name="Note 9 6 11" xfId="44518"/>
    <cellStyle name="Note 9 6 11 2" xfId="44519"/>
    <cellStyle name="Note 9 6 11 2 2" xfId="44520"/>
    <cellStyle name="Note 9 6 11 2 3" xfId="44521"/>
    <cellStyle name="Note 9 6 11 2 4" xfId="44522"/>
    <cellStyle name="Note 9 6 11 3" xfId="44523"/>
    <cellStyle name="Note 9 6 11 4" xfId="44524"/>
    <cellStyle name="Note 9 6 11 5" xfId="44525"/>
    <cellStyle name="Note 9 6 11 6" xfId="44526"/>
    <cellStyle name="Note 9 6 12" xfId="44527"/>
    <cellStyle name="Note 9 6 12 2" xfId="44528"/>
    <cellStyle name="Note 9 6 12 2 2" xfId="44529"/>
    <cellStyle name="Note 9 6 12 2 3" xfId="44530"/>
    <cellStyle name="Note 9 6 12 2 4" xfId="44531"/>
    <cellStyle name="Note 9 6 12 3" xfId="44532"/>
    <cellStyle name="Note 9 6 12 4" xfId="44533"/>
    <cellStyle name="Note 9 6 12 5" xfId="44534"/>
    <cellStyle name="Note 9 6 12 6" xfId="44535"/>
    <cellStyle name="Note 9 6 13" xfId="44536"/>
    <cellStyle name="Note 9 6 13 2" xfId="44537"/>
    <cellStyle name="Note 9 6 13 2 2" xfId="44538"/>
    <cellStyle name="Note 9 6 13 2 3" xfId="44539"/>
    <cellStyle name="Note 9 6 13 2 4" xfId="44540"/>
    <cellStyle name="Note 9 6 13 3" xfId="44541"/>
    <cellStyle name="Note 9 6 13 4" xfId="44542"/>
    <cellStyle name="Note 9 6 13 5" xfId="44543"/>
    <cellStyle name="Note 9 6 13 6" xfId="44544"/>
    <cellStyle name="Note 9 6 14" xfId="44545"/>
    <cellStyle name="Note 9 6 14 2" xfId="44546"/>
    <cellStyle name="Note 9 6 14 2 2" xfId="44547"/>
    <cellStyle name="Note 9 6 14 2 3" xfId="44548"/>
    <cellStyle name="Note 9 6 14 2 4" xfId="44549"/>
    <cellStyle name="Note 9 6 14 3" xfId="44550"/>
    <cellStyle name="Note 9 6 14 4" xfId="44551"/>
    <cellStyle name="Note 9 6 14 5" xfId="44552"/>
    <cellStyle name="Note 9 6 14 6" xfId="44553"/>
    <cellStyle name="Note 9 6 15" xfId="44554"/>
    <cellStyle name="Note 9 6 15 2" xfId="44555"/>
    <cellStyle name="Note 9 6 15 2 2" xfId="44556"/>
    <cellStyle name="Note 9 6 15 2 3" xfId="44557"/>
    <cellStyle name="Note 9 6 15 2 4" xfId="44558"/>
    <cellStyle name="Note 9 6 15 3" xfId="44559"/>
    <cellStyle name="Note 9 6 15 4" xfId="44560"/>
    <cellStyle name="Note 9 6 15 5" xfId="44561"/>
    <cellStyle name="Note 9 6 15 6" xfId="44562"/>
    <cellStyle name="Note 9 6 16" xfId="44563"/>
    <cellStyle name="Note 9 6 16 2" xfId="44564"/>
    <cellStyle name="Note 9 6 16 3" xfId="44565"/>
    <cellStyle name="Note 9 6 17" xfId="44566"/>
    <cellStyle name="Note 9 6 18" xfId="44567"/>
    <cellStyle name="Note 9 6 19" xfId="44568"/>
    <cellStyle name="Note 9 6 2" xfId="44569"/>
    <cellStyle name="Note 9 6 2 10" xfId="44570"/>
    <cellStyle name="Note 9 6 2 10 2" xfId="44571"/>
    <cellStyle name="Note 9 6 2 10 2 2" xfId="44572"/>
    <cellStyle name="Note 9 6 2 10 2 3" xfId="44573"/>
    <cellStyle name="Note 9 6 2 10 2 4" xfId="44574"/>
    <cellStyle name="Note 9 6 2 10 3" xfId="44575"/>
    <cellStyle name="Note 9 6 2 10 4" xfId="44576"/>
    <cellStyle name="Note 9 6 2 10 5" xfId="44577"/>
    <cellStyle name="Note 9 6 2 10 6" xfId="44578"/>
    <cellStyle name="Note 9 6 2 11" xfId="44579"/>
    <cellStyle name="Note 9 6 2 11 2" xfId="44580"/>
    <cellStyle name="Note 9 6 2 11 2 2" xfId="44581"/>
    <cellStyle name="Note 9 6 2 11 2 3" xfId="44582"/>
    <cellStyle name="Note 9 6 2 11 2 4" xfId="44583"/>
    <cellStyle name="Note 9 6 2 11 3" xfId="44584"/>
    <cellStyle name="Note 9 6 2 11 4" xfId="44585"/>
    <cellStyle name="Note 9 6 2 11 5" xfId="44586"/>
    <cellStyle name="Note 9 6 2 11 6" xfId="44587"/>
    <cellStyle name="Note 9 6 2 12" xfId="44588"/>
    <cellStyle name="Note 9 6 2 12 2" xfId="44589"/>
    <cellStyle name="Note 9 6 2 12 2 2" xfId="44590"/>
    <cellStyle name="Note 9 6 2 12 2 3" xfId="44591"/>
    <cellStyle name="Note 9 6 2 12 2 4" xfId="44592"/>
    <cellStyle name="Note 9 6 2 12 3" xfId="44593"/>
    <cellStyle name="Note 9 6 2 12 4" xfId="44594"/>
    <cellStyle name="Note 9 6 2 12 5" xfId="44595"/>
    <cellStyle name="Note 9 6 2 12 6" xfId="44596"/>
    <cellStyle name="Note 9 6 2 13" xfId="44597"/>
    <cellStyle name="Note 9 6 2 13 2" xfId="44598"/>
    <cellStyle name="Note 9 6 2 13 2 2" xfId="44599"/>
    <cellStyle name="Note 9 6 2 13 2 3" xfId="44600"/>
    <cellStyle name="Note 9 6 2 13 2 4" xfId="44601"/>
    <cellStyle name="Note 9 6 2 13 3" xfId="44602"/>
    <cellStyle name="Note 9 6 2 13 4" xfId="44603"/>
    <cellStyle name="Note 9 6 2 13 5" xfId="44604"/>
    <cellStyle name="Note 9 6 2 13 6" xfId="44605"/>
    <cellStyle name="Note 9 6 2 14" xfId="44606"/>
    <cellStyle name="Note 9 6 2 14 2" xfId="44607"/>
    <cellStyle name="Note 9 6 2 14 2 2" xfId="44608"/>
    <cellStyle name="Note 9 6 2 14 2 3" xfId="44609"/>
    <cellStyle name="Note 9 6 2 14 2 4" xfId="44610"/>
    <cellStyle name="Note 9 6 2 14 3" xfId="44611"/>
    <cellStyle name="Note 9 6 2 14 4" xfId="44612"/>
    <cellStyle name="Note 9 6 2 14 5" xfId="44613"/>
    <cellStyle name="Note 9 6 2 14 6" xfId="44614"/>
    <cellStyle name="Note 9 6 2 15" xfId="44615"/>
    <cellStyle name="Note 9 6 2 15 2" xfId="44616"/>
    <cellStyle name="Note 9 6 2 15 3" xfId="44617"/>
    <cellStyle name="Note 9 6 2 16" xfId="44618"/>
    <cellStyle name="Note 9 6 2 17" xfId="44619"/>
    <cellStyle name="Note 9 6 2 18" xfId="44620"/>
    <cellStyle name="Note 9 6 2 19" xfId="44621"/>
    <cellStyle name="Note 9 6 2 2" xfId="44622"/>
    <cellStyle name="Note 9 6 2 2 10" xfId="44623"/>
    <cellStyle name="Note 9 6 2 2 10 2" xfId="44624"/>
    <cellStyle name="Note 9 6 2 2 10 2 2" xfId="44625"/>
    <cellStyle name="Note 9 6 2 2 10 2 3" xfId="44626"/>
    <cellStyle name="Note 9 6 2 2 10 2 4" xfId="44627"/>
    <cellStyle name="Note 9 6 2 2 10 3" xfId="44628"/>
    <cellStyle name="Note 9 6 2 2 10 4" xfId="44629"/>
    <cellStyle name="Note 9 6 2 2 10 5" xfId="44630"/>
    <cellStyle name="Note 9 6 2 2 10 6" xfId="44631"/>
    <cellStyle name="Note 9 6 2 2 11" xfId="44632"/>
    <cellStyle name="Note 9 6 2 2 11 2" xfId="44633"/>
    <cellStyle name="Note 9 6 2 2 11 2 2" xfId="44634"/>
    <cellStyle name="Note 9 6 2 2 11 2 3" xfId="44635"/>
    <cellStyle name="Note 9 6 2 2 11 2 4" xfId="44636"/>
    <cellStyle name="Note 9 6 2 2 11 3" xfId="44637"/>
    <cellStyle name="Note 9 6 2 2 11 4" xfId="44638"/>
    <cellStyle name="Note 9 6 2 2 11 5" xfId="44639"/>
    <cellStyle name="Note 9 6 2 2 11 6" xfId="44640"/>
    <cellStyle name="Note 9 6 2 2 12" xfId="44641"/>
    <cellStyle name="Note 9 6 2 2 12 2" xfId="44642"/>
    <cellStyle name="Note 9 6 2 2 12 2 2" xfId="44643"/>
    <cellStyle name="Note 9 6 2 2 12 2 3" xfId="44644"/>
    <cellStyle name="Note 9 6 2 2 12 2 4" xfId="44645"/>
    <cellStyle name="Note 9 6 2 2 12 3" xfId="44646"/>
    <cellStyle name="Note 9 6 2 2 12 4" xfId="44647"/>
    <cellStyle name="Note 9 6 2 2 12 5" xfId="44648"/>
    <cellStyle name="Note 9 6 2 2 12 6" xfId="44649"/>
    <cellStyle name="Note 9 6 2 2 13" xfId="44650"/>
    <cellStyle name="Note 9 6 2 2 13 2" xfId="44651"/>
    <cellStyle name="Note 9 6 2 2 13 2 2" xfId="44652"/>
    <cellStyle name="Note 9 6 2 2 13 2 3" xfId="44653"/>
    <cellStyle name="Note 9 6 2 2 13 2 4" xfId="44654"/>
    <cellStyle name="Note 9 6 2 2 13 3" xfId="44655"/>
    <cellStyle name="Note 9 6 2 2 13 4" xfId="44656"/>
    <cellStyle name="Note 9 6 2 2 13 5" xfId="44657"/>
    <cellStyle name="Note 9 6 2 2 13 6" xfId="44658"/>
    <cellStyle name="Note 9 6 2 2 14" xfId="44659"/>
    <cellStyle name="Note 9 6 2 2 14 2" xfId="44660"/>
    <cellStyle name="Note 9 6 2 2 14 2 2" xfId="44661"/>
    <cellStyle name="Note 9 6 2 2 14 2 3" xfId="44662"/>
    <cellStyle name="Note 9 6 2 2 14 2 4" xfId="44663"/>
    <cellStyle name="Note 9 6 2 2 14 3" xfId="44664"/>
    <cellStyle name="Note 9 6 2 2 14 4" xfId="44665"/>
    <cellStyle name="Note 9 6 2 2 14 5" xfId="44666"/>
    <cellStyle name="Note 9 6 2 2 14 6" xfId="44667"/>
    <cellStyle name="Note 9 6 2 2 15" xfId="44668"/>
    <cellStyle name="Note 9 6 2 2 15 2" xfId="44669"/>
    <cellStyle name="Note 9 6 2 2 15 2 2" xfId="44670"/>
    <cellStyle name="Note 9 6 2 2 15 2 3" xfId="44671"/>
    <cellStyle name="Note 9 6 2 2 15 2 4" xfId="44672"/>
    <cellStyle name="Note 9 6 2 2 15 3" xfId="44673"/>
    <cellStyle name="Note 9 6 2 2 15 4" xfId="44674"/>
    <cellStyle name="Note 9 6 2 2 15 5" xfId="44675"/>
    <cellStyle name="Note 9 6 2 2 15 6" xfId="44676"/>
    <cellStyle name="Note 9 6 2 2 16" xfId="44677"/>
    <cellStyle name="Note 9 6 2 2 16 2" xfId="44678"/>
    <cellStyle name="Note 9 6 2 2 16 2 2" xfId="44679"/>
    <cellStyle name="Note 9 6 2 2 16 2 3" xfId="44680"/>
    <cellStyle name="Note 9 6 2 2 16 2 4" xfId="44681"/>
    <cellStyle name="Note 9 6 2 2 16 3" xfId="44682"/>
    <cellStyle name="Note 9 6 2 2 16 4" xfId="44683"/>
    <cellStyle name="Note 9 6 2 2 16 5" xfId="44684"/>
    <cellStyle name="Note 9 6 2 2 16 6" xfId="44685"/>
    <cellStyle name="Note 9 6 2 2 17" xfId="44686"/>
    <cellStyle name="Note 9 6 2 2 17 2" xfId="44687"/>
    <cellStyle name="Note 9 6 2 2 17 3" xfId="44688"/>
    <cellStyle name="Note 9 6 2 2 18" xfId="44689"/>
    <cellStyle name="Note 9 6 2 2 19" xfId="44690"/>
    <cellStyle name="Note 9 6 2 2 2" xfId="44691"/>
    <cellStyle name="Note 9 6 2 2 2 2" xfId="44692"/>
    <cellStyle name="Note 9 6 2 2 2 2 2" xfId="44693"/>
    <cellStyle name="Note 9 6 2 2 2 2 3" xfId="44694"/>
    <cellStyle name="Note 9 6 2 2 2 2 4" xfId="44695"/>
    <cellStyle name="Note 9 6 2 2 2 3" xfId="44696"/>
    <cellStyle name="Note 9 6 2 2 2 4" xfId="44697"/>
    <cellStyle name="Note 9 6 2 2 2 5" xfId="44698"/>
    <cellStyle name="Note 9 6 2 2 3" xfId="44699"/>
    <cellStyle name="Note 9 6 2 2 3 2" xfId="44700"/>
    <cellStyle name="Note 9 6 2 2 3 2 2" xfId="44701"/>
    <cellStyle name="Note 9 6 2 2 3 2 3" xfId="44702"/>
    <cellStyle name="Note 9 6 2 2 3 2 4" xfId="44703"/>
    <cellStyle name="Note 9 6 2 2 3 3" xfId="44704"/>
    <cellStyle name="Note 9 6 2 2 3 4" xfId="44705"/>
    <cellStyle name="Note 9 6 2 2 3 5" xfId="44706"/>
    <cellStyle name="Note 9 6 2 2 3 6" xfId="44707"/>
    <cellStyle name="Note 9 6 2 2 4" xfId="44708"/>
    <cellStyle name="Note 9 6 2 2 4 2" xfId="44709"/>
    <cellStyle name="Note 9 6 2 2 4 2 2" xfId="44710"/>
    <cellStyle name="Note 9 6 2 2 4 2 3" xfId="44711"/>
    <cellStyle name="Note 9 6 2 2 4 2 4" xfId="44712"/>
    <cellStyle name="Note 9 6 2 2 4 3" xfId="44713"/>
    <cellStyle name="Note 9 6 2 2 4 4" xfId="44714"/>
    <cellStyle name="Note 9 6 2 2 4 5" xfId="44715"/>
    <cellStyle name="Note 9 6 2 2 4 6" xfId="44716"/>
    <cellStyle name="Note 9 6 2 2 5" xfId="44717"/>
    <cellStyle name="Note 9 6 2 2 5 2" xfId="44718"/>
    <cellStyle name="Note 9 6 2 2 5 2 2" xfId="44719"/>
    <cellStyle name="Note 9 6 2 2 5 2 3" xfId="44720"/>
    <cellStyle name="Note 9 6 2 2 5 2 4" xfId="44721"/>
    <cellStyle name="Note 9 6 2 2 5 3" xfId="44722"/>
    <cellStyle name="Note 9 6 2 2 5 4" xfId="44723"/>
    <cellStyle name="Note 9 6 2 2 5 5" xfId="44724"/>
    <cellStyle name="Note 9 6 2 2 5 6" xfId="44725"/>
    <cellStyle name="Note 9 6 2 2 6" xfId="44726"/>
    <cellStyle name="Note 9 6 2 2 6 2" xfId="44727"/>
    <cellStyle name="Note 9 6 2 2 6 2 2" xfId="44728"/>
    <cellStyle name="Note 9 6 2 2 6 2 3" xfId="44729"/>
    <cellStyle name="Note 9 6 2 2 6 2 4" xfId="44730"/>
    <cellStyle name="Note 9 6 2 2 6 3" xfId="44731"/>
    <cellStyle name="Note 9 6 2 2 6 4" xfId="44732"/>
    <cellStyle name="Note 9 6 2 2 6 5" xfId="44733"/>
    <cellStyle name="Note 9 6 2 2 6 6" xfId="44734"/>
    <cellStyle name="Note 9 6 2 2 7" xfId="44735"/>
    <cellStyle name="Note 9 6 2 2 7 2" xfId="44736"/>
    <cellStyle name="Note 9 6 2 2 7 2 2" xfId="44737"/>
    <cellStyle name="Note 9 6 2 2 7 2 3" xfId="44738"/>
    <cellStyle name="Note 9 6 2 2 7 2 4" xfId="44739"/>
    <cellStyle name="Note 9 6 2 2 7 3" xfId="44740"/>
    <cellStyle name="Note 9 6 2 2 7 4" xfId="44741"/>
    <cellStyle name="Note 9 6 2 2 7 5" xfId="44742"/>
    <cellStyle name="Note 9 6 2 2 7 6" xfId="44743"/>
    <cellStyle name="Note 9 6 2 2 8" xfId="44744"/>
    <cellStyle name="Note 9 6 2 2 8 2" xfId="44745"/>
    <cellStyle name="Note 9 6 2 2 8 2 2" xfId="44746"/>
    <cellStyle name="Note 9 6 2 2 8 2 3" xfId="44747"/>
    <cellStyle name="Note 9 6 2 2 8 2 4" xfId="44748"/>
    <cellStyle name="Note 9 6 2 2 8 3" xfId="44749"/>
    <cellStyle name="Note 9 6 2 2 8 4" xfId="44750"/>
    <cellStyle name="Note 9 6 2 2 8 5" xfId="44751"/>
    <cellStyle name="Note 9 6 2 2 8 6" xfId="44752"/>
    <cellStyle name="Note 9 6 2 2 9" xfId="44753"/>
    <cellStyle name="Note 9 6 2 2 9 2" xfId="44754"/>
    <cellStyle name="Note 9 6 2 2 9 2 2" xfId="44755"/>
    <cellStyle name="Note 9 6 2 2 9 2 3" xfId="44756"/>
    <cellStyle name="Note 9 6 2 2 9 2 4" xfId="44757"/>
    <cellStyle name="Note 9 6 2 2 9 3" xfId="44758"/>
    <cellStyle name="Note 9 6 2 2 9 4" xfId="44759"/>
    <cellStyle name="Note 9 6 2 2 9 5" xfId="44760"/>
    <cellStyle name="Note 9 6 2 2 9 6" xfId="44761"/>
    <cellStyle name="Note 9 6 2 20" xfId="44762"/>
    <cellStyle name="Note 9 6 2 3" xfId="44763"/>
    <cellStyle name="Note 9 6 2 3 2" xfId="44764"/>
    <cellStyle name="Note 9 6 2 3 2 2" xfId="44765"/>
    <cellStyle name="Note 9 6 2 3 2 3" xfId="44766"/>
    <cellStyle name="Note 9 6 2 3 2 4" xfId="44767"/>
    <cellStyle name="Note 9 6 2 3 3" xfId="44768"/>
    <cellStyle name="Note 9 6 2 3 4" xfId="44769"/>
    <cellStyle name="Note 9 6 2 3 5" xfId="44770"/>
    <cellStyle name="Note 9 6 2 4" xfId="44771"/>
    <cellStyle name="Note 9 6 2 4 2" xfId="44772"/>
    <cellStyle name="Note 9 6 2 4 2 2" xfId="44773"/>
    <cellStyle name="Note 9 6 2 4 2 3" xfId="44774"/>
    <cellStyle name="Note 9 6 2 4 2 4" xfId="44775"/>
    <cellStyle name="Note 9 6 2 4 3" xfId="44776"/>
    <cellStyle name="Note 9 6 2 4 4" xfId="44777"/>
    <cellStyle name="Note 9 6 2 4 5" xfId="44778"/>
    <cellStyle name="Note 9 6 2 5" xfId="44779"/>
    <cellStyle name="Note 9 6 2 5 2" xfId="44780"/>
    <cellStyle name="Note 9 6 2 5 2 2" xfId="44781"/>
    <cellStyle name="Note 9 6 2 5 2 3" xfId="44782"/>
    <cellStyle name="Note 9 6 2 5 2 4" xfId="44783"/>
    <cellStyle name="Note 9 6 2 5 3" xfId="44784"/>
    <cellStyle name="Note 9 6 2 5 4" xfId="44785"/>
    <cellStyle name="Note 9 6 2 5 5" xfId="44786"/>
    <cellStyle name="Note 9 6 2 5 6" xfId="44787"/>
    <cellStyle name="Note 9 6 2 6" xfId="44788"/>
    <cellStyle name="Note 9 6 2 6 2" xfId="44789"/>
    <cellStyle name="Note 9 6 2 6 2 2" xfId="44790"/>
    <cellStyle name="Note 9 6 2 6 2 3" xfId="44791"/>
    <cellStyle name="Note 9 6 2 6 2 4" xfId="44792"/>
    <cellStyle name="Note 9 6 2 6 3" xfId="44793"/>
    <cellStyle name="Note 9 6 2 6 4" xfId="44794"/>
    <cellStyle name="Note 9 6 2 6 5" xfId="44795"/>
    <cellStyle name="Note 9 6 2 6 6" xfId="44796"/>
    <cellStyle name="Note 9 6 2 7" xfId="44797"/>
    <cellStyle name="Note 9 6 2 7 2" xfId="44798"/>
    <cellStyle name="Note 9 6 2 7 2 2" xfId="44799"/>
    <cellStyle name="Note 9 6 2 7 2 3" xfId="44800"/>
    <cellStyle name="Note 9 6 2 7 2 4" xfId="44801"/>
    <cellStyle name="Note 9 6 2 7 3" xfId="44802"/>
    <cellStyle name="Note 9 6 2 7 4" xfId="44803"/>
    <cellStyle name="Note 9 6 2 7 5" xfId="44804"/>
    <cellStyle name="Note 9 6 2 7 6" xfId="44805"/>
    <cellStyle name="Note 9 6 2 8" xfId="44806"/>
    <cellStyle name="Note 9 6 2 8 2" xfId="44807"/>
    <cellStyle name="Note 9 6 2 8 2 2" xfId="44808"/>
    <cellStyle name="Note 9 6 2 8 2 3" xfId="44809"/>
    <cellStyle name="Note 9 6 2 8 2 4" xfId="44810"/>
    <cellStyle name="Note 9 6 2 8 3" xfId="44811"/>
    <cellStyle name="Note 9 6 2 8 4" xfId="44812"/>
    <cellStyle name="Note 9 6 2 8 5" xfId="44813"/>
    <cellStyle name="Note 9 6 2 8 6" xfId="44814"/>
    <cellStyle name="Note 9 6 2 9" xfId="44815"/>
    <cellStyle name="Note 9 6 2 9 2" xfId="44816"/>
    <cellStyle name="Note 9 6 2 9 2 2" xfId="44817"/>
    <cellStyle name="Note 9 6 2 9 2 3" xfId="44818"/>
    <cellStyle name="Note 9 6 2 9 2 4" xfId="44819"/>
    <cellStyle name="Note 9 6 2 9 3" xfId="44820"/>
    <cellStyle name="Note 9 6 2 9 4" xfId="44821"/>
    <cellStyle name="Note 9 6 2 9 5" xfId="44822"/>
    <cellStyle name="Note 9 6 2 9 6" xfId="44823"/>
    <cellStyle name="Note 9 6 20" xfId="44824"/>
    <cellStyle name="Note 9 6 21" xfId="44825"/>
    <cellStyle name="Note 9 6 3" xfId="44826"/>
    <cellStyle name="Note 9 6 3 10" xfId="44827"/>
    <cellStyle name="Note 9 6 3 10 2" xfId="44828"/>
    <cellStyle name="Note 9 6 3 10 2 2" xfId="44829"/>
    <cellStyle name="Note 9 6 3 10 2 3" xfId="44830"/>
    <cellStyle name="Note 9 6 3 10 2 4" xfId="44831"/>
    <cellStyle name="Note 9 6 3 10 3" xfId="44832"/>
    <cellStyle name="Note 9 6 3 10 4" xfId="44833"/>
    <cellStyle name="Note 9 6 3 10 5" xfId="44834"/>
    <cellStyle name="Note 9 6 3 10 6" xfId="44835"/>
    <cellStyle name="Note 9 6 3 11" xfId="44836"/>
    <cellStyle name="Note 9 6 3 11 2" xfId="44837"/>
    <cellStyle name="Note 9 6 3 11 2 2" xfId="44838"/>
    <cellStyle name="Note 9 6 3 11 2 3" xfId="44839"/>
    <cellStyle name="Note 9 6 3 11 2 4" xfId="44840"/>
    <cellStyle name="Note 9 6 3 11 3" xfId="44841"/>
    <cellStyle name="Note 9 6 3 11 4" xfId="44842"/>
    <cellStyle name="Note 9 6 3 11 5" xfId="44843"/>
    <cellStyle name="Note 9 6 3 11 6" xfId="44844"/>
    <cellStyle name="Note 9 6 3 12" xfId="44845"/>
    <cellStyle name="Note 9 6 3 12 2" xfId="44846"/>
    <cellStyle name="Note 9 6 3 12 2 2" xfId="44847"/>
    <cellStyle name="Note 9 6 3 12 2 3" xfId="44848"/>
    <cellStyle name="Note 9 6 3 12 2 4" xfId="44849"/>
    <cellStyle name="Note 9 6 3 12 3" xfId="44850"/>
    <cellStyle name="Note 9 6 3 12 4" xfId="44851"/>
    <cellStyle name="Note 9 6 3 12 5" xfId="44852"/>
    <cellStyle name="Note 9 6 3 12 6" xfId="44853"/>
    <cellStyle name="Note 9 6 3 13" xfId="44854"/>
    <cellStyle name="Note 9 6 3 13 2" xfId="44855"/>
    <cellStyle name="Note 9 6 3 13 2 2" xfId="44856"/>
    <cellStyle name="Note 9 6 3 13 2 3" xfId="44857"/>
    <cellStyle name="Note 9 6 3 13 2 4" xfId="44858"/>
    <cellStyle name="Note 9 6 3 13 3" xfId="44859"/>
    <cellStyle name="Note 9 6 3 13 4" xfId="44860"/>
    <cellStyle name="Note 9 6 3 13 5" xfId="44861"/>
    <cellStyle name="Note 9 6 3 13 6" xfId="44862"/>
    <cellStyle name="Note 9 6 3 14" xfId="44863"/>
    <cellStyle name="Note 9 6 3 14 2" xfId="44864"/>
    <cellStyle name="Note 9 6 3 14 2 2" xfId="44865"/>
    <cellStyle name="Note 9 6 3 14 2 3" xfId="44866"/>
    <cellStyle name="Note 9 6 3 14 2 4" xfId="44867"/>
    <cellStyle name="Note 9 6 3 14 3" xfId="44868"/>
    <cellStyle name="Note 9 6 3 14 4" xfId="44869"/>
    <cellStyle name="Note 9 6 3 14 5" xfId="44870"/>
    <cellStyle name="Note 9 6 3 14 6" xfId="44871"/>
    <cellStyle name="Note 9 6 3 15" xfId="44872"/>
    <cellStyle name="Note 9 6 3 15 2" xfId="44873"/>
    <cellStyle name="Note 9 6 3 15 2 2" xfId="44874"/>
    <cellStyle name="Note 9 6 3 15 2 3" xfId="44875"/>
    <cellStyle name="Note 9 6 3 15 2 4" xfId="44876"/>
    <cellStyle name="Note 9 6 3 15 3" xfId="44877"/>
    <cellStyle name="Note 9 6 3 15 4" xfId="44878"/>
    <cellStyle name="Note 9 6 3 15 5" xfId="44879"/>
    <cellStyle name="Note 9 6 3 15 6" xfId="44880"/>
    <cellStyle name="Note 9 6 3 16" xfId="44881"/>
    <cellStyle name="Note 9 6 3 16 2" xfId="44882"/>
    <cellStyle name="Note 9 6 3 16 2 2" xfId="44883"/>
    <cellStyle name="Note 9 6 3 16 2 3" xfId="44884"/>
    <cellStyle name="Note 9 6 3 16 2 4" xfId="44885"/>
    <cellStyle name="Note 9 6 3 16 3" xfId="44886"/>
    <cellStyle name="Note 9 6 3 16 4" xfId="44887"/>
    <cellStyle name="Note 9 6 3 16 5" xfId="44888"/>
    <cellStyle name="Note 9 6 3 16 6" xfId="44889"/>
    <cellStyle name="Note 9 6 3 17" xfId="44890"/>
    <cellStyle name="Note 9 6 3 17 2" xfId="44891"/>
    <cellStyle name="Note 9 6 3 17 3" xfId="44892"/>
    <cellStyle name="Note 9 6 3 18" xfId="44893"/>
    <cellStyle name="Note 9 6 3 19" xfId="44894"/>
    <cellStyle name="Note 9 6 3 2" xfId="44895"/>
    <cellStyle name="Note 9 6 3 2 2" xfId="44896"/>
    <cellStyle name="Note 9 6 3 2 2 2" xfId="44897"/>
    <cellStyle name="Note 9 6 3 2 2 3" xfId="44898"/>
    <cellStyle name="Note 9 6 3 2 2 4" xfId="44899"/>
    <cellStyle name="Note 9 6 3 2 3" xfId="44900"/>
    <cellStyle name="Note 9 6 3 2 4" xfId="44901"/>
    <cellStyle name="Note 9 6 3 2 5" xfId="44902"/>
    <cellStyle name="Note 9 6 3 3" xfId="44903"/>
    <cellStyle name="Note 9 6 3 3 2" xfId="44904"/>
    <cellStyle name="Note 9 6 3 3 2 2" xfId="44905"/>
    <cellStyle name="Note 9 6 3 3 2 3" xfId="44906"/>
    <cellStyle name="Note 9 6 3 3 2 4" xfId="44907"/>
    <cellStyle name="Note 9 6 3 3 3" xfId="44908"/>
    <cellStyle name="Note 9 6 3 3 4" xfId="44909"/>
    <cellStyle name="Note 9 6 3 3 5" xfId="44910"/>
    <cellStyle name="Note 9 6 3 3 6" xfId="44911"/>
    <cellStyle name="Note 9 6 3 4" xfId="44912"/>
    <cellStyle name="Note 9 6 3 4 2" xfId="44913"/>
    <cellStyle name="Note 9 6 3 4 2 2" xfId="44914"/>
    <cellStyle name="Note 9 6 3 4 2 3" xfId="44915"/>
    <cellStyle name="Note 9 6 3 4 2 4" xfId="44916"/>
    <cellStyle name="Note 9 6 3 4 3" xfId="44917"/>
    <cellStyle name="Note 9 6 3 4 4" xfId="44918"/>
    <cellStyle name="Note 9 6 3 4 5" xfId="44919"/>
    <cellStyle name="Note 9 6 3 4 6" xfId="44920"/>
    <cellStyle name="Note 9 6 3 5" xfId="44921"/>
    <cellStyle name="Note 9 6 3 5 2" xfId="44922"/>
    <cellStyle name="Note 9 6 3 5 2 2" xfId="44923"/>
    <cellStyle name="Note 9 6 3 5 2 3" xfId="44924"/>
    <cellStyle name="Note 9 6 3 5 2 4" xfId="44925"/>
    <cellStyle name="Note 9 6 3 5 3" xfId="44926"/>
    <cellStyle name="Note 9 6 3 5 4" xfId="44927"/>
    <cellStyle name="Note 9 6 3 5 5" xfId="44928"/>
    <cellStyle name="Note 9 6 3 5 6" xfId="44929"/>
    <cellStyle name="Note 9 6 3 6" xfId="44930"/>
    <cellStyle name="Note 9 6 3 6 2" xfId="44931"/>
    <cellStyle name="Note 9 6 3 6 2 2" xfId="44932"/>
    <cellStyle name="Note 9 6 3 6 2 3" xfId="44933"/>
    <cellStyle name="Note 9 6 3 6 2 4" xfId="44934"/>
    <cellStyle name="Note 9 6 3 6 3" xfId="44935"/>
    <cellStyle name="Note 9 6 3 6 4" xfId="44936"/>
    <cellStyle name="Note 9 6 3 6 5" xfId="44937"/>
    <cellStyle name="Note 9 6 3 6 6" xfId="44938"/>
    <cellStyle name="Note 9 6 3 7" xfId="44939"/>
    <cellStyle name="Note 9 6 3 7 2" xfId="44940"/>
    <cellStyle name="Note 9 6 3 7 2 2" xfId="44941"/>
    <cellStyle name="Note 9 6 3 7 2 3" xfId="44942"/>
    <cellStyle name="Note 9 6 3 7 2 4" xfId="44943"/>
    <cellStyle name="Note 9 6 3 7 3" xfId="44944"/>
    <cellStyle name="Note 9 6 3 7 4" xfId="44945"/>
    <cellStyle name="Note 9 6 3 7 5" xfId="44946"/>
    <cellStyle name="Note 9 6 3 7 6" xfId="44947"/>
    <cellStyle name="Note 9 6 3 8" xfId="44948"/>
    <cellStyle name="Note 9 6 3 8 2" xfId="44949"/>
    <cellStyle name="Note 9 6 3 8 2 2" xfId="44950"/>
    <cellStyle name="Note 9 6 3 8 2 3" xfId="44951"/>
    <cellStyle name="Note 9 6 3 8 2 4" xfId="44952"/>
    <cellStyle name="Note 9 6 3 8 3" xfId="44953"/>
    <cellStyle name="Note 9 6 3 8 4" xfId="44954"/>
    <cellStyle name="Note 9 6 3 8 5" xfId="44955"/>
    <cellStyle name="Note 9 6 3 8 6" xfId="44956"/>
    <cellStyle name="Note 9 6 3 9" xfId="44957"/>
    <cellStyle name="Note 9 6 3 9 2" xfId="44958"/>
    <cellStyle name="Note 9 6 3 9 2 2" xfId="44959"/>
    <cellStyle name="Note 9 6 3 9 2 3" xfId="44960"/>
    <cellStyle name="Note 9 6 3 9 2 4" xfId="44961"/>
    <cellStyle name="Note 9 6 3 9 3" xfId="44962"/>
    <cellStyle name="Note 9 6 3 9 4" xfId="44963"/>
    <cellStyle name="Note 9 6 3 9 5" xfId="44964"/>
    <cellStyle name="Note 9 6 3 9 6" xfId="44965"/>
    <cellStyle name="Note 9 6 4" xfId="44966"/>
    <cellStyle name="Note 9 6 4 2" xfId="44967"/>
    <cellStyle name="Note 9 6 4 2 2" xfId="44968"/>
    <cellStyle name="Note 9 6 4 2 3" xfId="44969"/>
    <cellStyle name="Note 9 6 4 2 4" xfId="44970"/>
    <cellStyle name="Note 9 6 4 3" xfId="44971"/>
    <cellStyle name="Note 9 6 4 4" xfId="44972"/>
    <cellStyle name="Note 9 6 4 5" xfId="44973"/>
    <cellStyle name="Note 9 6 5" xfId="44974"/>
    <cellStyle name="Note 9 6 5 2" xfId="44975"/>
    <cellStyle name="Note 9 6 5 2 2" xfId="44976"/>
    <cellStyle name="Note 9 6 5 2 3" xfId="44977"/>
    <cellStyle name="Note 9 6 5 2 4" xfId="44978"/>
    <cellStyle name="Note 9 6 5 3" xfId="44979"/>
    <cellStyle name="Note 9 6 5 4" xfId="44980"/>
    <cellStyle name="Note 9 6 5 5" xfId="44981"/>
    <cellStyle name="Note 9 6 6" xfId="44982"/>
    <cellStyle name="Note 9 6 6 2" xfId="44983"/>
    <cellStyle name="Note 9 6 6 2 2" xfId="44984"/>
    <cellStyle name="Note 9 6 6 2 3" xfId="44985"/>
    <cellStyle name="Note 9 6 6 2 4" xfId="44986"/>
    <cellStyle name="Note 9 6 6 3" xfId="44987"/>
    <cellStyle name="Note 9 6 6 4" xfId="44988"/>
    <cellStyle name="Note 9 6 6 5" xfId="44989"/>
    <cellStyle name="Note 9 6 6 6" xfId="44990"/>
    <cellStyle name="Note 9 6 7" xfId="44991"/>
    <cellStyle name="Note 9 6 7 2" xfId="44992"/>
    <cellStyle name="Note 9 6 7 2 2" xfId="44993"/>
    <cellStyle name="Note 9 6 7 2 3" xfId="44994"/>
    <cellStyle name="Note 9 6 7 2 4" xfId="44995"/>
    <cellStyle name="Note 9 6 7 3" xfId="44996"/>
    <cellStyle name="Note 9 6 7 4" xfId="44997"/>
    <cellStyle name="Note 9 6 7 5" xfId="44998"/>
    <cellStyle name="Note 9 6 7 6" xfId="44999"/>
    <cellStyle name="Note 9 6 8" xfId="45000"/>
    <cellStyle name="Note 9 6 8 2" xfId="45001"/>
    <cellStyle name="Note 9 6 8 2 2" xfId="45002"/>
    <cellStyle name="Note 9 6 8 2 3" xfId="45003"/>
    <cellStyle name="Note 9 6 8 2 4" xfId="45004"/>
    <cellStyle name="Note 9 6 8 3" xfId="45005"/>
    <cellStyle name="Note 9 6 8 4" xfId="45006"/>
    <cellStyle name="Note 9 6 8 5" xfId="45007"/>
    <cellStyle name="Note 9 6 8 6" xfId="45008"/>
    <cellStyle name="Note 9 6 9" xfId="45009"/>
    <cellStyle name="Note 9 6 9 2" xfId="45010"/>
    <cellStyle name="Note 9 6 9 2 2" xfId="45011"/>
    <cellStyle name="Note 9 6 9 2 3" xfId="45012"/>
    <cellStyle name="Note 9 6 9 2 4" xfId="45013"/>
    <cellStyle name="Note 9 6 9 3" xfId="45014"/>
    <cellStyle name="Note 9 6 9 4" xfId="45015"/>
    <cellStyle name="Note 9 6 9 5" xfId="45016"/>
    <cellStyle name="Note 9 6 9 6" xfId="45017"/>
    <cellStyle name="Note 9 7" xfId="45018"/>
    <cellStyle name="Note 9 7 10" xfId="45019"/>
    <cellStyle name="Note 9 7 10 2" xfId="45020"/>
    <cellStyle name="Note 9 7 10 2 2" xfId="45021"/>
    <cellStyle name="Note 9 7 10 2 3" xfId="45022"/>
    <cellStyle name="Note 9 7 10 2 4" xfId="45023"/>
    <cellStyle name="Note 9 7 10 3" xfId="45024"/>
    <cellStyle name="Note 9 7 10 4" xfId="45025"/>
    <cellStyle name="Note 9 7 10 5" xfId="45026"/>
    <cellStyle name="Note 9 7 10 6" xfId="45027"/>
    <cellStyle name="Note 9 7 11" xfId="45028"/>
    <cellStyle name="Note 9 7 11 2" xfId="45029"/>
    <cellStyle name="Note 9 7 11 2 2" xfId="45030"/>
    <cellStyle name="Note 9 7 11 2 3" xfId="45031"/>
    <cellStyle name="Note 9 7 11 2 4" xfId="45032"/>
    <cellStyle name="Note 9 7 11 3" xfId="45033"/>
    <cellStyle name="Note 9 7 11 4" xfId="45034"/>
    <cellStyle name="Note 9 7 11 5" xfId="45035"/>
    <cellStyle name="Note 9 7 11 6" xfId="45036"/>
    <cellStyle name="Note 9 7 12" xfId="45037"/>
    <cellStyle name="Note 9 7 12 2" xfId="45038"/>
    <cellStyle name="Note 9 7 12 2 2" xfId="45039"/>
    <cellStyle name="Note 9 7 12 2 3" xfId="45040"/>
    <cellStyle name="Note 9 7 12 2 4" xfId="45041"/>
    <cellStyle name="Note 9 7 12 3" xfId="45042"/>
    <cellStyle name="Note 9 7 12 4" xfId="45043"/>
    <cellStyle name="Note 9 7 12 5" xfId="45044"/>
    <cellStyle name="Note 9 7 12 6" xfId="45045"/>
    <cellStyle name="Note 9 7 13" xfId="45046"/>
    <cellStyle name="Note 9 7 13 2" xfId="45047"/>
    <cellStyle name="Note 9 7 13 2 2" xfId="45048"/>
    <cellStyle name="Note 9 7 13 2 3" xfId="45049"/>
    <cellStyle name="Note 9 7 13 2 4" xfId="45050"/>
    <cellStyle name="Note 9 7 13 3" xfId="45051"/>
    <cellStyle name="Note 9 7 13 4" xfId="45052"/>
    <cellStyle name="Note 9 7 13 5" xfId="45053"/>
    <cellStyle name="Note 9 7 13 6" xfId="45054"/>
    <cellStyle name="Note 9 7 14" xfId="45055"/>
    <cellStyle name="Note 9 7 14 2" xfId="45056"/>
    <cellStyle name="Note 9 7 14 2 2" xfId="45057"/>
    <cellStyle name="Note 9 7 14 2 3" xfId="45058"/>
    <cellStyle name="Note 9 7 14 2 4" xfId="45059"/>
    <cellStyle name="Note 9 7 14 3" xfId="45060"/>
    <cellStyle name="Note 9 7 14 4" xfId="45061"/>
    <cellStyle name="Note 9 7 14 5" xfId="45062"/>
    <cellStyle name="Note 9 7 14 6" xfId="45063"/>
    <cellStyle name="Note 9 7 15" xfId="45064"/>
    <cellStyle name="Note 9 7 15 2" xfId="45065"/>
    <cellStyle name="Note 9 7 15 2 2" xfId="45066"/>
    <cellStyle name="Note 9 7 15 2 3" xfId="45067"/>
    <cellStyle name="Note 9 7 15 2 4" xfId="45068"/>
    <cellStyle name="Note 9 7 15 3" xfId="45069"/>
    <cellStyle name="Note 9 7 15 4" xfId="45070"/>
    <cellStyle name="Note 9 7 15 5" xfId="45071"/>
    <cellStyle name="Note 9 7 15 6" xfId="45072"/>
    <cellStyle name="Note 9 7 16" xfId="45073"/>
    <cellStyle name="Note 9 7 16 2" xfId="45074"/>
    <cellStyle name="Note 9 7 16 3" xfId="45075"/>
    <cellStyle name="Note 9 7 17" xfId="45076"/>
    <cellStyle name="Note 9 7 18" xfId="45077"/>
    <cellStyle name="Note 9 7 19" xfId="45078"/>
    <cellStyle name="Note 9 7 2" xfId="45079"/>
    <cellStyle name="Note 9 7 2 10" xfId="45080"/>
    <cellStyle name="Note 9 7 2 10 2" xfId="45081"/>
    <cellStyle name="Note 9 7 2 10 2 2" xfId="45082"/>
    <cellStyle name="Note 9 7 2 10 2 3" xfId="45083"/>
    <cellStyle name="Note 9 7 2 10 2 4" xfId="45084"/>
    <cellStyle name="Note 9 7 2 10 3" xfId="45085"/>
    <cellStyle name="Note 9 7 2 10 4" xfId="45086"/>
    <cellStyle name="Note 9 7 2 10 5" xfId="45087"/>
    <cellStyle name="Note 9 7 2 10 6" xfId="45088"/>
    <cellStyle name="Note 9 7 2 11" xfId="45089"/>
    <cellStyle name="Note 9 7 2 11 2" xfId="45090"/>
    <cellStyle name="Note 9 7 2 11 2 2" xfId="45091"/>
    <cellStyle name="Note 9 7 2 11 2 3" xfId="45092"/>
    <cellStyle name="Note 9 7 2 11 2 4" xfId="45093"/>
    <cellStyle name="Note 9 7 2 11 3" xfId="45094"/>
    <cellStyle name="Note 9 7 2 11 4" xfId="45095"/>
    <cellStyle name="Note 9 7 2 11 5" xfId="45096"/>
    <cellStyle name="Note 9 7 2 11 6" xfId="45097"/>
    <cellStyle name="Note 9 7 2 12" xfId="45098"/>
    <cellStyle name="Note 9 7 2 12 2" xfId="45099"/>
    <cellStyle name="Note 9 7 2 12 2 2" xfId="45100"/>
    <cellStyle name="Note 9 7 2 12 2 3" xfId="45101"/>
    <cellStyle name="Note 9 7 2 12 2 4" xfId="45102"/>
    <cellStyle name="Note 9 7 2 12 3" xfId="45103"/>
    <cellStyle name="Note 9 7 2 12 4" xfId="45104"/>
    <cellStyle name="Note 9 7 2 12 5" xfId="45105"/>
    <cellStyle name="Note 9 7 2 12 6" xfId="45106"/>
    <cellStyle name="Note 9 7 2 13" xfId="45107"/>
    <cellStyle name="Note 9 7 2 13 2" xfId="45108"/>
    <cellStyle name="Note 9 7 2 13 2 2" xfId="45109"/>
    <cellStyle name="Note 9 7 2 13 2 3" xfId="45110"/>
    <cellStyle name="Note 9 7 2 13 2 4" xfId="45111"/>
    <cellStyle name="Note 9 7 2 13 3" xfId="45112"/>
    <cellStyle name="Note 9 7 2 13 4" xfId="45113"/>
    <cellStyle name="Note 9 7 2 13 5" xfId="45114"/>
    <cellStyle name="Note 9 7 2 13 6" xfId="45115"/>
    <cellStyle name="Note 9 7 2 14" xfId="45116"/>
    <cellStyle name="Note 9 7 2 14 2" xfId="45117"/>
    <cellStyle name="Note 9 7 2 14 2 2" xfId="45118"/>
    <cellStyle name="Note 9 7 2 14 2 3" xfId="45119"/>
    <cellStyle name="Note 9 7 2 14 2 4" xfId="45120"/>
    <cellStyle name="Note 9 7 2 14 3" xfId="45121"/>
    <cellStyle name="Note 9 7 2 14 4" xfId="45122"/>
    <cellStyle name="Note 9 7 2 14 5" xfId="45123"/>
    <cellStyle name="Note 9 7 2 14 6" xfId="45124"/>
    <cellStyle name="Note 9 7 2 15" xfId="45125"/>
    <cellStyle name="Note 9 7 2 15 2" xfId="45126"/>
    <cellStyle name="Note 9 7 2 15 3" xfId="45127"/>
    <cellStyle name="Note 9 7 2 16" xfId="45128"/>
    <cellStyle name="Note 9 7 2 17" xfId="45129"/>
    <cellStyle name="Note 9 7 2 18" xfId="45130"/>
    <cellStyle name="Note 9 7 2 19" xfId="45131"/>
    <cellStyle name="Note 9 7 2 2" xfId="45132"/>
    <cellStyle name="Note 9 7 2 2 10" xfId="45133"/>
    <cellStyle name="Note 9 7 2 2 10 2" xfId="45134"/>
    <cellStyle name="Note 9 7 2 2 10 2 2" xfId="45135"/>
    <cellStyle name="Note 9 7 2 2 10 2 3" xfId="45136"/>
    <cellStyle name="Note 9 7 2 2 10 2 4" xfId="45137"/>
    <cellStyle name="Note 9 7 2 2 10 3" xfId="45138"/>
    <cellStyle name="Note 9 7 2 2 10 4" xfId="45139"/>
    <cellStyle name="Note 9 7 2 2 10 5" xfId="45140"/>
    <cellStyle name="Note 9 7 2 2 10 6" xfId="45141"/>
    <cellStyle name="Note 9 7 2 2 11" xfId="45142"/>
    <cellStyle name="Note 9 7 2 2 11 2" xfId="45143"/>
    <cellStyle name="Note 9 7 2 2 11 2 2" xfId="45144"/>
    <cellStyle name="Note 9 7 2 2 11 2 3" xfId="45145"/>
    <cellStyle name="Note 9 7 2 2 11 2 4" xfId="45146"/>
    <cellStyle name="Note 9 7 2 2 11 3" xfId="45147"/>
    <cellStyle name="Note 9 7 2 2 11 4" xfId="45148"/>
    <cellStyle name="Note 9 7 2 2 11 5" xfId="45149"/>
    <cellStyle name="Note 9 7 2 2 11 6" xfId="45150"/>
    <cellStyle name="Note 9 7 2 2 12" xfId="45151"/>
    <cellStyle name="Note 9 7 2 2 12 2" xfId="45152"/>
    <cellStyle name="Note 9 7 2 2 12 2 2" xfId="45153"/>
    <cellStyle name="Note 9 7 2 2 12 2 3" xfId="45154"/>
    <cellStyle name="Note 9 7 2 2 12 2 4" xfId="45155"/>
    <cellStyle name="Note 9 7 2 2 12 3" xfId="45156"/>
    <cellStyle name="Note 9 7 2 2 12 4" xfId="45157"/>
    <cellStyle name="Note 9 7 2 2 12 5" xfId="45158"/>
    <cellStyle name="Note 9 7 2 2 12 6" xfId="45159"/>
    <cellStyle name="Note 9 7 2 2 13" xfId="45160"/>
    <cellStyle name="Note 9 7 2 2 13 2" xfId="45161"/>
    <cellStyle name="Note 9 7 2 2 13 2 2" xfId="45162"/>
    <cellStyle name="Note 9 7 2 2 13 2 3" xfId="45163"/>
    <cellStyle name="Note 9 7 2 2 13 2 4" xfId="45164"/>
    <cellStyle name="Note 9 7 2 2 13 3" xfId="45165"/>
    <cellStyle name="Note 9 7 2 2 13 4" xfId="45166"/>
    <cellStyle name="Note 9 7 2 2 13 5" xfId="45167"/>
    <cellStyle name="Note 9 7 2 2 13 6" xfId="45168"/>
    <cellStyle name="Note 9 7 2 2 14" xfId="45169"/>
    <cellStyle name="Note 9 7 2 2 14 2" xfId="45170"/>
    <cellStyle name="Note 9 7 2 2 14 2 2" xfId="45171"/>
    <cellStyle name="Note 9 7 2 2 14 2 3" xfId="45172"/>
    <cellStyle name="Note 9 7 2 2 14 2 4" xfId="45173"/>
    <cellStyle name="Note 9 7 2 2 14 3" xfId="45174"/>
    <cellStyle name="Note 9 7 2 2 14 4" xfId="45175"/>
    <cellStyle name="Note 9 7 2 2 14 5" xfId="45176"/>
    <cellStyle name="Note 9 7 2 2 14 6" xfId="45177"/>
    <cellStyle name="Note 9 7 2 2 15" xfId="45178"/>
    <cellStyle name="Note 9 7 2 2 15 2" xfId="45179"/>
    <cellStyle name="Note 9 7 2 2 15 2 2" xfId="45180"/>
    <cellStyle name="Note 9 7 2 2 15 2 3" xfId="45181"/>
    <cellStyle name="Note 9 7 2 2 15 2 4" xfId="45182"/>
    <cellStyle name="Note 9 7 2 2 15 3" xfId="45183"/>
    <cellStyle name="Note 9 7 2 2 15 4" xfId="45184"/>
    <cellStyle name="Note 9 7 2 2 15 5" xfId="45185"/>
    <cellStyle name="Note 9 7 2 2 15 6" xfId="45186"/>
    <cellStyle name="Note 9 7 2 2 16" xfId="45187"/>
    <cellStyle name="Note 9 7 2 2 16 2" xfId="45188"/>
    <cellStyle name="Note 9 7 2 2 16 2 2" xfId="45189"/>
    <cellStyle name="Note 9 7 2 2 16 2 3" xfId="45190"/>
    <cellStyle name="Note 9 7 2 2 16 2 4" xfId="45191"/>
    <cellStyle name="Note 9 7 2 2 16 3" xfId="45192"/>
    <cellStyle name="Note 9 7 2 2 16 4" xfId="45193"/>
    <cellStyle name="Note 9 7 2 2 16 5" xfId="45194"/>
    <cellStyle name="Note 9 7 2 2 16 6" xfId="45195"/>
    <cellStyle name="Note 9 7 2 2 17" xfId="45196"/>
    <cellStyle name="Note 9 7 2 2 17 2" xfId="45197"/>
    <cellStyle name="Note 9 7 2 2 17 3" xfId="45198"/>
    <cellStyle name="Note 9 7 2 2 18" xfId="45199"/>
    <cellStyle name="Note 9 7 2 2 19" xfId="45200"/>
    <cellStyle name="Note 9 7 2 2 2" xfId="45201"/>
    <cellStyle name="Note 9 7 2 2 2 2" xfId="45202"/>
    <cellStyle name="Note 9 7 2 2 2 2 2" xfId="45203"/>
    <cellStyle name="Note 9 7 2 2 2 2 3" xfId="45204"/>
    <cellStyle name="Note 9 7 2 2 2 2 4" xfId="45205"/>
    <cellStyle name="Note 9 7 2 2 2 3" xfId="45206"/>
    <cellStyle name="Note 9 7 2 2 2 4" xfId="45207"/>
    <cellStyle name="Note 9 7 2 2 2 5" xfId="45208"/>
    <cellStyle name="Note 9 7 2 2 3" xfId="45209"/>
    <cellStyle name="Note 9 7 2 2 3 2" xfId="45210"/>
    <cellStyle name="Note 9 7 2 2 3 2 2" xfId="45211"/>
    <cellStyle name="Note 9 7 2 2 3 2 3" xfId="45212"/>
    <cellStyle name="Note 9 7 2 2 3 2 4" xfId="45213"/>
    <cellStyle name="Note 9 7 2 2 3 3" xfId="45214"/>
    <cellStyle name="Note 9 7 2 2 3 4" xfId="45215"/>
    <cellStyle name="Note 9 7 2 2 3 5" xfId="45216"/>
    <cellStyle name="Note 9 7 2 2 3 6" xfId="45217"/>
    <cellStyle name="Note 9 7 2 2 4" xfId="45218"/>
    <cellStyle name="Note 9 7 2 2 4 2" xfId="45219"/>
    <cellStyle name="Note 9 7 2 2 4 2 2" xfId="45220"/>
    <cellStyle name="Note 9 7 2 2 4 2 3" xfId="45221"/>
    <cellStyle name="Note 9 7 2 2 4 2 4" xfId="45222"/>
    <cellStyle name="Note 9 7 2 2 4 3" xfId="45223"/>
    <cellStyle name="Note 9 7 2 2 4 4" xfId="45224"/>
    <cellStyle name="Note 9 7 2 2 4 5" xfId="45225"/>
    <cellStyle name="Note 9 7 2 2 4 6" xfId="45226"/>
    <cellStyle name="Note 9 7 2 2 5" xfId="45227"/>
    <cellStyle name="Note 9 7 2 2 5 2" xfId="45228"/>
    <cellStyle name="Note 9 7 2 2 5 2 2" xfId="45229"/>
    <cellStyle name="Note 9 7 2 2 5 2 3" xfId="45230"/>
    <cellStyle name="Note 9 7 2 2 5 2 4" xfId="45231"/>
    <cellStyle name="Note 9 7 2 2 5 3" xfId="45232"/>
    <cellStyle name="Note 9 7 2 2 5 4" xfId="45233"/>
    <cellStyle name="Note 9 7 2 2 5 5" xfId="45234"/>
    <cellStyle name="Note 9 7 2 2 5 6" xfId="45235"/>
    <cellStyle name="Note 9 7 2 2 6" xfId="45236"/>
    <cellStyle name="Note 9 7 2 2 6 2" xfId="45237"/>
    <cellStyle name="Note 9 7 2 2 6 2 2" xfId="45238"/>
    <cellStyle name="Note 9 7 2 2 6 2 3" xfId="45239"/>
    <cellStyle name="Note 9 7 2 2 6 2 4" xfId="45240"/>
    <cellStyle name="Note 9 7 2 2 6 3" xfId="45241"/>
    <cellStyle name="Note 9 7 2 2 6 4" xfId="45242"/>
    <cellStyle name="Note 9 7 2 2 6 5" xfId="45243"/>
    <cellStyle name="Note 9 7 2 2 6 6" xfId="45244"/>
    <cellStyle name="Note 9 7 2 2 7" xfId="45245"/>
    <cellStyle name="Note 9 7 2 2 7 2" xfId="45246"/>
    <cellStyle name="Note 9 7 2 2 7 2 2" xfId="45247"/>
    <cellStyle name="Note 9 7 2 2 7 2 3" xfId="45248"/>
    <cellStyle name="Note 9 7 2 2 7 2 4" xfId="45249"/>
    <cellStyle name="Note 9 7 2 2 7 3" xfId="45250"/>
    <cellStyle name="Note 9 7 2 2 7 4" xfId="45251"/>
    <cellStyle name="Note 9 7 2 2 7 5" xfId="45252"/>
    <cellStyle name="Note 9 7 2 2 7 6" xfId="45253"/>
    <cellStyle name="Note 9 7 2 2 8" xfId="45254"/>
    <cellStyle name="Note 9 7 2 2 8 2" xfId="45255"/>
    <cellStyle name="Note 9 7 2 2 8 2 2" xfId="45256"/>
    <cellStyle name="Note 9 7 2 2 8 2 3" xfId="45257"/>
    <cellStyle name="Note 9 7 2 2 8 2 4" xfId="45258"/>
    <cellStyle name="Note 9 7 2 2 8 3" xfId="45259"/>
    <cellStyle name="Note 9 7 2 2 8 4" xfId="45260"/>
    <cellStyle name="Note 9 7 2 2 8 5" xfId="45261"/>
    <cellStyle name="Note 9 7 2 2 8 6" xfId="45262"/>
    <cellStyle name="Note 9 7 2 2 9" xfId="45263"/>
    <cellStyle name="Note 9 7 2 2 9 2" xfId="45264"/>
    <cellStyle name="Note 9 7 2 2 9 2 2" xfId="45265"/>
    <cellStyle name="Note 9 7 2 2 9 2 3" xfId="45266"/>
    <cellStyle name="Note 9 7 2 2 9 2 4" xfId="45267"/>
    <cellStyle name="Note 9 7 2 2 9 3" xfId="45268"/>
    <cellStyle name="Note 9 7 2 2 9 4" xfId="45269"/>
    <cellStyle name="Note 9 7 2 2 9 5" xfId="45270"/>
    <cellStyle name="Note 9 7 2 2 9 6" xfId="45271"/>
    <cellStyle name="Note 9 7 2 20" xfId="45272"/>
    <cellStyle name="Note 9 7 2 3" xfId="45273"/>
    <cellStyle name="Note 9 7 2 3 2" xfId="45274"/>
    <cellStyle name="Note 9 7 2 3 2 2" xfId="45275"/>
    <cellStyle name="Note 9 7 2 3 2 3" xfId="45276"/>
    <cellStyle name="Note 9 7 2 3 2 4" xfId="45277"/>
    <cellStyle name="Note 9 7 2 3 3" xfId="45278"/>
    <cellStyle name="Note 9 7 2 3 4" xfId="45279"/>
    <cellStyle name="Note 9 7 2 3 5" xfId="45280"/>
    <cellStyle name="Note 9 7 2 4" xfId="45281"/>
    <cellStyle name="Note 9 7 2 4 2" xfId="45282"/>
    <cellStyle name="Note 9 7 2 4 2 2" xfId="45283"/>
    <cellStyle name="Note 9 7 2 4 2 3" xfId="45284"/>
    <cellStyle name="Note 9 7 2 4 2 4" xfId="45285"/>
    <cellStyle name="Note 9 7 2 4 3" xfId="45286"/>
    <cellStyle name="Note 9 7 2 4 4" xfId="45287"/>
    <cellStyle name="Note 9 7 2 4 5" xfId="45288"/>
    <cellStyle name="Note 9 7 2 5" xfId="45289"/>
    <cellStyle name="Note 9 7 2 5 2" xfId="45290"/>
    <cellStyle name="Note 9 7 2 5 2 2" xfId="45291"/>
    <cellStyle name="Note 9 7 2 5 2 3" xfId="45292"/>
    <cellStyle name="Note 9 7 2 5 2 4" xfId="45293"/>
    <cellStyle name="Note 9 7 2 5 3" xfId="45294"/>
    <cellStyle name="Note 9 7 2 5 4" xfId="45295"/>
    <cellStyle name="Note 9 7 2 5 5" xfId="45296"/>
    <cellStyle name="Note 9 7 2 5 6" xfId="45297"/>
    <cellStyle name="Note 9 7 2 6" xfId="45298"/>
    <cellStyle name="Note 9 7 2 6 2" xfId="45299"/>
    <cellStyle name="Note 9 7 2 6 2 2" xfId="45300"/>
    <cellStyle name="Note 9 7 2 6 2 3" xfId="45301"/>
    <cellStyle name="Note 9 7 2 6 2 4" xfId="45302"/>
    <cellStyle name="Note 9 7 2 6 3" xfId="45303"/>
    <cellStyle name="Note 9 7 2 6 4" xfId="45304"/>
    <cellStyle name="Note 9 7 2 6 5" xfId="45305"/>
    <cellStyle name="Note 9 7 2 6 6" xfId="45306"/>
    <cellStyle name="Note 9 7 2 7" xfId="45307"/>
    <cellStyle name="Note 9 7 2 7 2" xfId="45308"/>
    <cellStyle name="Note 9 7 2 7 2 2" xfId="45309"/>
    <cellStyle name="Note 9 7 2 7 2 3" xfId="45310"/>
    <cellStyle name="Note 9 7 2 7 2 4" xfId="45311"/>
    <cellStyle name="Note 9 7 2 7 3" xfId="45312"/>
    <cellStyle name="Note 9 7 2 7 4" xfId="45313"/>
    <cellStyle name="Note 9 7 2 7 5" xfId="45314"/>
    <cellStyle name="Note 9 7 2 7 6" xfId="45315"/>
    <cellStyle name="Note 9 7 2 8" xfId="45316"/>
    <cellStyle name="Note 9 7 2 8 2" xfId="45317"/>
    <cellStyle name="Note 9 7 2 8 2 2" xfId="45318"/>
    <cellStyle name="Note 9 7 2 8 2 3" xfId="45319"/>
    <cellStyle name="Note 9 7 2 8 2 4" xfId="45320"/>
    <cellStyle name="Note 9 7 2 8 3" xfId="45321"/>
    <cellStyle name="Note 9 7 2 8 4" xfId="45322"/>
    <cellStyle name="Note 9 7 2 8 5" xfId="45323"/>
    <cellStyle name="Note 9 7 2 8 6" xfId="45324"/>
    <cellStyle name="Note 9 7 2 9" xfId="45325"/>
    <cellStyle name="Note 9 7 2 9 2" xfId="45326"/>
    <cellStyle name="Note 9 7 2 9 2 2" xfId="45327"/>
    <cellStyle name="Note 9 7 2 9 2 3" xfId="45328"/>
    <cellStyle name="Note 9 7 2 9 2 4" xfId="45329"/>
    <cellStyle name="Note 9 7 2 9 3" xfId="45330"/>
    <cellStyle name="Note 9 7 2 9 4" xfId="45331"/>
    <cellStyle name="Note 9 7 2 9 5" xfId="45332"/>
    <cellStyle name="Note 9 7 2 9 6" xfId="45333"/>
    <cellStyle name="Note 9 7 20" xfId="45334"/>
    <cellStyle name="Note 9 7 21" xfId="45335"/>
    <cellStyle name="Note 9 7 3" xfId="45336"/>
    <cellStyle name="Note 9 7 3 10" xfId="45337"/>
    <cellStyle name="Note 9 7 3 10 2" xfId="45338"/>
    <cellStyle name="Note 9 7 3 10 2 2" xfId="45339"/>
    <cellStyle name="Note 9 7 3 10 2 3" xfId="45340"/>
    <cellStyle name="Note 9 7 3 10 2 4" xfId="45341"/>
    <cellStyle name="Note 9 7 3 10 3" xfId="45342"/>
    <cellStyle name="Note 9 7 3 10 4" xfId="45343"/>
    <cellStyle name="Note 9 7 3 10 5" xfId="45344"/>
    <cellStyle name="Note 9 7 3 10 6" xfId="45345"/>
    <cellStyle name="Note 9 7 3 11" xfId="45346"/>
    <cellStyle name="Note 9 7 3 11 2" xfId="45347"/>
    <cellStyle name="Note 9 7 3 11 2 2" xfId="45348"/>
    <cellStyle name="Note 9 7 3 11 2 3" xfId="45349"/>
    <cellStyle name="Note 9 7 3 11 2 4" xfId="45350"/>
    <cellStyle name="Note 9 7 3 11 3" xfId="45351"/>
    <cellStyle name="Note 9 7 3 11 4" xfId="45352"/>
    <cellStyle name="Note 9 7 3 11 5" xfId="45353"/>
    <cellStyle name="Note 9 7 3 11 6" xfId="45354"/>
    <cellStyle name="Note 9 7 3 12" xfId="45355"/>
    <cellStyle name="Note 9 7 3 12 2" xfId="45356"/>
    <cellStyle name="Note 9 7 3 12 2 2" xfId="45357"/>
    <cellStyle name="Note 9 7 3 12 2 3" xfId="45358"/>
    <cellStyle name="Note 9 7 3 12 2 4" xfId="45359"/>
    <cellStyle name="Note 9 7 3 12 3" xfId="45360"/>
    <cellStyle name="Note 9 7 3 12 4" xfId="45361"/>
    <cellStyle name="Note 9 7 3 12 5" xfId="45362"/>
    <cellStyle name="Note 9 7 3 12 6" xfId="45363"/>
    <cellStyle name="Note 9 7 3 13" xfId="45364"/>
    <cellStyle name="Note 9 7 3 13 2" xfId="45365"/>
    <cellStyle name="Note 9 7 3 13 2 2" xfId="45366"/>
    <cellStyle name="Note 9 7 3 13 2 3" xfId="45367"/>
    <cellStyle name="Note 9 7 3 13 2 4" xfId="45368"/>
    <cellStyle name="Note 9 7 3 13 3" xfId="45369"/>
    <cellStyle name="Note 9 7 3 13 4" xfId="45370"/>
    <cellStyle name="Note 9 7 3 13 5" xfId="45371"/>
    <cellStyle name="Note 9 7 3 13 6" xfId="45372"/>
    <cellStyle name="Note 9 7 3 14" xfId="45373"/>
    <cellStyle name="Note 9 7 3 14 2" xfId="45374"/>
    <cellStyle name="Note 9 7 3 14 2 2" xfId="45375"/>
    <cellStyle name="Note 9 7 3 14 2 3" xfId="45376"/>
    <cellStyle name="Note 9 7 3 14 2 4" xfId="45377"/>
    <cellStyle name="Note 9 7 3 14 3" xfId="45378"/>
    <cellStyle name="Note 9 7 3 14 4" xfId="45379"/>
    <cellStyle name="Note 9 7 3 14 5" xfId="45380"/>
    <cellStyle name="Note 9 7 3 14 6" xfId="45381"/>
    <cellStyle name="Note 9 7 3 15" xfId="45382"/>
    <cellStyle name="Note 9 7 3 15 2" xfId="45383"/>
    <cellStyle name="Note 9 7 3 15 2 2" xfId="45384"/>
    <cellStyle name="Note 9 7 3 15 2 3" xfId="45385"/>
    <cellStyle name="Note 9 7 3 15 2 4" xfId="45386"/>
    <cellStyle name="Note 9 7 3 15 3" xfId="45387"/>
    <cellStyle name="Note 9 7 3 15 4" xfId="45388"/>
    <cellStyle name="Note 9 7 3 15 5" xfId="45389"/>
    <cellStyle name="Note 9 7 3 15 6" xfId="45390"/>
    <cellStyle name="Note 9 7 3 16" xfId="45391"/>
    <cellStyle name="Note 9 7 3 16 2" xfId="45392"/>
    <cellStyle name="Note 9 7 3 16 2 2" xfId="45393"/>
    <cellStyle name="Note 9 7 3 16 2 3" xfId="45394"/>
    <cellStyle name="Note 9 7 3 16 2 4" xfId="45395"/>
    <cellStyle name="Note 9 7 3 16 3" xfId="45396"/>
    <cellStyle name="Note 9 7 3 16 4" xfId="45397"/>
    <cellStyle name="Note 9 7 3 16 5" xfId="45398"/>
    <cellStyle name="Note 9 7 3 16 6" xfId="45399"/>
    <cellStyle name="Note 9 7 3 17" xfId="45400"/>
    <cellStyle name="Note 9 7 3 17 2" xfId="45401"/>
    <cellStyle name="Note 9 7 3 17 3" xfId="45402"/>
    <cellStyle name="Note 9 7 3 18" xfId="45403"/>
    <cellStyle name="Note 9 7 3 19" xfId="45404"/>
    <cellStyle name="Note 9 7 3 2" xfId="45405"/>
    <cellStyle name="Note 9 7 3 2 2" xfId="45406"/>
    <cellStyle name="Note 9 7 3 2 2 2" xfId="45407"/>
    <cellStyle name="Note 9 7 3 2 2 3" xfId="45408"/>
    <cellStyle name="Note 9 7 3 2 2 4" xfId="45409"/>
    <cellStyle name="Note 9 7 3 2 3" xfId="45410"/>
    <cellStyle name="Note 9 7 3 2 4" xfId="45411"/>
    <cellStyle name="Note 9 7 3 2 5" xfId="45412"/>
    <cellStyle name="Note 9 7 3 3" xfId="45413"/>
    <cellStyle name="Note 9 7 3 3 2" xfId="45414"/>
    <cellStyle name="Note 9 7 3 3 2 2" xfId="45415"/>
    <cellStyle name="Note 9 7 3 3 2 3" xfId="45416"/>
    <cellStyle name="Note 9 7 3 3 2 4" xfId="45417"/>
    <cellStyle name="Note 9 7 3 3 3" xfId="45418"/>
    <cellStyle name="Note 9 7 3 3 4" xfId="45419"/>
    <cellStyle name="Note 9 7 3 3 5" xfId="45420"/>
    <cellStyle name="Note 9 7 3 3 6" xfId="45421"/>
    <cellStyle name="Note 9 7 3 4" xfId="45422"/>
    <cellStyle name="Note 9 7 3 4 2" xfId="45423"/>
    <cellStyle name="Note 9 7 3 4 2 2" xfId="45424"/>
    <cellStyle name="Note 9 7 3 4 2 3" xfId="45425"/>
    <cellStyle name="Note 9 7 3 4 2 4" xfId="45426"/>
    <cellStyle name="Note 9 7 3 4 3" xfId="45427"/>
    <cellStyle name="Note 9 7 3 4 4" xfId="45428"/>
    <cellStyle name="Note 9 7 3 4 5" xfId="45429"/>
    <cellStyle name="Note 9 7 3 4 6" xfId="45430"/>
    <cellStyle name="Note 9 7 3 5" xfId="45431"/>
    <cellStyle name="Note 9 7 3 5 2" xfId="45432"/>
    <cellStyle name="Note 9 7 3 5 2 2" xfId="45433"/>
    <cellStyle name="Note 9 7 3 5 2 3" xfId="45434"/>
    <cellStyle name="Note 9 7 3 5 2 4" xfId="45435"/>
    <cellStyle name="Note 9 7 3 5 3" xfId="45436"/>
    <cellStyle name="Note 9 7 3 5 4" xfId="45437"/>
    <cellStyle name="Note 9 7 3 5 5" xfId="45438"/>
    <cellStyle name="Note 9 7 3 5 6" xfId="45439"/>
    <cellStyle name="Note 9 7 3 6" xfId="45440"/>
    <cellStyle name="Note 9 7 3 6 2" xfId="45441"/>
    <cellStyle name="Note 9 7 3 6 2 2" xfId="45442"/>
    <cellStyle name="Note 9 7 3 6 2 3" xfId="45443"/>
    <cellStyle name="Note 9 7 3 6 2 4" xfId="45444"/>
    <cellStyle name="Note 9 7 3 6 3" xfId="45445"/>
    <cellStyle name="Note 9 7 3 6 4" xfId="45446"/>
    <cellStyle name="Note 9 7 3 6 5" xfId="45447"/>
    <cellStyle name="Note 9 7 3 6 6" xfId="45448"/>
    <cellStyle name="Note 9 7 3 7" xfId="45449"/>
    <cellStyle name="Note 9 7 3 7 2" xfId="45450"/>
    <cellStyle name="Note 9 7 3 7 2 2" xfId="45451"/>
    <cellStyle name="Note 9 7 3 7 2 3" xfId="45452"/>
    <cellStyle name="Note 9 7 3 7 2 4" xfId="45453"/>
    <cellStyle name="Note 9 7 3 7 3" xfId="45454"/>
    <cellStyle name="Note 9 7 3 7 4" xfId="45455"/>
    <cellStyle name="Note 9 7 3 7 5" xfId="45456"/>
    <cellStyle name="Note 9 7 3 7 6" xfId="45457"/>
    <cellStyle name="Note 9 7 3 8" xfId="45458"/>
    <cellStyle name="Note 9 7 3 8 2" xfId="45459"/>
    <cellStyle name="Note 9 7 3 8 2 2" xfId="45460"/>
    <cellStyle name="Note 9 7 3 8 2 3" xfId="45461"/>
    <cellStyle name="Note 9 7 3 8 2 4" xfId="45462"/>
    <cellStyle name="Note 9 7 3 8 3" xfId="45463"/>
    <cellStyle name="Note 9 7 3 8 4" xfId="45464"/>
    <cellStyle name="Note 9 7 3 8 5" xfId="45465"/>
    <cellStyle name="Note 9 7 3 8 6" xfId="45466"/>
    <cellStyle name="Note 9 7 3 9" xfId="45467"/>
    <cellStyle name="Note 9 7 3 9 2" xfId="45468"/>
    <cellStyle name="Note 9 7 3 9 2 2" xfId="45469"/>
    <cellStyle name="Note 9 7 3 9 2 3" xfId="45470"/>
    <cellStyle name="Note 9 7 3 9 2 4" xfId="45471"/>
    <cellStyle name="Note 9 7 3 9 3" xfId="45472"/>
    <cellStyle name="Note 9 7 3 9 4" xfId="45473"/>
    <cellStyle name="Note 9 7 3 9 5" xfId="45474"/>
    <cellStyle name="Note 9 7 3 9 6" xfId="45475"/>
    <cellStyle name="Note 9 7 4" xfId="45476"/>
    <cellStyle name="Note 9 7 4 2" xfId="45477"/>
    <cellStyle name="Note 9 7 4 2 2" xfId="45478"/>
    <cellStyle name="Note 9 7 4 2 3" xfId="45479"/>
    <cellStyle name="Note 9 7 4 2 4" xfId="45480"/>
    <cellStyle name="Note 9 7 4 3" xfId="45481"/>
    <cellStyle name="Note 9 7 4 4" xfId="45482"/>
    <cellStyle name="Note 9 7 4 5" xfId="45483"/>
    <cellStyle name="Note 9 7 5" xfId="45484"/>
    <cellStyle name="Note 9 7 5 2" xfId="45485"/>
    <cellStyle name="Note 9 7 5 2 2" xfId="45486"/>
    <cellStyle name="Note 9 7 5 2 3" xfId="45487"/>
    <cellStyle name="Note 9 7 5 2 4" xfId="45488"/>
    <cellStyle name="Note 9 7 5 3" xfId="45489"/>
    <cellStyle name="Note 9 7 5 4" xfId="45490"/>
    <cellStyle name="Note 9 7 5 5" xfId="45491"/>
    <cellStyle name="Note 9 7 6" xfId="45492"/>
    <cellStyle name="Note 9 7 6 2" xfId="45493"/>
    <cellStyle name="Note 9 7 6 2 2" xfId="45494"/>
    <cellStyle name="Note 9 7 6 2 3" xfId="45495"/>
    <cellStyle name="Note 9 7 6 2 4" xfId="45496"/>
    <cellStyle name="Note 9 7 6 3" xfId="45497"/>
    <cellStyle name="Note 9 7 6 4" xfId="45498"/>
    <cellStyle name="Note 9 7 6 5" xfId="45499"/>
    <cellStyle name="Note 9 7 6 6" xfId="45500"/>
    <cellStyle name="Note 9 7 7" xfId="45501"/>
    <cellStyle name="Note 9 7 7 2" xfId="45502"/>
    <cellStyle name="Note 9 7 7 2 2" xfId="45503"/>
    <cellStyle name="Note 9 7 7 2 3" xfId="45504"/>
    <cellStyle name="Note 9 7 7 2 4" xfId="45505"/>
    <cellStyle name="Note 9 7 7 3" xfId="45506"/>
    <cellStyle name="Note 9 7 7 4" xfId="45507"/>
    <cellStyle name="Note 9 7 7 5" xfId="45508"/>
    <cellStyle name="Note 9 7 7 6" xfId="45509"/>
    <cellStyle name="Note 9 7 8" xfId="45510"/>
    <cellStyle name="Note 9 7 8 2" xfId="45511"/>
    <cellStyle name="Note 9 7 8 2 2" xfId="45512"/>
    <cellStyle name="Note 9 7 8 2 3" xfId="45513"/>
    <cellStyle name="Note 9 7 8 2 4" xfId="45514"/>
    <cellStyle name="Note 9 7 8 3" xfId="45515"/>
    <cellStyle name="Note 9 7 8 4" xfId="45516"/>
    <cellStyle name="Note 9 7 8 5" xfId="45517"/>
    <cellStyle name="Note 9 7 8 6" xfId="45518"/>
    <cellStyle name="Note 9 7 9" xfId="45519"/>
    <cellStyle name="Note 9 7 9 2" xfId="45520"/>
    <cellStyle name="Note 9 7 9 2 2" xfId="45521"/>
    <cellStyle name="Note 9 7 9 2 3" xfId="45522"/>
    <cellStyle name="Note 9 7 9 2 4" xfId="45523"/>
    <cellStyle name="Note 9 7 9 3" xfId="45524"/>
    <cellStyle name="Note 9 7 9 4" xfId="45525"/>
    <cellStyle name="Note 9 7 9 5" xfId="45526"/>
    <cellStyle name="Note 9 7 9 6" xfId="45527"/>
    <cellStyle name="Note 9 8" xfId="45528"/>
    <cellStyle name="Note 9 8 10" xfId="45529"/>
    <cellStyle name="Note 9 8 10 2" xfId="45530"/>
    <cellStyle name="Note 9 8 10 2 2" xfId="45531"/>
    <cellStyle name="Note 9 8 10 2 3" xfId="45532"/>
    <cellStyle name="Note 9 8 10 2 4" xfId="45533"/>
    <cellStyle name="Note 9 8 10 3" xfId="45534"/>
    <cellStyle name="Note 9 8 10 4" xfId="45535"/>
    <cellStyle name="Note 9 8 10 5" xfId="45536"/>
    <cellStyle name="Note 9 8 10 6" xfId="45537"/>
    <cellStyle name="Note 9 8 11" xfId="45538"/>
    <cellStyle name="Note 9 8 11 2" xfId="45539"/>
    <cellStyle name="Note 9 8 11 2 2" xfId="45540"/>
    <cellStyle name="Note 9 8 11 2 3" xfId="45541"/>
    <cellStyle name="Note 9 8 11 2 4" xfId="45542"/>
    <cellStyle name="Note 9 8 11 3" xfId="45543"/>
    <cellStyle name="Note 9 8 11 4" xfId="45544"/>
    <cellStyle name="Note 9 8 11 5" xfId="45545"/>
    <cellStyle name="Note 9 8 11 6" xfId="45546"/>
    <cellStyle name="Note 9 8 12" xfId="45547"/>
    <cellStyle name="Note 9 8 12 2" xfId="45548"/>
    <cellStyle name="Note 9 8 12 2 2" xfId="45549"/>
    <cellStyle name="Note 9 8 12 2 3" xfId="45550"/>
    <cellStyle name="Note 9 8 12 2 4" xfId="45551"/>
    <cellStyle name="Note 9 8 12 3" xfId="45552"/>
    <cellStyle name="Note 9 8 12 4" xfId="45553"/>
    <cellStyle name="Note 9 8 12 5" xfId="45554"/>
    <cellStyle name="Note 9 8 12 6" xfId="45555"/>
    <cellStyle name="Note 9 8 13" xfId="45556"/>
    <cellStyle name="Note 9 8 13 2" xfId="45557"/>
    <cellStyle name="Note 9 8 13 2 2" xfId="45558"/>
    <cellStyle name="Note 9 8 13 2 3" xfId="45559"/>
    <cellStyle name="Note 9 8 13 2 4" xfId="45560"/>
    <cellStyle name="Note 9 8 13 3" xfId="45561"/>
    <cellStyle name="Note 9 8 13 4" xfId="45562"/>
    <cellStyle name="Note 9 8 13 5" xfId="45563"/>
    <cellStyle name="Note 9 8 13 6" xfId="45564"/>
    <cellStyle name="Note 9 8 14" xfId="45565"/>
    <cellStyle name="Note 9 8 14 2" xfId="45566"/>
    <cellStyle name="Note 9 8 14 2 2" xfId="45567"/>
    <cellStyle name="Note 9 8 14 2 3" xfId="45568"/>
    <cellStyle name="Note 9 8 14 2 4" xfId="45569"/>
    <cellStyle name="Note 9 8 14 3" xfId="45570"/>
    <cellStyle name="Note 9 8 14 4" xfId="45571"/>
    <cellStyle name="Note 9 8 14 5" xfId="45572"/>
    <cellStyle name="Note 9 8 14 6" xfId="45573"/>
    <cellStyle name="Note 9 8 15" xfId="45574"/>
    <cellStyle name="Note 9 8 15 2" xfId="45575"/>
    <cellStyle name="Note 9 8 15 2 2" xfId="45576"/>
    <cellStyle name="Note 9 8 15 2 3" xfId="45577"/>
    <cellStyle name="Note 9 8 15 2 4" xfId="45578"/>
    <cellStyle name="Note 9 8 15 3" xfId="45579"/>
    <cellStyle name="Note 9 8 15 4" xfId="45580"/>
    <cellStyle name="Note 9 8 15 5" xfId="45581"/>
    <cellStyle name="Note 9 8 15 6" xfId="45582"/>
    <cellStyle name="Note 9 8 16" xfId="45583"/>
    <cellStyle name="Note 9 8 16 2" xfId="45584"/>
    <cellStyle name="Note 9 8 16 3" xfId="45585"/>
    <cellStyle name="Note 9 8 17" xfId="45586"/>
    <cellStyle name="Note 9 8 18" xfId="45587"/>
    <cellStyle name="Note 9 8 19" xfId="45588"/>
    <cellStyle name="Note 9 8 2" xfId="45589"/>
    <cellStyle name="Note 9 8 2 10" xfId="45590"/>
    <cellStyle name="Note 9 8 2 10 2" xfId="45591"/>
    <cellStyle name="Note 9 8 2 10 2 2" xfId="45592"/>
    <cellStyle name="Note 9 8 2 10 2 3" xfId="45593"/>
    <cellStyle name="Note 9 8 2 10 2 4" xfId="45594"/>
    <cellStyle name="Note 9 8 2 10 3" xfId="45595"/>
    <cellStyle name="Note 9 8 2 10 4" xfId="45596"/>
    <cellStyle name="Note 9 8 2 10 5" xfId="45597"/>
    <cellStyle name="Note 9 8 2 10 6" xfId="45598"/>
    <cellStyle name="Note 9 8 2 11" xfId="45599"/>
    <cellStyle name="Note 9 8 2 11 2" xfId="45600"/>
    <cellStyle name="Note 9 8 2 11 2 2" xfId="45601"/>
    <cellStyle name="Note 9 8 2 11 2 3" xfId="45602"/>
    <cellStyle name="Note 9 8 2 11 2 4" xfId="45603"/>
    <cellStyle name="Note 9 8 2 11 3" xfId="45604"/>
    <cellStyle name="Note 9 8 2 11 4" xfId="45605"/>
    <cellStyle name="Note 9 8 2 11 5" xfId="45606"/>
    <cellStyle name="Note 9 8 2 11 6" xfId="45607"/>
    <cellStyle name="Note 9 8 2 12" xfId="45608"/>
    <cellStyle name="Note 9 8 2 12 2" xfId="45609"/>
    <cellStyle name="Note 9 8 2 12 2 2" xfId="45610"/>
    <cellStyle name="Note 9 8 2 12 2 3" xfId="45611"/>
    <cellStyle name="Note 9 8 2 12 2 4" xfId="45612"/>
    <cellStyle name="Note 9 8 2 12 3" xfId="45613"/>
    <cellStyle name="Note 9 8 2 12 4" xfId="45614"/>
    <cellStyle name="Note 9 8 2 12 5" xfId="45615"/>
    <cellStyle name="Note 9 8 2 12 6" xfId="45616"/>
    <cellStyle name="Note 9 8 2 13" xfId="45617"/>
    <cellStyle name="Note 9 8 2 13 2" xfId="45618"/>
    <cellStyle name="Note 9 8 2 13 2 2" xfId="45619"/>
    <cellStyle name="Note 9 8 2 13 2 3" xfId="45620"/>
    <cellStyle name="Note 9 8 2 13 2 4" xfId="45621"/>
    <cellStyle name="Note 9 8 2 13 3" xfId="45622"/>
    <cellStyle name="Note 9 8 2 13 4" xfId="45623"/>
    <cellStyle name="Note 9 8 2 13 5" xfId="45624"/>
    <cellStyle name="Note 9 8 2 13 6" xfId="45625"/>
    <cellStyle name="Note 9 8 2 14" xfId="45626"/>
    <cellStyle name="Note 9 8 2 14 2" xfId="45627"/>
    <cellStyle name="Note 9 8 2 14 2 2" xfId="45628"/>
    <cellStyle name="Note 9 8 2 14 2 3" xfId="45629"/>
    <cellStyle name="Note 9 8 2 14 2 4" xfId="45630"/>
    <cellStyle name="Note 9 8 2 14 3" xfId="45631"/>
    <cellStyle name="Note 9 8 2 14 4" xfId="45632"/>
    <cellStyle name="Note 9 8 2 14 5" xfId="45633"/>
    <cellStyle name="Note 9 8 2 14 6" xfId="45634"/>
    <cellStyle name="Note 9 8 2 15" xfId="45635"/>
    <cellStyle name="Note 9 8 2 15 2" xfId="45636"/>
    <cellStyle name="Note 9 8 2 15 3" xfId="45637"/>
    <cellStyle name="Note 9 8 2 16" xfId="45638"/>
    <cellStyle name="Note 9 8 2 17" xfId="45639"/>
    <cellStyle name="Note 9 8 2 18" xfId="45640"/>
    <cellStyle name="Note 9 8 2 19" xfId="45641"/>
    <cellStyle name="Note 9 8 2 2" xfId="45642"/>
    <cellStyle name="Note 9 8 2 2 10" xfId="45643"/>
    <cellStyle name="Note 9 8 2 2 10 2" xfId="45644"/>
    <cellStyle name="Note 9 8 2 2 10 2 2" xfId="45645"/>
    <cellStyle name="Note 9 8 2 2 10 2 3" xfId="45646"/>
    <cellStyle name="Note 9 8 2 2 10 2 4" xfId="45647"/>
    <cellStyle name="Note 9 8 2 2 10 3" xfId="45648"/>
    <cellStyle name="Note 9 8 2 2 10 4" xfId="45649"/>
    <cellStyle name="Note 9 8 2 2 10 5" xfId="45650"/>
    <cellStyle name="Note 9 8 2 2 10 6" xfId="45651"/>
    <cellStyle name="Note 9 8 2 2 11" xfId="45652"/>
    <cellStyle name="Note 9 8 2 2 11 2" xfId="45653"/>
    <cellStyle name="Note 9 8 2 2 11 2 2" xfId="45654"/>
    <cellStyle name="Note 9 8 2 2 11 2 3" xfId="45655"/>
    <cellStyle name="Note 9 8 2 2 11 2 4" xfId="45656"/>
    <cellStyle name="Note 9 8 2 2 11 3" xfId="45657"/>
    <cellStyle name="Note 9 8 2 2 11 4" xfId="45658"/>
    <cellStyle name="Note 9 8 2 2 11 5" xfId="45659"/>
    <cellStyle name="Note 9 8 2 2 11 6" xfId="45660"/>
    <cellStyle name="Note 9 8 2 2 12" xfId="45661"/>
    <cellStyle name="Note 9 8 2 2 12 2" xfId="45662"/>
    <cellStyle name="Note 9 8 2 2 12 2 2" xfId="45663"/>
    <cellStyle name="Note 9 8 2 2 12 2 3" xfId="45664"/>
    <cellStyle name="Note 9 8 2 2 12 2 4" xfId="45665"/>
    <cellStyle name="Note 9 8 2 2 12 3" xfId="45666"/>
    <cellStyle name="Note 9 8 2 2 12 4" xfId="45667"/>
    <cellStyle name="Note 9 8 2 2 12 5" xfId="45668"/>
    <cellStyle name="Note 9 8 2 2 12 6" xfId="45669"/>
    <cellStyle name="Note 9 8 2 2 13" xfId="45670"/>
    <cellStyle name="Note 9 8 2 2 13 2" xfId="45671"/>
    <cellStyle name="Note 9 8 2 2 13 2 2" xfId="45672"/>
    <cellStyle name="Note 9 8 2 2 13 2 3" xfId="45673"/>
    <cellStyle name="Note 9 8 2 2 13 2 4" xfId="45674"/>
    <cellStyle name="Note 9 8 2 2 13 3" xfId="45675"/>
    <cellStyle name="Note 9 8 2 2 13 4" xfId="45676"/>
    <cellStyle name="Note 9 8 2 2 13 5" xfId="45677"/>
    <cellStyle name="Note 9 8 2 2 13 6" xfId="45678"/>
    <cellStyle name="Note 9 8 2 2 14" xfId="45679"/>
    <cellStyle name="Note 9 8 2 2 14 2" xfId="45680"/>
    <cellStyle name="Note 9 8 2 2 14 2 2" xfId="45681"/>
    <cellStyle name="Note 9 8 2 2 14 2 3" xfId="45682"/>
    <cellStyle name="Note 9 8 2 2 14 2 4" xfId="45683"/>
    <cellStyle name="Note 9 8 2 2 14 3" xfId="45684"/>
    <cellStyle name="Note 9 8 2 2 14 4" xfId="45685"/>
    <cellStyle name="Note 9 8 2 2 14 5" xfId="45686"/>
    <cellStyle name="Note 9 8 2 2 14 6" xfId="45687"/>
    <cellStyle name="Note 9 8 2 2 15" xfId="45688"/>
    <cellStyle name="Note 9 8 2 2 15 2" xfId="45689"/>
    <cellStyle name="Note 9 8 2 2 15 2 2" xfId="45690"/>
    <cellStyle name="Note 9 8 2 2 15 2 3" xfId="45691"/>
    <cellStyle name="Note 9 8 2 2 15 2 4" xfId="45692"/>
    <cellStyle name="Note 9 8 2 2 15 3" xfId="45693"/>
    <cellStyle name="Note 9 8 2 2 15 4" xfId="45694"/>
    <cellStyle name="Note 9 8 2 2 15 5" xfId="45695"/>
    <cellStyle name="Note 9 8 2 2 15 6" xfId="45696"/>
    <cellStyle name="Note 9 8 2 2 16" xfId="45697"/>
    <cellStyle name="Note 9 8 2 2 16 2" xfId="45698"/>
    <cellStyle name="Note 9 8 2 2 16 2 2" xfId="45699"/>
    <cellStyle name="Note 9 8 2 2 16 2 3" xfId="45700"/>
    <cellStyle name="Note 9 8 2 2 16 2 4" xfId="45701"/>
    <cellStyle name="Note 9 8 2 2 16 3" xfId="45702"/>
    <cellStyle name="Note 9 8 2 2 16 4" xfId="45703"/>
    <cellStyle name="Note 9 8 2 2 16 5" xfId="45704"/>
    <cellStyle name="Note 9 8 2 2 16 6" xfId="45705"/>
    <cellStyle name="Note 9 8 2 2 17" xfId="45706"/>
    <cellStyle name="Note 9 8 2 2 17 2" xfId="45707"/>
    <cellStyle name="Note 9 8 2 2 17 3" xfId="45708"/>
    <cellStyle name="Note 9 8 2 2 18" xfId="45709"/>
    <cellStyle name="Note 9 8 2 2 19" xfId="45710"/>
    <cellStyle name="Note 9 8 2 2 2" xfId="45711"/>
    <cellStyle name="Note 9 8 2 2 2 2" xfId="45712"/>
    <cellStyle name="Note 9 8 2 2 2 2 2" xfId="45713"/>
    <cellStyle name="Note 9 8 2 2 2 2 3" xfId="45714"/>
    <cellStyle name="Note 9 8 2 2 2 2 4" xfId="45715"/>
    <cellStyle name="Note 9 8 2 2 2 3" xfId="45716"/>
    <cellStyle name="Note 9 8 2 2 2 4" xfId="45717"/>
    <cellStyle name="Note 9 8 2 2 2 5" xfId="45718"/>
    <cellStyle name="Note 9 8 2 2 3" xfId="45719"/>
    <cellStyle name="Note 9 8 2 2 3 2" xfId="45720"/>
    <cellStyle name="Note 9 8 2 2 3 2 2" xfId="45721"/>
    <cellStyle name="Note 9 8 2 2 3 2 3" xfId="45722"/>
    <cellStyle name="Note 9 8 2 2 3 2 4" xfId="45723"/>
    <cellStyle name="Note 9 8 2 2 3 3" xfId="45724"/>
    <cellStyle name="Note 9 8 2 2 3 4" xfId="45725"/>
    <cellStyle name="Note 9 8 2 2 3 5" xfId="45726"/>
    <cellStyle name="Note 9 8 2 2 3 6" xfId="45727"/>
    <cellStyle name="Note 9 8 2 2 4" xfId="45728"/>
    <cellStyle name="Note 9 8 2 2 4 2" xfId="45729"/>
    <cellStyle name="Note 9 8 2 2 4 2 2" xfId="45730"/>
    <cellStyle name="Note 9 8 2 2 4 2 3" xfId="45731"/>
    <cellStyle name="Note 9 8 2 2 4 2 4" xfId="45732"/>
    <cellStyle name="Note 9 8 2 2 4 3" xfId="45733"/>
    <cellStyle name="Note 9 8 2 2 4 4" xfId="45734"/>
    <cellStyle name="Note 9 8 2 2 4 5" xfId="45735"/>
    <cellStyle name="Note 9 8 2 2 4 6" xfId="45736"/>
    <cellStyle name="Note 9 8 2 2 5" xfId="45737"/>
    <cellStyle name="Note 9 8 2 2 5 2" xfId="45738"/>
    <cellStyle name="Note 9 8 2 2 5 2 2" xfId="45739"/>
    <cellStyle name="Note 9 8 2 2 5 2 3" xfId="45740"/>
    <cellStyle name="Note 9 8 2 2 5 2 4" xfId="45741"/>
    <cellStyle name="Note 9 8 2 2 5 3" xfId="45742"/>
    <cellStyle name="Note 9 8 2 2 5 4" xfId="45743"/>
    <cellStyle name="Note 9 8 2 2 5 5" xfId="45744"/>
    <cellStyle name="Note 9 8 2 2 5 6" xfId="45745"/>
    <cellStyle name="Note 9 8 2 2 6" xfId="45746"/>
    <cellStyle name="Note 9 8 2 2 6 2" xfId="45747"/>
    <cellStyle name="Note 9 8 2 2 6 2 2" xfId="45748"/>
    <cellStyle name="Note 9 8 2 2 6 2 3" xfId="45749"/>
    <cellStyle name="Note 9 8 2 2 6 2 4" xfId="45750"/>
    <cellStyle name="Note 9 8 2 2 6 3" xfId="45751"/>
    <cellStyle name="Note 9 8 2 2 6 4" xfId="45752"/>
    <cellStyle name="Note 9 8 2 2 6 5" xfId="45753"/>
    <cellStyle name="Note 9 8 2 2 6 6" xfId="45754"/>
    <cellStyle name="Note 9 8 2 2 7" xfId="45755"/>
    <cellStyle name="Note 9 8 2 2 7 2" xfId="45756"/>
    <cellStyle name="Note 9 8 2 2 7 2 2" xfId="45757"/>
    <cellStyle name="Note 9 8 2 2 7 2 3" xfId="45758"/>
    <cellStyle name="Note 9 8 2 2 7 2 4" xfId="45759"/>
    <cellStyle name="Note 9 8 2 2 7 3" xfId="45760"/>
    <cellStyle name="Note 9 8 2 2 7 4" xfId="45761"/>
    <cellStyle name="Note 9 8 2 2 7 5" xfId="45762"/>
    <cellStyle name="Note 9 8 2 2 7 6" xfId="45763"/>
    <cellStyle name="Note 9 8 2 2 8" xfId="45764"/>
    <cellStyle name="Note 9 8 2 2 8 2" xfId="45765"/>
    <cellStyle name="Note 9 8 2 2 8 2 2" xfId="45766"/>
    <cellStyle name="Note 9 8 2 2 8 2 3" xfId="45767"/>
    <cellStyle name="Note 9 8 2 2 8 2 4" xfId="45768"/>
    <cellStyle name="Note 9 8 2 2 8 3" xfId="45769"/>
    <cellStyle name="Note 9 8 2 2 8 4" xfId="45770"/>
    <cellStyle name="Note 9 8 2 2 8 5" xfId="45771"/>
    <cellStyle name="Note 9 8 2 2 8 6" xfId="45772"/>
    <cellStyle name="Note 9 8 2 2 9" xfId="45773"/>
    <cellStyle name="Note 9 8 2 2 9 2" xfId="45774"/>
    <cellStyle name="Note 9 8 2 2 9 2 2" xfId="45775"/>
    <cellStyle name="Note 9 8 2 2 9 2 3" xfId="45776"/>
    <cellStyle name="Note 9 8 2 2 9 2 4" xfId="45777"/>
    <cellStyle name="Note 9 8 2 2 9 3" xfId="45778"/>
    <cellStyle name="Note 9 8 2 2 9 4" xfId="45779"/>
    <cellStyle name="Note 9 8 2 2 9 5" xfId="45780"/>
    <cellStyle name="Note 9 8 2 2 9 6" xfId="45781"/>
    <cellStyle name="Note 9 8 2 20" xfId="45782"/>
    <cellStyle name="Note 9 8 2 3" xfId="45783"/>
    <cellStyle name="Note 9 8 2 3 2" xfId="45784"/>
    <cellStyle name="Note 9 8 2 3 2 2" xfId="45785"/>
    <cellStyle name="Note 9 8 2 3 2 3" xfId="45786"/>
    <cellStyle name="Note 9 8 2 3 2 4" xfId="45787"/>
    <cellStyle name="Note 9 8 2 3 3" xfId="45788"/>
    <cellStyle name="Note 9 8 2 3 4" xfId="45789"/>
    <cellStyle name="Note 9 8 2 3 5" xfId="45790"/>
    <cellStyle name="Note 9 8 2 4" xfId="45791"/>
    <cellStyle name="Note 9 8 2 4 2" xfId="45792"/>
    <cellStyle name="Note 9 8 2 4 2 2" xfId="45793"/>
    <cellStyle name="Note 9 8 2 4 2 3" xfId="45794"/>
    <cellStyle name="Note 9 8 2 4 2 4" xfId="45795"/>
    <cellStyle name="Note 9 8 2 4 3" xfId="45796"/>
    <cellStyle name="Note 9 8 2 4 4" xfId="45797"/>
    <cellStyle name="Note 9 8 2 4 5" xfId="45798"/>
    <cellStyle name="Note 9 8 2 5" xfId="45799"/>
    <cellStyle name="Note 9 8 2 5 2" xfId="45800"/>
    <cellStyle name="Note 9 8 2 5 2 2" xfId="45801"/>
    <cellStyle name="Note 9 8 2 5 2 3" xfId="45802"/>
    <cellStyle name="Note 9 8 2 5 2 4" xfId="45803"/>
    <cellStyle name="Note 9 8 2 5 3" xfId="45804"/>
    <cellStyle name="Note 9 8 2 5 4" xfId="45805"/>
    <cellStyle name="Note 9 8 2 5 5" xfId="45806"/>
    <cellStyle name="Note 9 8 2 5 6" xfId="45807"/>
    <cellStyle name="Note 9 8 2 6" xfId="45808"/>
    <cellStyle name="Note 9 8 2 6 2" xfId="45809"/>
    <cellStyle name="Note 9 8 2 6 2 2" xfId="45810"/>
    <cellStyle name="Note 9 8 2 6 2 3" xfId="45811"/>
    <cellStyle name="Note 9 8 2 6 2 4" xfId="45812"/>
    <cellStyle name="Note 9 8 2 6 3" xfId="45813"/>
    <cellStyle name="Note 9 8 2 6 4" xfId="45814"/>
    <cellStyle name="Note 9 8 2 6 5" xfId="45815"/>
    <cellStyle name="Note 9 8 2 6 6" xfId="45816"/>
    <cellStyle name="Note 9 8 2 7" xfId="45817"/>
    <cellStyle name="Note 9 8 2 7 2" xfId="45818"/>
    <cellStyle name="Note 9 8 2 7 2 2" xfId="45819"/>
    <cellStyle name="Note 9 8 2 7 2 3" xfId="45820"/>
    <cellStyle name="Note 9 8 2 7 2 4" xfId="45821"/>
    <cellStyle name="Note 9 8 2 7 3" xfId="45822"/>
    <cellStyle name="Note 9 8 2 7 4" xfId="45823"/>
    <cellStyle name="Note 9 8 2 7 5" xfId="45824"/>
    <cellStyle name="Note 9 8 2 7 6" xfId="45825"/>
    <cellStyle name="Note 9 8 2 8" xfId="45826"/>
    <cellStyle name="Note 9 8 2 8 2" xfId="45827"/>
    <cellStyle name="Note 9 8 2 8 2 2" xfId="45828"/>
    <cellStyle name="Note 9 8 2 8 2 3" xfId="45829"/>
    <cellStyle name="Note 9 8 2 8 2 4" xfId="45830"/>
    <cellStyle name="Note 9 8 2 8 3" xfId="45831"/>
    <cellStyle name="Note 9 8 2 8 4" xfId="45832"/>
    <cellStyle name="Note 9 8 2 8 5" xfId="45833"/>
    <cellStyle name="Note 9 8 2 8 6" xfId="45834"/>
    <cellStyle name="Note 9 8 2 9" xfId="45835"/>
    <cellStyle name="Note 9 8 2 9 2" xfId="45836"/>
    <cellStyle name="Note 9 8 2 9 2 2" xfId="45837"/>
    <cellStyle name="Note 9 8 2 9 2 3" xfId="45838"/>
    <cellStyle name="Note 9 8 2 9 2 4" xfId="45839"/>
    <cellStyle name="Note 9 8 2 9 3" xfId="45840"/>
    <cellStyle name="Note 9 8 2 9 4" xfId="45841"/>
    <cellStyle name="Note 9 8 2 9 5" xfId="45842"/>
    <cellStyle name="Note 9 8 2 9 6" xfId="45843"/>
    <cellStyle name="Note 9 8 20" xfId="45844"/>
    <cellStyle name="Note 9 8 21" xfId="45845"/>
    <cellStyle name="Note 9 8 3" xfId="45846"/>
    <cellStyle name="Note 9 8 3 10" xfId="45847"/>
    <cellStyle name="Note 9 8 3 10 2" xfId="45848"/>
    <cellStyle name="Note 9 8 3 10 2 2" xfId="45849"/>
    <cellStyle name="Note 9 8 3 10 2 3" xfId="45850"/>
    <cellStyle name="Note 9 8 3 10 2 4" xfId="45851"/>
    <cellStyle name="Note 9 8 3 10 3" xfId="45852"/>
    <cellStyle name="Note 9 8 3 10 4" xfId="45853"/>
    <cellStyle name="Note 9 8 3 10 5" xfId="45854"/>
    <cellStyle name="Note 9 8 3 10 6" xfId="45855"/>
    <cellStyle name="Note 9 8 3 11" xfId="45856"/>
    <cellStyle name="Note 9 8 3 11 2" xfId="45857"/>
    <cellStyle name="Note 9 8 3 11 2 2" xfId="45858"/>
    <cellStyle name="Note 9 8 3 11 2 3" xfId="45859"/>
    <cellStyle name="Note 9 8 3 11 2 4" xfId="45860"/>
    <cellStyle name="Note 9 8 3 11 3" xfId="45861"/>
    <cellStyle name="Note 9 8 3 11 4" xfId="45862"/>
    <cellStyle name="Note 9 8 3 11 5" xfId="45863"/>
    <cellStyle name="Note 9 8 3 11 6" xfId="45864"/>
    <cellStyle name="Note 9 8 3 12" xfId="45865"/>
    <cellStyle name="Note 9 8 3 12 2" xfId="45866"/>
    <cellStyle name="Note 9 8 3 12 2 2" xfId="45867"/>
    <cellStyle name="Note 9 8 3 12 2 3" xfId="45868"/>
    <cellStyle name="Note 9 8 3 12 2 4" xfId="45869"/>
    <cellStyle name="Note 9 8 3 12 3" xfId="45870"/>
    <cellStyle name="Note 9 8 3 12 4" xfId="45871"/>
    <cellStyle name="Note 9 8 3 12 5" xfId="45872"/>
    <cellStyle name="Note 9 8 3 12 6" xfId="45873"/>
    <cellStyle name="Note 9 8 3 13" xfId="45874"/>
    <cellStyle name="Note 9 8 3 13 2" xfId="45875"/>
    <cellStyle name="Note 9 8 3 13 2 2" xfId="45876"/>
    <cellStyle name="Note 9 8 3 13 2 3" xfId="45877"/>
    <cellStyle name="Note 9 8 3 13 2 4" xfId="45878"/>
    <cellStyle name="Note 9 8 3 13 3" xfId="45879"/>
    <cellStyle name="Note 9 8 3 13 4" xfId="45880"/>
    <cellStyle name="Note 9 8 3 13 5" xfId="45881"/>
    <cellStyle name="Note 9 8 3 13 6" xfId="45882"/>
    <cellStyle name="Note 9 8 3 14" xfId="45883"/>
    <cellStyle name="Note 9 8 3 14 2" xfId="45884"/>
    <cellStyle name="Note 9 8 3 14 2 2" xfId="45885"/>
    <cellStyle name="Note 9 8 3 14 2 3" xfId="45886"/>
    <cellStyle name="Note 9 8 3 14 2 4" xfId="45887"/>
    <cellStyle name="Note 9 8 3 14 3" xfId="45888"/>
    <cellStyle name="Note 9 8 3 14 4" xfId="45889"/>
    <cellStyle name="Note 9 8 3 14 5" xfId="45890"/>
    <cellStyle name="Note 9 8 3 14 6" xfId="45891"/>
    <cellStyle name="Note 9 8 3 15" xfId="45892"/>
    <cellStyle name="Note 9 8 3 15 2" xfId="45893"/>
    <cellStyle name="Note 9 8 3 15 2 2" xfId="45894"/>
    <cellStyle name="Note 9 8 3 15 2 3" xfId="45895"/>
    <cellStyle name="Note 9 8 3 15 2 4" xfId="45896"/>
    <cellStyle name="Note 9 8 3 15 3" xfId="45897"/>
    <cellStyle name="Note 9 8 3 15 4" xfId="45898"/>
    <cellStyle name="Note 9 8 3 15 5" xfId="45899"/>
    <cellStyle name="Note 9 8 3 15 6" xfId="45900"/>
    <cellStyle name="Note 9 8 3 16" xfId="45901"/>
    <cellStyle name="Note 9 8 3 16 2" xfId="45902"/>
    <cellStyle name="Note 9 8 3 16 2 2" xfId="45903"/>
    <cellStyle name="Note 9 8 3 16 2 3" xfId="45904"/>
    <cellStyle name="Note 9 8 3 16 2 4" xfId="45905"/>
    <cellStyle name="Note 9 8 3 16 3" xfId="45906"/>
    <cellStyle name="Note 9 8 3 16 4" xfId="45907"/>
    <cellStyle name="Note 9 8 3 16 5" xfId="45908"/>
    <cellStyle name="Note 9 8 3 16 6" xfId="45909"/>
    <cellStyle name="Note 9 8 3 17" xfId="45910"/>
    <cellStyle name="Note 9 8 3 17 2" xfId="45911"/>
    <cellStyle name="Note 9 8 3 17 3" xfId="45912"/>
    <cellStyle name="Note 9 8 3 18" xfId="45913"/>
    <cellStyle name="Note 9 8 3 19" xfId="45914"/>
    <cellStyle name="Note 9 8 3 2" xfId="45915"/>
    <cellStyle name="Note 9 8 3 2 2" xfId="45916"/>
    <cellStyle name="Note 9 8 3 2 2 2" xfId="45917"/>
    <cellStyle name="Note 9 8 3 2 2 3" xfId="45918"/>
    <cellStyle name="Note 9 8 3 2 2 4" xfId="45919"/>
    <cellStyle name="Note 9 8 3 2 3" xfId="45920"/>
    <cellStyle name="Note 9 8 3 2 4" xfId="45921"/>
    <cellStyle name="Note 9 8 3 2 5" xfId="45922"/>
    <cellStyle name="Note 9 8 3 3" xfId="45923"/>
    <cellStyle name="Note 9 8 3 3 2" xfId="45924"/>
    <cellStyle name="Note 9 8 3 3 2 2" xfId="45925"/>
    <cellStyle name="Note 9 8 3 3 2 3" xfId="45926"/>
    <cellStyle name="Note 9 8 3 3 2 4" xfId="45927"/>
    <cellStyle name="Note 9 8 3 3 3" xfId="45928"/>
    <cellStyle name="Note 9 8 3 3 4" xfId="45929"/>
    <cellStyle name="Note 9 8 3 3 5" xfId="45930"/>
    <cellStyle name="Note 9 8 3 3 6" xfId="45931"/>
    <cellStyle name="Note 9 8 3 4" xfId="45932"/>
    <cellStyle name="Note 9 8 3 4 2" xfId="45933"/>
    <cellStyle name="Note 9 8 3 4 2 2" xfId="45934"/>
    <cellStyle name="Note 9 8 3 4 2 3" xfId="45935"/>
    <cellStyle name="Note 9 8 3 4 2 4" xfId="45936"/>
    <cellStyle name="Note 9 8 3 4 3" xfId="45937"/>
    <cellStyle name="Note 9 8 3 4 4" xfId="45938"/>
    <cellStyle name="Note 9 8 3 4 5" xfId="45939"/>
    <cellStyle name="Note 9 8 3 4 6" xfId="45940"/>
    <cellStyle name="Note 9 8 3 5" xfId="45941"/>
    <cellStyle name="Note 9 8 3 5 2" xfId="45942"/>
    <cellStyle name="Note 9 8 3 5 2 2" xfId="45943"/>
    <cellStyle name="Note 9 8 3 5 2 3" xfId="45944"/>
    <cellStyle name="Note 9 8 3 5 2 4" xfId="45945"/>
    <cellStyle name="Note 9 8 3 5 3" xfId="45946"/>
    <cellStyle name="Note 9 8 3 5 4" xfId="45947"/>
    <cellStyle name="Note 9 8 3 5 5" xfId="45948"/>
    <cellStyle name="Note 9 8 3 5 6" xfId="45949"/>
    <cellStyle name="Note 9 8 3 6" xfId="45950"/>
    <cellStyle name="Note 9 8 3 6 2" xfId="45951"/>
    <cellStyle name="Note 9 8 3 6 2 2" xfId="45952"/>
    <cellStyle name="Note 9 8 3 6 2 3" xfId="45953"/>
    <cellStyle name="Note 9 8 3 6 2 4" xfId="45954"/>
    <cellStyle name="Note 9 8 3 6 3" xfId="45955"/>
    <cellStyle name="Note 9 8 3 6 4" xfId="45956"/>
    <cellStyle name="Note 9 8 3 6 5" xfId="45957"/>
    <cellStyle name="Note 9 8 3 6 6" xfId="45958"/>
    <cellStyle name="Note 9 8 3 7" xfId="45959"/>
    <cellStyle name="Note 9 8 3 7 2" xfId="45960"/>
    <cellStyle name="Note 9 8 3 7 2 2" xfId="45961"/>
    <cellStyle name="Note 9 8 3 7 2 3" xfId="45962"/>
    <cellStyle name="Note 9 8 3 7 2 4" xfId="45963"/>
    <cellStyle name="Note 9 8 3 7 3" xfId="45964"/>
    <cellStyle name="Note 9 8 3 7 4" xfId="45965"/>
    <cellStyle name="Note 9 8 3 7 5" xfId="45966"/>
    <cellStyle name="Note 9 8 3 7 6" xfId="45967"/>
    <cellStyle name="Note 9 8 3 8" xfId="45968"/>
    <cellStyle name="Note 9 8 3 8 2" xfId="45969"/>
    <cellStyle name="Note 9 8 3 8 2 2" xfId="45970"/>
    <cellStyle name="Note 9 8 3 8 2 3" xfId="45971"/>
    <cellStyle name="Note 9 8 3 8 2 4" xfId="45972"/>
    <cellStyle name="Note 9 8 3 8 3" xfId="45973"/>
    <cellStyle name="Note 9 8 3 8 4" xfId="45974"/>
    <cellStyle name="Note 9 8 3 8 5" xfId="45975"/>
    <cellStyle name="Note 9 8 3 8 6" xfId="45976"/>
    <cellStyle name="Note 9 8 3 9" xfId="45977"/>
    <cellStyle name="Note 9 8 3 9 2" xfId="45978"/>
    <cellStyle name="Note 9 8 3 9 2 2" xfId="45979"/>
    <cellStyle name="Note 9 8 3 9 2 3" xfId="45980"/>
    <cellStyle name="Note 9 8 3 9 2 4" xfId="45981"/>
    <cellStyle name="Note 9 8 3 9 3" xfId="45982"/>
    <cellStyle name="Note 9 8 3 9 4" xfId="45983"/>
    <cellStyle name="Note 9 8 3 9 5" xfId="45984"/>
    <cellStyle name="Note 9 8 3 9 6" xfId="45985"/>
    <cellStyle name="Note 9 8 4" xfId="45986"/>
    <cellStyle name="Note 9 8 4 2" xfId="45987"/>
    <cellStyle name="Note 9 8 4 2 2" xfId="45988"/>
    <cellStyle name="Note 9 8 4 2 3" xfId="45989"/>
    <cellStyle name="Note 9 8 4 2 4" xfId="45990"/>
    <cellStyle name="Note 9 8 4 3" xfId="45991"/>
    <cellStyle name="Note 9 8 4 4" xfId="45992"/>
    <cellStyle name="Note 9 8 4 5" xfId="45993"/>
    <cellStyle name="Note 9 8 5" xfId="45994"/>
    <cellStyle name="Note 9 8 5 2" xfId="45995"/>
    <cellStyle name="Note 9 8 5 2 2" xfId="45996"/>
    <cellStyle name="Note 9 8 5 2 3" xfId="45997"/>
    <cellStyle name="Note 9 8 5 2 4" xfId="45998"/>
    <cellStyle name="Note 9 8 5 3" xfId="45999"/>
    <cellStyle name="Note 9 8 5 4" xfId="46000"/>
    <cellStyle name="Note 9 8 5 5" xfId="46001"/>
    <cellStyle name="Note 9 8 6" xfId="46002"/>
    <cellStyle name="Note 9 8 6 2" xfId="46003"/>
    <cellStyle name="Note 9 8 6 2 2" xfId="46004"/>
    <cellStyle name="Note 9 8 6 2 3" xfId="46005"/>
    <cellStyle name="Note 9 8 6 2 4" xfId="46006"/>
    <cellStyle name="Note 9 8 6 3" xfId="46007"/>
    <cellStyle name="Note 9 8 6 4" xfId="46008"/>
    <cellStyle name="Note 9 8 6 5" xfId="46009"/>
    <cellStyle name="Note 9 8 6 6" xfId="46010"/>
    <cellStyle name="Note 9 8 7" xfId="46011"/>
    <cellStyle name="Note 9 8 7 2" xfId="46012"/>
    <cellStyle name="Note 9 8 7 2 2" xfId="46013"/>
    <cellStyle name="Note 9 8 7 2 3" xfId="46014"/>
    <cellStyle name="Note 9 8 7 2 4" xfId="46015"/>
    <cellStyle name="Note 9 8 7 3" xfId="46016"/>
    <cellStyle name="Note 9 8 7 4" xfId="46017"/>
    <cellStyle name="Note 9 8 7 5" xfId="46018"/>
    <cellStyle name="Note 9 8 7 6" xfId="46019"/>
    <cellStyle name="Note 9 8 8" xfId="46020"/>
    <cellStyle name="Note 9 8 8 2" xfId="46021"/>
    <cellStyle name="Note 9 8 8 2 2" xfId="46022"/>
    <cellStyle name="Note 9 8 8 2 3" xfId="46023"/>
    <cellStyle name="Note 9 8 8 2 4" xfId="46024"/>
    <cellStyle name="Note 9 8 8 3" xfId="46025"/>
    <cellStyle name="Note 9 8 8 4" xfId="46026"/>
    <cellStyle name="Note 9 8 8 5" xfId="46027"/>
    <cellStyle name="Note 9 8 8 6" xfId="46028"/>
    <cellStyle name="Note 9 8 9" xfId="46029"/>
    <cellStyle name="Note 9 8 9 2" xfId="46030"/>
    <cellStyle name="Note 9 8 9 2 2" xfId="46031"/>
    <cellStyle name="Note 9 8 9 2 3" xfId="46032"/>
    <cellStyle name="Note 9 8 9 2 4" xfId="46033"/>
    <cellStyle name="Note 9 8 9 3" xfId="46034"/>
    <cellStyle name="Note 9 8 9 4" xfId="46035"/>
    <cellStyle name="Note 9 8 9 5" xfId="46036"/>
    <cellStyle name="Note 9 8 9 6" xfId="46037"/>
    <cellStyle name="notes" xfId="46038"/>
    <cellStyle name="notes 2" xfId="46039"/>
    <cellStyle name="Output 2" xfId="46040"/>
    <cellStyle name="Output 2 2" xfId="46041"/>
    <cellStyle name="Output 2 3" xfId="46042"/>
    <cellStyle name="Output 2 3 10" xfId="46043"/>
    <cellStyle name="Output 2 3 10 2" xfId="46044"/>
    <cellStyle name="Output 2 3 10 2 2" xfId="46045"/>
    <cellStyle name="Output 2 3 10 2 3" xfId="46046"/>
    <cellStyle name="Output 2 3 10 2 4" xfId="46047"/>
    <cellStyle name="Output 2 3 10 3" xfId="46048"/>
    <cellStyle name="Output 2 3 10 4" xfId="46049"/>
    <cellStyle name="Output 2 3 10 5" xfId="46050"/>
    <cellStyle name="Output 2 3 10 6" xfId="46051"/>
    <cellStyle name="Output 2 3 11" xfId="46052"/>
    <cellStyle name="Output 2 3 11 2" xfId="46053"/>
    <cellStyle name="Output 2 3 11 2 2" xfId="46054"/>
    <cellStyle name="Output 2 3 11 2 3" xfId="46055"/>
    <cellStyle name="Output 2 3 11 2 4" xfId="46056"/>
    <cellStyle name="Output 2 3 11 3" xfId="46057"/>
    <cellStyle name="Output 2 3 11 4" xfId="46058"/>
    <cellStyle name="Output 2 3 11 5" xfId="46059"/>
    <cellStyle name="Output 2 3 11 6" xfId="46060"/>
    <cellStyle name="Output 2 3 12" xfId="46061"/>
    <cellStyle name="Output 2 3 12 2" xfId="46062"/>
    <cellStyle name="Output 2 3 12 2 2" xfId="46063"/>
    <cellStyle name="Output 2 3 12 2 3" xfId="46064"/>
    <cellStyle name="Output 2 3 12 2 4" xfId="46065"/>
    <cellStyle name="Output 2 3 12 3" xfId="46066"/>
    <cellStyle name="Output 2 3 12 4" xfId="46067"/>
    <cellStyle name="Output 2 3 12 5" xfId="46068"/>
    <cellStyle name="Output 2 3 12 6" xfId="46069"/>
    <cellStyle name="Output 2 3 13" xfId="46070"/>
    <cellStyle name="Output 2 3 13 2" xfId="46071"/>
    <cellStyle name="Output 2 3 13 2 2" xfId="46072"/>
    <cellStyle name="Output 2 3 13 2 3" xfId="46073"/>
    <cellStyle name="Output 2 3 13 2 4" xfId="46074"/>
    <cellStyle name="Output 2 3 13 3" xfId="46075"/>
    <cellStyle name="Output 2 3 13 4" xfId="46076"/>
    <cellStyle name="Output 2 3 13 5" xfId="46077"/>
    <cellStyle name="Output 2 3 13 6" xfId="46078"/>
    <cellStyle name="Output 2 3 14" xfId="46079"/>
    <cellStyle name="Output 2 3 14 2" xfId="46080"/>
    <cellStyle name="Output 2 3 14 2 2" xfId="46081"/>
    <cellStyle name="Output 2 3 14 2 3" xfId="46082"/>
    <cellStyle name="Output 2 3 14 2 4" xfId="46083"/>
    <cellStyle name="Output 2 3 14 3" xfId="46084"/>
    <cellStyle name="Output 2 3 14 4" xfId="46085"/>
    <cellStyle name="Output 2 3 14 5" xfId="46086"/>
    <cellStyle name="Output 2 3 14 6" xfId="46087"/>
    <cellStyle name="Output 2 3 15" xfId="46088"/>
    <cellStyle name="Output 2 3 15 2" xfId="46089"/>
    <cellStyle name="Output 2 3 15 2 2" xfId="46090"/>
    <cellStyle name="Output 2 3 15 2 3" xfId="46091"/>
    <cellStyle name="Output 2 3 15 2 4" xfId="46092"/>
    <cellStyle name="Output 2 3 15 3" xfId="46093"/>
    <cellStyle name="Output 2 3 15 4" xfId="46094"/>
    <cellStyle name="Output 2 3 15 5" xfId="46095"/>
    <cellStyle name="Output 2 3 15 6" xfId="46096"/>
    <cellStyle name="Output 2 3 16" xfId="46097"/>
    <cellStyle name="Output 2 3 16 2" xfId="46098"/>
    <cellStyle name="Output 2 3 16 2 2" xfId="46099"/>
    <cellStyle name="Output 2 3 16 2 3" xfId="46100"/>
    <cellStyle name="Output 2 3 16 2 4" xfId="46101"/>
    <cellStyle name="Output 2 3 16 3" xfId="46102"/>
    <cellStyle name="Output 2 3 16 4" xfId="46103"/>
    <cellStyle name="Output 2 3 16 5" xfId="46104"/>
    <cellStyle name="Output 2 3 16 6" xfId="46105"/>
    <cellStyle name="Output 2 3 17" xfId="46106"/>
    <cellStyle name="Output 2 3 17 2" xfId="46107"/>
    <cellStyle name="Output 2 3 17 2 2" xfId="46108"/>
    <cellStyle name="Output 2 3 17 2 3" xfId="46109"/>
    <cellStyle name="Output 2 3 17 2 4" xfId="46110"/>
    <cellStyle name="Output 2 3 17 3" xfId="46111"/>
    <cellStyle name="Output 2 3 17 4" xfId="46112"/>
    <cellStyle name="Output 2 3 17 5" xfId="46113"/>
    <cellStyle name="Output 2 3 17 6" xfId="46114"/>
    <cellStyle name="Output 2 3 18" xfId="46115"/>
    <cellStyle name="Output 2 3 18 2" xfId="46116"/>
    <cellStyle name="Output 2 3 18 2 2" xfId="46117"/>
    <cellStyle name="Output 2 3 18 2 3" xfId="46118"/>
    <cellStyle name="Output 2 3 18 2 4" xfId="46119"/>
    <cellStyle name="Output 2 3 18 3" xfId="46120"/>
    <cellStyle name="Output 2 3 18 4" xfId="46121"/>
    <cellStyle name="Output 2 3 18 5" xfId="46122"/>
    <cellStyle name="Output 2 3 18 6" xfId="46123"/>
    <cellStyle name="Output 2 3 19" xfId="46124"/>
    <cellStyle name="Output 2 3 19 2" xfId="46125"/>
    <cellStyle name="Output 2 3 19 2 2" xfId="46126"/>
    <cellStyle name="Output 2 3 19 2 3" xfId="46127"/>
    <cellStyle name="Output 2 3 19 2 4" xfId="46128"/>
    <cellStyle name="Output 2 3 19 3" xfId="46129"/>
    <cellStyle name="Output 2 3 19 4" xfId="46130"/>
    <cellStyle name="Output 2 3 19 5" xfId="46131"/>
    <cellStyle name="Output 2 3 19 6" xfId="46132"/>
    <cellStyle name="Output 2 3 2" xfId="46133"/>
    <cellStyle name="Output 2 3 2 10" xfId="46134"/>
    <cellStyle name="Output 2 3 2 10 2" xfId="46135"/>
    <cellStyle name="Output 2 3 2 10 2 2" xfId="46136"/>
    <cellStyle name="Output 2 3 2 10 2 3" xfId="46137"/>
    <cellStyle name="Output 2 3 2 10 2 4" xfId="46138"/>
    <cellStyle name="Output 2 3 2 10 3" xfId="46139"/>
    <cellStyle name="Output 2 3 2 10 4" xfId="46140"/>
    <cellStyle name="Output 2 3 2 10 5" xfId="46141"/>
    <cellStyle name="Output 2 3 2 10 6" xfId="46142"/>
    <cellStyle name="Output 2 3 2 11" xfId="46143"/>
    <cellStyle name="Output 2 3 2 11 2" xfId="46144"/>
    <cellStyle name="Output 2 3 2 11 2 2" xfId="46145"/>
    <cellStyle name="Output 2 3 2 11 2 3" xfId="46146"/>
    <cellStyle name="Output 2 3 2 11 2 4" xfId="46147"/>
    <cellStyle name="Output 2 3 2 11 3" xfId="46148"/>
    <cellStyle name="Output 2 3 2 11 4" xfId="46149"/>
    <cellStyle name="Output 2 3 2 11 5" xfId="46150"/>
    <cellStyle name="Output 2 3 2 11 6" xfId="46151"/>
    <cellStyle name="Output 2 3 2 12" xfId="46152"/>
    <cellStyle name="Output 2 3 2 12 2" xfId="46153"/>
    <cellStyle name="Output 2 3 2 12 2 2" xfId="46154"/>
    <cellStyle name="Output 2 3 2 12 2 3" xfId="46155"/>
    <cellStyle name="Output 2 3 2 12 2 4" xfId="46156"/>
    <cellStyle name="Output 2 3 2 12 3" xfId="46157"/>
    <cellStyle name="Output 2 3 2 12 4" xfId="46158"/>
    <cellStyle name="Output 2 3 2 12 5" xfId="46159"/>
    <cellStyle name="Output 2 3 2 12 6" xfId="46160"/>
    <cellStyle name="Output 2 3 2 13" xfId="46161"/>
    <cellStyle name="Output 2 3 2 13 2" xfId="46162"/>
    <cellStyle name="Output 2 3 2 13 2 2" xfId="46163"/>
    <cellStyle name="Output 2 3 2 13 2 3" xfId="46164"/>
    <cellStyle name="Output 2 3 2 13 2 4" xfId="46165"/>
    <cellStyle name="Output 2 3 2 13 3" xfId="46166"/>
    <cellStyle name="Output 2 3 2 13 4" xfId="46167"/>
    <cellStyle name="Output 2 3 2 13 5" xfId="46168"/>
    <cellStyle name="Output 2 3 2 13 6" xfId="46169"/>
    <cellStyle name="Output 2 3 2 14" xfId="46170"/>
    <cellStyle name="Output 2 3 2 14 2" xfId="46171"/>
    <cellStyle name="Output 2 3 2 14 2 2" xfId="46172"/>
    <cellStyle name="Output 2 3 2 14 2 3" xfId="46173"/>
    <cellStyle name="Output 2 3 2 14 2 4" xfId="46174"/>
    <cellStyle name="Output 2 3 2 14 3" xfId="46175"/>
    <cellStyle name="Output 2 3 2 14 4" xfId="46176"/>
    <cellStyle name="Output 2 3 2 14 5" xfId="46177"/>
    <cellStyle name="Output 2 3 2 14 6" xfId="46178"/>
    <cellStyle name="Output 2 3 2 15" xfId="46179"/>
    <cellStyle name="Output 2 3 2 15 2" xfId="46180"/>
    <cellStyle name="Output 2 3 2 15 2 2" xfId="46181"/>
    <cellStyle name="Output 2 3 2 15 2 3" xfId="46182"/>
    <cellStyle name="Output 2 3 2 15 2 4" xfId="46183"/>
    <cellStyle name="Output 2 3 2 15 3" xfId="46184"/>
    <cellStyle name="Output 2 3 2 15 4" xfId="46185"/>
    <cellStyle name="Output 2 3 2 15 5" xfId="46186"/>
    <cellStyle name="Output 2 3 2 15 6" xfId="46187"/>
    <cellStyle name="Output 2 3 2 16" xfId="46188"/>
    <cellStyle name="Output 2 3 2 16 2" xfId="46189"/>
    <cellStyle name="Output 2 3 2 16 2 2" xfId="46190"/>
    <cellStyle name="Output 2 3 2 16 2 3" xfId="46191"/>
    <cellStyle name="Output 2 3 2 16 2 4" xfId="46192"/>
    <cellStyle name="Output 2 3 2 16 3" xfId="46193"/>
    <cellStyle name="Output 2 3 2 16 4" xfId="46194"/>
    <cellStyle name="Output 2 3 2 16 5" xfId="46195"/>
    <cellStyle name="Output 2 3 2 16 6" xfId="46196"/>
    <cellStyle name="Output 2 3 2 17" xfId="46197"/>
    <cellStyle name="Output 2 3 2 17 2" xfId="46198"/>
    <cellStyle name="Output 2 3 2 17 3" xfId="46199"/>
    <cellStyle name="Output 2 3 2 17 4" xfId="46200"/>
    <cellStyle name="Output 2 3 2 18" xfId="46201"/>
    <cellStyle name="Output 2 3 2 19" xfId="46202"/>
    <cellStyle name="Output 2 3 2 2" xfId="46203"/>
    <cellStyle name="Output 2 3 2 2 2" xfId="46204"/>
    <cellStyle name="Output 2 3 2 2 2 2" xfId="46205"/>
    <cellStyle name="Output 2 3 2 2 2 3" xfId="46206"/>
    <cellStyle name="Output 2 3 2 2 2 4" xfId="46207"/>
    <cellStyle name="Output 2 3 2 2 3" xfId="46208"/>
    <cellStyle name="Output 2 3 2 2 4" xfId="46209"/>
    <cellStyle name="Output 2 3 2 2 5" xfId="46210"/>
    <cellStyle name="Output 2 3 2 2 6" xfId="46211"/>
    <cellStyle name="Output 2 3 2 3" xfId="46212"/>
    <cellStyle name="Output 2 3 2 3 2" xfId="46213"/>
    <cellStyle name="Output 2 3 2 3 2 2" xfId="46214"/>
    <cellStyle name="Output 2 3 2 3 2 3" xfId="46215"/>
    <cellStyle name="Output 2 3 2 3 2 4" xfId="46216"/>
    <cellStyle name="Output 2 3 2 3 3" xfId="46217"/>
    <cellStyle name="Output 2 3 2 3 4" xfId="46218"/>
    <cellStyle name="Output 2 3 2 3 5" xfId="46219"/>
    <cellStyle name="Output 2 3 2 3 6" xfId="46220"/>
    <cellStyle name="Output 2 3 2 4" xfId="46221"/>
    <cellStyle name="Output 2 3 2 4 2" xfId="46222"/>
    <cellStyle name="Output 2 3 2 4 2 2" xfId="46223"/>
    <cellStyle name="Output 2 3 2 4 2 3" xfId="46224"/>
    <cellStyle name="Output 2 3 2 4 2 4" xfId="46225"/>
    <cellStyle name="Output 2 3 2 4 3" xfId="46226"/>
    <cellStyle name="Output 2 3 2 4 4" xfId="46227"/>
    <cellStyle name="Output 2 3 2 4 5" xfId="46228"/>
    <cellStyle name="Output 2 3 2 4 6" xfId="46229"/>
    <cellStyle name="Output 2 3 2 5" xfId="46230"/>
    <cellStyle name="Output 2 3 2 5 2" xfId="46231"/>
    <cellStyle name="Output 2 3 2 5 2 2" xfId="46232"/>
    <cellStyle name="Output 2 3 2 5 2 3" xfId="46233"/>
    <cellStyle name="Output 2 3 2 5 2 4" xfId="46234"/>
    <cellStyle name="Output 2 3 2 5 3" xfId="46235"/>
    <cellStyle name="Output 2 3 2 5 4" xfId="46236"/>
    <cellStyle name="Output 2 3 2 5 5" xfId="46237"/>
    <cellStyle name="Output 2 3 2 5 6" xfId="46238"/>
    <cellStyle name="Output 2 3 2 6" xfId="46239"/>
    <cellStyle name="Output 2 3 2 6 2" xfId="46240"/>
    <cellStyle name="Output 2 3 2 6 2 2" xfId="46241"/>
    <cellStyle name="Output 2 3 2 6 2 3" xfId="46242"/>
    <cellStyle name="Output 2 3 2 6 2 4" xfId="46243"/>
    <cellStyle name="Output 2 3 2 6 3" xfId="46244"/>
    <cellStyle name="Output 2 3 2 6 4" xfId="46245"/>
    <cellStyle name="Output 2 3 2 6 5" xfId="46246"/>
    <cellStyle name="Output 2 3 2 6 6" xfId="46247"/>
    <cellStyle name="Output 2 3 2 7" xfId="46248"/>
    <cellStyle name="Output 2 3 2 7 2" xfId="46249"/>
    <cellStyle name="Output 2 3 2 7 2 2" xfId="46250"/>
    <cellStyle name="Output 2 3 2 7 2 3" xfId="46251"/>
    <cellStyle name="Output 2 3 2 7 2 4" xfId="46252"/>
    <cellStyle name="Output 2 3 2 7 3" xfId="46253"/>
    <cellStyle name="Output 2 3 2 7 4" xfId="46254"/>
    <cellStyle name="Output 2 3 2 7 5" xfId="46255"/>
    <cellStyle name="Output 2 3 2 7 6" xfId="46256"/>
    <cellStyle name="Output 2 3 2 8" xfId="46257"/>
    <cellStyle name="Output 2 3 2 8 2" xfId="46258"/>
    <cellStyle name="Output 2 3 2 8 2 2" xfId="46259"/>
    <cellStyle name="Output 2 3 2 8 2 3" xfId="46260"/>
    <cellStyle name="Output 2 3 2 8 2 4" xfId="46261"/>
    <cellStyle name="Output 2 3 2 8 3" xfId="46262"/>
    <cellStyle name="Output 2 3 2 8 4" xfId="46263"/>
    <cellStyle name="Output 2 3 2 8 5" xfId="46264"/>
    <cellStyle name="Output 2 3 2 8 6" xfId="46265"/>
    <cellStyle name="Output 2 3 2 9" xfId="46266"/>
    <cellStyle name="Output 2 3 2 9 2" xfId="46267"/>
    <cellStyle name="Output 2 3 2 9 2 2" xfId="46268"/>
    <cellStyle name="Output 2 3 2 9 2 3" xfId="46269"/>
    <cellStyle name="Output 2 3 2 9 2 4" xfId="46270"/>
    <cellStyle name="Output 2 3 2 9 3" xfId="46271"/>
    <cellStyle name="Output 2 3 2 9 4" xfId="46272"/>
    <cellStyle name="Output 2 3 2 9 5" xfId="46273"/>
    <cellStyle name="Output 2 3 2 9 6" xfId="46274"/>
    <cellStyle name="Output 2 3 20" xfId="46275"/>
    <cellStyle name="Output 2 3 20 2" xfId="46276"/>
    <cellStyle name="Output 2 3 20 3" xfId="46277"/>
    <cellStyle name="Output 2 3 20 4" xfId="46278"/>
    <cellStyle name="Output 2 3 21" xfId="46279"/>
    <cellStyle name="Output 2 3 22" xfId="46280"/>
    <cellStyle name="Output 2 3 3" xfId="46281"/>
    <cellStyle name="Output 2 3 3 10" xfId="46282"/>
    <cellStyle name="Output 2 3 3 10 2" xfId="46283"/>
    <cellStyle name="Output 2 3 3 10 2 2" xfId="46284"/>
    <cellStyle name="Output 2 3 3 10 2 3" xfId="46285"/>
    <cellStyle name="Output 2 3 3 10 2 4" xfId="46286"/>
    <cellStyle name="Output 2 3 3 10 3" xfId="46287"/>
    <cellStyle name="Output 2 3 3 10 4" xfId="46288"/>
    <cellStyle name="Output 2 3 3 10 5" xfId="46289"/>
    <cellStyle name="Output 2 3 3 10 6" xfId="46290"/>
    <cellStyle name="Output 2 3 3 11" xfId="46291"/>
    <cellStyle name="Output 2 3 3 11 2" xfId="46292"/>
    <cellStyle name="Output 2 3 3 11 2 2" xfId="46293"/>
    <cellStyle name="Output 2 3 3 11 2 3" xfId="46294"/>
    <cellStyle name="Output 2 3 3 11 2 4" xfId="46295"/>
    <cellStyle name="Output 2 3 3 11 3" xfId="46296"/>
    <cellStyle name="Output 2 3 3 11 4" xfId="46297"/>
    <cellStyle name="Output 2 3 3 11 5" xfId="46298"/>
    <cellStyle name="Output 2 3 3 11 6" xfId="46299"/>
    <cellStyle name="Output 2 3 3 12" xfId="46300"/>
    <cellStyle name="Output 2 3 3 12 2" xfId="46301"/>
    <cellStyle name="Output 2 3 3 12 2 2" xfId="46302"/>
    <cellStyle name="Output 2 3 3 12 2 3" xfId="46303"/>
    <cellStyle name="Output 2 3 3 12 2 4" xfId="46304"/>
    <cellStyle name="Output 2 3 3 12 3" xfId="46305"/>
    <cellStyle name="Output 2 3 3 12 4" xfId="46306"/>
    <cellStyle name="Output 2 3 3 12 5" xfId="46307"/>
    <cellStyle name="Output 2 3 3 12 6" xfId="46308"/>
    <cellStyle name="Output 2 3 3 13" xfId="46309"/>
    <cellStyle name="Output 2 3 3 13 2" xfId="46310"/>
    <cellStyle name="Output 2 3 3 13 2 2" xfId="46311"/>
    <cellStyle name="Output 2 3 3 13 2 3" xfId="46312"/>
    <cellStyle name="Output 2 3 3 13 2 4" xfId="46313"/>
    <cellStyle name="Output 2 3 3 13 3" xfId="46314"/>
    <cellStyle name="Output 2 3 3 13 4" xfId="46315"/>
    <cellStyle name="Output 2 3 3 13 5" xfId="46316"/>
    <cellStyle name="Output 2 3 3 13 6" xfId="46317"/>
    <cellStyle name="Output 2 3 3 14" xfId="46318"/>
    <cellStyle name="Output 2 3 3 14 2" xfId="46319"/>
    <cellStyle name="Output 2 3 3 14 2 2" xfId="46320"/>
    <cellStyle name="Output 2 3 3 14 2 3" xfId="46321"/>
    <cellStyle name="Output 2 3 3 14 2 4" xfId="46322"/>
    <cellStyle name="Output 2 3 3 14 3" xfId="46323"/>
    <cellStyle name="Output 2 3 3 14 4" xfId="46324"/>
    <cellStyle name="Output 2 3 3 14 5" xfId="46325"/>
    <cellStyle name="Output 2 3 3 14 6" xfId="46326"/>
    <cellStyle name="Output 2 3 3 15" xfId="46327"/>
    <cellStyle name="Output 2 3 3 15 2" xfId="46328"/>
    <cellStyle name="Output 2 3 3 15 2 2" xfId="46329"/>
    <cellStyle name="Output 2 3 3 15 2 3" xfId="46330"/>
    <cellStyle name="Output 2 3 3 15 2 4" xfId="46331"/>
    <cellStyle name="Output 2 3 3 15 3" xfId="46332"/>
    <cellStyle name="Output 2 3 3 15 4" xfId="46333"/>
    <cellStyle name="Output 2 3 3 15 5" xfId="46334"/>
    <cellStyle name="Output 2 3 3 15 6" xfId="46335"/>
    <cellStyle name="Output 2 3 3 16" xfId="46336"/>
    <cellStyle name="Output 2 3 3 16 2" xfId="46337"/>
    <cellStyle name="Output 2 3 3 16 2 2" xfId="46338"/>
    <cellStyle name="Output 2 3 3 16 2 3" xfId="46339"/>
    <cellStyle name="Output 2 3 3 16 2 4" xfId="46340"/>
    <cellStyle name="Output 2 3 3 16 3" xfId="46341"/>
    <cellStyle name="Output 2 3 3 16 4" xfId="46342"/>
    <cellStyle name="Output 2 3 3 16 5" xfId="46343"/>
    <cellStyle name="Output 2 3 3 16 6" xfId="46344"/>
    <cellStyle name="Output 2 3 3 17" xfId="46345"/>
    <cellStyle name="Output 2 3 3 17 2" xfId="46346"/>
    <cellStyle name="Output 2 3 3 17 3" xfId="46347"/>
    <cellStyle name="Output 2 3 3 17 4" xfId="46348"/>
    <cellStyle name="Output 2 3 3 18" xfId="46349"/>
    <cellStyle name="Output 2 3 3 19" xfId="46350"/>
    <cellStyle name="Output 2 3 3 2" xfId="46351"/>
    <cellStyle name="Output 2 3 3 2 2" xfId="46352"/>
    <cellStyle name="Output 2 3 3 2 2 2" xfId="46353"/>
    <cellStyle name="Output 2 3 3 2 2 3" xfId="46354"/>
    <cellStyle name="Output 2 3 3 2 2 4" xfId="46355"/>
    <cellStyle name="Output 2 3 3 2 3" xfId="46356"/>
    <cellStyle name="Output 2 3 3 2 4" xfId="46357"/>
    <cellStyle name="Output 2 3 3 2 5" xfId="46358"/>
    <cellStyle name="Output 2 3 3 2 6" xfId="46359"/>
    <cellStyle name="Output 2 3 3 3" xfId="46360"/>
    <cellStyle name="Output 2 3 3 3 2" xfId="46361"/>
    <cellStyle name="Output 2 3 3 3 2 2" xfId="46362"/>
    <cellStyle name="Output 2 3 3 3 2 3" xfId="46363"/>
    <cellStyle name="Output 2 3 3 3 2 4" xfId="46364"/>
    <cellStyle name="Output 2 3 3 3 3" xfId="46365"/>
    <cellStyle name="Output 2 3 3 3 4" xfId="46366"/>
    <cellStyle name="Output 2 3 3 3 5" xfId="46367"/>
    <cellStyle name="Output 2 3 3 3 6" xfId="46368"/>
    <cellStyle name="Output 2 3 3 4" xfId="46369"/>
    <cellStyle name="Output 2 3 3 4 2" xfId="46370"/>
    <cellStyle name="Output 2 3 3 4 2 2" xfId="46371"/>
    <cellStyle name="Output 2 3 3 4 2 3" xfId="46372"/>
    <cellStyle name="Output 2 3 3 4 2 4" xfId="46373"/>
    <cellStyle name="Output 2 3 3 4 3" xfId="46374"/>
    <cellStyle name="Output 2 3 3 4 4" xfId="46375"/>
    <cellStyle name="Output 2 3 3 4 5" xfId="46376"/>
    <cellStyle name="Output 2 3 3 4 6" xfId="46377"/>
    <cellStyle name="Output 2 3 3 5" xfId="46378"/>
    <cellStyle name="Output 2 3 3 5 2" xfId="46379"/>
    <cellStyle name="Output 2 3 3 5 2 2" xfId="46380"/>
    <cellStyle name="Output 2 3 3 5 2 3" xfId="46381"/>
    <cellStyle name="Output 2 3 3 5 2 4" xfId="46382"/>
    <cellStyle name="Output 2 3 3 5 3" xfId="46383"/>
    <cellStyle name="Output 2 3 3 5 4" xfId="46384"/>
    <cellStyle name="Output 2 3 3 5 5" xfId="46385"/>
    <cellStyle name="Output 2 3 3 5 6" xfId="46386"/>
    <cellStyle name="Output 2 3 3 6" xfId="46387"/>
    <cellStyle name="Output 2 3 3 6 2" xfId="46388"/>
    <cellStyle name="Output 2 3 3 6 2 2" xfId="46389"/>
    <cellStyle name="Output 2 3 3 6 2 3" xfId="46390"/>
    <cellStyle name="Output 2 3 3 6 2 4" xfId="46391"/>
    <cellStyle name="Output 2 3 3 6 3" xfId="46392"/>
    <cellStyle name="Output 2 3 3 6 4" xfId="46393"/>
    <cellStyle name="Output 2 3 3 6 5" xfId="46394"/>
    <cellStyle name="Output 2 3 3 6 6" xfId="46395"/>
    <cellStyle name="Output 2 3 3 7" xfId="46396"/>
    <cellStyle name="Output 2 3 3 7 2" xfId="46397"/>
    <cellStyle name="Output 2 3 3 7 2 2" xfId="46398"/>
    <cellStyle name="Output 2 3 3 7 2 3" xfId="46399"/>
    <cellStyle name="Output 2 3 3 7 2 4" xfId="46400"/>
    <cellStyle name="Output 2 3 3 7 3" xfId="46401"/>
    <cellStyle name="Output 2 3 3 7 4" xfId="46402"/>
    <cellStyle name="Output 2 3 3 7 5" xfId="46403"/>
    <cellStyle name="Output 2 3 3 7 6" xfId="46404"/>
    <cellStyle name="Output 2 3 3 8" xfId="46405"/>
    <cellStyle name="Output 2 3 3 8 2" xfId="46406"/>
    <cellStyle name="Output 2 3 3 8 2 2" xfId="46407"/>
    <cellStyle name="Output 2 3 3 8 2 3" xfId="46408"/>
    <cellStyle name="Output 2 3 3 8 2 4" xfId="46409"/>
    <cellStyle name="Output 2 3 3 8 3" xfId="46410"/>
    <cellStyle name="Output 2 3 3 8 4" xfId="46411"/>
    <cellStyle name="Output 2 3 3 8 5" xfId="46412"/>
    <cellStyle name="Output 2 3 3 8 6" xfId="46413"/>
    <cellStyle name="Output 2 3 3 9" xfId="46414"/>
    <cellStyle name="Output 2 3 3 9 2" xfId="46415"/>
    <cellStyle name="Output 2 3 3 9 2 2" xfId="46416"/>
    <cellStyle name="Output 2 3 3 9 2 3" xfId="46417"/>
    <cellStyle name="Output 2 3 3 9 2 4" xfId="46418"/>
    <cellStyle name="Output 2 3 3 9 3" xfId="46419"/>
    <cellStyle name="Output 2 3 3 9 4" xfId="46420"/>
    <cellStyle name="Output 2 3 3 9 5" xfId="46421"/>
    <cellStyle name="Output 2 3 3 9 6" xfId="46422"/>
    <cellStyle name="Output 2 3 4" xfId="46423"/>
    <cellStyle name="Output 2 3 4 2" xfId="46424"/>
    <cellStyle name="Output 2 3 4 2 2" xfId="46425"/>
    <cellStyle name="Output 2 3 4 2 3" xfId="46426"/>
    <cellStyle name="Output 2 3 4 2 4" xfId="46427"/>
    <cellStyle name="Output 2 3 4 3" xfId="46428"/>
    <cellStyle name="Output 2 3 4 4" xfId="46429"/>
    <cellStyle name="Output 2 3 4 5" xfId="46430"/>
    <cellStyle name="Output 2 3 4 6" xfId="46431"/>
    <cellStyle name="Output 2 3 5" xfId="46432"/>
    <cellStyle name="Output 2 3 5 2" xfId="46433"/>
    <cellStyle name="Output 2 3 5 2 2" xfId="46434"/>
    <cellStyle name="Output 2 3 5 2 3" xfId="46435"/>
    <cellStyle name="Output 2 3 5 2 4" xfId="46436"/>
    <cellStyle name="Output 2 3 5 3" xfId="46437"/>
    <cellStyle name="Output 2 3 5 4" xfId="46438"/>
    <cellStyle name="Output 2 3 5 5" xfId="46439"/>
    <cellStyle name="Output 2 3 5 6" xfId="46440"/>
    <cellStyle name="Output 2 3 6" xfId="46441"/>
    <cellStyle name="Output 2 3 6 2" xfId="46442"/>
    <cellStyle name="Output 2 3 6 2 2" xfId="46443"/>
    <cellStyle name="Output 2 3 6 2 3" xfId="46444"/>
    <cellStyle name="Output 2 3 6 2 4" xfId="46445"/>
    <cellStyle name="Output 2 3 6 3" xfId="46446"/>
    <cellStyle name="Output 2 3 6 4" xfId="46447"/>
    <cellStyle name="Output 2 3 6 5" xfId="46448"/>
    <cellStyle name="Output 2 3 6 6" xfId="46449"/>
    <cellStyle name="Output 2 3 7" xfId="46450"/>
    <cellStyle name="Output 2 3 7 2" xfId="46451"/>
    <cellStyle name="Output 2 3 7 2 2" xfId="46452"/>
    <cellStyle name="Output 2 3 7 2 3" xfId="46453"/>
    <cellStyle name="Output 2 3 7 2 4" xfId="46454"/>
    <cellStyle name="Output 2 3 7 3" xfId="46455"/>
    <cellStyle name="Output 2 3 7 4" xfId="46456"/>
    <cellStyle name="Output 2 3 7 5" xfId="46457"/>
    <cellStyle name="Output 2 3 7 6" xfId="46458"/>
    <cellStyle name="Output 2 3 8" xfId="46459"/>
    <cellStyle name="Output 2 3 8 2" xfId="46460"/>
    <cellStyle name="Output 2 3 8 2 2" xfId="46461"/>
    <cellStyle name="Output 2 3 8 2 3" xfId="46462"/>
    <cellStyle name="Output 2 3 8 2 4" xfId="46463"/>
    <cellStyle name="Output 2 3 8 3" xfId="46464"/>
    <cellStyle name="Output 2 3 8 4" xfId="46465"/>
    <cellStyle name="Output 2 3 8 5" xfId="46466"/>
    <cellStyle name="Output 2 3 8 6" xfId="46467"/>
    <cellStyle name="Output 2 3 9" xfId="46468"/>
    <cellStyle name="Output 2 3 9 2" xfId="46469"/>
    <cellStyle name="Output 2 3 9 2 2" xfId="46470"/>
    <cellStyle name="Output 2 3 9 2 3" xfId="46471"/>
    <cellStyle name="Output 2 3 9 2 4" xfId="46472"/>
    <cellStyle name="Output 2 3 9 3" xfId="46473"/>
    <cellStyle name="Output 2 3 9 4" xfId="46474"/>
    <cellStyle name="Output 2 3 9 5" xfId="46475"/>
    <cellStyle name="Output 2 3 9 6" xfId="46476"/>
    <cellStyle name="Output 3" xfId="46477"/>
    <cellStyle name="Output 4" xfId="46478"/>
    <cellStyle name="Output 4 10" xfId="46479"/>
    <cellStyle name="Output 4 10 2" xfId="46480"/>
    <cellStyle name="Output 4 10 2 2" xfId="46481"/>
    <cellStyle name="Output 4 10 2 3" xfId="46482"/>
    <cellStyle name="Output 4 10 2 4" xfId="46483"/>
    <cellStyle name="Output 4 10 3" xfId="46484"/>
    <cellStyle name="Output 4 10 4" xfId="46485"/>
    <cellStyle name="Output 4 10 5" xfId="46486"/>
    <cellStyle name="Output 4 10 6" xfId="46487"/>
    <cellStyle name="Output 4 11" xfId="46488"/>
    <cellStyle name="Output 4 11 2" xfId="46489"/>
    <cellStyle name="Output 4 11 2 2" xfId="46490"/>
    <cellStyle name="Output 4 11 2 3" xfId="46491"/>
    <cellStyle name="Output 4 11 2 4" xfId="46492"/>
    <cellStyle name="Output 4 11 3" xfId="46493"/>
    <cellStyle name="Output 4 11 4" xfId="46494"/>
    <cellStyle name="Output 4 11 5" xfId="46495"/>
    <cellStyle name="Output 4 11 6" xfId="46496"/>
    <cellStyle name="Output 4 12" xfId="46497"/>
    <cellStyle name="Output 4 12 2" xfId="46498"/>
    <cellStyle name="Output 4 12 2 2" xfId="46499"/>
    <cellStyle name="Output 4 12 2 3" xfId="46500"/>
    <cellStyle name="Output 4 12 2 4" xfId="46501"/>
    <cellStyle name="Output 4 12 3" xfId="46502"/>
    <cellStyle name="Output 4 12 4" xfId="46503"/>
    <cellStyle name="Output 4 12 5" xfId="46504"/>
    <cellStyle name="Output 4 12 6" xfId="46505"/>
    <cellStyle name="Output 4 13" xfId="46506"/>
    <cellStyle name="Output 4 13 2" xfId="46507"/>
    <cellStyle name="Output 4 13 2 2" xfId="46508"/>
    <cellStyle name="Output 4 13 2 3" xfId="46509"/>
    <cellStyle name="Output 4 13 2 4" xfId="46510"/>
    <cellStyle name="Output 4 13 3" xfId="46511"/>
    <cellStyle name="Output 4 13 4" xfId="46512"/>
    <cellStyle name="Output 4 13 5" xfId="46513"/>
    <cellStyle name="Output 4 13 6" xfId="46514"/>
    <cellStyle name="Output 4 14" xfId="46515"/>
    <cellStyle name="Output 4 14 2" xfId="46516"/>
    <cellStyle name="Output 4 14 2 2" xfId="46517"/>
    <cellStyle name="Output 4 14 2 3" xfId="46518"/>
    <cellStyle name="Output 4 14 2 4" xfId="46519"/>
    <cellStyle name="Output 4 14 3" xfId="46520"/>
    <cellStyle name="Output 4 14 4" xfId="46521"/>
    <cellStyle name="Output 4 14 5" xfId="46522"/>
    <cellStyle name="Output 4 14 6" xfId="46523"/>
    <cellStyle name="Output 4 15" xfId="46524"/>
    <cellStyle name="Output 4 15 2" xfId="46525"/>
    <cellStyle name="Output 4 15 2 2" xfId="46526"/>
    <cellStyle name="Output 4 15 2 3" xfId="46527"/>
    <cellStyle name="Output 4 15 2 4" xfId="46528"/>
    <cellStyle name="Output 4 15 3" xfId="46529"/>
    <cellStyle name="Output 4 15 4" xfId="46530"/>
    <cellStyle name="Output 4 15 5" xfId="46531"/>
    <cellStyle name="Output 4 15 6" xfId="46532"/>
    <cellStyle name="Output 4 16" xfId="46533"/>
    <cellStyle name="Output 4 16 2" xfId="46534"/>
    <cellStyle name="Output 4 16 2 2" xfId="46535"/>
    <cellStyle name="Output 4 16 2 3" xfId="46536"/>
    <cellStyle name="Output 4 16 2 4" xfId="46537"/>
    <cellStyle name="Output 4 16 3" xfId="46538"/>
    <cellStyle name="Output 4 16 4" xfId="46539"/>
    <cellStyle name="Output 4 16 5" xfId="46540"/>
    <cellStyle name="Output 4 16 6" xfId="46541"/>
    <cellStyle name="Output 4 17" xfId="46542"/>
    <cellStyle name="Output 4 17 2" xfId="46543"/>
    <cellStyle name="Output 4 17 2 2" xfId="46544"/>
    <cellStyle name="Output 4 17 2 3" xfId="46545"/>
    <cellStyle name="Output 4 17 2 4" xfId="46546"/>
    <cellStyle name="Output 4 17 3" xfId="46547"/>
    <cellStyle name="Output 4 17 4" xfId="46548"/>
    <cellStyle name="Output 4 17 5" xfId="46549"/>
    <cellStyle name="Output 4 17 6" xfId="46550"/>
    <cellStyle name="Output 4 18" xfId="46551"/>
    <cellStyle name="Output 4 18 2" xfId="46552"/>
    <cellStyle name="Output 4 18 2 2" xfId="46553"/>
    <cellStyle name="Output 4 18 2 3" xfId="46554"/>
    <cellStyle name="Output 4 18 2 4" xfId="46555"/>
    <cellStyle name="Output 4 18 3" xfId="46556"/>
    <cellStyle name="Output 4 18 4" xfId="46557"/>
    <cellStyle name="Output 4 18 5" xfId="46558"/>
    <cellStyle name="Output 4 18 6" xfId="46559"/>
    <cellStyle name="Output 4 19" xfId="46560"/>
    <cellStyle name="Output 4 19 2" xfId="46561"/>
    <cellStyle name="Output 4 19 2 2" xfId="46562"/>
    <cellStyle name="Output 4 19 2 3" xfId="46563"/>
    <cellStyle name="Output 4 19 2 4" xfId="46564"/>
    <cellStyle name="Output 4 19 3" xfId="46565"/>
    <cellStyle name="Output 4 19 4" xfId="46566"/>
    <cellStyle name="Output 4 19 5" xfId="46567"/>
    <cellStyle name="Output 4 19 6" xfId="46568"/>
    <cellStyle name="Output 4 2" xfId="46569"/>
    <cellStyle name="Output 4 2 10" xfId="46570"/>
    <cellStyle name="Output 4 2 10 2" xfId="46571"/>
    <cellStyle name="Output 4 2 10 2 2" xfId="46572"/>
    <cellStyle name="Output 4 2 10 2 3" xfId="46573"/>
    <cellStyle name="Output 4 2 10 2 4" xfId="46574"/>
    <cellStyle name="Output 4 2 10 3" xfId="46575"/>
    <cellStyle name="Output 4 2 10 4" xfId="46576"/>
    <cellStyle name="Output 4 2 10 5" xfId="46577"/>
    <cellStyle name="Output 4 2 10 6" xfId="46578"/>
    <cellStyle name="Output 4 2 11" xfId="46579"/>
    <cellStyle name="Output 4 2 11 2" xfId="46580"/>
    <cellStyle name="Output 4 2 11 2 2" xfId="46581"/>
    <cellStyle name="Output 4 2 11 2 3" xfId="46582"/>
    <cellStyle name="Output 4 2 11 2 4" xfId="46583"/>
    <cellStyle name="Output 4 2 11 3" xfId="46584"/>
    <cellStyle name="Output 4 2 11 4" xfId="46585"/>
    <cellStyle name="Output 4 2 11 5" xfId="46586"/>
    <cellStyle name="Output 4 2 11 6" xfId="46587"/>
    <cellStyle name="Output 4 2 12" xfId="46588"/>
    <cellStyle name="Output 4 2 12 2" xfId="46589"/>
    <cellStyle name="Output 4 2 12 2 2" xfId="46590"/>
    <cellStyle name="Output 4 2 12 2 3" xfId="46591"/>
    <cellStyle name="Output 4 2 12 2 4" xfId="46592"/>
    <cellStyle name="Output 4 2 12 3" xfId="46593"/>
    <cellStyle name="Output 4 2 12 4" xfId="46594"/>
    <cellStyle name="Output 4 2 12 5" xfId="46595"/>
    <cellStyle name="Output 4 2 12 6" xfId="46596"/>
    <cellStyle name="Output 4 2 13" xfId="46597"/>
    <cellStyle name="Output 4 2 13 2" xfId="46598"/>
    <cellStyle name="Output 4 2 13 2 2" xfId="46599"/>
    <cellStyle name="Output 4 2 13 2 3" xfId="46600"/>
    <cellStyle name="Output 4 2 13 2 4" xfId="46601"/>
    <cellStyle name="Output 4 2 13 3" xfId="46602"/>
    <cellStyle name="Output 4 2 13 4" xfId="46603"/>
    <cellStyle name="Output 4 2 13 5" xfId="46604"/>
    <cellStyle name="Output 4 2 13 6" xfId="46605"/>
    <cellStyle name="Output 4 2 14" xfId="46606"/>
    <cellStyle name="Output 4 2 14 2" xfId="46607"/>
    <cellStyle name="Output 4 2 14 2 2" xfId="46608"/>
    <cellStyle name="Output 4 2 14 2 3" xfId="46609"/>
    <cellStyle name="Output 4 2 14 2 4" xfId="46610"/>
    <cellStyle name="Output 4 2 14 3" xfId="46611"/>
    <cellStyle name="Output 4 2 14 4" xfId="46612"/>
    <cellStyle name="Output 4 2 14 5" xfId="46613"/>
    <cellStyle name="Output 4 2 14 6" xfId="46614"/>
    <cellStyle name="Output 4 2 15" xfId="46615"/>
    <cellStyle name="Output 4 2 15 2" xfId="46616"/>
    <cellStyle name="Output 4 2 15 2 2" xfId="46617"/>
    <cellStyle name="Output 4 2 15 2 3" xfId="46618"/>
    <cellStyle name="Output 4 2 15 2 4" xfId="46619"/>
    <cellStyle name="Output 4 2 15 3" xfId="46620"/>
    <cellStyle name="Output 4 2 15 4" xfId="46621"/>
    <cellStyle name="Output 4 2 15 5" xfId="46622"/>
    <cellStyle name="Output 4 2 15 6" xfId="46623"/>
    <cellStyle name="Output 4 2 16" xfId="46624"/>
    <cellStyle name="Output 4 2 16 2" xfId="46625"/>
    <cellStyle name="Output 4 2 16 2 2" xfId="46626"/>
    <cellStyle name="Output 4 2 16 2 3" xfId="46627"/>
    <cellStyle name="Output 4 2 16 2 4" xfId="46628"/>
    <cellStyle name="Output 4 2 16 3" xfId="46629"/>
    <cellStyle name="Output 4 2 16 4" xfId="46630"/>
    <cellStyle name="Output 4 2 16 5" xfId="46631"/>
    <cellStyle name="Output 4 2 16 6" xfId="46632"/>
    <cellStyle name="Output 4 2 17" xfId="46633"/>
    <cellStyle name="Output 4 2 17 2" xfId="46634"/>
    <cellStyle name="Output 4 2 17 3" xfId="46635"/>
    <cellStyle name="Output 4 2 17 4" xfId="46636"/>
    <cellStyle name="Output 4 2 18" xfId="46637"/>
    <cellStyle name="Output 4 2 19" xfId="46638"/>
    <cellStyle name="Output 4 2 2" xfId="46639"/>
    <cellStyle name="Output 4 2 2 2" xfId="46640"/>
    <cellStyle name="Output 4 2 2 2 2" xfId="46641"/>
    <cellStyle name="Output 4 2 2 2 3" xfId="46642"/>
    <cellStyle name="Output 4 2 2 2 4" xfId="46643"/>
    <cellStyle name="Output 4 2 2 3" xfId="46644"/>
    <cellStyle name="Output 4 2 2 4" xfId="46645"/>
    <cellStyle name="Output 4 2 2 5" xfId="46646"/>
    <cellStyle name="Output 4 2 2 6" xfId="46647"/>
    <cellStyle name="Output 4 2 3" xfId="46648"/>
    <cellStyle name="Output 4 2 3 2" xfId="46649"/>
    <cellStyle name="Output 4 2 3 2 2" xfId="46650"/>
    <cellStyle name="Output 4 2 3 2 3" xfId="46651"/>
    <cellStyle name="Output 4 2 3 2 4" xfId="46652"/>
    <cellStyle name="Output 4 2 3 3" xfId="46653"/>
    <cellStyle name="Output 4 2 3 4" xfId="46654"/>
    <cellStyle name="Output 4 2 3 5" xfId="46655"/>
    <cellStyle name="Output 4 2 3 6" xfId="46656"/>
    <cellStyle name="Output 4 2 4" xfId="46657"/>
    <cellStyle name="Output 4 2 4 2" xfId="46658"/>
    <cellStyle name="Output 4 2 4 2 2" xfId="46659"/>
    <cellStyle name="Output 4 2 4 2 3" xfId="46660"/>
    <cellStyle name="Output 4 2 4 2 4" xfId="46661"/>
    <cellStyle name="Output 4 2 4 3" xfId="46662"/>
    <cellStyle name="Output 4 2 4 4" xfId="46663"/>
    <cellStyle name="Output 4 2 4 5" xfId="46664"/>
    <cellStyle name="Output 4 2 4 6" xfId="46665"/>
    <cellStyle name="Output 4 2 5" xfId="46666"/>
    <cellStyle name="Output 4 2 5 2" xfId="46667"/>
    <cellStyle name="Output 4 2 5 2 2" xfId="46668"/>
    <cellStyle name="Output 4 2 5 2 3" xfId="46669"/>
    <cellStyle name="Output 4 2 5 2 4" xfId="46670"/>
    <cellStyle name="Output 4 2 5 3" xfId="46671"/>
    <cellStyle name="Output 4 2 5 4" xfId="46672"/>
    <cellStyle name="Output 4 2 5 5" xfId="46673"/>
    <cellStyle name="Output 4 2 5 6" xfId="46674"/>
    <cellStyle name="Output 4 2 6" xfId="46675"/>
    <cellStyle name="Output 4 2 6 2" xfId="46676"/>
    <cellStyle name="Output 4 2 6 2 2" xfId="46677"/>
    <cellStyle name="Output 4 2 6 2 3" xfId="46678"/>
    <cellStyle name="Output 4 2 6 2 4" xfId="46679"/>
    <cellStyle name="Output 4 2 6 3" xfId="46680"/>
    <cellStyle name="Output 4 2 6 4" xfId="46681"/>
    <cellStyle name="Output 4 2 6 5" xfId="46682"/>
    <cellStyle name="Output 4 2 6 6" xfId="46683"/>
    <cellStyle name="Output 4 2 7" xfId="46684"/>
    <cellStyle name="Output 4 2 7 2" xfId="46685"/>
    <cellStyle name="Output 4 2 7 2 2" xfId="46686"/>
    <cellStyle name="Output 4 2 7 2 3" xfId="46687"/>
    <cellStyle name="Output 4 2 7 2 4" xfId="46688"/>
    <cellStyle name="Output 4 2 7 3" xfId="46689"/>
    <cellStyle name="Output 4 2 7 4" xfId="46690"/>
    <cellStyle name="Output 4 2 7 5" xfId="46691"/>
    <cellStyle name="Output 4 2 7 6" xfId="46692"/>
    <cellStyle name="Output 4 2 8" xfId="46693"/>
    <cellStyle name="Output 4 2 8 2" xfId="46694"/>
    <cellStyle name="Output 4 2 8 2 2" xfId="46695"/>
    <cellStyle name="Output 4 2 8 2 3" xfId="46696"/>
    <cellStyle name="Output 4 2 8 2 4" xfId="46697"/>
    <cellStyle name="Output 4 2 8 3" xfId="46698"/>
    <cellStyle name="Output 4 2 8 4" xfId="46699"/>
    <cellStyle name="Output 4 2 8 5" xfId="46700"/>
    <cellStyle name="Output 4 2 8 6" xfId="46701"/>
    <cellStyle name="Output 4 2 9" xfId="46702"/>
    <cellStyle name="Output 4 2 9 2" xfId="46703"/>
    <cellStyle name="Output 4 2 9 2 2" xfId="46704"/>
    <cellStyle name="Output 4 2 9 2 3" xfId="46705"/>
    <cellStyle name="Output 4 2 9 2 4" xfId="46706"/>
    <cellStyle name="Output 4 2 9 3" xfId="46707"/>
    <cellStyle name="Output 4 2 9 4" xfId="46708"/>
    <cellStyle name="Output 4 2 9 5" xfId="46709"/>
    <cellStyle name="Output 4 2 9 6" xfId="46710"/>
    <cellStyle name="Output 4 20" xfId="46711"/>
    <cellStyle name="Output 4 20 2" xfId="46712"/>
    <cellStyle name="Output 4 20 3" xfId="46713"/>
    <cellStyle name="Output 4 20 4" xfId="46714"/>
    <cellStyle name="Output 4 21" xfId="46715"/>
    <cellStyle name="Output 4 22" xfId="46716"/>
    <cellStyle name="Output 4 3" xfId="46717"/>
    <cellStyle name="Output 4 3 10" xfId="46718"/>
    <cellStyle name="Output 4 3 10 2" xfId="46719"/>
    <cellStyle name="Output 4 3 10 2 2" xfId="46720"/>
    <cellStyle name="Output 4 3 10 2 3" xfId="46721"/>
    <cellStyle name="Output 4 3 10 2 4" xfId="46722"/>
    <cellStyle name="Output 4 3 10 3" xfId="46723"/>
    <cellStyle name="Output 4 3 10 4" xfId="46724"/>
    <cellStyle name="Output 4 3 10 5" xfId="46725"/>
    <cellStyle name="Output 4 3 10 6" xfId="46726"/>
    <cellStyle name="Output 4 3 11" xfId="46727"/>
    <cellStyle name="Output 4 3 11 2" xfId="46728"/>
    <cellStyle name="Output 4 3 11 2 2" xfId="46729"/>
    <cellStyle name="Output 4 3 11 2 3" xfId="46730"/>
    <cellStyle name="Output 4 3 11 2 4" xfId="46731"/>
    <cellStyle name="Output 4 3 11 3" xfId="46732"/>
    <cellStyle name="Output 4 3 11 4" xfId="46733"/>
    <cellStyle name="Output 4 3 11 5" xfId="46734"/>
    <cellStyle name="Output 4 3 11 6" xfId="46735"/>
    <cellStyle name="Output 4 3 12" xfId="46736"/>
    <cellStyle name="Output 4 3 12 2" xfId="46737"/>
    <cellStyle name="Output 4 3 12 2 2" xfId="46738"/>
    <cellStyle name="Output 4 3 12 2 3" xfId="46739"/>
    <cellStyle name="Output 4 3 12 2 4" xfId="46740"/>
    <cellStyle name="Output 4 3 12 3" xfId="46741"/>
    <cellStyle name="Output 4 3 12 4" xfId="46742"/>
    <cellStyle name="Output 4 3 12 5" xfId="46743"/>
    <cellStyle name="Output 4 3 12 6" xfId="46744"/>
    <cellStyle name="Output 4 3 13" xfId="46745"/>
    <cellStyle name="Output 4 3 13 2" xfId="46746"/>
    <cellStyle name="Output 4 3 13 2 2" xfId="46747"/>
    <cellStyle name="Output 4 3 13 2 3" xfId="46748"/>
    <cellStyle name="Output 4 3 13 2 4" xfId="46749"/>
    <cellStyle name="Output 4 3 13 3" xfId="46750"/>
    <cellStyle name="Output 4 3 13 4" xfId="46751"/>
    <cellStyle name="Output 4 3 13 5" xfId="46752"/>
    <cellStyle name="Output 4 3 13 6" xfId="46753"/>
    <cellStyle name="Output 4 3 14" xfId="46754"/>
    <cellStyle name="Output 4 3 14 2" xfId="46755"/>
    <cellStyle name="Output 4 3 14 2 2" xfId="46756"/>
    <cellStyle name="Output 4 3 14 2 3" xfId="46757"/>
    <cellStyle name="Output 4 3 14 2 4" xfId="46758"/>
    <cellStyle name="Output 4 3 14 3" xfId="46759"/>
    <cellStyle name="Output 4 3 14 4" xfId="46760"/>
    <cellStyle name="Output 4 3 14 5" xfId="46761"/>
    <cellStyle name="Output 4 3 14 6" xfId="46762"/>
    <cellStyle name="Output 4 3 15" xfId="46763"/>
    <cellStyle name="Output 4 3 15 2" xfId="46764"/>
    <cellStyle name="Output 4 3 15 2 2" xfId="46765"/>
    <cellStyle name="Output 4 3 15 2 3" xfId="46766"/>
    <cellStyle name="Output 4 3 15 2 4" xfId="46767"/>
    <cellStyle name="Output 4 3 15 3" xfId="46768"/>
    <cellStyle name="Output 4 3 15 4" xfId="46769"/>
    <cellStyle name="Output 4 3 15 5" xfId="46770"/>
    <cellStyle name="Output 4 3 15 6" xfId="46771"/>
    <cellStyle name="Output 4 3 16" xfId="46772"/>
    <cellStyle name="Output 4 3 16 2" xfId="46773"/>
    <cellStyle name="Output 4 3 16 2 2" xfId="46774"/>
    <cellStyle name="Output 4 3 16 2 3" xfId="46775"/>
    <cellStyle name="Output 4 3 16 2 4" xfId="46776"/>
    <cellStyle name="Output 4 3 16 3" xfId="46777"/>
    <cellStyle name="Output 4 3 16 4" xfId="46778"/>
    <cellStyle name="Output 4 3 16 5" xfId="46779"/>
    <cellStyle name="Output 4 3 16 6" xfId="46780"/>
    <cellStyle name="Output 4 3 17" xfId="46781"/>
    <cellStyle name="Output 4 3 17 2" xfId="46782"/>
    <cellStyle name="Output 4 3 17 3" xfId="46783"/>
    <cellStyle name="Output 4 3 17 4" xfId="46784"/>
    <cellStyle name="Output 4 3 18" xfId="46785"/>
    <cellStyle name="Output 4 3 19" xfId="46786"/>
    <cellStyle name="Output 4 3 2" xfId="46787"/>
    <cellStyle name="Output 4 3 2 2" xfId="46788"/>
    <cellStyle name="Output 4 3 2 2 2" xfId="46789"/>
    <cellStyle name="Output 4 3 2 2 3" xfId="46790"/>
    <cellStyle name="Output 4 3 2 2 4" xfId="46791"/>
    <cellStyle name="Output 4 3 2 3" xfId="46792"/>
    <cellStyle name="Output 4 3 2 4" xfId="46793"/>
    <cellStyle name="Output 4 3 2 5" xfId="46794"/>
    <cellStyle name="Output 4 3 2 6" xfId="46795"/>
    <cellStyle name="Output 4 3 3" xfId="46796"/>
    <cellStyle name="Output 4 3 3 2" xfId="46797"/>
    <cellStyle name="Output 4 3 3 2 2" xfId="46798"/>
    <cellStyle name="Output 4 3 3 2 3" xfId="46799"/>
    <cellStyle name="Output 4 3 3 2 4" xfId="46800"/>
    <cellStyle name="Output 4 3 3 3" xfId="46801"/>
    <cellStyle name="Output 4 3 3 4" xfId="46802"/>
    <cellStyle name="Output 4 3 3 5" xfId="46803"/>
    <cellStyle name="Output 4 3 3 6" xfId="46804"/>
    <cellStyle name="Output 4 3 4" xfId="46805"/>
    <cellStyle name="Output 4 3 4 2" xfId="46806"/>
    <cellStyle name="Output 4 3 4 2 2" xfId="46807"/>
    <cellStyle name="Output 4 3 4 2 3" xfId="46808"/>
    <cellStyle name="Output 4 3 4 2 4" xfId="46809"/>
    <cellStyle name="Output 4 3 4 3" xfId="46810"/>
    <cellStyle name="Output 4 3 4 4" xfId="46811"/>
    <cellStyle name="Output 4 3 4 5" xfId="46812"/>
    <cellStyle name="Output 4 3 4 6" xfId="46813"/>
    <cellStyle name="Output 4 3 5" xfId="46814"/>
    <cellStyle name="Output 4 3 5 2" xfId="46815"/>
    <cellStyle name="Output 4 3 5 2 2" xfId="46816"/>
    <cellStyle name="Output 4 3 5 2 3" xfId="46817"/>
    <cellStyle name="Output 4 3 5 2 4" xfId="46818"/>
    <cellStyle name="Output 4 3 5 3" xfId="46819"/>
    <cellStyle name="Output 4 3 5 4" xfId="46820"/>
    <cellStyle name="Output 4 3 5 5" xfId="46821"/>
    <cellStyle name="Output 4 3 5 6" xfId="46822"/>
    <cellStyle name="Output 4 3 6" xfId="46823"/>
    <cellStyle name="Output 4 3 6 2" xfId="46824"/>
    <cellStyle name="Output 4 3 6 2 2" xfId="46825"/>
    <cellStyle name="Output 4 3 6 2 3" xfId="46826"/>
    <cellStyle name="Output 4 3 6 2 4" xfId="46827"/>
    <cellStyle name="Output 4 3 6 3" xfId="46828"/>
    <cellStyle name="Output 4 3 6 4" xfId="46829"/>
    <cellStyle name="Output 4 3 6 5" xfId="46830"/>
    <cellStyle name="Output 4 3 6 6" xfId="46831"/>
    <cellStyle name="Output 4 3 7" xfId="46832"/>
    <cellStyle name="Output 4 3 7 2" xfId="46833"/>
    <cellStyle name="Output 4 3 7 2 2" xfId="46834"/>
    <cellStyle name="Output 4 3 7 2 3" xfId="46835"/>
    <cellStyle name="Output 4 3 7 2 4" xfId="46836"/>
    <cellStyle name="Output 4 3 7 3" xfId="46837"/>
    <cellStyle name="Output 4 3 7 4" xfId="46838"/>
    <cellStyle name="Output 4 3 7 5" xfId="46839"/>
    <cellStyle name="Output 4 3 7 6" xfId="46840"/>
    <cellStyle name="Output 4 3 8" xfId="46841"/>
    <cellStyle name="Output 4 3 8 2" xfId="46842"/>
    <cellStyle name="Output 4 3 8 2 2" xfId="46843"/>
    <cellStyle name="Output 4 3 8 2 3" xfId="46844"/>
    <cellStyle name="Output 4 3 8 2 4" xfId="46845"/>
    <cellStyle name="Output 4 3 8 3" xfId="46846"/>
    <cellStyle name="Output 4 3 8 4" xfId="46847"/>
    <cellStyle name="Output 4 3 8 5" xfId="46848"/>
    <cellStyle name="Output 4 3 8 6" xfId="46849"/>
    <cellStyle name="Output 4 3 9" xfId="46850"/>
    <cellStyle name="Output 4 3 9 2" xfId="46851"/>
    <cellStyle name="Output 4 3 9 2 2" xfId="46852"/>
    <cellStyle name="Output 4 3 9 2 3" xfId="46853"/>
    <cellStyle name="Output 4 3 9 2 4" xfId="46854"/>
    <cellStyle name="Output 4 3 9 3" xfId="46855"/>
    <cellStyle name="Output 4 3 9 4" xfId="46856"/>
    <cellStyle name="Output 4 3 9 5" xfId="46857"/>
    <cellStyle name="Output 4 3 9 6" xfId="46858"/>
    <cellStyle name="Output 4 4" xfId="46859"/>
    <cellStyle name="Output 4 4 2" xfId="46860"/>
    <cellStyle name="Output 4 4 2 2" xfId="46861"/>
    <cellStyle name="Output 4 4 2 3" xfId="46862"/>
    <cellStyle name="Output 4 4 2 4" xfId="46863"/>
    <cellStyle name="Output 4 4 3" xfId="46864"/>
    <cellStyle name="Output 4 4 4" xfId="46865"/>
    <cellStyle name="Output 4 4 5" xfId="46866"/>
    <cellStyle name="Output 4 4 6" xfId="46867"/>
    <cellStyle name="Output 4 5" xfId="46868"/>
    <cellStyle name="Output 4 5 2" xfId="46869"/>
    <cellStyle name="Output 4 5 2 2" xfId="46870"/>
    <cellStyle name="Output 4 5 2 3" xfId="46871"/>
    <cellStyle name="Output 4 5 2 4" xfId="46872"/>
    <cellStyle name="Output 4 5 3" xfId="46873"/>
    <cellStyle name="Output 4 5 4" xfId="46874"/>
    <cellStyle name="Output 4 5 5" xfId="46875"/>
    <cellStyle name="Output 4 5 6" xfId="46876"/>
    <cellStyle name="Output 4 6" xfId="46877"/>
    <cellStyle name="Output 4 6 2" xfId="46878"/>
    <cellStyle name="Output 4 6 2 2" xfId="46879"/>
    <cellStyle name="Output 4 6 2 3" xfId="46880"/>
    <cellStyle name="Output 4 6 2 4" xfId="46881"/>
    <cellStyle name="Output 4 6 3" xfId="46882"/>
    <cellStyle name="Output 4 6 4" xfId="46883"/>
    <cellStyle name="Output 4 6 5" xfId="46884"/>
    <cellStyle name="Output 4 6 6" xfId="46885"/>
    <cellStyle name="Output 4 7" xfId="46886"/>
    <cellStyle name="Output 4 7 2" xfId="46887"/>
    <cellStyle name="Output 4 7 2 2" xfId="46888"/>
    <cellStyle name="Output 4 7 2 3" xfId="46889"/>
    <cellStyle name="Output 4 7 2 4" xfId="46890"/>
    <cellStyle name="Output 4 7 3" xfId="46891"/>
    <cellStyle name="Output 4 7 4" xfId="46892"/>
    <cellStyle name="Output 4 7 5" xfId="46893"/>
    <cellStyle name="Output 4 7 6" xfId="46894"/>
    <cellStyle name="Output 4 8" xfId="46895"/>
    <cellStyle name="Output 4 8 2" xfId="46896"/>
    <cellStyle name="Output 4 8 2 2" xfId="46897"/>
    <cellStyle name="Output 4 8 2 3" xfId="46898"/>
    <cellStyle name="Output 4 8 2 4" xfId="46899"/>
    <cellStyle name="Output 4 8 3" xfId="46900"/>
    <cellStyle name="Output 4 8 4" xfId="46901"/>
    <cellStyle name="Output 4 8 5" xfId="46902"/>
    <cellStyle name="Output 4 8 6" xfId="46903"/>
    <cellStyle name="Output 4 9" xfId="46904"/>
    <cellStyle name="Output 4 9 2" xfId="46905"/>
    <cellStyle name="Output 4 9 2 2" xfId="46906"/>
    <cellStyle name="Output 4 9 2 3" xfId="46907"/>
    <cellStyle name="Output 4 9 2 4" xfId="46908"/>
    <cellStyle name="Output 4 9 3" xfId="46909"/>
    <cellStyle name="Output 4 9 4" xfId="46910"/>
    <cellStyle name="Output 4 9 5" xfId="46911"/>
    <cellStyle name="Output 4 9 6" xfId="46912"/>
    <cellStyle name="Percent" xfId="2" builtinId="5"/>
    <cellStyle name="Percent [2]" xfId="46913"/>
    <cellStyle name="Percent 10" xfId="46914"/>
    <cellStyle name="Percent 11" xfId="46915"/>
    <cellStyle name="Percent 12" xfId="46916"/>
    <cellStyle name="Percent 12 2" xfId="46917"/>
    <cellStyle name="Percent 13" xfId="46918"/>
    <cellStyle name="Percent 14" xfId="46919"/>
    <cellStyle name="Percent 15" xfId="46920"/>
    <cellStyle name="Percent 15 2" xfId="46921"/>
    <cellStyle name="Percent 15 2 2" xfId="46922"/>
    <cellStyle name="Percent 15 3" xfId="46923"/>
    <cellStyle name="Percent 16" xfId="46924"/>
    <cellStyle name="Percent 16 2" xfId="46925"/>
    <cellStyle name="Percent 16 2 2" xfId="46926"/>
    <cellStyle name="Percent 16 3" xfId="46927"/>
    <cellStyle name="Percent 17" xfId="46928"/>
    <cellStyle name="Percent 17 2" xfId="46929"/>
    <cellStyle name="Percent 17 2 2" xfId="46930"/>
    <cellStyle name="Percent 17 3" xfId="46931"/>
    <cellStyle name="Percent 18" xfId="46932"/>
    <cellStyle name="Percent 18 2" xfId="46933"/>
    <cellStyle name="Percent 18 2 2" xfId="46934"/>
    <cellStyle name="Percent 18 3" xfId="46935"/>
    <cellStyle name="Percent 19" xfId="46936"/>
    <cellStyle name="Percent 19 2" xfId="46937"/>
    <cellStyle name="Percent 19 2 2" xfId="46938"/>
    <cellStyle name="Percent 19 3" xfId="46939"/>
    <cellStyle name="Percent 2" xfId="46940"/>
    <cellStyle name="Percent 2 2" xfId="46941"/>
    <cellStyle name="Percent 2 3" xfId="46942"/>
    <cellStyle name="Percent 20" xfId="46943"/>
    <cellStyle name="Percent 20 2" xfId="46944"/>
    <cellStyle name="Percent 21" xfId="46945"/>
    <cellStyle name="Percent 21 2" xfId="46946"/>
    <cellStyle name="Percent 22" xfId="46947"/>
    <cellStyle name="Percent 22 2" xfId="46948"/>
    <cellStyle name="Percent 23" xfId="46949"/>
    <cellStyle name="Percent 23 2" xfId="46950"/>
    <cellStyle name="Percent 24" xfId="46951"/>
    <cellStyle name="Percent 24 2" xfId="46952"/>
    <cellStyle name="Percent 25" xfId="46953"/>
    <cellStyle name="Percent 25 2" xfId="46954"/>
    <cellStyle name="Percent 26" xfId="46955"/>
    <cellStyle name="Percent 26 2" xfId="46956"/>
    <cellStyle name="Percent 27" xfId="46957"/>
    <cellStyle name="Percent 27 2" xfId="46958"/>
    <cellStyle name="Percent 28" xfId="46959"/>
    <cellStyle name="Percent 28 2" xfId="46960"/>
    <cellStyle name="Percent 29" xfId="46961"/>
    <cellStyle name="Percent 29 2" xfId="46962"/>
    <cellStyle name="Percent 3" xfId="46963"/>
    <cellStyle name="Percent 3 2" xfId="46964"/>
    <cellStyle name="Percent 3 2 2" xfId="46965"/>
    <cellStyle name="Percent 30" xfId="46966"/>
    <cellStyle name="Percent 30 2" xfId="46967"/>
    <cellStyle name="Percent 31" xfId="46968"/>
    <cellStyle name="Percent 31 2" xfId="46969"/>
    <cellStyle name="Percent 32" xfId="46970"/>
    <cellStyle name="Percent 32 2" xfId="46971"/>
    <cellStyle name="Percent 33" xfId="46972"/>
    <cellStyle name="Percent 34" xfId="46973"/>
    <cellStyle name="Percent 35" xfId="46974"/>
    <cellStyle name="Percent 36" xfId="46975"/>
    <cellStyle name="Percent 37" xfId="46976"/>
    <cellStyle name="Percent 38" xfId="46977"/>
    <cellStyle name="Percent 39" xfId="46978"/>
    <cellStyle name="Percent 4" xfId="46979"/>
    <cellStyle name="Percent 4 2" xfId="46980"/>
    <cellStyle name="Percent 40" xfId="46981"/>
    <cellStyle name="Percent 41" xfId="46982"/>
    <cellStyle name="Percent 5" xfId="46983"/>
    <cellStyle name="Percent 5 2" xfId="46984"/>
    <cellStyle name="Percent 6" xfId="46985"/>
    <cellStyle name="Percent 7" xfId="46986"/>
    <cellStyle name="Percent 8" xfId="46987"/>
    <cellStyle name="Percent 8 2" xfId="46988"/>
    <cellStyle name="Percent 9" xfId="46989"/>
    <cellStyle name="Prozent_SubCatperStud" xfId="46990"/>
    <cellStyle name="row" xfId="46991"/>
    <cellStyle name="row 2" xfId="46992"/>
    <cellStyle name="row 2 2" xfId="46993"/>
    <cellStyle name="row 2 3" xfId="46994"/>
    <cellStyle name="row 2 3 2" xfId="46995"/>
    <cellStyle name="row 2 3 2 2" xfId="46996"/>
    <cellStyle name="row 2 3 2 3" xfId="46997"/>
    <cellStyle name="row 2 3 2 4" xfId="46998"/>
    <cellStyle name="row 2 3 3" xfId="46999"/>
    <cellStyle name="row 2 3 4" xfId="47000"/>
    <cellStyle name="row 2 3 5" xfId="47001"/>
    <cellStyle name="row 2 3 6" xfId="47002"/>
    <cellStyle name="row 2 4" xfId="47003"/>
    <cellStyle name="row 2 4 2" xfId="47004"/>
    <cellStyle name="row 2 4 2 2" xfId="47005"/>
    <cellStyle name="row 2 4 2 3" xfId="47006"/>
    <cellStyle name="row 2 4 2 4" xfId="47007"/>
    <cellStyle name="row 2 4 3" xfId="47008"/>
    <cellStyle name="row 2 4 4" xfId="47009"/>
    <cellStyle name="row 2 4 5" xfId="47010"/>
    <cellStyle name="row 2 4 6" xfId="47011"/>
    <cellStyle name="row 2 5" xfId="47012"/>
    <cellStyle name="row 2 5 2" xfId="47013"/>
    <cellStyle name="row 2 5 2 2" xfId="47014"/>
    <cellStyle name="row 2 5 2 3" xfId="47015"/>
    <cellStyle name="row 2 5 2 4" xfId="47016"/>
    <cellStyle name="row 2 5 3" xfId="47017"/>
    <cellStyle name="row 2 5 4" xfId="47018"/>
    <cellStyle name="row 2 5 5" xfId="47019"/>
    <cellStyle name="row 2 5 6" xfId="47020"/>
    <cellStyle name="row 2 6" xfId="47021"/>
    <cellStyle name="row 2 6 2" xfId="47022"/>
    <cellStyle name="row 3" xfId="47023"/>
    <cellStyle name="row 3 10" xfId="47024"/>
    <cellStyle name="row 3 10 2" xfId="47025"/>
    <cellStyle name="row 3 10 2 2" xfId="47026"/>
    <cellStyle name="row 3 10 2 3" xfId="47027"/>
    <cellStyle name="row 3 10 2 4" xfId="47028"/>
    <cellStyle name="row 3 10 3" xfId="47029"/>
    <cellStyle name="row 3 10 4" xfId="47030"/>
    <cellStyle name="row 3 10 5" xfId="47031"/>
    <cellStyle name="row 3 10 6" xfId="47032"/>
    <cellStyle name="row 3 11" xfId="47033"/>
    <cellStyle name="row 3 11 2" xfId="47034"/>
    <cellStyle name="row 3 11 2 2" xfId="47035"/>
    <cellStyle name="row 3 11 2 3" xfId="47036"/>
    <cellStyle name="row 3 11 2 4" xfId="47037"/>
    <cellStyle name="row 3 11 3" xfId="47038"/>
    <cellStyle name="row 3 11 4" xfId="47039"/>
    <cellStyle name="row 3 11 5" xfId="47040"/>
    <cellStyle name="row 3 11 6" xfId="47041"/>
    <cellStyle name="row 3 12" xfId="47042"/>
    <cellStyle name="row 3 12 2" xfId="47043"/>
    <cellStyle name="row 3 12 2 2" xfId="47044"/>
    <cellStyle name="row 3 12 2 3" xfId="47045"/>
    <cellStyle name="row 3 12 2 4" xfId="47046"/>
    <cellStyle name="row 3 12 3" xfId="47047"/>
    <cellStyle name="row 3 12 4" xfId="47048"/>
    <cellStyle name="row 3 12 5" xfId="47049"/>
    <cellStyle name="row 3 12 6" xfId="47050"/>
    <cellStyle name="row 3 13" xfId="47051"/>
    <cellStyle name="row 3 13 2" xfId="47052"/>
    <cellStyle name="row 3 13 2 2" xfId="47053"/>
    <cellStyle name="row 3 13 2 3" xfId="47054"/>
    <cellStyle name="row 3 13 2 4" xfId="47055"/>
    <cellStyle name="row 3 13 3" xfId="47056"/>
    <cellStyle name="row 3 13 4" xfId="47057"/>
    <cellStyle name="row 3 13 5" xfId="47058"/>
    <cellStyle name="row 3 13 6" xfId="47059"/>
    <cellStyle name="row 3 14" xfId="47060"/>
    <cellStyle name="row 3 14 2" xfId="47061"/>
    <cellStyle name="row 3 15" xfId="47062"/>
    <cellStyle name="row 3 16" xfId="47063"/>
    <cellStyle name="row 3 2" xfId="47064"/>
    <cellStyle name="row 3 2 2" xfId="47065"/>
    <cellStyle name="row 3 2 2 2" xfId="47066"/>
    <cellStyle name="row 3 2 2 3" xfId="47067"/>
    <cellStyle name="row 3 2 2 4" xfId="47068"/>
    <cellStyle name="row 3 2 3" xfId="47069"/>
    <cellStyle name="row 3 2 4" xfId="47070"/>
    <cellStyle name="row 3 2 5" xfId="47071"/>
    <cellStyle name="row 3 2 6" xfId="47072"/>
    <cellStyle name="row 3 3" xfId="47073"/>
    <cellStyle name="row 3 3 2" xfId="47074"/>
    <cellStyle name="row 3 3 2 2" xfId="47075"/>
    <cellStyle name="row 3 3 2 3" xfId="47076"/>
    <cellStyle name="row 3 3 2 4" xfId="47077"/>
    <cellStyle name="row 3 3 3" xfId="47078"/>
    <cellStyle name="row 3 3 4" xfId="47079"/>
    <cellStyle name="row 3 3 5" xfId="47080"/>
    <cellStyle name="row 3 3 6" xfId="47081"/>
    <cellStyle name="row 3 4" xfId="47082"/>
    <cellStyle name="row 3 4 2" xfId="47083"/>
    <cellStyle name="row 3 4 2 2" xfId="47084"/>
    <cellStyle name="row 3 4 2 3" xfId="47085"/>
    <cellStyle name="row 3 4 2 4" xfId="47086"/>
    <cellStyle name="row 3 4 3" xfId="47087"/>
    <cellStyle name="row 3 4 4" xfId="47088"/>
    <cellStyle name="row 3 4 5" xfId="47089"/>
    <cellStyle name="row 3 4 6" xfId="47090"/>
    <cellStyle name="row 3 5" xfId="47091"/>
    <cellStyle name="row 3 5 2" xfId="47092"/>
    <cellStyle name="row 3 5 3" xfId="47093"/>
    <cellStyle name="row 3 5 4" xfId="47094"/>
    <cellStyle name="row 3 6" xfId="47095"/>
    <cellStyle name="row 3 6 2" xfId="47096"/>
    <cellStyle name="row 3 6 2 2" xfId="47097"/>
    <cellStyle name="row 3 6 2 3" xfId="47098"/>
    <cellStyle name="row 3 6 2 4" xfId="47099"/>
    <cellStyle name="row 3 6 3" xfId="47100"/>
    <cellStyle name="row 3 6 4" xfId="47101"/>
    <cellStyle name="row 3 6 5" xfId="47102"/>
    <cellStyle name="row 3 6 6" xfId="47103"/>
    <cellStyle name="row 3 7" xfId="47104"/>
    <cellStyle name="row 3 7 2" xfId="47105"/>
    <cellStyle name="row 3 7 2 2" xfId="47106"/>
    <cellStyle name="row 3 7 2 3" xfId="47107"/>
    <cellStyle name="row 3 7 2 4" xfId="47108"/>
    <cellStyle name="row 3 7 3" xfId="47109"/>
    <cellStyle name="row 3 7 4" xfId="47110"/>
    <cellStyle name="row 3 7 5" xfId="47111"/>
    <cellStyle name="row 3 7 6" xfId="47112"/>
    <cellStyle name="row 3 8" xfId="47113"/>
    <cellStyle name="row 3 8 2" xfId="47114"/>
    <cellStyle name="row 3 8 2 2" xfId="47115"/>
    <cellStyle name="row 3 8 2 3" xfId="47116"/>
    <cellStyle name="row 3 8 2 4" xfId="47117"/>
    <cellStyle name="row 3 8 3" xfId="47118"/>
    <cellStyle name="row 3 8 4" xfId="47119"/>
    <cellStyle name="row 3 8 5" xfId="47120"/>
    <cellStyle name="row 3 8 6" xfId="47121"/>
    <cellStyle name="row 3 9" xfId="47122"/>
    <cellStyle name="row 3 9 2" xfId="47123"/>
    <cellStyle name="row 3 9 2 2" xfId="47124"/>
    <cellStyle name="row 3 9 2 3" xfId="47125"/>
    <cellStyle name="row 3 9 2 4" xfId="47126"/>
    <cellStyle name="row 3 9 3" xfId="47127"/>
    <cellStyle name="row 3 9 4" xfId="47128"/>
    <cellStyle name="row 3 9 5" xfId="47129"/>
    <cellStyle name="row 3 9 6" xfId="47130"/>
    <cellStyle name="row 4" xfId="47131"/>
    <cellStyle name="row 4 2" xfId="47132"/>
    <cellStyle name="row 4 3" xfId="47133"/>
    <cellStyle name="row 4 4" xfId="47134"/>
    <cellStyle name="row 5" xfId="47135"/>
    <cellStyle name="row 6" xfId="47136"/>
    <cellStyle name="row 6 2" xfId="47137"/>
    <cellStyle name="row 6 3" xfId="47138"/>
    <cellStyle name="row 6 4" xfId="47139"/>
    <cellStyle name="rowblack_line" xfId="47140"/>
    <cellStyle name="rowblue_line" xfId="47141"/>
    <cellStyle name="RowCodes" xfId="47142"/>
    <cellStyle name="Row-Col Headings" xfId="47143"/>
    <cellStyle name="RowTitles" xfId="47144"/>
    <cellStyle name="RowTitles 2" xfId="47145"/>
    <cellStyle name="RowTitles 2 2" xfId="47146"/>
    <cellStyle name="RowTitles 2 3" xfId="47147"/>
    <cellStyle name="RowTitles 2 3 2" xfId="47148"/>
    <cellStyle name="RowTitles 2 3 2 2" xfId="47149"/>
    <cellStyle name="RowTitles 2 3 2 3" xfId="47150"/>
    <cellStyle name="RowTitles 2 3 2 4" xfId="47151"/>
    <cellStyle name="RowTitles 2 3 3" xfId="47152"/>
    <cellStyle name="RowTitles 2 3 4" xfId="47153"/>
    <cellStyle name="RowTitles 2 3 5" xfId="47154"/>
    <cellStyle name="RowTitles 2 3 6" xfId="47155"/>
    <cellStyle name="RowTitles 2 4" xfId="47156"/>
    <cellStyle name="RowTitles 2 4 2" xfId="47157"/>
    <cellStyle name="RowTitles 2 4 2 2" xfId="47158"/>
    <cellStyle name="RowTitles 2 4 2 3" xfId="47159"/>
    <cellStyle name="RowTitles 2 4 2 4" xfId="47160"/>
    <cellStyle name="RowTitles 2 4 3" xfId="47161"/>
    <cellStyle name="RowTitles 2 4 4" xfId="47162"/>
    <cellStyle name="RowTitles 2 4 5" xfId="47163"/>
    <cellStyle name="RowTitles 2 4 6" xfId="47164"/>
    <cellStyle name="RowTitles 2 5" xfId="47165"/>
    <cellStyle name="RowTitles 2 5 2" xfId="47166"/>
    <cellStyle name="RowTitles 2 5 2 2" xfId="47167"/>
    <cellStyle name="RowTitles 2 5 2 3" xfId="47168"/>
    <cellStyle name="RowTitles 2 5 2 4" xfId="47169"/>
    <cellStyle name="RowTitles 2 5 3" xfId="47170"/>
    <cellStyle name="RowTitles 2 5 4" xfId="47171"/>
    <cellStyle name="RowTitles 2 5 5" xfId="47172"/>
    <cellStyle name="RowTitles 2 5 6" xfId="47173"/>
    <cellStyle name="RowTitles 2 6" xfId="47174"/>
    <cellStyle name="RowTitles 2 6 2" xfId="47175"/>
    <cellStyle name="RowTitles 3" xfId="47176"/>
    <cellStyle name="RowTitles 3 10" xfId="47177"/>
    <cellStyle name="RowTitles 3 10 2" xfId="47178"/>
    <cellStyle name="RowTitles 3 10 2 2" xfId="47179"/>
    <cellStyle name="RowTitles 3 10 2 3" xfId="47180"/>
    <cellStyle name="RowTitles 3 10 2 4" xfId="47181"/>
    <cellStyle name="RowTitles 3 10 3" xfId="47182"/>
    <cellStyle name="RowTitles 3 10 4" xfId="47183"/>
    <cellStyle name="RowTitles 3 10 5" xfId="47184"/>
    <cellStyle name="RowTitles 3 10 6" xfId="47185"/>
    <cellStyle name="RowTitles 3 11" xfId="47186"/>
    <cellStyle name="RowTitles 3 11 2" xfId="47187"/>
    <cellStyle name="RowTitles 3 11 2 2" xfId="47188"/>
    <cellStyle name="RowTitles 3 11 2 3" xfId="47189"/>
    <cellStyle name="RowTitles 3 11 2 4" xfId="47190"/>
    <cellStyle name="RowTitles 3 11 3" xfId="47191"/>
    <cellStyle name="RowTitles 3 11 4" xfId="47192"/>
    <cellStyle name="RowTitles 3 11 5" xfId="47193"/>
    <cellStyle name="RowTitles 3 11 6" xfId="47194"/>
    <cellStyle name="RowTitles 3 12" xfId="47195"/>
    <cellStyle name="RowTitles 3 12 2" xfId="47196"/>
    <cellStyle name="RowTitles 3 12 2 2" xfId="47197"/>
    <cellStyle name="RowTitles 3 12 2 3" xfId="47198"/>
    <cellStyle name="RowTitles 3 12 2 4" xfId="47199"/>
    <cellStyle name="RowTitles 3 12 3" xfId="47200"/>
    <cellStyle name="RowTitles 3 12 4" xfId="47201"/>
    <cellStyle name="RowTitles 3 12 5" xfId="47202"/>
    <cellStyle name="RowTitles 3 12 6" xfId="47203"/>
    <cellStyle name="RowTitles 3 13" xfId="47204"/>
    <cellStyle name="RowTitles 3 13 2" xfId="47205"/>
    <cellStyle name="RowTitles 3 13 2 2" xfId="47206"/>
    <cellStyle name="RowTitles 3 13 2 3" xfId="47207"/>
    <cellStyle name="RowTitles 3 13 2 4" xfId="47208"/>
    <cellStyle name="RowTitles 3 13 3" xfId="47209"/>
    <cellStyle name="RowTitles 3 13 4" xfId="47210"/>
    <cellStyle name="RowTitles 3 13 5" xfId="47211"/>
    <cellStyle name="RowTitles 3 13 6" xfId="47212"/>
    <cellStyle name="RowTitles 3 14" xfId="47213"/>
    <cellStyle name="RowTitles 3 14 2" xfId="47214"/>
    <cellStyle name="RowTitles 3 15" xfId="47215"/>
    <cellStyle name="RowTitles 3 16" xfId="47216"/>
    <cellStyle name="RowTitles 3 2" xfId="47217"/>
    <cellStyle name="RowTitles 3 2 2" xfId="47218"/>
    <cellStyle name="RowTitles 3 2 2 2" xfId="47219"/>
    <cellStyle name="RowTitles 3 2 2 3" xfId="47220"/>
    <cellStyle name="RowTitles 3 2 2 4" xfId="47221"/>
    <cellStyle name="RowTitles 3 2 3" xfId="47222"/>
    <cellStyle name="RowTitles 3 2 4" xfId="47223"/>
    <cellStyle name="RowTitles 3 2 5" xfId="47224"/>
    <cellStyle name="RowTitles 3 2 6" xfId="47225"/>
    <cellStyle name="RowTitles 3 3" xfId="47226"/>
    <cellStyle name="RowTitles 3 3 2" xfId="47227"/>
    <cellStyle name="RowTitles 3 3 2 2" xfId="47228"/>
    <cellStyle name="RowTitles 3 3 2 3" xfId="47229"/>
    <cellStyle name="RowTitles 3 3 2 4" xfId="47230"/>
    <cellStyle name="RowTitles 3 3 3" xfId="47231"/>
    <cellStyle name="RowTitles 3 3 4" xfId="47232"/>
    <cellStyle name="RowTitles 3 3 5" xfId="47233"/>
    <cellStyle name="RowTitles 3 3 6" xfId="47234"/>
    <cellStyle name="RowTitles 3 4" xfId="47235"/>
    <cellStyle name="RowTitles 3 4 2" xfId="47236"/>
    <cellStyle name="RowTitles 3 4 2 2" xfId="47237"/>
    <cellStyle name="RowTitles 3 4 2 3" xfId="47238"/>
    <cellStyle name="RowTitles 3 4 2 4" xfId="47239"/>
    <cellStyle name="RowTitles 3 4 3" xfId="47240"/>
    <cellStyle name="RowTitles 3 4 4" xfId="47241"/>
    <cellStyle name="RowTitles 3 4 5" xfId="47242"/>
    <cellStyle name="RowTitles 3 4 6" xfId="47243"/>
    <cellStyle name="RowTitles 3 5" xfId="47244"/>
    <cellStyle name="RowTitles 3 5 2" xfId="47245"/>
    <cellStyle name="RowTitles 3 5 3" xfId="47246"/>
    <cellStyle name="RowTitles 3 5 4" xfId="47247"/>
    <cellStyle name="RowTitles 3 6" xfId="47248"/>
    <cellStyle name="RowTitles 3 6 2" xfId="47249"/>
    <cellStyle name="RowTitles 3 6 2 2" xfId="47250"/>
    <cellStyle name="RowTitles 3 6 2 3" xfId="47251"/>
    <cellStyle name="RowTitles 3 6 2 4" xfId="47252"/>
    <cellStyle name="RowTitles 3 6 3" xfId="47253"/>
    <cellStyle name="RowTitles 3 6 4" xfId="47254"/>
    <cellStyle name="RowTitles 3 6 5" xfId="47255"/>
    <cellStyle name="RowTitles 3 6 6" xfId="47256"/>
    <cellStyle name="RowTitles 3 7" xfId="47257"/>
    <cellStyle name="RowTitles 3 7 2" xfId="47258"/>
    <cellStyle name="RowTitles 3 7 2 2" xfId="47259"/>
    <cellStyle name="RowTitles 3 7 2 3" xfId="47260"/>
    <cellStyle name="RowTitles 3 7 2 4" xfId="47261"/>
    <cellStyle name="RowTitles 3 7 3" xfId="47262"/>
    <cellStyle name="RowTitles 3 7 4" xfId="47263"/>
    <cellStyle name="RowTitles 3 7 5" xfId="47264"/>
    <cellStyle name="RowTitles 3 7 6" xfId="47265"/>
    <cellStyle name="RowTitles 3 8" xfId="47266"/>
    <cellStyle name="RowTitles 3 8 2" xfId="47267"/>
    <cellStyle name="RowTitles 3 8 2 2" xfId="47268"/>
    <cellStyle name="RowTitles 3 8 2 3" xfId="47269"/>
    <cellStyle name="RowTitles 3 8 2 4" xfId="47270"/>
    <cellStyle name="RowTitles 3 8 3" xfId="47271"/>
    <cellStyle name="RowTitles 3 8 4" xfId="47272"/>
    <cellStyle name="RowTitles 3 8 5" xfId="47273"/>
    <cellStyle name="RowTitles 3 8 6" xfId="47274"/>
    <cellStyle name="RowTitles 3 9" xfId="47275"/>
    <cellStyle name="RowTitles 3 9 2" xfId="47276"/>
    <cellStyle name="RowTitles 3 9 2 2" xfId="47277"/>
    <cellStyle name="RowTitles 3 9 2 3" xfId="47278"/>
    <cellStyle name="RowTitles 3 9 2 4" xfId="47279"/>
    <cellStyle name="RowTitles 3 9 3" xfId="47280"/>
    <cellStyle name="RowTitles 3 9 4" xfId="47281"/>
    <cellStyle name="RowTitles 3 9 5" xfId="47282"/>
    <cellStyle name="RowTitles 3 9 6" xfId="47283"/>
    <cellStyle name="RowTitles 4" xfId="47284"/>
    <cellStyle name="RowTitles 4 2" xfId="47285"/>
    <cellStyle name="RowTitles 4 3" xfId="47286"/>
    <cellStyle name="RowTitles 4 4" xfId="47287"/>
    <cellStyle name="RowTitles 5" xfId="47288"/>
    <cellStyle name="RowTitles 6" xfId="47289"/>
    <cellStyle name="RowTitles 6 2" xfId="47290"/>
    <cellStyle name="RowTitles 6 3" xfId="47291"/>
    <cellStyle name="RowTitles 6 4" xfId="47292"/>
    <cellStyle name="RowTitles1-Detail" xfId="47293"/>
    <cellStyle name="RowTitles1-Detail 10" xfId="47294"/>
    <cellStyle name="RowTitles1-Detail 10 2" xfId="47295"/>
    <cellStyle name="RowTitles1-Detail 10 2 2" xfId="47296"/>
    <cellStyle name="RowTitles1-Detail 10 2 3" xfId="47297"/>
    <cellStyle name="RowTitles1-Detail 10 2 4" xfId="47298"/>
    <cellStyle name="RowTitles1-Detail 10 3" xfId="47299"/>
    <cellStyle name="RowTitles1-Detail 10 4" xfId="47300"/>
    <cellStyle name="RowTitles1-Detail 10 5" xfId="47301"/>
    <cellStyle name="RowTitles1-Detail 10 6" xfId="47302"/>
    <cellStyle name="RowTitles1-Detail 11" xfId="47303"/>
    <cellStyle name="RowTitles1-Detail 11 2" xfId="47304"/>
    <cellStyle name="RowTitles1-Detail 11 2 2" xfId="47305"/>
    <cellStyle name="RowTitles1-Detail 11 2 3" xfId="47306"/>
    <cellStyle name="RowTitles1-Detail 11 2 4" xfId="47307"/>
    <cellStyle name="RowTitles1-Detail 11 3" xfId="47308"/>
    <cellStyle name="RowTitles1-Detail 11 4" xfId="47309"/>
    <cellStyle name="RowTitles1-Detail 11 5" xfId="47310"/>
    <cellStyle name="RowTitles1-Detail 11 6" xfId="47311"/>
    <cellStyle name="RowTitles1-Detail 12" xfId="47312"/>
    <cellStyle name="RowTitles1-Detail 12 2" xfId="47313"/>
    <cellStyle name="RowTitles1-Detail 12 2 2" xfId="47314"/>
    <cellStyle name="RowTitles1-Detail 12 2 3" xfId="47315"/>
    <cellStyle name="RowTitles1-Detail 12 2 4" xfId="47316"/>
    <cellStyle name="RowTitles1-Detail 12 3" xfId="47317"/>
    <cellStyle name="RowTitles1-Detail 12 4" xfId="47318"/>
    <cellStyle name="RowTitles1-Detail 12 5" xfId="47319"/>
    <cellStyle name="RowTitles1-Detail 12 6" xfId="47320"/>
    <cellStyle name="RowTitles1-Detail 13" xfId="47321"/>
    <cellStyle name="RowTitles1-Detail 13 2" xfId="47322"/>
    <cellStyle name="RowTitles1-Detail 13 2 2" xfId="47323"/>
    <cellStyle name="RowTitles1-Detail 13 2 3" xfId="47324"/>
    <cellStyle name="RowTitles1-Detail 13 2 4" xfId="47325"/>
    <cellStyle name="RowTitles1-Detail 13 3" xfId="47326"/>
    <cellStyle name="RowTitles1-Detail 13 4" xfId="47327"/>
    <cellStyle name="RowTitles1-Detail 13 5" xfId="47328"/>
    <cellStyle name="RowTitles1-Detail 13 6" xfId="47329"/>
    <cellStyle name="RowTitles1-Detail 14" xfId="47330"/>
    <cellStyle name="RowTitles1-Detail 14 2" xfId="47331"/>
    <cellStyle name="RowTitles1-Detail 14 2 2" xfId="47332"/>
    <cellStyle name="RowTitles1-Detail 14 2 3" xfId="47333"/>
    <cellStyle name="RowTitles1-Detail 14 2 4" xfId="47334"/>
    <cellStyle name="RowTitles1-Detail 14 3" xfId="47335"/>
    <cellStyle name="RowTitles1-Detail 14 4" xfId="47336"/>
    <cellStyle name="RowTitles1-Detail 14 5" xfId="47337"/>
    <cellStyle name="RowTitles1-Detail 14 6" xfId="47338"/>
    <cellStyle name="RowTitles1-Detail 15" xfId="47339"/>
    <cellStyle name="RowTitles1-Detail 15 2" xfId="47340"/>
    <cellStyle name="RowTitles1-Detail 15 2 2" xfId="47341"/>
    <cellStyle name="RowTitles1-Detail 15 2 3" xfId="47342"/>
    <cellStyle name="RowTitles1-Detail 15 2 4" xfId="47343"/>
    <cellStyle name="RowTitles1-Detail 15 3" xfId="47344"/>
    <cellStyle name="RowTitles1-Detail 15 4" xfId="47345"/>
    <cellStyle name="RowTitles1-Detail 15 5" xfId="47346"/>
    <cellStyle name="RowTitles1-Detail 15 6" xfId="47347"/>
    <cellStyle name="RowTitles1-Detail 16" xfId="47348"/>
    <cellStyle name="RowTitles1-Detail 16 2" xfId="47349"/>
    <cellStyle name="RowTitles1-Detail 16 2 2" xfId="47350"/>
    <cellStyle name="RowTitles1-Detail 16 2 3" xfId="47351"/>
    <cellStyle name="RowTitles1-Detail 16 2 4" xfId="47352"/>
    <cellStyle name="RowTitles1-Detail 16 3" xfId="47353"/>
    <cellStyle name="RowTitles1-Detail 16 4" xfId="47354"/>
    <cellStyle name="RowTitles1-Detail 16 5" xfId="47355"/>
    <cellStyle name="RowTitles1-Detail 16 6" xfId="47356"/>
    <cellStyle name="RowTitles1-Detail 17" xfId="47357"/>
    <cellStyle name="RowTitles1-Detail 17 2" xfId="47358"/>
    <cellStyle name="RowTitles1-Detail 17 2 2" xfId="47359"/>
    <cellStyle name="RowTitles1-Detail 17 2 3" xfId="47360"/>
    <cellStyle name="RowTitles1-Detail 17 2 4" xfId="47361"/>
    <cellStyle name="RowTitles1-Detail 17 3" xfId="47362"/>
    <cellStyle name="RowTitles1-Detail 17 4" xfId="47363"/>
    <cellStyle name="RowTitles1-Detail 17 5" xfId="47364"/>
    <cellStyle name="RowTitles1-Detail 17 6" xfId="47365"/>
    <cellStyle name="RowTitles1-Detail 18" xfId="47366"/>
    <cellStyle name="RowTitles1-Detail 18 2" xfId="47367"/>
    <cellStyle name="RowTitles1-Detail 18 2 2" xfId="47368"/>
    <cellStyle name="RowTitles1-Detail 18 2 3" xfId="47369"/>
    <cellStyle name="RowTitles1-Detail 18 2 4" xfId="47370"/>
    <cellStyle name="RowTitles1-Detail 18 3" xfId="47371"/>
    <cellStyle name="RowTitles1-Detail 18 4" xfId="47372"/>
    <cellStyle name="RowTitles1-Detail 18 5" xfId="47373"/>
    <cellStyle name="RowTitles1-Detail 18 6" xfId="47374"/>
    <cellStyle name="RowTitles1-Detail 19" xfId="47375"/>
    <cellStyle name="RowTitles1-Detail 19 2" xfId="47376"/>
    <cellStyle name="RowTitles1-Detail 19 3" xfId="47377"/>
    <cellStyle name="RowTitles1-Detail 2" xfId="47378"/>
    <cellStyle name="RowTitles1-Detail 2 10" xfId="47379"/>
    <cellStyle name="RowTitles1-Detail 2 10 2" xfId="47380"/>
    <cellStyle name="RowTitles1-Detail 2 10 2 2" xfId="47381"/>
    <cellStyle name="RowTitles1-Detail 2 10 2 3" xfId="47382"/>
    <cellStyle name="RowTitles1-Detail 2 10 2 4" xfId="47383"/>
    <cellStyle name="RowTitles1-Detail 2 10 3" xfId="47384"/>
    <cellStyle name="RowTitles1-Detail 2 10 4" xfId="47385"/>
    <cellStyle name="RowTitles1-Detail 2 10 5" xfId="47386"/>
    <cellStyle name="RowTitles1-Detail 2 10 6" xfId="47387"/>
    <cellStyle name="RowTitles1-Detail 2 11" xfId="47388"/>
    <cellStyle name="RowTitles1-Detail 2 11 2" xfId="47389"/>
    <cellStyle name="RowTitles1-Detail 2 11 2 2" xfId="47390"/>
    <cellStyle name="RowTitles1-Detail 2 11 2 3" xfId="47391"/>
    <cellStyle name="RowTitles1-Detail 2 11 2 4" xfId="47392"/>
    <cellStyle name="RowTitles1-Detail 2 11 3" xfId="47393"/>
    <cellStyle name="RowTitles1-Detail 2 11 4" xfId="47394"/>
    <cellStyle name="RowTitles1-Detail 2 11 5" xfId="47395"/>
    <cellStyle name="RowTitles1-Detail 2 11 6" xfId="47396"/>
    <cellStyle name="RowTitles1-Detail 2 12" xfId="47397"/>
    <cellStyle name="RowTitles1-Detail 2 12 2" xfId="47398"/>
    <cellStyle name="RowTitles1-Detail 2 12 2 2" xfId="47399"/>
    <cellStyle name="RowTitles1-Detail 2 12 2 3" xfId="47400"/>
    <cellStyle name="RowTitles1-Detail 2 12 2 4" xfId="47401"/>
    <cellStyle name="RowTitles1-Detail 2 12 3" xfId="47402"/>
    <cellStyle name="RowTitles1-Detail 2 12 4" xfId="47403"/>
    <cellStyle name="RowTitles1-Detail 2 12 5" xfId="47404"/>
    <cellStyle name="RowTitles1-Detail 2 12 6" xfId="47405"/>
    <cellStyle name="RowTitles1-Detail 2 13" xfId="47406"/>
    <cellStyle name="RowTitles1-Detail 2 13 2" xfId="47407"/>
    <cellStyle name="RowTitles1-Detail 2 13 2 2" xfId="47408"/>
    <cellStyle name="RowTitles1-Detail 2 13 2 3" xfId="47409"/>
    <cellStyle name="RowTitles1-Detail 2 13 2 4" xfId="47410"/>
    <cellStyle name="RowTitles1-Detail 2 13 3" xfId="47411"/>
    <cellStyle name="RowTitles1-Detail 2 13 4" xfId="47412"/>
    <cellStyle name="RowTitles1-Detail 2 13 5" xfId="47413"/>
    <cellStyle name="RowTitles1-Detail 2 13 6" xfId="47414"/>
    <cellStyle name="RowTitles1-Detail 2 14" xfId="47415"/>
    <cellStyle name="RowTitles1-Detail 2 14 2" xfId="47416"/>
    <cellStyle name="RowTitles1-Detail 2 14 2 2" xfId="47417"/>
    <cellStyle name="RowTitles1-Detail 2 14 2 3" xfId="47418"/>
    <cellStyle name="RowTitles1-Detail 2 14 2 4" xfId="47419"/>
    <cellStyle name="RowTitles1-Detail 2 14 3" xfId="47420"/>
    <cellStyle name="RowTitles1-Detail 2 14 4" xfId="47421"/>
    <cellStyle name="RowTitles1-Detail 2 14 5" xfId="47422"/>
    <cellStyle name="RowTitles1-Detail 2 14 6" xfId="47423"/>
    <cellStyle name="RowTitles1-Detail 2 15" xfId="47424"/>
    <cellStyle name="RowTitles1-Detail 2 15 2" xfId="47425"/>
    <cellStyle name="RowTitles1-Detail 2 15 2 2" xfId="47426"/>
    <cellStyle name="RowTitles1-Detail 2 15 2 3" xfId="47427"/>
    <cellStyle name="RowTitles1-Detail 2 15 2 4" xfId="47428"/>
    <cellStyle name="RowTitles1-Detail 2 15 3" xfId="47429"/>
    <cellStyle name="RowTitles1-Detail 2 15 4" xfId="47430"/>
    <cellStyle name="RowTitles1-Detail 2 15 5" xfId="47431"/>
    <cellStyle name="RowTitles1-Detail 2 15 6" xfId="47432"/>
    <cellStyle name="RowTitles1-Detail 2 16" xfId="47433"/>
    <cellStyle name="RowTitles1-Detail 2 16 2" xfId="47434"/>
    <cellStyle name="RowTitles1-Detail 2 16 3" xfId="47435"/>
    <cellStyle name="RowTitles1-Detail 2 17" xfId="47436"/>
    <cellStyle name="RowTitles1-Detail 2 18" xfId="47437"/>
    <cellStyle name="RowTitles1-Detail 2 2" xfId="47438"/>
    <cellStyle name="RowTitles1-Detail 2 2 2" xfId="47439"/>
    <cellStyle name="RowTitles1-Detail 2 2 2 2" xfId="47440"/>
    <cellStyle name="RowTitles1-Detail 2 2 2 3" xfId="47441"/>
    <cellStyle name="RowTitles1-Detail 2 2 2 4" xfId="47442"/>
    <cellStyle name="RowTitles1-Detail 2 2 3" xfId="47443"/>
    <cellStyle name="RowTitles1-Detail 2 2 4" xfId="47444"/>
    <cellStyle name="RowTitles1-Detail 2 2 5" xfId="47445"/>
    <cellStyle name="RowTitles1-Detail 2 2 6" xfId="47446"/>
    <cellStyle name="RowTitles1-Detail 2 3" xfId="47447"/>
    <cellStyle name="RowTitles1-Detail 2 3 2" xfId="47448"/>
    <cellStyle name="RowTitles1-Detail 2 3 2 2" xfId="47449"/>
    <cellStyle name="RowTitles1-Detail 2 3 2 3" xfId="47450"/>
    <cellStyle name="RowTitles1-Detail 2 3 2 4" xfId="47451"/>
    <cellStyle name="RowTitles1-Detail 2 3 3" xfId="47452"/>
    <cellStyle name="RowTitles1-Detail 2 3 4" xfId="47453"/>
    <cellStyle name="RowTitles1-Detail 2 3 5" xfId="47454"/>
    <cellStyle name="RowTitles1-Detail 2 3 6" xfId="47455"/>
    <cellStyle name="RowTitles1-Detail 2 4" xfId="47456"/>
    <cellStyle name="RowTitles1-Detail 2 4 2" xfId="47457"/>
    <cellStyle name="RowTitles1-Detail 2 4 2 2" xfId="47458"/>
    <cellStyle name="RowTitles1-Detail 2 4 2 3" xfId="47459"/>
    <cellStyle name="RowTitles1-Detail 2 4 2 4" xfId="47460"/>
    <cellStyle name="RowTitles1-Detail 2 4 3" xfId="47461"/>
    <cellStyle name="RowTitles1-Detail 2 4 4" xfId="47462"/>
    <cellStyle name="RowTitles1-Detail 2 4 5" xfId="47463"/>
    <cellStyle name="RowTitles1-Detail 2 4 6" xfId="47464"/>
    <cellStyle name="RowTitles1-Detail 2 5" xfId="47465"/>
    <cellStyle name="RowTitles1-Detail 2 5 2" xfId="47466"/>
    <cellStyle name="RowTitles1-Detail 2 5 2 2" xfId="47467"/>
    <cellStyle name="RowTitles1-Detail 2 5 2 3" xfId="47468"/>
    <cellStyle name="RowTitles1-Detail 2 5 2 4" xfId="47469"/>
    <cellStyle name="RowTitles1-Detail 2 5 3" xfId="47470"/>
    <cellStyle name="RowTitles1-Detail 2 5 4" xfId="47471"/>
    <cellStyle name="RowTitles1-Detail 2 5 5" xfId="47472"/>
    <cellStyle name="RowTitles1-Detail 2 5 6" xfId="47473"/>
    <cellStyle name="RowTitles1-Detail 2 6" xfId="47474"/>
    <cellStyle name="RowTitles1-Detail 2 6 2" xfId="47475"/>
    <cellStyle name="RowTitles1-Detail 2 6 2 2" xfId="47476"/>
    <cellStyle name="RowTitles1-Detail 2 6 2 3" xfId="47477"/>
    <cellStyle name="RowTitles1-Detail 2 6 2 4" xfId="47478"/>
    <cellStyle name="RowTitles1-Detail 2 6 3" xfId="47479"/>
    <cellStyle name="RowTitles1-Detail 2 6 4" xfId="47480"/>
    <cellStyle name="RowTitles1-Detail 2 6 5" xfId="47481"/>
    <cellStyle name="RowTitles1-Detail 2 6 6" xfId="47482"/>
    <cellStyle name="RowTitles1-Detail 2 7" xfId="47483"/>
    <cellStyle name="RowTitles1-Detail 2 7 2" xfId="47484"/>
    <cellStyle name="RowTitles1-Detail 2 7 2 2" xfId="47485"/>
    <cellStyle name="RowTitles1-Detail 2 7 2 3" xfId="47486"/>
    <cellStyle name="RowTitles1-Detail 2 7 2 4" xfId="47487"/>
    <cellStyle name="RowTitles1-Detail 2 7 3" xfId="47488"/>
    <cellStyle name="RowTitles1-Detail 2 7 4" xfId="47489"/>
    <cellStyle name="RowTitles1-Detail 2 7 5" xfId="47490"/>
    <cellStyle name="RowTitles1-Detail 2 7 6" xfId="47491"/>
    <cellStyle name="RowTitles1-Detail 2 8" xfId="47492"/>
    <cellStyle name="RowTitles1-Detail 2 8 2" xfId="47493"/>
    <cellStyle name="RowTitles1-Detail 2 8 2 2" xfId="47494"/>
    <cellStyle name="RowTitles1-Detail 2 8 2 3" xfId="47495"/>
    <cellStyle name="RowTitles1-Detail 2 8 2 4" xfId="47496"/>
    <cellStyle name="RowTitles1-Detail 2 8 3" xfId="47497"/>
    <cellStyle name="RowTitles1-Detail 2 8 4" xfId="47498"/>
    <cellStyle name="RowTitles1-Detail 2 8 5" xfId="47499"/>
    <cellStyle name="RowTitles1-Detail 2 8 6" xfId="47500"/>
    <cellStyle name="RowTitles1-Detail 2 9" xfId="47501"/>
    <cellStyle name="RowTitles1-Detail 2 9 2" xfId="47502"/>
    <cellStyle name="RowTitles1-Detail 2 9 2 2" xfId="47503"/>
    <cellStyle name="RowTitles1-Detail 2 9 2 3" xfId="47504"/>
    <cellStyle name="RowTitles1-Detail 2 9 2 4" xfId="47505"/>
    <cellStyle name="RowTitles1-Detail 2 9 3" xfId="47506"/>
    <cellStyle name="RowTitles1-Detail 2 9 4" xfId="47507"/>
    <cellStyle name="RowTitles1-Detail 2 9 5" xfId="47508"/>
    <cellStyle name="RowTitles1-Detail 2 9 6" xfId="47509"/>
    <cellStyle name="RowTitles1-Detail 20" xfId="47510"/>
    <cellStyle name="RowTitles1-Detail 21" xfId="47511"/>
    <cellStyle name="RowTitles1-Detail 3" xfId="47512"/>
    <cellStyle name="RowTitles1-Detail 3 10" xfId="47513"/>
    <cellStyle name="RowTitles1-Detail 3 10 2" xfId="47514"/>
    <cellStyle name="RowTitles1-Detail 3 10 2 2" xfId="47515"/>
    <cellStyle name="RowTitles1-Detail 3 10 2 3" xfId="47516"/>
    <cellStyle name="RowTitles1-Detail 3 10 2 4" xfId="47517"/>
    <cellStyle name="RowTitles1-Detail 3 10 3" xfId="47518"/>
    <cellStyle name="RowTitles1-Detail 3 10 4" xfId="47519"/>
    <cellStyle name="RowTitles1-Detail 3 10 5" xfId="47520"/>
    <cellStyle name="RowTitles1-Detail 3 10 6" xfId="47521"/>
    <cellStyle name="RowTitles1-Detail 3 11" xfId="47522"/>
    <cellStyle name="RowTitles1-Detail 3 11 2" xfId="47523"/>
    <cellStyle name="RowTitles1-Detail 3 11 2 2" xfId="47524"/>
    <cellStyle name="RowTitles1-Detail 3 11 2 3" xfId="47525"/>
    <cellStyle name="RowTitles1-Detail 3 11 2 4" xfId="47526"/>
    <cellStyle name="RowTitles1-Detail 3 11 3" xfId="47527"/>
    <cellStyle name="RowTitles1-Detail 3 11 4" xfId="47528"/>
    <cellStyle name="RowTitles1-Detail 3 11 5" xfId="47529"/>
    <cellStyle name="RowTitles1-Detail 3 11 6" xfId="47530"/>
    <cellStyle name="RowTitles1-Detail 3 12" xfId="47531"/>
    <cellStyle name="RowTitles1-Detail 3 12 2" xfId="47532"/>
    <cellStyle name="RowTitles1-Detail 3 12 2 2" xfId="47533"/>
    <cellStyle name="RowTitles1-Detail 3 12 2 3" xfId="47534"/>
    <cellStyle name="RowTitles1-Detail 3 12 2 4" xfId="47535"/>
    <cellStyle name="RowTitles1-Detail 3 12 3" xfId="47536"/>
    <cellStyle name="RowTitles1-Detail 3 12 4" xfId="47537"/>
    <cellStyle name="RowTitles1-Detail 3 12 5" xfId="47538"/>
    <cellStyle name="RowTitles1-Detail 3 12 6" xfId="47539"/>
    <cellStyle name="RowTitles1-Detail 3 13" xfId="47540"/>
    <cellStyle name="RowTitles1-Detail 3 13 2" xfId="47541"/>
    <cellStyle name="RowTitles1-Detail 3 13 2 2" xfId="47542"/>
    <cellStyle name="RowTitles1-Detail 3 13 2 3" xfId="47543"/>
    <cellStyle name="RowTitles1-Detail 3 13 2 4" xfId="47544"/>
    <cellStyle name="RowTitles1-Detail 3 13 3" xfId="47545"/>
    <cellStyle name="RowTitles1-Detail 3 13 4" xfId="47546"/>
    <cellStyle name="RowTitles1-Detail 3 13 5" xfId="47547"/>
    <cellStyle name="RowTitles1-Detail 3 13 6" xfId="47548"/>
    <cellStyle name="RowTitles1-Detail 3 14" xfId="47549"/>
    <cellStyle name="RowTitles1-Detail 3 14 2" xfId="47550"/>
    <cellStyle name="RowTitles1-Detail 3 14 3" xfId="47551"/>
    <cellStyle name="RowTitles1-Detail 3 15" xfId="47552"/>
    <cellStyle name="RowTitles1-Detail 3 16" xfId="47553"/>
    <cellStyle name="RowTitles1-Detail 3 2" xfId="47554"/>
    <cellStyle name="RowTitles1-Detail 3 2 2" xfId="47555"/>
    <cellStyle name="RowTitles1-Detail 3 2 2 2" xfId="47556"/>
    <cellStyle name="RowTitles1-Detail 3 2 2 3" xfId="47557"/>
    <cellStyle name="RowTitles1-Detail 3 2 2 4" xfId="47558"/>
    <cellStyle name="RowTitles1-Detail 3 2 3" xfId="47559"/>
    <cellStyle name="RowTitles1-Detail 3 2 4" xfId="47560"/>
    <cellStyle name="RowTitles1-Detail 3 2 5" xfId="47561"/>
    <cellStyle name="RowTitles1-Detail 3 2 6" xfId="47562"/>
    <cellStyle name="RowTitles1-Detail 3 3" xfId="47563"/>
    <cellStyle name="RowTitles1-Detail 3 3 2" xfId="47564"/>
    <cellStyle name="RowTitles1-Detail 3 3 2 2" xfId="47565"/>
    <cellStyle name="RowTitles1-Detail 3 3 2 3" xfId="47566"/>
    <cellStyle name="RowTitles1-Detail 3 3 2 4" xfId="47567"/>
    <cellStyle name="RowTitles1-Detail 3 3 3" xfId="47568"/>
    <cellStyle name="RowTitles1-Detail 3 3 4" xfId="47569"/>
    <cellStyle name="RowTitles1-Detail 3 3 5" xfId="47570"/>
    <cellStyle name="RowTitles1-Detail 3 3 6" xfId="47571"/>
    <cellStyle name="RowTitles1-Detail 3 4" xfId="47572"/>
    <cellStyle name="RowTitles1-Detail 3 4 2" xfId="47573"/>
    <cellStyle name="RowTitles1-Detail 3 4 2 2" xfId="47574"/>
    <cellStyle name="RowTitles1-Detail 3 4 2 3" xfId="47575"/>
    <cellStyle name="RowTitles1-Detail 3 4 2 4" xfId="47576"/>
    <cellStyle name="RowTitles1-Detail 3 4 3" xfId="47577"/>
    <cellStyle name="RowTitles1-Detail 3 4 4" xfId="47578"/>
    <cellStyle name="RowTitles1-Detail 3 4 5" xfId="47579"/>
    <cellStyle name="RowTitles1-Detail 3 4 6" xfId="47580"/>
    <cellStyle name="RowTitles1-Detail 3 5" xfId="47581"/>
    <cellStyle name="RowTitles1-Detail 3 5 2" xfId="47582"/>
    <cellStyle name="RowTitles1-Detail 3 5 2 2" xfId="47583"/>
    <cellStyle name="RowTitles1-Detail 3 5 2 3" xfId="47584"/>
    <cellStyle name="RowTitles1-Detail 3 5 2 4" xfId="47585"/>
    <cellStyle name="RowTitles1-Detail 3 5 3" xfId="47586"/>
    <cellStyle name="RowTitles1-Detail 3 5 4" xfId="47587"/>
    <cellStyle name="RowTitles1-Detail 3 5 5" xfId="47588"/>
    <cellStyle name="RowTitles1-Detail 3 6" xfId="47589"/>
    <cellStyle name="RowTitles1-Detail 3 6 2" xfId="47590"/>
    <cellStyle name="RowTitles1-Detail 3 6 2 2" xfId="47591"/>
    <cellStyle name="RowTitles1-Detail 3 6 2 3" xfId="47592"/>
    <cellStyle name="RowTitles1-Detail 3 6 2 4" xfId="47593"/>
    <cellStyle name="RowTitles1-Detail 3 6 3" xfId="47594"/>
    <cellStyle name="RowTitles1-Detail 3 6 4" xfId="47595"/>
    <cellStyle name="RowTitles1-Detail 3 6 5" xfId="47596"/>
    <cellStyle name="RowTitles1-Detail 3 6 6" xfId="47597"/>
    <cellStyle name="RowTitles1-Detail 3 7" xfId="47598"/>
    <cellStyle name="RowTitles1-Detail 3 7 2" xfId="47599"/>
    <cellStyle name="RowTitles1-Detail 3 7 2 2" xfId="47600"/>
    <cellStyle name="RowTitles1-Detail 3 7 2 3" xfId="47601"/>
    <cellStyle name="RowTitles1-Detail 3 7 2 4" xfId="47602"/>
    <cellStyle name="RowTitles1-Detail 3 7 3" xfId="47603"/>
    <cellStyle name="RowTitles1-Detail 3 7 4" xfId="47604"/>
    <cellStyle name="RowTitles1-Detail 3 7 5" xfId="47605"/>
    <cellStyle name="RowTitles1-Detail 3 7 6" xfId="47606"/>
    <cellStyle name="RowTitles1-Detail 3 8" xfId="47607"/>
    <cellStyle name="RowTitles1-Detail 3 8 2" xfId="47608"/>
    <cellStyle name="RowTitles1-Detail 3 8 2 2" xfId="47609"/>
    <cellStyle name="RowTitles1-Detail 3 8 2 3" xfId="47610"/>
    <cellStyle name="RowTitles1-Detail 3 8 2 4" xfId="47611"/>
    <cellStyle name="RowTitles1-Detail 3 8 3" xfId="47612"/>
    <cellStyle name="RowTitles1-Detail 3 8 4" xfId="47613"/>
    <cellStyle name="RowTitles1-Detail 3 8 5" xfId="47614"/>
    <cellStyle name="RowTitles1-Detail 3 8 6" xfId="47615"/>
    <cellStyle name="RowTitles1-Detail 3 9" xfId="47616"/>
    <cellStyle name="RowTitles1-Detail 3 9 2" xfId="47617"/>
    <cellStyle name="RowTitles1-Detail 3 9 2 2" xfId="47618"/>
    <cellStyle name="RowTitles1-Detail 3 9 2 3" xfId="47619"/>
    <cellStyle name="RowTitles1-Detail 3 9 2 4" xfId="47620"/>
    <cellStyle name="RowTitles1-Detail 3 9 3" xfId="47621"/>
    <cellStyle name="RowTitles1-Detail 3 9 4" xfId="47622"/>
    <cellStyle name="RowTitles1-Detail 3 9 5" xfId="47623"/>
    <cellStyle name="RowTitles1-Detail 3 9 6" xfId="47624"/>
    <cellStyle name="RowTitles1-Detail 4" xfId="47625"/>
    <cellStyle name="RowTitles1-Detail 4 2" xfId="47626"/>
    <cellStyle name="RowTitles1-Detail 4 2 2" xfId="47627"/>
    <cellStyle name="RowTitles1-Detail 4 2 3" xfId="47628"/>
    <cellStyle name="RowTitles1-Detail 4 2 4" xfId="47629"/>
    <cellStyle name="RowTitles1-Detail 4 3" xfId="47630"/>
    <cellStyle name="RowTitles1-Detail 4 4" xfId="47631"/>
    <cellStyle name="RowTitles1-Detail 4 5" xfId="47632"/>
    <cellStyle name="RowTitles1-Detail 5" xfId="47633"/>
    <cellStyle name="RowTitles1-Detail 5 2" xfId="47634"/>
    <cellStyle name="RowTitles1-Detail 5 2 2" xfId="47635"/>
    <cellStyle name="RowTitles1-Detail 5 2 3" xfId="47636"/>
    <cellStyle name="RowTitles1-Detail 5 2 4" xfId="47637"/>
    <cellStyle name="RowTitles1-Detail 5 3" xfId="47638"/>
    <cellStyle name="RowTitles1-Detail 5 4" xfId="47639"/>
    <cellStyle name="RowTitles1-Detail 5 5" xfId="47640"/>
    <cellStyle name="RowTitles1-Detail 6" xfId="47641"/>
    <cellStyle name="RowTitles1-Detail 6 2" xfId="47642"/>
    <cellStyle name="RowTitles1-Detail 6 2 2" xfId="47643"/>
    <cellStyle name="RowTitles1-Detail 6 2 3" xfId="47644"/>
    <cellStyle name="RowTitles1-Detail 6 2 4" xfId="47645"/>
    <cellStyle name="RowTitles1-Detail 6 3" xfId="47646"/>
    <cellStyle name="RowTitles1-Detail 6 4" xfId="47647"/>
    <cellStyle name="RowTitles1-Detail 6 5" xfId="47648"/>
    <cellStyle name="RowTitles1-Detail 6 6" xfId="47649"/>
    <cellStyle name="RowTitles1-Detail 7" xfId="47650"/>
    <cellStyle name="RowTitles1-Detail 7 2" xfId="47651"/>
    <cellStyle name="RowTitles1-Detail 7 2 2" xfId="47652"/>
    <cellStyle name="RowTitles1-Detail 7 2 3" xfId="47653"/>
    <cellStyle name="RowTitles1-Detail 7 2 4" xfId="47654"/>
    <cellStyle name="RowTitles1-Detail 7 3" xfId="47655"/>
    <cellStyle name="RowTitles1-Detail 7 4" xfId="47656"/>
    <cellStyle name="RowTitles1-Detail 7 5" xfId="47657"/>
    <cellStyle name="RowTitles1-Detail 7 6" xfId="47658"/>
    <cellStyle name="RowTitles1-Detail 8" xfId="47659"/>
    <cellStyle name="RowTitles1-Detail 8 2" xfId="47660"/>
    <cellStyle name="RowTitles1-Detail 8 2 2" xfId="47661"/>
    <cellStyle name="RowTitles1-Detail 8 2 3" xfId="47662"/>
    <cellStyle name="RowTitles1-Detail 8 2 4" xfId="47663"/>
    <cellStyle name="RowTitles1-Detail 8 3" xfId="47664"/>
    <cellStyle name="RowTitles1-Detail 8 4" xfId="47665"/>
    <cellStyle name="RowTitles1-Detail 8 5" xfId="47666"/>
    <cellStyle name="RowTitles1-Detail 8 6" xfId="47667"/>
    <cellStyle name="RowTitles1-Detail 9" xfId="47668"/>
    <cellStyle name="RowTitles1-Detail 9 2" xfId="47669"/>
    <cellStyle name="RowTitles1-Detail 9 2 2" xfId="47670"/>
    <cellStyle name="RowTitles1-Detail 9 2 3" xfId="47671"/>
    <cellStyle name="RowTitles1-Detail 9 2 4" xfId="47672"/>
    <cellStyle name="RowTitles1-Detail 9 3" xfId="47673"/>
    <cellStyle name="RowTitles1-Detail 9 4" xfId="47674"/>
    <cellStyle name="RowTitles1-Detail 9 5" xfId="47675"/>
    <cellStyle name="RowTitles1-Detail 9 6" xfId="47676"/>
    <cellStyle name="RowTitles-Col2" xfId="47677"/>
    <cellStyle name="RowTitles-Col2 10" xfId="47678"/>
    <cellStyle name="RowTitles-Col2 10 2" xfId="47679"/>
    <cellStyle name="RowTitles-Col2 10 2 2" xfId="47680"/>
    <cellStyle name="RowTitles-Col2 10 2 3" xfId="47681"/>
    <cellStyle name="RowTitles-Col2 10 2 4" xfId="47682"/>
    <cellStyle name="RowTitles-Col2 10 3" xfId="47683"/>
    <cellStyle name="RowTitles-Col2 10 4" xfId="47684"/>
    <cellStyle name="RowTitles-Col2 10 5" xfId="47685"/>
    <cellStyle name="RowTitles-Col2 10 6" xfId="47686"/>
    <cellStyle name="RowTitles-Col2 11" xfId="47687"/>
    <cellStyle name="RowTitles-Col2 11 2" xfId="47688"/>
    <cellStyle name="RowTitles-Col2 11 2 2" xfId="47689"/>
    <cellStyle name="RowTitles-Col2 11 2 3" xfId="47690"/>
    <cellStyle name="RowTitles-Col2 11 2 4" xfId="47691"/>
    <cellStyle name="RowTitles-Col2 11 3" xfId="47692"/>
    <cellStyle name="RowTitles-Col2 11 4" xfId="47693"/>
    <cellStyle name="RowTitles-Col2 11 5" xfId="47694"/>
    <cellStyle name="RowTitles-Col2 11 6" xfId="47695"/>
    <cellStyle name="RowTitles-Col2 12" xfId="47696"/>
    <cellStyle name="RowTitles-Col2 12 2" xfId="47697"/>
    <cellStyle name="RowTitles-Col2 12 2 2" xfId="47698"/>
    <cellStyle name="RowTitles-Col2 12 2 3" xfId="47699"/>
    <cellStyle name="RowTitles-Col2 12 2 4" xfId="47700"/>
    <cellStyle name="RowTitles-Col2 12 3" xfId="47701"/>
    <cellStyle name="RowTitles-Col2 12 4" xfId="47702"/>
    <cellStyle name="RowTitles-Col2 12 5" xfId="47703"/>
    <cellStyle name="RowTitles-Col2 12 6" xfId="47704"/>
    <cellStyle name="RowTitles-Col2 13" xfId="47705"/>
    <cellStyle name="RowTitles-Col2 13 2" xfId="47706"/>
    <cellStyle name="RowTitles-Col2 13 2 2" xfId="47707"/>
    <cellStyle name="RowTitles-Col2 13 2 3" xfId="47708"/>
    <cellStyle name="RowTitles-Col2 13 2 4" xfId="47709"/>
    <cellStyle name="RowTitles-Col2 13 3" xfId="47710"/>
    <cellStyle name="RowTitles-Col2 13 4" xfId="47711"/>
    <cellStyle name="RowTitles-Col2 13 5" xfId="47712"/>
    <cellStyle name="RowTitles-Col2 13 6" xfId="47713"/>
    <cellStyle name="RowTitles-Col2 14" xfId="47714"/>
    <cellStyle name="RowTitles-Col2 14 2" xfId="47715"/>
    <cellStyle name="RowTitles-Col2 14 2 2" xfId="47716"/>
    <cellStyle name="RowTitles-Col2 14 2 3" xfId="47717"/>
    <cellStyle name="RowTitles-Col2 14 2 4" xfId="47718"/>
    <cellStyle name="RowTitles-Col2 14 3" xfId="47719"/>
    <cellStyle name="RowTitles-Col2 14 4" xfId="47720"/>
    <cellStyle name="RowTitles-Col2 14 5" xfId="47721"/>
    <cellStyle name="RowTitles-Col2 14 6" xfId="47722"/>
    <cellStyle name="RowTitles-Col2 15" xfId="47723"/>
    <cellStyle name="RowTitles-Col2 15 2" xfId="47724"/>
    <cellStyle name="RowTitles-Col2 15 2 2" xfId="47725"/>
    <cellStyle name="RowTitles-Col2 15 2 3" xfId="47726"/>
    <cellStyle name="RowTitles-Col2 15 2 4" xfId="47727"/>
    <cellStyle name="RowTitles-Col2 15 3" xfId="47728"/>
    <cellStyle name="RowTitles-Col2 15 4" xfId="47729"/>
    <cellStyle name="RowTitles-Col2 15 5" xfId="47730"/>
    <cellStyle name="RowTitles-Col2 15 6" xfId="47731"/>
    <cellStyle name="RowTitles-Col2 16" xfId="47732"/>
    <cellStyle name="RowTitles-Col2 16 2" xfId="47733"/>
    <cellStyle name="RowTitles-Col2 16 2 2" xfId="47734"/>
    <cellStyle name="RowTitles-Col2 16 2 3" xfId="47735"/>
    <cellStyle name="RowTitles-Col2 16 2 4" xfId="47736"/>
    <cellStyle name="RowTitles-Col2 16 3" xfId="47737"/>
    <cellStyle name="RowTitles-Col2 16 4" xfId="47738"/>
    <cellStyle name="RowTitles-Col2 16 5" xfId="47739"/>
    <cellStyle name="RowTitles-Col2 16 6" xfId="47740"/>
    <cellStyle name="RowTitles-Col2 17" xfId="47741"/>
    <cellStyle name="RowTitles-Col2 17 2" xfId="47742"/>
    <cellStyle name="RowTitles-Col2 17 2 2" xfId="47743"/>
    <cellStyle name="RowTitles-Col2 17 2 3" xfId="47744"/>
    <cellStyle name="RowTitles-Col2 17 2 4" xfId="47745"/>
    <cellStyle name="RowTitles-Col2 17 3" xfId="47746"/>
    <cellStyle name="RowTitles-Col2 17 4" xfId="47747"/>
    <cellStyle name="RowTitles-Col2 17 5" xfId="47748"/>
    <cellStyle name="RowTitles-Col2 17 6" xfId="47749"/>
    <cellStyle name="RowTitles-Col2 18" xfId="47750"/>
    <cellStyle name="RowTitles-Col2 18 2" xfId="47751"/>
    <cellStyle name="RowTitles-Col2 18 2 2" xfId="47752"/>
    <cellStyle name="RowTitles-Col2 18 2 3" xfId="47753"/>
    <cellStyle name="RowTitles-Col2 18 2 4" xfId="47754"/>
    <cellStyle name="RowTitles-Col2 18 3" xfId="47755"/>
    <cellStyle name="RowTitles-Col2 18 4" xfId="47756"/>
    <cellStyle name="RowTitles-Col2 18 5" xfId="47757"/>
    <cellStyle name="RowTitles-Col2 18 6" xfId="47758"/>
    <cellStyle name="RowTitles-Col2 19" xfId="47759"/>
    <cellStyle name="RowTitles-Col2 19 2" xfId="47760"/>
    <cellStyle name="RowTitles-Col2 2" xfId="47761"/>
    <cellStyle name="RowTitles-Col2 2 10" xfId="47762"/>
    <cellStyle name="RowTitles-Col2 2 10 2" xfId="47763"/>
    <cellStyle name="RowTitles-Col2 2 10 2 2" xfId="47764"/>
    <cellStyle name="RowTitles-Col2 2 10 2 3" xfId="47765"/>
    <cellStyle name="RowTitles-Col2 2 10 2 4" xfId="47766"/>
    <cellStyle name="RowTitles-Col2 2 10 3" xfId="47767"/>
    <cellStyle name="RowTitles-Col2 2 10 4" xfId="47768"/>
    <cellStyle name="RowTitles-Col2 2 10 5" xfId="47769"/>
    <cellStyle name="RowTitles-Col2 2 10 6" xfId="47770"/>
    <cellStyle name="RowTitles-Col2 2 11" xfId="47771"/>
    <cellStyle name="RowTitles-Col2 2 11 2" xfId="47772"/>
    <cellStyle name="RowTitles-Col2 2 11 2 2" xfId="47773"/>
    <cellStyle name="RowTitles-Col2 2 11 2 3" xfId="47774"/>
    <cellStyle name="RowTitles-Col2 2 11 2 4" xfId="47775"/>
    <cellStyle name="RowTitles-Col2 2 11 3" xfId="47776"/>
    <cellStyle name="RowTitles-Col2 2 11 4" xfId="47777"/>
    <cellStyle name="RowTitles-Col2 2 11 5" xfId="47778"/>
    <cellStyle name="RowTitles-Col2 2 11 6" xfId="47779"/>
    <cellStyle name="RowTitles-Col2 2 12" xfId="47780"/>
    <cellStyle name="RowTitles-Col2 2 12 2" xfId="47781"/>
    <cellStyle name="RowTitles-Col2 2 12 2 2" xfId="47782"/>
    <cellStyle name="RowTitles-Col2 2 12 2 3" xfId="47783"/>
    <cellStyle name="RowTitles-Col2 2 12 2 4" xfId="47784"/>
    <cellStyle name="RowTitles-Col2 2 12 3" xfId="47785"/>
    <cellStyle name="RowTitles-Col2 2 12 4" xfId="47786"/>
    <cellStyle name="RowTitles-Col2 2 12 5" xfId="47787"/>
    <cellStyle name="RowTitles-Col2 2 12 6" xfId="47788"/>
    <cellStyle name="RowTitles-Col2 2 13" xfId="47789"/>
    <cellStyle name="RowTitles-Col2 2 13 2" xfId="47790"/>
    <cellStyle name="RowTitles-Col2 2 13 2 2" xfId="47791"/>
    <cellStyle name="RowTitles-Col2 2 13 2 3" xfId="47792"/>
    <cellStyle name="RowTitles-Col2 2 13 2 4" xfId="47793"/>
    <cellStyle name="RowTitles-Col2 2 13 3" xfId="47794"/>
    <cellStyle name="RowTitles-Col2 2 13 4" xfId="47795"/>
    <cellStyle name="RowTitles-Col2 2 13 5" xfId="47796"/>
    <cellStyle name="RowTitles-Col2 2 13 6" xfId="47797"/>
    <cellStyle name="RowTitles-Col2 2 14" xfId="47798"/>
    <cellStyle name="RowTitles-Col2 2 14 2" xfId="47799"/>
    <cellStyle name="RowTitles-Col2 2 14 2 2" xfId="47800"/>
    <cellStyle name="RowTitles-Col2 2 14 2 3" xfId="47801"/>
    <cellStyle name="RowTitles-Col2 2 14 2 4" xfId="47802"/>
    <cellStyle name="RowTitles-Col2 2 14 3" xfId="47803"/>
    <cellStyle name="RowTitles-Col2 2 14 4" xfId="47804"/>
    <cellStyle name="RowTitles-Col2 2 14 5" xfId="47805"/>
    <cellStyle name="RowTitles-Col2 2 14 6" xfId="47806"/>
    <cellStyle name="RowTitles-Col2 2 15" xfId="47807"/>
    <cellStyle name="RowTitles-Col2 2 15 2" xfId="47808"/>
    <cellStyle name="RowTitles-Col2 2 15 2 2" xfId="47809"/>
    <cellStyle name="RowTitles-Col2 2 15 2 3" xfId="47810"/>
    <cellStyle name="RowTitles-Col2 2 15 2 4" xfId="47811"/>
    <cellStyle name="RowTitles-Col2 2 15 3" xfId="47812"/>
    <cellStyle name="RowTitles-Col2 2 15 4" xfId="47813"/>
    <cellStyle name="RowTitles-Col2 2 15 5" xfId="47814"/>
    <cellStyle name="RowTitles-Col2 2 15 6" xfId="47815"/>
    <cellStyle name="RowTitles-Col2 2 16" xfId="47816"/>
    <cellStyle name="RowTitles-Col2 2 16 2" xfId="47817"/>
    <cellStyle name="RowTitles-Col2 2 16 3" xfId="47818"/>
    <cellStyle name="RowTitles-Col2 2 16 4" xfId="47819"/>
    <cellStyle name="RowTitles-Col2 2 17" xfId="47820"/>
    <cellStyle name="RowTitles-Col2 2 18" xfId="47821"/>
    <cellStyle name="RowTitles-Col2 2 2" xfId="47822"/>
    <cellStyle name="RowTitles-Col2 2 2 2" xfId="47823"/>
    <cellStyle name="RowTitles-Col2 2 2 2 2" xfId="47824"/>
    <cellStyle name="RowTitles-Col2 2 2 2 3" xfId="47825"/>
    <cellStyle name="RowTitles-Col2 2 2 2 4" xfId="47826"/>
    <cellStyle name="RowTitles-Col2 2 2 3" xfId="47827"/>
    <cellStyle name="RowTitles-Col2 2 2 4" xfId="47828"/>
    <cellStyle name="RowTitles-Col2 2 2 5" xfId="47829"/>
    <cellStyle name="RowTitles-Col2 2 2 6" xfId="47830"/>
    <cellStyle name="RowTitles-Col2 2 3" xfId="47831"/>
    <cellStyle name="RowTitles-Col2 2 3 2" xfId="47832"/>
    <cellStyle name="RowTitles-Col2 2 3 2 2" xfId="47833"/>
    <cellStyle name="RowTitles-Col2 2 3 2 3" xfId="47834"/>
    <cellStyle name="RowTitles-Col2 2 3 2 4" xfId="47835"/>
    <cellStyle name="RowTitles-Col2 2 3 3" xfId="47836"/>
    <cellStyle name="RowTitles-Col2 2 3 4" xfId="47837"/>
    <cellStyle name="RowTitles-Col2 2 3 5" xfId="47838"/>
    <cellStyle name="RowTitles-Col2 2 3 6" xfId="47839"/>
    <cellStyle name="RowTitles-Col2 2 4" xfId="47840"/>
    <cellStyle name="RowTitles-Col2 2 4 2" xfId="47841"/>
    <cellStyle name="RowTitles-Col2 2 4 2 2" xfId="47842"/>
    <cellStyle name="RowTitles-Col2 2 4 2 3" xfId="47843"/>
    <cellStyle name="RowTitles-Col2 2 4 2 4" xfId="47844"/>
    <cellStyle name="RowTitles-Col2 2 4 3" xfId="47845"/>
    <cellStyle name="RowTitles-Col2 2 4 4" xfId="47846"/>
    <cellStyle name="RowTitles-Col2 2 4 5" xfId="47847"/>
    <cellStyle name="RowTitles-Col2 2 4 6" xfId="47848"/>
    <cellStyle name="RowTitles-Col2 2 5" xfId="47849"/>
    <cellStyle name="RowTitles-Col2 2 5 2" xfId="47850"/>
    <cellStyle name="RowTitles-Col2 2 5 2 2" xfId="47851"/>
    <cellStyle name="RowTitles-Col2 2 5 2 3" xfId="47852"/>
    <cellStyle name="RowTitles-Col2 2 5 2 4" xfId="47853"/>
    <cellStyle name="RowTitles-Col2 2 5 3" xfId="47854"/>
    <cellStyle name="RowTitles-Col2 2 5 4" xfId="47855"/>
    <cellStyle name="RowTitles-Col2 2 5 5" xfId="47856"/>
    <cellStyle name="RowTitles-Col2 2 5 6" xfId="47857"/>
    <cellStyle name="RowTitles-Col2 2 6" xfId="47858"/>
    <cellStyle name="RowTitles-Col2 2 6 2" xfId="47859"/>
    <cellStyle name="RowTitles-Col2 2 6 2 2" xfId="47860"/>
    <cellStyle name="RowTitles-Col2 2 6 2 3" xfId="47861"/>
    <cellStyle name="RowTitles-Col2 2 6 2 4" xfId="47862"/>
    <cellStyle name="RowTitles-Col2 2 6 3" xfId="47863"/>
    <cellStyle name="RowTitles-Col2 2 6 4" xfId="47864"/>
    <cellStyle name="RowTitles-Col2 2 6 5" xfId="47865"/>
    <cellStyle name="RowTitles-Col2 2 6 6" xfId="47866"/>
    <cellStyle name="RowTitles-Col2 2 7" xfId="47867"/>
    <cellStyle name="RowTitles-Col2 2 7 2" xfId="47868"/>
    <cellStyle name="RowTitles-Col2 2 7 2 2" xfId="47869"/>
    <cellStyle name="RowTitles-Col2 2 7 2 3" xfId="47870"/>
    <cellStyle name="RowTitles-Col2 2 7 2 4" xfId="47871"/>
    <cellStyle name="RowTitles-Col2 2 7 3" xfId="47872"/>
    <cellStyle name="RowTitles-Col2 2 7 4" xfId="47873"/>
    <cellStyle name="RowTitles-Col2 2 7 5" xfId="47874"/>
    <cellStyle name="RowTitles-Col2 2 7 6" xfId="47875"/>
    <cellStyle name="RowTitles-Col2 2 8" xfId="47876"/>
    <cellStyle name="RowTitles-Col2 2 8 2" xfId="47877"/>
    <cellStyle name="RowTitles-Col2 2 8 2 2" xfId="47878"/>
    <cellStyle name="RowTitles-Col2 2 8 2 3" xfId="47879"/>
    <cellStyle name="RowTitles-Col2 2 8 2 4" xfId="47880"/>
    <cellStyle name="RowTitles-Col2 2 8 3" xfId="47881"/>
    <cellStyle name="RowTitles-Col2 2 8 4" xfId="47882"/>
    <cellStyle name="RowTitles-Col2 2 8 5" xfId="47883"/>
    <cellStyle name="RowTitles-Col2 2 8 6" xfId="47884"/>
    <cellStyle name="RowTitles-Col2 2 9" xfId="47885"/>
    <cellStyle name="RowTitles-Col2 2 9 2" xfId="47886"/>
    <cellStyle name="RowTitles-Col2 2 9 2 2" xfId="47887"/>
    <cellStyle name="RowTitles-Col2 2 9 2 3" xfId="47888"/>
    <cellStyle name="RowTitles-Col2 2 9 2 4" xfId="47889"/>
    <cellStyle name="RowTitles-Col2 2 9 3" xfId="47890"/>
    <cellStyle name="RowTitles-Col2 2 9 4" xfId="47891"/>
    <cellStyle name="RowTitles-Col2 2 9 5" xfId="47892"/>
    <cellStyle name="RowTitles-Col2 2 9 6" xfId="47893"/>
    <cellStyle name="RowTitles-Col2 20" xfId="47894"/>
    <cellStyle name="RowTitles-Col2 21" xfId="47895"/>
    <cellStyle name="RowTitles-Col2 22" xfId="47896"/>
    <cellStyle name="RowTitles-Col2 23" xfId="47897"/>
    <cellStyle name="RowTitles-Col2 24" xfId="47898"/>
    <cellStyle name="RowTitles-Col2 25" xfId="47899"/>
    <cellStyle name="RowTitles-Col2 3" xfId="47900"/>
    <cellStyle name="RowTitles-Col2 3 10" xfId="47901"/>
    <cellStyle name="RowTitles-Col2 3 10 2" xfId="47902"/>
    <cellStyle name="RowTitles-Col2 3 10 2 2" xfId="47903"/>
    <cellStyle name="RowTitles-Col2 3 10 2 3" xfId="47904"/>
    <cellStyle name="RowTitles-Col2 3 10 2 4" xfId="47905"/>
    <cellStyle name="RowTitles-Col2 3 10 3" xfId="47906"/>
    <cellStyle name="RowTitles-Col2 3 10 4" xfId="47907"/>
    <cellStyle name="RowTitles-Col2 3 10 5" xfId="47908"/>
    <cellStyle name="RowTitles-Col2 3 10 6" xfId="47909"/>
    <cellStyle name="RowTitles-Col2 3 11" xfId="47910"/>
    <cellStyle name="RowTitles-Col2 3 11 2" xfId="47911"/>
    <cellStyle name="RowTitles-Col2 3 11 2 2" xfId="47912"/>
    <cellStyle name="RowTitles-Col2 3 11 2 3" xfId="47913"/>
    <cellStyle name="RowTitles-Col2 3 11 2 4" xfId="47914"/>
    <cellStyle name="RowTitles-Col2 3 11 3" xfId="47915"/>
    <cellStyle name="RowTitles-Col2 3 11 4" xfId="47916"/>
    <cellStyle name="RowTitles-Col2 3 11 5" xfId="47917"/>
    <cellStyle name="RowTitles-Col2 3 11 6" xfId="47918"/>
    <cellStyle name="RowTitles-Col2 3 12" xfId="47919"/>
    <cellStyle name="RowTitles-Col2 3 12 2" xfId="47920"/>
    <cellStyle name="RowTitles-Col2 3 12 2 2" xfId="47921"/>
    <cellStyle name="RowTitles-Col2 3 12 2 3" xfId="47922"/>
    <cellStyle name="RowTitles-Col2 3 12 2 4" xfId="47923"/>
    <cellStyle name="RowTitles-Col2 3 12 3" xfId="47924"/>
    <cellStyle name="RowTitles-Col2 3 12 4" xfId="47925"/>
    <cellStyle name="RowTitles-Col2 3 12 5" xfId="47926"/>
    <cellStyle name="RowTitles-Col2 3 12 6" xfId="47927"/>
    <cellStyle name="RowTitles-Col2 3 13" xfId="47928"/>
    <cellStyle name="RowTitles-Col2 3 13 2" xfId="47929"/>
    <cellStyle name="RowTitles-Col2 3 13 2 2" xfId="47930"/>
    <cellStyle name="RowTitles-Col2 3 13 2 3" xfId="47931"/>
    <cellStyle name="RowTitles-Col2 3 13 2 4" xfId="47932"/>
    <cellStyle name="RowTitles-Col2 3 13 3" xfId="47933"/>
    <cellStyle name="RowTitles-Col2 3 13 4" xfId="47934"/>
    <cellStyle name="RowTitles-Col2 3 13 5" xfId="47935"/>
    <cellStyle name="RowTitles-Col2 3 13 6" xfId="47936"/>
    <cellStyle name="RowTitles-Col2 3 14" xfId="47937"/>
    <cellStyle name="RowTitles-Col2 3 14 2" xfId="47938"/>
    <cellStyle name="RowTitles-Col2 3 14 3" xfId="47939"/>
    <cellStyle name="RowTitles-Col2 3 14 4" xfId="47940"/>
    <cellStyle name="RowTitles-Col2 3 15" xfId="47941"/>
    <cellStyle name="RowTitles-Col2 3 16" xfId="47942"/>
    <cellStyle name="RowTitles-Col2 3 2" xfId="47943"/>
    <cellStyle name="RowTitles-Col2 3 2 2" xfId="47944"/>
    <cellStyle name="RowTitles-Col2 3 2 2 2" xfId="47945"/>
    <cellStyle name="RowTitles-Col2 3 2 2 3" xfId="47946"/>
    <cellStyle name="RowTitles-Col2 3 2 2 4" xfId="47947"/>
    <cellStyle name="RowTitles-Col2 3 2 3" xfId="47948"/>
    <cellStyle name="RowTitles-Col2 3 2 4" xfId="47949"/>
    <cellStyle name="RowTitles-Col2 3 2 5" xfId="47950"/>
    <cellStyle name="RowTitles-Col2 3 2 6" xfId="47951"/>
    <cellStyle name="RowTitles-Col2 3 3" xfId="47952"/>
    <cellStyle name="RowTitles-Col2 3 3 2" xfId="47953"/>
    <cellStyle name="RowTitles-Col2 3 3 2 2" xfId="47954"/>
    <cellStyle name="RowTitles-Col2 3 3 2 3" xfId="47955"/>
    <cellStyle name="RowTitles-Col2 3 3 2 4" xfId="47956"/>
    <cellStyle name="RowTitles-Col2 3 3 3" xfId="47957"/>
    <cellStyle name="RowTitles-Col2 3 3 4" xfId="47958"/>
    <cellStyle name="RowTitles-Col2 3 3 5" xfId="47959"/>
    <cellStyle name="RowTitles-Col2 3 3 6" xfId="47960"/>
    <cellStyle name="RowTitles-Col2 3 4" xfId="47961"/>
    <cellStyle name="RowTitles-Col2 3 4 2" xfId="47962"/>
    <cellStyle name="RowTitles-Col2 3 4 2 2" xfId="47963"/>
    <cellStyle name="RowTitles-Col2 3 4 2 3" xfId="47964"/>
    <cellStyle name="RowTitles-Col2 3 4 2 4" xfId="47965"/>
    <cellStyle name="RowTitles-Col2 3 4 3" xfId="47966"/>
    <cellStyle name="RowTitles-Col2 3 4 4" xfId="47967"/>
    <cellStyle name="RowTitles-Col2 3 4 5" xfId="47968"/>
    <cellStyle name="RowTitles-Col2 3 4 6" xfId="47969"/>
    <cellStyle name="RowTitles-Col2 3 5" xfId="47970"/>
    <cellStyle name="RowTitles-Col2 3 5 2" xfId="47971"/>
    <cellStyle name="RowTitles-Col2 3 5 2 2" xfId="47972"/>
    <cellStyle name="RowTitles-Col2 3 5 2 3" xfId="47973"/>
    <cellStyle name="RowTitles-Col2 3 5 2 4" xfId="47974"/>
    <cellStyle name="RowTitles-Col2 3 5 3" xfId="47975"/>
    <cellStyle name="RowTitles-Col2 3 5 4" xfId="47976"/>
    <cellStyle name="RowTitles-Col2 3 5 5" xfId="47977"/>
    <cellStyle name="RowTitles-Col2 3 5 6" xfId="47978"/>
    <cellStyle name="RowTitles-Col2 3 6" xfId="47979"/>
    <cellStyle name="RowTitles-Col2 3 6 2" xfId="47980"/>
    <cellStyle name="RowTitles-Col2 3 6 2 2" xfId="47981"/>
    <cellStyle name="RowTitles-Col2 3 6 2 3" xfId="47982"/>
    <cellStyle name="RowTitles-Col2 3 6 2 4" xfId="47983"/>
    <cellStyle name="RowTitles-Col2 3 6 3" xfId="47984"/>
    <cellStyle name="RowTitles-Col2 3 6 4" xfId="47985"/>
    <cellStyle name="RowTitles-Col2 3 6 5" xfId="47986"/>
    <cellStyle name="RowTitles-Col2 3 6 6" xfId="47987"/>
    <cellStyle name="RowTitles-Col2 3 7" xfId="47988"/>
    <cellStyle name="RowTitles-Col2 3 7 2" xfId="47989"/>
    <cellStyle name="RowTitles-Col2 3 7 2 2" xfId="47990"/>
    <cellStyle name="RowTitles-Col2 3 7 2 3" xfId="47991"/>
    <cellStyle name="RowTitles-Col2 3 7 2 4" xfId="47992"/>
    <cellStyle name="RowTitles-Col2 3 7 3" xfId="47993"/>
    <cellStyle name="RowTitles-Col2 3 7 4" xfId="47994"/>
    <cellStyle name="RowTitles-Col2 3 7 5" xfId="47995"/>
    <cellStyle name="RowTitles-Col2 3 7 6" xfId="47996"/>
    <cellStyle name="RowTitles-Col2 3 8" xfId="47997"/>
    <cellStyle name="RowTitles-Col2 3 8 2" xfId="47998"/>
    <cellStyle name="RowTitles-Col2 3 8 2 2" xfId="47999"/>
    <cellStyle name="RowTitles-Col2 3 8 2 3" xfId="48000"/>
    <cellStyle name="RowTitles-Col2 3 8 2 4" xfId="48001"/>
    <cellStyle name="RowTitles-Col2 3 8 3" xfId="48002"/>
    <cellStyle name="RowTitles-Col2 3 8 4" xfId="48003"/>
    <cellStyle name="RowTitles-Col2 3 8 5" xfId="48004"/>
    <cellStyle name="RowTitles-Col2 3 8 6" xfId="48005"/>
    <cellStyle name="RowTitles-Col2 3 9" xfId="48006"/>
    <cellStyle name="RowTitles-Col2 3 9 2" xfId="48007"/>
    <cellStyle name="RowTitles-Col2 3 9 2 2" xfId="48008"/>
    <cellStyle name="RowTitles-Col2 3 9 2 3" xfId="48009"/>
    <cellStyle name="RowTitles-Col2 3 9 2 4" xfId="48010"/>
    <cellStyle name="RowTitles-Col2 3 9 3" xfId="48011"/>
    <cellStyle name="RowTitles-Col2 3 9 4" xfId="48012"/>
    <cellStyle name="RowTitles-Col2 3 9 5" xfId="48013"/>
    <cellStyle name="RowTitles-Col2 3 9 6" xfId="48014"/>
    <cellStyle name="RowTitles-Col2 4" xfId="48015"/>
    <cellStyle name="RowTitles-Col2 4 2" xfId="48016"/>
    <cellStyle name="RowTitles-Col2 4 2 2" xfId="48017"/>
    <cellStyle name="RowTitles-Col2 4 2 3" xfId="48018"/>
    <cellStyle name="RowTitles-Col2 4 2 4" xfId="48019"/>
    <cellStyle name="RowTitles-Col2 4 3" xfId="48020"/>
    <cellStyle name="RowTitles-Col2 4 4" xfId="48021"/>
    <cellStyle name="RowTitles-Col2 4 5" xfId="48022"/>
    <cellStyle name="RowTitles-Col2 4 6" xfId="48023"/>
    <cellStyle name="RowTitles-Col2 5" xfId="48024"/>
    <cellStyle name="RowTitles-Col2 5 2" xfId="48025"/>
    <cellStyle name="RowTitles-Col2 5 2 2" xfId="48026"/>
    <cellStyle name="RowTitles-Col2 5 2 3" xfId="48027"/>
    <cellStyle name="RowTitles-Col2 5 2 4" xfId="48028"/>
    <cellStyle name="RowTitles-Col2 5 3" xfId="48029"/>
    <cellStyle name="RowTitles-Col2 5 4" xfId="48030"/>
    <cellStyle name="RowTitles-Col2 5 5" xfId="48031"/>
    <cellStyle name="RowTitles-Col2 5 6" xfId="48032"/>
    <cellStyle name="RowTitles-Col2 6" xfId="48033"/>
    <cellStyle name="RowTitles-Col2 6 2" xfId="48034"/>
    <cellStyle name="RowTitles-Col2 6 2 2" xfId="48035"/>
    <cellStyle name="RowTitles-Col2 6 2 3" xfId="48036"/>
    <cellStyle name="RowTitles-Col2 6 2 4" xfId="48037"/>
    <cellStyle name="RowTitles-Col2 6 3" xfId="48038"/>
    <cellStyle name="RowTitles-Col2 6 4" xfId="48039"/>
    <cellStyle name="RowTitles-Col2 6 5" xfId="48040"/>
    <cellStyle name="RowTitles-Col2 6 6" xfId="48041"/>
    <cellStyle name="RowTitles-Col2 7" xfId="48042"/>
    <cellStyle name="RowTitles-Col2 7 2" xfId="48043"/>
    <cellStyle name="RowTitles-Col2 7 2 2" xfId="48044"/>
    <cellStyle name="RowTitles-Col2 7 2 3" xfId="48045"/>
    <cellStyle name="RowTitles-Col2 7 2 4" xfId="48046"/>
    <cellStyle name="RowTitles-Col2 7 3" xfId="48047"/>
    <cellStyle name="RowTitles-Col2 7 4" xfId="48048"/>
    <cellStyle name="RowTitles-Col2 7 5" xfId="48049"/>
    <cellStyle name="RowTitles-Col2 7 6" xfId="48050"/>
    <cellStyle name="RowTitles-Col2 8" xfId="48051"/>
    <cellStyle name="RowTitles-Col2 8 2" xfId="48052"/>
    <cellStyle name="RowTitles-Col2 8 2 2" xfId="48053"/>
    <cellStyle name="RowTitles-Col2 8 2 3" xfId="48054"/>
    <cellStyle name="RowTitles-Col2 8 2 4" xfId="48055"/>
    <cellStyle name="RowTitles-Col2 8 3" xfId="48056"/>
    <cellStyle name="RowTitles-Col2 8 4" xfId="48057"/>
    <cellStyle name="RowTitles-Col2 8 5" xfId="48058"/>
    <cellStyle name="RowTitles-Col2 8 6" xfId="48059"/>
    <cellStyle name="RowTitles-Col2 9" xfId="48060"/>
    <cellStyle name="RowTitles-Col2 9 2" xfId="48061"/>
    <cellStyle name="RowTitles-Col2 9 2 2" xfId="48062"/>
    <cellStyle name="RowTitles-Col2 9 2 3" xfId="48063"/>
    <cellStyle name="RowTitles-Col2 9 2 4" xfId="48064"/>
    <cellStyle name="RowTitles-Col2 9 3" xfId="48065"/>
    <cellStyle name="RowTitles-Col2 9 4" xfId="48066"/>
    <cellStyle name="RowTitles-Col2 9 5" xfId="48067"/>
    <cellStyle name="RowTitles-Col2 9 6" xfId="48068"/>
    <cellStyle name="RowTitles-Detail" xfId="48069"/>
    <cellStyle name="RowTitles-Detail 10" xfId="48070"/>
    <cellStyle name="RowTitles-Detail 10 2" xfId="48071"/>
    <cellStyle name="RowTitles-Detail 10 2 2" xfId="48072"/>
    <cellStyle name="RowTitles-Detail 10 2 3" xfId="48073"/>
    <cellStyle name="RowTitles-Detail 10 2 4" xfId="48074"/>
    <cellStyle name="RowTitles-Detail 10 3" xfId="48075"/>
    <cellStyle name="RowTitles-Detail 10 4" xfId="48076"/>
    <cellStyle name="RowTitles-Detail 10 5" xfId="48077"/>
    <cellStyle name="RowTitles-Detail 10 6" xfId="48078"/>
    <cellStyle name="RowTitles-Detail 11" xfId="48079"/>
    <cellStyle name="RowTitles-Detail 11 2" xfId="48080"/>
    <cellStyle name="RowTitles-Detail 11 2 2" xfId="48081"/>
    <cellStyle name="RowTitles-Detail 11 2 3" xfId="48082"/>
    <cellStyle name="RowTitles-Detail 11 2 4" xfId="48083"/>
    <cellStyle name="RowTitles-Detail 11 3" xfId="48084"/>
    <cellStyle name="RowTitles-Detail 11 4" xfId="48085"/>
    <cellStyle name="RowTitles-Detail 11 5" xfId="48086"/>
    <cellStyle name="RowTitles-Detail 11 6" xfId="48087"/>
    <cellStyle name="RowTitles-Detail 12" xfId="48088"/>
    <cellStyle name="RowTitles-Detail 12 2" xfId="48089"/>
    <cellStyle name="RowTitles-Detail 12 2 2" xfId="48090"/>
    <cellStyle name="RowTitles-Detail 12 2 3" xfId="48091"/>
    <cellStyle name="RowTitles-Detail 12 2 4" xfId="48092"/>
    <cellStyle name="RowTitles-Detail 12 3" xfId="48093"/>
    <cellStyle name="RowTitles-Detail 12 4" xfId="48094"/>
    <cellStyle name="RowTitles-Detail 12 5" xfId="48095"/>
    <cellStyle name="RowTitles-Detail 12 6" xfId="48096"/>
    <cellStyle name="RowTitles-Detail 13" xfId="48097"/>
    <cellStyle name="RowTitles-Detail 13 2" xfId="48098"/>
    <cellStyle name="RowTitles-Detail 13 2 2" xfId="48099"/>
    <cellStyle name="RowTitles-Detail 13 2 3" xfId="48100"/>
    <cellStyle name="RowTitles-Detail 13 2 4" xfId="48101"/>
    <cellStyle name="RowTitles-Detail 13 3" xfId="48102"/>
    <cellStyle name="RowTitles-Detail 13 4" xfId="48103"/>
    <cellStyle name="RowTitles-Detail 13 5" xfId="48104"/>
    <cellStyle name="RowTitles-Detail 13 6" xfId="48105"/>
    <cellStyle name="RowTitles-Detail 14" xfId="48106"/>
    <cellStyle name="RowTitles-Detail 14 2" xfId="48107"/>
    <cellStyle name="RowTitles-Detail 14 2 2" xfId="48108"/>
    <cellStyle name="RowTitles-Detail 14 2 3" xfId="48109"/>
    <cellStyle name="RowTitles-Detail 14 2 4" xfId="48110"/>
    <cellStyle name="RowTitles-Detail 14 3" xfId="48111"/>
    <cellStyle name="RowTitles-Detail 14 4" xfId="48112"/>
    <cellStyle name="RowTitles-Detail 14 5" xfId="48113"/>
    <cellStyle name="RowTitles-Detail 14 6" xfId="48114"/>
    <cellStyle name="RowTitles-Detail 15" xfId="48115"/>
    <cellStyle name="RowTitles-Detail 15 2" xfId="48116"/>
    <cellStyle name="RowTitles-Detail 15 2 2" xfId="48117"/>
    <cellStyle name="RowTitles-Detail 15 2 3" xfId="48118"/>
    <cellStyle name="RowTitles-Detail 15 2 4" xfId="48119"/>
    <cellStyle name="RowTitles-Detail 15 3" xfId="48120"/>
    <cellStyle name="RowTitles-Detail 15 4" xfId="48121"/>
    <cellStyle name="RowTitles-Detail 15 5" xfId="48122"/>
    <cellStyle name="RowTitles-Detail 15 6" xfId="48123"/>
    <cellStyle name="RowTitles-Detail 16" xfId="48124"/>
    <cellStyle name="RowTitles-Detail 16 2" xfId="48125"/>
    <cellStyle name="RowTitles-Detail 16 2 2" xfId="48126"/>
    <cellStyle name="RowTitles-Detail 16 2 3" xfId="48127"/>
    <cellStyle name="RowTitles-Detail 16 2 4" xfId="48128"/>
    <cellStyle name="RowTitles-Detail 16 3" xfId="48129"/>
    <cellStyle name="RowTitles-Detail 16 4" xfId="48130"/>
    <cellStyle name="RowTitles-Detail 16 5" xfId="48131"/>
    <cellStyle name="RowTitles-Detail 16 6" xfId="48132"/>
    <cellStyle name="RowTitles-Detail 17" xfId="48133"/>
    <cellStyle name="RowTitles-Detail 17 2" xfId="48134"/>
    <cellStyle name="RowTitles-Detail 17 2 2" xfId="48135"/>
    <cellStyle name="RowTitles-Detail 17 2 3" xfId="48136"/>
    <cellStyle name="RowTitles-Detail 17 2 4" xfId="48137"/>
    <cellStyle name="RowTitles-Detail 17 3" xfId="48138"/>
    <cellStyle name="RowTitles-Detail 17 4" xfId="48139"/>
    <cellStyle name="RowTitles-Detail 17 5" xfId="48140"/>
    <cellStyle name="RowTitles-Detail 17 6" xfId="48141"/>
    <cellStyle name="RowTitles-Detail 18" xfId="48142"/>
    <cellStyle name="RowTitles-Detail 18 2" xfId="48143"/>
    <cellStyle name="RowTitles-Detail 18 2 2" xfId="48144"/>
    <cellStyle name="RowTitles-Detail 18 2 3" xfId="48145"/>
    <cellStyle name="RowTitles-Detail 18 2 4" xfId="48146"/>
    <cellStyle name="RowTitles-Detail 18 3" xfId="48147"/>
    <cellStyle name="RowTitles-Detail 18 4" xfId="48148"/>
    <cellStyle name="RowTitles-Detail 18 5" xfId="48149"/>
    <cellStyle name="RowTitles-Detail 18 6" xfId="48150"/>
    <cellStyle name="RowTitles-Detail 19" xfId="48151"/>
    <cellStyle name="RowTitles-Detail 19 2" xfId="48152"/>
    <cellStyle name="RowTitles-Detail 19 3" xfId="48153"/>
    <cellStyle name="RowTitles-Detail 2" xfId="48154"/>
    <cellStyle name="RowTitles-Detail 2 10" xfId="48155"/>
    <cellStyle name="RowTitles-Detail 2 10 2" xfId="48156"/>
    <cellStyle name="RowTitles-Detail 2 10 2 2" xfId="48157"/>
    <cellStyle name="RowTitles-Detail 2 10 2 3" xfId="48158"/>
    <cellStyle name="RowTitles-Detail 2 10 2 4" xfId="48159"/>
    <cellStyle name="RowTitles-Detail 2 10 3" xfId="48160"/>
    <cellStyle name="RowTitles-Detail 2 10 4" xfId="48161"/>
    <cellStyle name="RowTitles-Detail 2 10 5" xfId="48162"/>
    <cellStyle name="RowTitles-Detail 2 10 6" xfId="48163"/>
    <cellStyle name="RowTitles-Detail 2 11" xfId="48164"/>
    <cellStyle name="RowTitles-Detail 2 11 2" xfId="48165"/>
    <cellStyle name="RowTitles-Detail 2 11 2 2" xfId="48166"/>
    <cellStyle name="RowTitles-Detail 2 11 2 3" xfId="48167"/>
    <cellStyle name="RowTitles-Detail 2 11 2 4" xfId="48168"/>
    <cellStyle name="RowTitles-Detail 2 11 3" xfId="48169"/>
    <cellStyle name="RowTitles-Detail 2 11 4" xfId="48170"/>
    <cellStyle name="RowTitles-Detail 2 11 5" xfId="48171"/>
    <cellStyle name="RowTitles-Detail 2 11 6" xfId="48172"/>
    <cellStyle name="RowTitles-Detail 2 12" xfId="48173"/>
    <cellStyle name="RowTitles-Detail 2 12 2" xfId="48174"/>
    <cellStyle name="RowTitles-Detail 2 12 2 2" xfId="48175"/>
    <cellStyle name="RowTitles-Detail 2 12 2 3" xfId="48176"/>
    <cellStyle name="RowTitles-Detail 2 12 2 4" xfId="48177"/>
    <cellStyle name="RowTitles-Detail 2 12 3" xfId="48178"/>
    <cellStyle name="RowTitles-Detail 2 12 4" xfId="48179"/>
    <cellStyle name="RowTitles-Detail 2 12 5" xfId="48180"/>
    <cellStyle name="RowTitles-Detail 2 12 6" xfId="48181"/>
    <cellStyle name="RowTitles-Detail 2 13" xfId="48182"/>
    <cellStyle name="RowTitles-Detail 2 13 2" xfId="48183"/>
    <cellStyle name="RowTitles-Detail 2 13 2 2" xfId="48184"/>
    <cellStyle name="RowTitles-Detail 2 13 2 3" xfId="48185"/>
    <cellStyle name="RowTitles-Detail 2 13 2 4" xfId="48186"/>
    <cellStyle name="RowTitles-Detail 2 13 3" xfId="48187"/>
    <cellStyle name="RowTitles-Detail 2 13 4" xfId="48188"/>
    <cellStyle name="RowTitles-Detail 2 13 5" xfId="48189"/>
    <cellStyle name="RowTitles-Detail 2 13 6" xfId="48190"/>
    <cellStyle name="RowTitles-Detail 2 14" xfId="48191"/>
    <cellStyle name="RowTitles-Detail 2 14 2" xfId="48192"/>
    <cellStyle name="RowTitles-Detail 2 14 2 2" xfId="48193"/>
    <cellStyle name="RowTitles-Detail 2 14 2 3" xfId="48194"/>
    <cellStyle name="RowTitles-Detail 2 14 2 4" xfId="48195"/>
    <cellStyle name="RowTitles-Detail 2 14 3" xfId="48196"/>
    <cellStyle name="RowTitles-Detail 2 14 4" xfId="48197"/>
    <cellStyle name="RowTitles-Detail 2 14 5" xfId="48198"/>
    <cellStyle name="RowTitles-Detail 2 14 6" xfId="48199"/>
    <cellStyle name="RowTitles-Detail 2 15" xfId="48200"/>
    <cellStyle name="RowTitles-Detail 2 15 2" xfId="48201"/>
    <cellStyle name="RowTitles-Detail 2 15 2 2" xfId="48202"/>
    <cellStyle name="RowTitles-Detail 2 15 2 3" xfId="48203"/>
    <cellStyle name="RowTitles-Detail 2 15 2 4" xfId="48204"/>
    <cellStyle name="RowTitles-Detail 2 15 3" xfId="48205"/>
    <cellStyle name="RowTitles-Detail 2 15 4" xfId="48206"/>
    <cellStyle name="RowTitles-Detail 2 15 5" xfId="48207"/>
    <cellStyle name="RowTitles-Detail 2 15 6" xfId="48208"/>
    <cellStyle name="RowTitles-Detail 2 16" xfId="48209"/>
    <cellStyle name="RowTitles-Detail 2 16 2" xfId="48210"/>
    <cellStyle name="RowTitles-Detail 2 16 3" xfId="48211"/>
    <cellStyle name="RowTitles-Detail 2 17" xfId="48212"/>
    <cellStyle name="RowTitles-Detail 2 18" xfId="48213"/>
    <cellStyle name="RowTitles-Detail 2 2" xfId="48214"/>
    <cellStyle name="RowTitles-Detail 2 2 2" xfId="48215"/>
    <cellStyle name="RowTitles-Detail 2 2 2 2" xfId="48216"/>
    <cellStyle name="RowTitles-Detail 2 2 2 3" xfId="48217"/>
    <cellStyle name="RowTitles-Detail 2 2 2 4" xfId="48218"/>
    <cellStyle name="RowTitles-Detail 2 2 3" xfId="48219"/>
    <cellStyle name="RowTitles-Detail 2 2 4" xfId="48220"/>
    <cellStyle name="RowTitles-Detail 2 2 5" xfId="48221"/>
    <cellStyle name="RowTitles-Detail 2 2 6" xfId="48222"/>
    <cellStyle name="RowTitles-Detail 2 3" xfId="48223"/>
    <cellStyle name="RowTitles-Detail 2 3 2" xfId="48224"/>
    <cellStyle name="RowTitles-Detail 2 3 2 2" xfId="48225"/>
    <cellStyle name="RowTitles-Detail 2 3 2 3" xfId="48226"/>
    <cellStyle name="RowTitles-Detail 2 3 2 4" xfId="48227"/>
    <cellStyle name="RowTitles-Detail 2 3 3" xfId="48228"/>
    <cellStyle name="RowTitles-Detail 2 3 4" xfId="48229"/>
    <cellStyle name="RowTitles-Detail 2 3 5" xfId="48230"/>
    <cellStyle name="RowTitles-Detail 2 3 6" xfId="48231"/>
    <cellStyle name="RowTitles-Detail 2 4" xfId="48232"/>
    <cellStyle name="RowTitles-Detail 2 4 2" xfId="48233"/>
    <cellStyle name="RowTitles-Detail 2 4 2 2" xfId="48234"/>
    <cellStyle name="RowTitles-Detail 2 4 2 3" xfId="48235"/>
    <cellStyle name="RowTitles-Detail 2 4 2 4" xfId="48236"/>
    <cellStyle name="RowTitles-Detail 2 4 3" xfId="48237"/>
    <cellStyle name="RowTitles-Detail 2 4 4" xfId="48238"/>
    <cellStyle name="RowTitles-Detail 2 4 5" xfId="48239"/>
    <cellStyle name="RowTitles-Detail 2 4 6" xfId="48240"/>
    <cellStyle name="RowTitles-Detail 2 5" xfId="48241"/>
    <cellStyle name="RowTitles-Detail 2 5 2" xfId="48242"/>
    <cellStyle name="RowTitles-Detail 2 5 2 2" xfId="48243"/>
    <cellStyle name="RowTitles-Detail 2 5 2 3" xfId="48244"/>
    <cellStyle name="RowTitles-Detail 2 5 2 4" xfId="48245"/>
    <cellStyle name="RowTitles-Detail 2 5 3" xfId="48246"/>
    <cellStyle name="RowTitles-Detail 2 5 4" xfId="48247"/>
    <cellStyle name="RowTitles-Detail 2 5 5" xfId="48248"/>
    <cellStyle name="RowTitles-Detail 2 5 6" xfId="48249"/>
    <cellStyle name="RowTitles-Detail 2 6" xfId="48250"/>
    <cellStyle name="RowTitles-Detail 2 6 2" xfId="48251"/>
    <cellStyle name="RowTitles-Detail 2 6 2 2" xfId="48252"/>
    <cellStyle name="RowTitles-Detail 2 6 2 3" xfId="48253"/>
    <cellStyle name="RowTitles-Detail 2 6 2 4" xfId="48254"/>
    <cellStyle name="RowTitles-Detail 2 6 3" xfId="48255"/>
    <cellStyle name="RowTitles-Detail 2 6 4" xfId="48256"/>
    <cellStyle name="RowTitles-Detail 2 6 5" xfId="48257"/>
    <cellStyle name="RowTitles-Detail 2 6 6" xfId="48258"/>
    <cellStyle name="RowTitles-Detail 2 7" xfId="48259"/>
    <cellStyle name="RowTitles-Detail 2 7 2" xfId="48260"/>
    <cellStyle name="RowTitles-Detail 2 7 2 2" xfId="48261"/>
    <cellStyle name="RowTitles-Detail 2 7 2 3" xfId="48262"/>
    <cellStyle name="RowTitles-Detail 2 7 2 4" xfId="48263"/>
    <cellStyle name="RowTitles-Detail 2 7 3" xfId="48264"/>
    <cellStyle name="RowTitles-Detail 2 7 4" xfId="48265"/>
    <cellStyle name="RowTitles-Detail 2 7 5" xfId="48266"/>
    <cellStyle name="RowTitles-Detail 2 7 6" xfId="48267"/>
    <cellStyle name="RowTitles-Detail 2 8" xfId="48268"/>
    <cellStyle name="RowTitles-Detail 2 8 2" xfId="48269"/>
    <cellStyle name="RowTitles-Detail 2 8 2 2" xfId="48270"/>
    <cellStyle name="RowTitles-Detail 2 8 2 3" xfId="48271"/>
    <cellStyle name="RowTitles-Detail 2 8 2 4" xfId="48272"/>
    <cellStyle name="RowTitles-Detail 2 8 3" xfId="48273"/>
    <cellStyle name="RowTitles-Detail 2 8 4" xfId="48274"/>
    <cellStyle name="RowTitles-Detail 2 8 5" xfId="48275"/>
    <cellStyle name="RowTitles-Detail 2 8 6" xfId="48276"/>
    <cellStyle name="RowTitles-Detail 2 9" xfId="48277"/>
    <cellStyle name="RowTitles-Detail 2 9 2" xfId="48278"/>
    <cellStyle name="RowTitles-Detail 2 9 2 2" xfId="48279"/>
    <cellStyle name="RowTitles-Detail 2 9 2 3" xfId="48280"/>
    <cellStyle name="RowTitles-Detail 2 9 2 4" xfId="48281"/>
    <cellStyle name="RowTitles-Detail 2 9 3" xfId="48282"/>
    <cellStyle name="RowTitles-Detail 2 9 4" xfId="48283"/>
    <cellStyle name="RowTitles-Detail 2 9 5" xfId="48284"/>
    <cellStyle name="RowTitles-Detail 2 9 6" xfId="48285"/>
    <cellStyle name="RowTitles-Detail 20" xfId="48286"/>
    <cellStyle name="RowTitles-Detail 21" xfId="48287"/>
    <cellStyle name="RowTitles-Detail 3" xfId="48288"/>
    <cellStyle name="RowTitles-Detail 3 10" xfId="48289"/>
    <cellStyle name="RowTitles-Detail 3 10 2" xfId="48290"/>
    <cellStyle name="RowTitles-Detail 3 10 2 2" xfId="48291"/>
    <cellStyle name="RowTitles-Detail 3 10 2 3" xfId="48292"/>
    <cellStyle name="RowTitles-Detail 3 10 2 4" xfId="48293"/>
    <cellStyle name="RowTitles-Detail 3 10 3" xfId="48294"/>
    <cellStyle name="RowTitles-Detail 3 10 4" xfId="48295"/>
    <cellStyle name="RowTitles-Detail 3 10 5" xfId="48296"/>
    <cellStyle name="RowTitles-Detail 3 10 6" xfId="48297"/>
    <cellStyle name="RowTitles-Detail 3 11" xfId="48298"/>
    <cellStyle name="RowTitles-Detail 3 11 2" xfId="48299"/>
    <cellStyle name="RowTitles-Detail 3 11 2 2" xfId="48300"/>
    <cellStyle name="RowTitles-Detail 3 11 2 3" xfId="48301"/>
    <cellStyle name="RowTitles-Detail 3 11 2 4" xfId="48302"/>
    <cellStyle name="RowTitles-Detail 3 11 3" xfId="48303"/>
    <cellStyle name="RowTitles-Detail 3 11 4" xfId="48304"/>
    <cellStyle name="RowTitles-Detail 3 11 5" xfId="48305"/>
    <cellStyle name="RowTitles-Detail 3 11 6" xfId="48306"/>
    <cellStyle name="RowTitles-Detail 3 12" xfId="48307"/>
    <cellStyle name="RowTitles-Detail 3 12 2" xfId="48308"/>
    <cellStyle name="RowTitles-Detail 3 12 2 2" xfId="48309"/>
    <cellStyle name="RowTitles-Detail 3 12 2 3" xfId="48310"/>
    <cellStyle name="RowTitles-Detail 3 12 2 4" xfId="48311"/>
    <cellStyle name="RowTitles-Detail 3 12 3" xfId="48312"/>
    <cellStyle name="RowTitles-Detail 3 12 4" xfId="48313"/>
    <cellStyle name="RowTitles-Detail 3 12 5" xfId="48314"/>
    <cellStyle name="RowTitles-Detail 3 12 6" xfId="48315"/>
    <cellStyle name="RowTitles-Detail 3 13" xfId="48316"/>
    <cellStyle name="RowTitles-Detail 3 13 2" xfId="48317"/>
    <cellStyle name="RowTitles-Detail 3 13 2 2" xfId="48318"/>
    <cellStyle name="RowTitles-Detail 3 13 2 3" xfId="48319"/>
    <cellStyle name="RowTitles-Detail 3 13 2 4" xfId="48320"/>
    <cellStyle name="RowTitles-Detail 3 13 3" xfId="48321"/>
    <cellStyle name="RowTitles-Detail 3 13 4" xfId="48322"/>
    <cellStyle name="RowTitles-Detail 3 13 5" xfId="48323"/>
    <cellStyle name="RowTitles-Detail 3 13 6" xfId="48324"/>
    <cellStyle name="RowTitles-Detail 3 14" xfId="48325"/>
    <cellStyle name="RowTitles-Detail 3 14 2" xfId="48326"/>
    <cellStyle name="RowTitles-Detail 3 14 3" xfId="48327"/>
    <cellStyle name="RowTitles-Detail 3 15" xfId="48328"/>
    <cellStyle name="RowTitles-Detail 3 16" xfId="48329"/>
    <cellStyle name="RowTitles-Detail 3 2" xfId="48330"/>
    <cellStyle name="RowTitles-Detail 3 2 2" xfId="48331"/>
    <cellStyle name="RowTitles-Detail 3 2 2 2" xfId="48332"/>
    <cellStyle name="RowTitles-Detail 3 2 2 3" xfId="48333"/>
    <cellStyle name="RowTitles-Detail 3 2 2 4" xfId="48334"/>
    <cellStyle name="RowTitles-Detail 3 2 3" xfId="48335"/>
    <cellStyle name="RowTitles-Detail 3 2 4" xfId="48336"/>
    <cellStyle name="RowTitles-Detail 3 2 5" xfId="48337"/>
    <cellStyle name="RowTitles-Detail 3 2 6" xfId="48338"/>
    <cellStyle name="RowTitles-Detail 3 3" xfId="48339"/>
    <cellStyle name="RowTitles-Detail 3 3 2" xfId="48340"/>
    <cellStyle name="RowTitles-Detail 3 3 2 2" xfId="48341"/>
    <cellStyle name="RowTitles-Detail 3 3 2 3" xfId="48342"/>
    <cellStyle name="RowTitles-Detail 3 3 2 4" xfId="48343"/>
    <cellStyle name="RowTitles-Detail 3 3 3" xfId="48344"/>
    <cellStyle name="RowTitles-Detail 3 3 4" xfId="48345"/>
    <cellStyle name="RowTitles-Detail 3 3 5" xfId="48346"/>
    <cellStyle name="RowTitles-Detail 3 3 6" xfId="48347"/>
    <cellStyle name="RowTitles-Detail 3 4" xfId="48348"/>
    <cellStyle name="RowTitles-Detail 3 4 2" xfId="48349"/>
    <cellStyle name="RowTitles-Detail 3 4 2 2" xfId="48350"/>
    <cellStyle name="RowTitles-Detail 3 4 2 3" xfId="48351"/>
    <cellStyle name="RowTitles-Detail 3 4 2 4" xfId="48352"/>
    <cellStyle name="RowTitles-Detail 3 4 3" xfId="48353"/>
    <cellStyle name="RowTitles-Detail 3 4 4" xfId="48354"/>
    <cellStyle name="RowTitles-Detail 3 4 5" xfId="48355"/>
    <cellStyle name="RowTitles-Detail 3 4 6" xfId="48356"/>
    <cellStyle name="RowTitles-Detail 3 5" xfId="48357"/>
    <cellStyle name="RowTitles-Detail 3 5 2" xfId="48358"/>
    <cellStyle name="RowTitles-Detail 3 5 2 2" xfId="48359"/>
    <cellStyle name="RowTitles-Detail 3 5 2 3" xfId="48360"/>
    <cellStyle name="RowTitles-Detail 3 5 2 4" xfId="48361"/>
    <cellStyle name="RowTitles-Detail 3 5 3" xfId="48362"/>
    <cellStyle name="RowTitles-Detail 3 5 4" xfId="48363"/>
    <cellStyle name="RowTitles-Detail 3 5 5" xfId="48364"/>
    <cellStyle name="RowTitles-Detail 3 6" xfId="48365"/>
    <cellStyle name="RowTitles-Detail 3 6 2" xfId="48366"/>
    <cellStyle name="RowTitles-Detail 3 6 2 2" xfId="48367"/>
    <cellStyle name="RowTitles-Detail 3 6 2 3" xfId="48368"/>
    <cellStyle name="RowTitles-Detail 3 6 2 4" xfId="48369"/>
    <cellStyle name="RowTitles-Detail 3 6 3" xfId="48370"/>
    <cellStyle name="RowTitles-Detail 3 6 4" xfId="48371"/>
    <cellStyle name="RowTitles-Detail 3 6 5" xfId="48372"/>
    <cellStyle name="RowTitles-Detail 3 6 6" xfId="48373"/>
    <cellStyle name="RowTitles-Detail 3 7" xfId="48374"/>
    <cellStyle name="RowTitles-Detail 3 7 2" xfId="48375"/>
    <cellStyle name="RowTitles-Detail 3 7 2 2" xfId="48376"/>
    <cellStyle name="RowTitles-Detail 3 7 2 3" xfId="48377"/>
    <cellStyle name="RowTitles-Detail 3 7 2 4" xfId="48378"/>
    <cellStyle name="RowTitles-Detail 3 7 3" xfId="48379"/>
    <cellStyle name="RowTitles-Detail 3 7 4" xfId="48380"/>
    <cellStyle name="RowTitles-Detail 3 7 5" xfId="48381"/>
    <cellStyle name="RowTitles-Detail 3 7 6" xfId="48382"/>
    <cellStyle name="RowTitles-Detail 3 8" xfId="48383"/>
    <cellStyle name="RowTitles-Detail 3 8 2" xfId="48384"/>
    <cellStyle name="RowTitles-Detail 3 8 2 2" xfId="48385"/>
    <cellStyle name="RowTitles-Detail 3 8 2 3" xfId="48386"/>
    <cellStyle name="RowTitles-Detail 3 8 2 4" xfId="48387"/>
    <cellStyle name="RowTitles-Detail 3 8 3" xfId="48388"/>
    <cellStyle name="RowTitles-Detail 3 8 4" xfId="48389"/>
    <cellStyle name="RowTitles-Detail 3 8 5" xfId="48390"/>
    <cellStyle name="RowTitles-Detail 3 8 6" xfId="48391"/>
    <cellStyle name="RowTitles-Detail 3 9" xfId="48392"/>
    <cellStyle name="RowTitles-Detail 3 9 2" xfId="48393"/>
    <cellStyle name="RowTitles-Detail 3 9 2 2" xfId="48394"/>
    <cellStyle name="RowTitles-Detail 3 9 2 3" xfId="48395"/>
    <cellStyle name="RowTitles-Detail 3 9 2 4" xfId="48396"/>
    <cellStyle name="RowTitles-Detail 3 9 3" xfId="48397"/>
    <cellStyle name="RowTitles-Detail 3 9 4" xfId="48398"/>
    <cellStyle name="RowTitles-Detail 3 9 5" xfId="48399"/>
    <cellStyle name="RowTitles-Detail 3 9 6" xfId="48400"/>
    <cellStyle name="RowTitles-Detail 4" xfId="48401"/>
    <cellStyle name="RowTitles-Detail 4 2" xfId="48402"/>
    <cellStyle name="RowTitles-Detail 4 2 2" xfId="48403"/>
    <cellStyle name="RowTitles-Detail 4 2 3" xfId="48404"/>
    <cellStyle name="RowTitles-Detail 4 2 4" xfId="48405"/>
    <cellStyle name="RowTitles-Detail 4 3" xfId="48406"/>
    <cellStyle name="RowTitles-Detail 4 4" xfId="48407"/>
    <cellStyle name="RowTitles-Detail 4 5" xfId="48408"/>
    <cellStyle name="RowTitles-Detail 5" xfId="48409"/>
    <cellStyle name="RowTitles-Detail 5 2" xfId="48410"/>
    <cellStyle name="RowTitles-Detail 5 2 2" xfId="48411"/>
    <cellStyle name="RowTitles-Detail 5 2 3" xfId="48412"/>
    <cellStyle name="RowTitles-Detail 5 2 4" xfId="48413"/>
    <cellStyle name="RowTitles-Detail 5 3" xfId="48414"/>
    <cellStyle name="RowTitles-Detail 5 4" xfId="48415"/>
    <cellStyle name="RowTitles-Detail 5 5" xfId="48416"/>
    <cellStyle name="RowTitles-Detail 6" xfId="48417"/>
    <cellStyle name="RowTitles-Detail 6 2" xfId="48418"/>
    <cellStyle name="RowTitles-Detail 6 2 2" xfId="48419"/>
    <cellStyle name="RowTitles-Detail 6 2 3" xfId="48420"/>
    <cellStyle name="RowTitles-Detail 6 2 4" xfId="48421"/>
    <cellStyle name="RowTitles-Detail 6 3" xfId="48422"/>
    <cellStyle name="RowTitles-Detail 6 4" xfId="48423"/>
    <cellStyle name="RowTitles-Detail 6 5" xfId="48424"/>
    <cellStyle name="RowTitles-Detail 6 6" xfId="48425"/>
    <cellStyle name="RowTitles-Detail 7" xfId="48426"/>
    <cellStyle name="RowTitles-Detail 7 2" xfId="48427"/>
    <cellStyle name="RowTitles-Detail 7 2 2" xfId="48428"/>
    <cellStyle name="RowTitles-Detail 7 2 3" xfId="48429"/>
    <cellStyle name="RowTitles-Detail 7 2 4" xfId="48430"/>
    <cellStyle name="RowTitles-Detail 7 3" xfId="48431"/>
    <cellStyle name="RowTitles-Detail 7 4" xfId="48432"/>
    <cellStyle name="RowTitles-Detail 7 5" xfId="48433"/>
    <cellStyle name="RowTitles-Detail 7 6" xfId="48434"/>
    <cellStyle name="RowTitles-Detail 8" xfId="48435"/>
    <cellStyle name="RowTitles-Detail 8 2" xfId="48436"/>
    <cellStyle name="RowTitles-Detail 8 2 2" xfId="48437"/>
    <cellStyle name="RowTitles-Detail 8 2 3" xfId="48438"/>
    <cellStyle name="RowTitles-Detail 8 2 4" xfId="48439"/>
    <cellStyle name="RowTitles-Detail 8 3" xfId="48440"/>
    <cellStyle name="RowTitles-Detail 8 4" xfId="48441"/>
    <cellStyle name="RowTitles-Detail 8 5" xfId="48442"/>
    <cellStyle name="RowTitles-Detail 8 6" xfId="48443"/>
    <cellStyle name="RowTitles-Detail 9" xfId="48444"/>
    <cellStyle name="RowTitles-Detail 9 2" xfId="48445"/>
    <cellStyle name="RowTitles-Detail 9 2 2" xfId="48446"/>
    <cellStyle name="RowTitles-Detail 9 2 3" xfId="48447"/>
    <cellStyle name="RowTitles-Detail 9 2 4" xfId="48448"/>
    <cellStyle name="RowTitles-Detail 9 3" xfId="48449"/>
    <cellStyle name="RowTitles-Detail 9 4" xfId="48450"/>
    <cellStyle name="RowTitles-Detail 9 5" xfId="48451"/>
    <cellStyle name="RowTitles-Detail 9 6" xfId="48452"/>
    <cellStyle name="semestre" xfId="48453"/>
    <cellStyle name="Standaard_Blad1" xfId="48454"/>
    <cellStyle name="Standard_41 Grundkompetenzen" xfId="48455"/>
    <cellStyle name="Style 1" xfId="48456"/>
    <cellStyle name="Style 1 2" xfId="48457"/>
    <cellStyle name="Sub-titles" xfId="48458"/>
    <cellStyle name="Sub-titles Cols" xfId="48459"/>
    <cellStyle name="Sub-titles rows" xfId="48460"/>
    <cellStyle name="superscript" xfId="48461"/>
    <cellStyle name="tab_row_black_line_black" xfId="48462"/>
    <cellStyle name="Table No." xfId="48463"/>
    <cellStyle name="Table Title" xfId="48464"/>
    <cellStyle name="table_bottom" xfId="48465"/>
    <cellStyle name="temp" xfId="48466"/>
    <cellStyle name="tête chapitre" xfId="48467"/>
    <cellStyle name="TEXT" xfId="48468"/>
    <cellStyle name="Title 2" xfId="48469"/>
    <cellStyle name="Title 3" xfId="48470"/>
    <cellStyle name="Title 4" xfId="48471"/>
    <cellStyle name="title1" xfId="48472"/>
    <cellStyle name="Titles" xfId="48473"/>
    <cellStyle name="titre" xfId="48474"/>
    <cellStyle name="Total 2" xfId="48475"/>
    <cellStyle name="Total 2 2" xfId="48476"/>
    <cellStyle name="Total 2 3" xfId="48477"/>
    <cellStyle name="Total 2 3 10" xfId="48478"/>
    <cellStyle name="Total 2 3 10 2" xfId="48479"/>
    <cellStyle name="Total 2 3 10 2 2" xfId="48480"/>
    <cellStyle name="Total 2 3 10 2 3" xfId="48481"/>
    <cellStyle name="Total 2 3 10 2 4" xfId="48482"/>
    <cellStyle name="Total 2 3 10 3" xfId="48483"/>
    <cellStyle name="Total 2 3 10 4" xfId="48484"/>
    <cellStyle name="Total 2 3 10 5" xfId="48485"/>
    <cellStyle name="Total 2 3 10 6" xfId="48486"/>
    <cellStyle name="Total 2 3 11" xfId="48487"/>
    <cellStyle name="Total 2 3 11 2" xfId="48488"/>
    <cellStyle name="Total 2 3 11 2 2" xfId="48489"/>
    <cellStyle name="Total 2 3 11 2 3" xfId="48490"/>
    <cellStyle name="Total 2 3 11 2 4" xfId="48491"/>
    <cellStyle name="Total 2 3 11 3" xfId="48492"/>
    <cellStyle name="Total 2 3 11 4" xfId="48493"/>
    <cellStyle name="Total 2 3 11 5" xfId="48494"/>
    <cellStyle name="Total 2 3 11 6" xfId="48495"/>
    <cellStyle name="Total 2 3 12" xfId="48496"/>
    <cellStyle name="Total 2 3 12 2" xfId="48497"/>
    <cellStyle name="Total 2 3 12 2 2" xfId="48498"/>
    <cellStyle name="Total 2 3 12 2 3" xfId="48499"/>
    <cellStyle name="Total 2 3 12 2 4" xfId="48500"/>
    <cellStyle name="Total 2 3 12 3" xfId="48501"/>
    <cellStyle name="Total 2 3 12 4" xfId="48502"/>
    <cellStyle name="Total 2 3 12 5" xfId="48503"/>
    <cellStyle name="Total 2 3 12 6" xfId="48504"/>
    <cellStyle name="Total 2 3 13" xfId="48505"/>
    <cellStyle name="Total 2 3 13 2" xfId="48506"/>
    <cellStyle name="Total 2 3 13 2 2" xfId="48507"/>
    <cellStyle name="Total 2 3 13 2 3" xfId="48508"/>
    <cellStyle name="Total 2 3 13 2 4" xfId="48509"/>
    <cellStyle name="Total 2 3 13 3" xfId="48510"/>
    <cellStyle name="Total 2 3 13 4" xfId="48511"/>
    <cellStyle name="Total 2 3 13 5" xfId="48512"/>
    <cellStyle name="Total 2 3 13 6" xfId="48513"/>
    <cellStyle name="Total 2 3 14" xfId="48514"/>
    <cellStyle name="Total 2 3 14 2" xfId="48515"/>
    <cellStyle name="Total 2 3 14 2 2" xfId="48516"/>
    <cellStyle name="Total 2 3 14 2 3" xfId="48517"/>
    <cellStyle name="Total 2 3 14 2 4" xfId="48518"/>
    <cellStyle name="Total 2 3 14 3" xfId="48519"/>
    <cellStyle name="Total 2 3 14 4" xfId="48520"/>
    <cellStyle name="Total 2 3 14 5" xfId="48521"/>
    <cellStyle name="Total 2 3 14 6" xfId="48522"/>
    <cellStyle name="Total 2 3 15" xfId="48523"/>
    <cellStyle name="Total 2 3 15 2" xfId="48524"/>
    <cellStyle name="Total 2 3 15 2 2" xfId="48525"/>
    <cellStyle name="Total 2 3 15 2 3" xfId="48526"/>
    <cellStyle name="Total 2 3 15 2 4" xfId="48527"/>
    <cellStyle name="Total 2 3 15 3" xfId="48528"/>
    <cellStyle name="Total 2 3 15 4" xfId="48529"/>
    <cellStyle name="Total 2 3 15 5" xfId="48530"/>
    <cellStyle name="Total 2 3 15 6" xfId="48531"/>
    <cellStyle name="Total 2 3 16" xfId="48532"/>
    <cellStyle name="Total 2 3 16 2" xfId="48533"/>
    <cellStyle name="Total 2 3 16 2 2" xfId="48534"/>
    <cellStyle name="Total 2 3 16 2 3" xfId="48535"/>
    <cellStyle name="Total 2 3 16 2 4" xfId="48536"/>
    <cellStyle name="Total 2 3 16 3" xfId="48537"/>
    <cellStyle name="Total 2 3 16 4" xfId="48538"/>
    <cellStyle name="Total 2 3 16 5" xfId="48539"/>
    <cellStyle name="Total 2 3 16 6" xfId="48540"/>
    <cellStyle name="Total 2 3 17" xfId="48541"/>
    <cellStyle name="Total 2 3 17 2" xfId="48542"/>
    <cellStyle name="Total 2 3 17 2 2" xfId="48543"/>
    <cellStyle name="Total 2 3 17 2 3" xfId="48544"/>
    <cellStyle name="Total 2 3 17 2 4" xfId="48545"/>
    <cellStyle name="Total 2 3 17 3" xfId="48546"/>
    <cellStyle name="Total 2 3 17 4" xfId="48547"/>
    <cellStyle name="Total 2 3 17 5" xfId="48548"/>
    <cellStyle name="Total 2 3 17 6" xfId="48549"/>
    <cellStyle name="Total 2 3 18" xfId="48550"/>
    <cellStyle name="Total 2 3 18 2" xfId="48551"/>
    <cellStyle name="Total 2 3 18 2 2" xfId="48552"/>
    <cellStyle name="Total 2 3 18 2 3" xfId="48553"/>
    <cellStyle name="Total 2 3 18 2 4" xfId="48554"/>
    <cellStyle name="Total 2 3 18 3" xfId="48555"/>
    <cellStyle name="Total 2 3 18 4" xfId="48556"/>
    <cellStyle name="Total 2 3 18 5" xfId="48557"/>
    <cellStyle name="Total 2 3 18 6" xfId="48558"/>
    <cellStyle name="Total 2 3 19" xfId="48559"/>
    <cellStyle name="Total 2 3 19 2" xfId="48560"/>
    <cellStyle name="Total 2 3 19 2 2" xfId="48561"/>
    <cellStyle name="Total 2 3 19 2 3" xfId="48562"/>
    <cellStyle name="Total 2 3 19 2 4" xfId="48563"/>
    <cellStyle name="Total 2 3 19 3" xfId="48564"/>
    <cellStyle name="Total 2 3 19 4" xfId="48565"/>
    <cellStyle name="Total 2 3 19 5" xfId="48566"/>
    <cellStyle name="Total 2 3 19 6" xfId="48567"/>
    <cellStyle name="Total 2 3 2" xfId="48568"/>
    <cellStyle name="Total 2 3 2 10" xfId="48569"/>
    <cellStyle name="Total 2 3 2 10 2" xfId="48570"/>
    <cellStyle name="Total 2 3 2 10 2 2" xfId="48571"/>
    <cellStyle name="Total 2 3 2 10 2 3" xfId="48572"/>
    <cellStyle name="Total 2 3 2 10 2 4" xfId="48573"/>
    <cellStyle name="Total 2 3 2 10 3" xfId="48574"/>
    <cellStyle name="Total 2 3 2 10 4" xfId="48575"/>
    <cellStyle name="Total 2 3 2 10 5" xfId="48576"/>
    <cellStyle name="Total 2 3 2 10 6" xfId="48577"/>
    <cellStyle name="Total 2 3 2 11" xfId="48578"/>
    <cellStyle name="Total 2 3 2 11 2" xfId="48579"/>
    <cellStyle name="Total 2 3 2 11 2 2" xfId="48580"/>
    <cellStyle name="Total 2 3 2 11 2 3" xfId="48581"/>
    <cellStyle name="Total 2 3 2 11 2 4" xfId="48582"/>
    <cellStyle name="Total 2 3 2 11 3" xfId="48583"/>
    <cellStyle name="Total 2 3 2 11 4" xfId="48584"/>
    <cellStyle name="Total 2 3 2 11 5" xfId="48585"/>
    <cellStyle name="Total 2 3 2 11 6" xfId="48586"/>
    <cellStyle name="Total 2 3 2 12" xfId="48587"/>
    <cellStyle name="Total 2 3 2 12 2" xfId="48588"/>
    <cellStyle name="Total 2 3 2 12 2 2" xfId="48589"/>
    <cellStyle name="Total 2 3 2 12 2 3" xfId="48590"/>
    <cellStyle name="Total 2 3 2 12 2 4" xfId="48591"/>
    <cellStyle name="Total 2 3 2 12 3" xfId="48592"/>
    <cellStyle name="Total 2 3 2 12 4" xfId="48593"/>
    <cellStyle name="Total 2 3 2 12 5" xfId="48594"/>
    <cellStyle name="Total 2 3 2 12 6" xfId="48595"/>
    <cellStyle name="Total 2 3 2 13" xfId="48596"/>
    <cellStyle name="Total 2 3 2 13 2" xfId="48597"/>
    <cellStyle name="Total 2 3 2 13 2 2" xfId="48598"/>
    <cellStyle name="Total 2 3 2 13 2 3" xfId="48599"/>
    <cellStyle name="Total 2 3 2 13 2 4" xfId="48600"/>
    <cellStyle name="Total 2 3 2 13 3" xfId="48601"/>
    <cellStyle name="Total 2 3 2 13 4" xfId="48602"/>
    <cellStyle name="Total 2 3 2 13 5" xfId="48603"/>
    <cellStyle name="Total 2 3 2 13 6" xfId="48604"/>
    <cellStyle name="Total 2 3 2 14" xfId="48605"/>
    <cellStyle name="Total 2 3 2 14 2" xfId="48606"/>
    <cellStyle name="Total 2 3 2 14 2 2" xfId="48607"/>
    <cellStyle name="Total 2 3 2 14 2 3" xfId="48608"/>
    <cellStyle name="Total 2 3 2 14 2 4" xfId="48609"/>
    <cellStyle name="Total 2 3 2 14 3" xfId="48610"/>
    <cellStyle name="Total 2 3 2 14 4" xfId="48611"/>
    <cellStyle name="Total 2 3 2 14 5" xfId="48612"/>
    <cellStyle name="Total 2 3 2 14 6" xfId="48613"/>
    <cellStyle name="Total 2 3 2 15" xfId="48614"/>
    <cellStyle name="Total 2 3 2 15 2" xfId="48615"/>
    <cellStyle name="Total 2 3 2 15 2 2" xfId="48616"/>
    <cellStyle name="Total 2 3 2 15 2 3" xfId="48617"/>
    <cellStyle name="Total 2 3 2 15 2 4" xfId="48618"/>
    <cellStyle name="Total 2 3 2 15 3" xfId="48619"/>
    <cellStyle name="Total 2 3 2 15 4" xfId="48620"/>
    <cellStyle name="Total 2 3 2 15 5" xfId="48621"/>
    <cellStyle name="Total 2 3 2 15 6" xfId="48622"/>
    <cellStyle name="Total 2 3 2 16" xfId="48623"/>
    <cellStyle name="Total 2 3 2 16 2" xfId="48624"/>
    <cellStyle name="Total 2 3 2 16 2 2" xfId="48625"/>
    <cellStyle name="Total 2 3 2 16 2 3" xfId="48626"/>
    <cellStyle name="Total 2 3 2 16 2 4" xfId="48627"/>
    <cellStyle name="Total 2 3 2 16 3" xfId="48628"/>
    <cellStyle name="Total 2 3 2 16 4" xfId="48629"/>
    <cellStyle name="Total 2 3 2 16 5" xfId="48630"/>
    <cellStyle name="Total 2 3 2 16 6" xfId="48631"/>
    <cellStyle name="Total 2 3 2 17" xfId="48632"/>
    <cellStyle name="Total 2 3 2 17 2" xfId="48633"/>
    <cellStyle name="Total 2 3 2 17 3" xfId="48634"/>
    <cellStyle name="Total 2 3 2 17 4" xfId="48635"/>
    <cellStyle name="Total 2 3 2 18" xfId="48636"/>
    <cellStyle name="Total 2 3 2 19" xfId="48637"/>
    <cellStyle name="Total 2 3 2 2" xfId="48638"/>
    <cellStyle name="Total 2 3 2 2 2" xfId="48639"/>
    <cellStyle name="Total 2 3 2 2 2 2" xfId="48640"/>
    <cellStyle name="Total 2 3 2 2 2 3" xfId="48641"/>
    <cellStyle name="Total 2 3 2 2 2 4" xfId="48642"/>
    <cellStyle name="Total 2 3 2 2 3" xfId="48643"/>
    <cellStyle name="Total 2 3 2 2 4" xfId="48644"/>
    <cellStyle name="Total 2 3 2 2 5" xfId="48645"/>
    <cellStyle name="Total 2 3 2 2 6" xfId="48646"/>
    <cellStyle name="Total 2 3 2 3" xfId="48647"/>
    <cellStyle name="Total 2 3 2 3 2" xfId="48648"/>
    <cellStyle name="Total 2 3 2 3 2 2" xfId="48649"/>
    <cellStyle name="Total 2 3 2 3 2 3" xfId="48650"/>
    <cellStyle name="Total 2 3 2 3 2 4" xfId="48651"/>
    <cellStyle name="Total 2 3 2 3 3" xfId="48652"/>
    <cellStyle name="Total 2 3 2 3 4" xfId="48653"/>
    <cellStyle name="Total 2 3 2 3 5" xfId="48654"/>
    <cellStyle name="Total 2 3 2 3 6" xfId="48655"/>
    <cellStyle name="Total 2 3 2 4" xfId="48656"/>
    <cellStyle name="Total 2 3 2 4 2" xfId="48657"/>
    <cellStyle name="Total 2 3 2 4 2 2" xfId="48658"/>
    <cellStyle name="Total 2 3 2 4 2 3" xfId="48659"/>
    <cellStyle name="Total 2 3 2 4 2 4" xfId="48660"/>
    <cellStyle name="Total 2 3 2 4 3" xfId="48661"/>
    <cellStyle name="Total 2 3 2 4 4" xfId="48662"/>
    <cellStyle name="Total 2 3 2 4 5" xfId="48663"/>
    <cellStyle name="Total 2 3 2 4 6" xfId="48664"/>
    <cellStyle name="Total 2 3 2 5" xfId="48665"/>
    <cellStyle name="Total 2 3 2 5 2" xfId="48666"/>
    <cellStyle name="Total 2 3 2 5 2 2" xfId="48667"/>
    <cellStyle name="Total 2 3 2 5 2 3" xfId="48668"/>
    <cellStyle name="Total 2 3 2 5 2 4" xfId="48669"/>
    <cellStyle name="Total 2 3 2 5 3" xfId="48670"/>
    <cellStyle name="Total 2 3 2 5 4" xfId="48671"/>
    <cellStyle name="Total 2 3 2 5 5" xfId="48672"/>
    <cellStyle name="Total 2 3 2 5 6" xfId="48673"/>
    <cellStyle name="Total 2 3 2 6" xfId="48674"/>
    <cellStyle name="Total 2 3 2 6 2" xfId="48675"/>
    <cellStyle name="Total 2 3 2 6 2 2" xfId="48676"/>
    <cellStyle name="Total 2 3 2 6 2 3" xfId="48677"/>
    <cellStyle name="Total 2 3 2 6 2 4" xfId="48678"/>
    <cellStyle name="Total 2 3 2 6 3" xfId="48679"/>
    <cellStyle name="Total 2 3 2 6 4" xfId="48680"/>
    <cellStyle name="Total 2 3 2 6 5" xfId="48681"/>
    <cellStyle name="Total 2 3 2 6 6" xfId="48682"/>
    <cellStyle name="Total 2 3 2 7" xfId="48683"/>
    <cellStyle name="Total 2 3 2 7 2" xfId="48684"/>
    <cellStyle name="Total 2 3 2 7 2 2" xfId="48685"/>
    <cellStyle name="Total 2 3 2 7 2 3" xfId="48686"/>
    <cellStyle name="Total 2 3 2 7 2 4" xfId="48687"/>
    <cellStyle name="Total 2 3 2 7 3" xfId="48688"/>
    <cellStyle name="Total 2 3 2 7 4" xfId="48689"/>
    <cellStyle name="Total 2 3 2 7 5" xfId="48690"/>
    <cellStyle name="Total 2 3 2 7 6" xfId="48691"/>
    <cellStyle name="Total 2 3 2 8" xfId="48692"/>
    <cellStyle name="Total 2 3 2 8 2" xfId="48693"/>
    <cellStyle name="Total 2 3 2 8 2 2" xfId="48694"/>
    <cellStyle name="Total 2 3 2 8 2 3" xfId="48695"/>
    <cellStyle name="Total 2 3 2 8 2 4" xfId="48696"/>
    <cellStyle name="Total 2 3 2 8 3" xfId="48697"/>
    <cellStyle name="Total 2 3 2 8 4" xfId="48698"/>
    <cellStyle name="Total 2 3 2 8 5" xfId="48699"/>
    <cellStyle name="Total 2 3 2 8 6" xfId="48700"/>
    <cellStyle name="Total 2 3 2 9" xfId="48701"/>
    <cellStyle name="Total 2 3 2 9 2" xfId="48702"/>
    <cellStyle name="Total 2 3 2 9 2 2" xfId="48703"/>
    <cellStyle name="Total 2 3 2 9 2 3" xfId="48704"/>
    <cellStyle name="Total 2 3 2 9 2 4" xfId="48705"/>
    <cellStyle name="Total 2 3 2 9 3" xfId="48706"/>
    <cellStyle name="Total 2 3 2 9 4" xfId="48707"/>
    <cellStyle name="Total 2 3 2 9 5" xfId="48708"/>
    <cellStyle name="Total 2 3 2 9 6" xfId="48709"/>
    <cellStyle name="Total 2 3 20" xfId="48710"/>
    <cellStyle name="Total 2 3 20 2" xfId="48711"/>
    <cellStyle name="Total 2 3 20 3" xfId="48712"/>
    <cellStyle name="Total 2 3 20 4" xfId="48713"/>
    <cellStyle name="Total 2 3 21" xfId="48714"/>
    <cellStyle name="Total 2 3 22" xfId="48715"/>
    <cellStyle name="Total 2 3 3" xfId="48716"/>
    <cellStyle name="Total 2 3 3 10" xfId="48717"/>
    <cellStyle name="Total 2 3 3 10 2" xfId="48718"/>
    <cellStyle name="Total 2 3 3 10 2 2" xfId="48719"/>
    <cellStyle name="Total 2 3 3 10 2 3" xfId="48720"/>
    <cellStyle name="Total 2 3 3 10 2 4" xfId="48721"/>
    <cellStyle name="Total 2 3 3 10 3" xfId="48722"/>
    <cellStyle name="Total 2 3 3 10 4" xfId="48723"/>
    <cellStyle name="Total 2 3 3 10 5" xfId="48724"/>
    <cellStyle name="Total 2 3 3 10 6" xfId="48725"/>
    <cellStyle name="Total 2 3 3 11" xfId="48726"/>
    <cellStyle name="Total 2 3 3 11 2" xfId="48727"/>
    <cellStyle name="Total 2 3 3 11 2 2" xfId="48728"/>
    <cellStyle name="Total 2 3 3 11 2 3" xfId="48729"/>
    <cellStyle name="Total 2 3 3 11 2 4" xfId="48730"/>
    <cellStyle name="Total 2 3 3 11 3" xfId="48731"/>
    <cellStyle name="Total 2 3 3 11 4" xfId="48732"/>
    <cellStyle name="Total 2 3 3 11 5" xfId="48733"/>
    <cellStyle name="Total 2 3 3 11 6" xfId="48734"/>
    <cellStyle name="Total 2 3 3 12" xfId="48735"/>
    <cellStyle name="Total 2 3 3 12 2" xfId="48736"/>
    <cellStyle name="Total 2 3 3 12 2 2" xfId="48737"/>
    <cellStyle name="Total 2 3 3 12 2 3" xfId="48738"/>
    <cellStyle name="Total 2 3 3 12 2 4" xfId="48739"/>
    <cellStyle name="Total 2 3 3 12 3" xfId="48740"/>
    <cellStyle name="Total 2 3 3 12 4" xfId="48741"/>
    <cellStyle name="Total 2 3 3 12 5" xfId="48742"/>
    <cellStyle name="Total 2 3 3 12 6" xfId="48743"/>
    <cellStyle name="Total 2 3 3 13" xfId="48744"/>
    <cellStyle name="Total 2 3 3 13 2" xfId="48745"/>
    <cellStyle name="Total 2 3 3 13 2 2" xfId="48746"/>
    <cellStyle name="Total 2 3 3 13 2 3" xfId="48747"/>
    <cellStyle name="Total 2 3 3 13 2 4" xfId="48748"/>
    <cellStyle name="Total 2 3 3 13 3" xfId="48749"/>
    <cellStyle name="Total 2 3 3 13 4" xfId="48750"/>
    <cellStyle name="Total 2 3 3 13 5" xfId="48751"/>
    <cellStyle name="Total 2 3 3 13 6" xfId="48752"/>
    <cellStyle name="Total 2 3 3 14" xfId="48753"/>
    <cellStyle name="Total 2 3 3 14 2" xfId="48754"/>
    <cellStyle name="Total 2 3 3 14 2 2" xfId="48755"/>
    <cellStyle name="Total 2 3 3 14 2 3" xfId="48756"/>
    <cellStyle name="Total 2 3 3 14 2 4" xfId="48757"/>
    <cellStyle name="Total 2 3 3 14 3" xfId="48758"/>
    <cellStyle name="Total 2 3 3 14 4" xfId="48759"/>
    <cellStyle name="Total 2 3 3 14 5" xfId="48760"/>
    <cellStyle name="Total 2 3 3 14 6" xfId="48761"/>
    <cellStyle name="Total 2 3 3 15" xfId="48762"/>
    <cellStyle name="Total 2 3 3 15 2" xfId="48763"/>
    <cellStyle name="Total 2 3 3 15 2 2" xfId="48764"/>
    <cellStyle name="Total 2 3 3 15 2 3" xfId="48765"/>
    <cellStyle name="Total 2 3 3 15 2 4" xfId="48766"/>
    <cellStyle name="Total 2 3 3 15 3" xfId="48767"/>
    <cellStyle name="Total 2 3 3 15 4" xfId="48768"/>
    <cellStyle name="Total 2 3 3 15 5" xfId="48769"/>
    <cellStyle name="Total 2 3 3 15 6" xfId="48770"/>
    <cellStyle name="Total 2 3 3 16" xfId="48771"/>
    <cellStyle name="Total 2 3 3 16 2" xfId="48772"/>
    <cellStyle name="Total 2 3 3 16 2 2" xfId="48773"/>
    <cellStyle name="Total 2 3 3 16 2 3" xfId="48774"/>
    <cellStyle name="Total 2 3 3 16 2 4" xfId="48775"/>
    <cellStyle name="Total 2 3 3 16 3" xfId="48776"/>
    <cellStyle name="Total 2 3 3 16 4" xfId="48777"/>
    <cellStyle name="Total 2 3 3 16 5" xfId="48778"/>
    <cellStyle name="Total 2 3 3 16 6" xfId="48779"/>
    <cellStyle name="Total 2 3 3 17" xfId="48780"/>
    <cellStyle name="Total 2 3 3 17 2" xfId="48781"/>
    <cellStyle name="Total 2 3 3 17 3" xfId="48782"/>
    <cellStyle name="Total 2 3 3 17 4" xfId="48783"/>
    <cellStyle name="Total 2 3 3 18" xfId="48784"/>
    <cellStyle name="Total 2 3 3 19" xfId="48785"/>
    <cellStyle name="Total 2 3 3 2" xfId="48786"/>
    <cellStyle name="Total 2 3 3 2 2" xfId="48787"/>
    <cellStyle name="Total 2 3 3 2 2 2" xfId="48788"/>
    <cellStyle name="Total 2 3 3 2 2 3" xfId="48789"/>
    <cellStyle name="Total 2 3 3 2 2 4" xfId="48790"/>
    <cellStyle name="Total 2 3 3 2 3" xfId="48791"/>
    <cellStyle name="Total 2 3 3 2 4" xfId="48792"/>
    <cellStyle name="Total 2 3 3 2 5" xfId="48793"/>
    <cellStyle name="Total 2 3 3 2 6" xfId="48794"/>
    <cellStyle name="Total 2 3 3 3" xfId="48795"/>
    <cellStyle name="Total 2 3 3 3 2" xfId="48796"/>
    <cellStyle name="Total 2 3 3 3 2 2" xfId="48797"/>
    <cellStyle name="Total 2 3 3 3 2 3" xfId="48798"/>
    <cellStyle name="Total 2 3 3 3 2 4" xfId="48799"/>
    <cellStyle name="Total 2 3 3 3 3" xfId="48800"/>
    <cellStyle name="Total 2 3 3 3 4" xfId="48801"/>
    <cellStyle name="Total 2 3 3 3 5" xfId="48802"/>
    <cellStyle name="Total 2 3 3 3 6" xfId="48803"/>
    <cellStyle name="Total 2 3 3 4" xfId="48804"/>
    <cellStyle name="Total 2 3 3 4 2" xfId="48805"/>
    <cellStyle name="Total 2 3 3 4 2 2" xfId="48806"/>
    <cellStyle name="Total 2 3 3 4 2 3" xfId="48807"/>
    <cellStyle name="Total 2 3 3 4 2 4" xfId="48808"/>
    <cellStyle name="Total 2 3 3 4 3" xfId="48809"/>
    <cellStyle name="Total 2 3 3 4 4" xfId="48810"/>
    <cellStyle name="Total 2 3 3 4 5" xfId="48811"/>
    <cellStyle name="Total 2 3 3 4 6" xfId="48812"/>
    <cellStyle name="Total 2 3 3 5" xfId="48813"/>
    <cellStyle name="Total 2 3 3 5 2" xfId="48814"/>
    <cellStyle name="Total 2 3 3 5 2 2" xfId="48815"/>
    <cellStyle name="Total 2 3 3 5 2 3" xfId="48816"/>
    <cellStyle name="Total 2 3 3 5 2 4" xfId="48817"/>
    <cellStyle name="Total 2 3 3 5 3" xfId="48818"/>
    <cellStyle name="Total 2 3 3 5 4" xfId="48819"/>
    <cellStyle name="Total 2 3 3 5 5" xfId="48820"/>
    <cellStyle name="Total 2 3 3 5 6" xfId="48821"/>
    <cellStyle name="Total 2 3 3 6" xfId="48822"/>
    <cellStyle name="Total 2 3 3 6 2" xfId="48823"/>
    <cellStyle name="Total 2 3 3 6 2 2" xfId="48824"/>
    <cellStyle name="Total 2 3 3 6 2 3" xfId="48825"/>
    <cellStyle name="Total 2 3 3 6 2 4" xfId="48826"/>
    <cellStyle name="Total 2 3 3 6 3" xfId="48827"/>
    <cellStyle name="Total 2 3 3 6 4" xfId="48828"/>
    <cellStyle name="Total 2 3 3 6 5" xfId="48829"/>
    <cellStyle name="Total 2 3 3 6 6" xfId="48830"/>
    <cellStyle name="Total 2 3 3 7" xfId="48831"/>
    <cellStyle name="Total 2 3 3 7 2" xfId="48832"/>
    <cellStyle name="Total 2 3 3 7 2 2" xfId="48833"/>
    <cellStyle name="Total 2 3 3 7 2 3" xfId="48834"/>
    <cellStyle name="Total 2 3 3 7 2 4" xfId="48835"/>
    <cellStyle name="Total 2 3 3 7 3" xfId="48836"/>
    <cellStyle name="Total 2 3 3 7 4" xfId="48837"/>
    <cellStyle name="Total 2 3 3 7 5" xfId="48838"/>
    <cellStyle name="Total 2 3 3 7 6" xfId="48839"/>
    <cellStyle name="Total 2 3 3 8" xfId="48840"/>
    <cellStyle name="Total 2 3 3 8 2" xfId="48841"/>
    <cellStyle name="Total 2 3 3 8 2 2" xfId="48842"/>
    <cellStyle name="Total 2 3 3 8 2 3" xfId="48843"/>
    <cellStyle name="Total 2 3 3 8 2 4" xfId="48844"/>
    <cellStyle name="Total 2 3 3 8 3" xfId="48845"/>
    <cellStyle name="Total 2 3 3 8 4" xfId="48846"/>
    <cellStyle name="Total 2 3 3 8 5" xfId="48847"/>
    <cellStyle name="Total 2 3 3 8 6" xfId="48848"/>
    <cellStyle name="Total 2 3 3 9" xfId="48849"/>
    <cellStyle name="Total 2 3 3 9 2" xfId="48850"/>
    <cellStyle name="Total 2 3 3 9 2 2" xfId="48851"/>
    <cellStyle name="Total 2 3 3 9 2 3" xfId="48852"/>
    <cellStyle name="Total 2 3 3 9 2 4" xfId="48853"/>
    <cellStyle name="Total 2 3 3 9 3" xfId="48854"/>
    <cellStyle name="Total 2 3 3 9 4" xfId="48855"/>
    <cellStyle name="Total 2 3 3 9 5" xfId="48856"/>
    <cellStyle name="Total 2 3 3 9 6" xfId="48857"/>
    <cellStyle name="Total 2 3 4" xfId="48858"/>
    <cellStyle name="Total 2 3 4 2" xfId="48859"/>
    <cellStyle name="Total 2 3 4 2 2" xfId="48860"/>
    <cellStyle name="Total 2 3 4 2 3" xfId="48861"/>
    <cellStyle name="Total 2 3 4 2 4" xfId="48862"/>
    <cellStyle name="Total 2 3 4 3" xfId="48863"/>
    <cellStyle name="Total 2 3 4 4" xfId="48864"/>
    <cellStyle name="Total 2 3 4 5" xfId="48865"/>
    <cellStyle name="Total 2 3 4 6" xfId="48866"/>
    <cellStyle name="Total 2 3 5" xfId="48867"/>
    <cellStyle name="Total 2 3 5 2" xfId="48868"/>
    <cellStyle name="Total 2 3 5 2 2" xfId="48869"/>
    <cellStyle name="Total 2 3 5 2 3" xfId="48870"/>
    <cellStyle name="Total 2 3 5 2 4" xfId="48871"/>
    <cellStyle name="Total 2 3 5 3" xfId="48872"/>
    <cellStyle name="Total 2 3 5 4" xfId="48873"/>
    <cellStyle name="Total 2 3 5 5" xfId="48874"/>
    <cellStyle name="Total 2 3 5 6" xfId="48875"/>
    <cellStyle name="Total 2 3 6" xfId="48876"/>
    <cellStyle name="Total 2 3 6 2" xfId="48877"/>
    <cellStyle name="Total 2 3 6 2 2" xfId="48878"/>
    <cellStyle name="Total 2 3 6 2 3" xfId="48879"/>
    <cellStyle name="Total 2 3 6 2 4" xfId="48880"/>
    <cellStyle name="Total 2 3 6 3" xfId="48881"/>
    <cellStyle name="Total 2 3 6 4" xfId="48882"/>
    <cellStyle name="Total 2 3 6 5" xfId="48883"/>
    <cellStyle name="Total 2 3 6 6" xfId="48884"/>
    <cellStyle name="Total 2 3 7" xfId="48885"/>
    <cellStyle name="Total 2 3 7 2" xfId="48886"/>
    <cellStyle name="Total 2 3 7 2 2" xfId="48887"/>
    <cellStyle name="Total 2 3 7 2 3" xfId="48888"/>
    <cellStyle name="Total 2 3 7 2 4" xfId="48889"/>
    <cellStyle name="Total 2 3 7 3" xfId="48890"/>
    <cellStyle name="Total 2 3 7 4" xfId="48891"/>
    <cellStyle name="Total 2 3 7 5" xfId="48892"/>
    <cellStyle name="Total 2 3 7 6" xfId="48893"/>
    <cellStyle name="Total 2 3 8" xfId="48894"/>
    <cellStyle name="Total 2 3 8 2" xfId="48895"/>
    <cellStyle name="Total 2 3 8 2 2" xfId="48896"/>
    <cellStyle name="Total 2 3 8 2 3" xfId="48897"/>
    <cellStyle name="Total 2 3 8 2 4" xfId="48898"/>
    <cellStyle name="Total 2 3 8 3" xfId="48899"/>
    <cellStyle name="Total 2 3 8 4" xfId="48900"/>
    <cellStyle name="Total 2 3 8 5" xfId="48901"/>
    <cellStyle name="Total 2 3 8 6" xfId="48902"/>
    <cellStyle name="Total 2 3 9" xfId="48903"/>
    <cellStyle name="Total 2 3 9 2" xfId="48904"/>
    <cellStyle name="Total 2 3 9 2 2" xfId="48905"/>
    <cellStyle name="Total 2 3 9 2 3" xfId="48906"/>
    <cellStyle name="Total 2 3 9 2 4" xfId="48907"/>
    <cellStyle name="Total 2 3 9 3" xfId="48908"/>
    <cellStyle name="Total 2 3 9 4" xfId="48909"/>
    <cellStyle name="Total 2 3 9 5" xfId="48910"/>
    <cellStyle name="Total 2 3 9 6" xfId="48911"/>
    <cellStyle name="Total 3" xfId="48912"/>
    <cellStyle name="Total 4" xfId="48913"/>
    <cellStyle name="Total 4 10" xfId="48914"/>
    <cellStyle name="Total 4 10 2" xfId="48915"/>
    <cellStyle name="Total 4 10 2 2" xfId="48916"/>
    <cellStyle name="Total 4 10 2 3" xfId="48917"/>
    <cellStyle name="Total 4 10 2 4" xfId="48918"/>
    <cellStyle name="Total 4 10 3" xfId="48919"/>
    <cellStyle name="Total 4 10 4" xfId="48920"/>
    <cellStyle name="Total 4 10 5" xfId="48921"/>
    <cellStyle name="Total 4 10 6" xfId="48922"/>
    <cellStyle name="Total 4 11" xfId="48923"/>
    <cellStyle name="Total 4 11 2" xfId="48924"/>
    <cellStyle name="Total 4 11 2 2" xfId="48925"/>
    <cellStyle name="Total 4 11 2 3" xfId="48926"/>
    <cellStyle name="Total 4 11 2 4" xfId="48927"/>
    <cellStyle name="Total 4 11 3" xfId="48928"/>
    <cellStyle name="Total 4 11 4" xfId="48929"/>
    <cellStyle name="Total 4 11 5" xfId="48930"/>
    <cellStyle name="Total 4 11 6" xfId="48931"/>
    <cellStyle name="Total 4 12" xfId="48932"/>
    <cellStyle name="Total 4 12 2" xfId="48933"/>
    <cellStyle name="Total 4 12 2 2" xfId="48934"/>
    <cellStyle name="Total 4 12 2 3" xfId="48935"/>
    <cellStyle name="Total 4 12 2 4" xfId="48936"/>
    <cellStyle name="Total 4 12 3" xfId="48937"/>
    <cellStyle name="Total 4 12 4" xfId="48938"/>
    <cellStyle name="Total 4 12 5" xfId="48939"/>
    <cellStyle name="Total 4 12 6" xfId="48940"/>
    <cellStyle name="Total 4 13" xfId="48941"/>
    <cellStyle name="Total 4 13 2" xfId="48942"/>
    <cellStyle name="Total 4 13 2 2" xfId="48943"/>
    <cellStyle name="Total 4 13 2 3" xfId="48944"/>
    <cellStyle name="Total 4 13 2 4" xfId="48945"/>
    <cellStyle name="Total 4 13 3" xfId="48946"/>
    <cellStyle name="Total 4 13 4" xfId="48947"/>
    <cellStyle name="Total 4 13 5" xfId="48948"/>
    <cellStyle name="Total 4 13 6" xfId="48949"/>
    <cellStyle name="Total 4 14" xfId="48950"/>
    <cellStyle name="Total 4 14 2" xfId="48951"/>
    <cellStyle name="Total 4 14 2 2" xfId="48952"/>
    <cellStyle name="Total 4 14 2 3" xfId="48953"/>
    <cellStyle name="Total 4 14 2 4" xfId="48954"/>
    <cellStyle name="Total 4 14 3" xfId="48955"/>
    <cellStyle name="Total 4 14 4" xfId="48956"/>
    <cellStyle name="Total 4 14 5" xfId="48957"/>
    <cellStyle name="Total 4 14 6" xfId="48958"/>
    <cellStyle name="Total 4 15" xfId="48959"/>
    <cellStyle name="Total 4 15 2" xfId="48960"/>
    <cellStyle name="Total 4 15 2 2" xfId="48961"/>
    <cellStyle name="Total 4 15 2 3" xfId="48962"/>
    <cellStyle name="Total 4 15 2 4" xfId="48963"/>
    <cellStyle name="Total 4 15 3" xfId="48964"/>
    <cellStyle name="Total 4 15 4" xfId="48965"/>
    <cellStyle name="Total 4 15 5" xfId="48966"/>
    <cellStyle name="Total 4 15 6" xfId="48967"/>
    <cellStyle name="Total 4 16" xfId="48968"/>
    <cellStyle name="Total 4 16 2" xfId="48969"/>
    <cellStyle name="Total 4 16 2 2" xfId="48970"/>
    <cellStyle name="Total 4 16 2 3" xfId="48971"/>
    <cellStyle name="Total 4 16 2 4" xfId="48972"/>
    <cellStyle name="Total 4 16 3" xfId="48973"/>
    <cellStyle name="Total 4 16 4" xfId="48974"/>
    <cellStyle name="Total 4 16 5" xfId="48975"/>
    <cellStyle name="Total 4 16 6" xfId="48976"/>
    <cellStyle name="Total 4 17" xfId="48977"/>
    <cellStyle name="Total 4 17 2" xfId="48978"/>
    <cellStyle name="Total 4 17 2 2" xfId="48979"/>
    <cellStyle name="Total 4 17 2 3" xfId="48980"/>
    <cellStyle name="Total 4 17 2 4" xfId="48981"/>
    <cellStyle name="Total 4 17 3" xfId="48982"/>
    <cellStyle name="Total 4 17 4" xfId="48983"/>
    <cellStyle name="Total 4 17 5" xfId="48984"/>
    <cellStyle name="Total 4 17 6" xfId="48985"/>
    <cellStyle name="Total 4 18" xfId="48986"/>
    <cellStyle name="Total 4 18 2" xfId="48987"/>
    <cellStyle name="Total 4 18 2 2" xfId="48988"/>
    <cellStyle name="Total 4 18 2 3" xfId="48989"/>
    <cellStyle name="Total 4 18 2 4" xfId="48990"/>
    <cellStyle name="Total 4 18 3" xfId="48991"/>
    <cellStyle name="Total 4 18 4" xfId="48992"/>
    <cellStyle name="Total 4 18 5" xfId="48993"/>
    <cellStyle name="Total 4 18 6" xfId="48994"/>
    <cellStyle name="Total 4 19" xfId="48995"/>
    <cellStyle name="Total 4 19 2" xfId="48996"/>
    <cellStyle name="Total 4 19 2 2" xfId="48997"/>
    <cellStyle name="Total 4 19 2 3" xfId="48998"/>
    <cellStyle name="Total 4 19 2 4" xfId="48999"/>
    <cellStyle name="Total 4 19 3" xfId="49000"/>
    <cellStyle name="Total 4 19 4" xfId="49001"/>
    <cellStyle name="Total 4 19 5" xfId="49002"/>
    <cellStyle name="Total 4 19 6" xfId="49003"/>
    <cellStyle name="Total 4 2" xfId="49004"/>
    <cellStyle name="Total 4 2 10" xfId="49005"/>
    <cellStyle name="Total 4 2 10 2" xfId="49006"/>
    <cellStyle name="Total 4 2 10 2 2" xfId="49007"/>
    <cellStyle name="Total 4 2 10 2 3" xfId="49008"/>
    <cellStyle name="Total 4 2 10 2 4" xfId="49009"/>
    <cellStyle name="Total 4 2 10 3" xfId="49010"/>
    <cellStyle name="Total 4 2 10 4" xfId="49011"/>
    <cellStyle name="Total 4 2 10 5" xfId="49012"/>
    <cellStyle name="Total 4 2 10 6" xfId="49013"/>
    <cellStyle name="Total 4 2 11" xfId="49014"/>
    <cellStyle name="Total 4 2 11 2" xfId="49015"/>
    <cellStyle name="Total 4 2 11 2 2" xfId="49016"/>
    <cellStyle name="Total 4 2 11 2 3" xfId="49017"/>
    <cellStyle name="Total 4 2 11 2 4" xfId="49018"/>
    <cellStyle name="Total 4 2 11 3" xfId="49019"/>
    <cellStyle name="Total 4 2 11 4" xfId="49020"/>
    <cellStyle name="Total 4 2 11 5" xfId="49021"/>
    <cellStyle name="Total 4 2 11 6" xfId="49022"/>
    <cellStyle name="Total 4 2 12" xfId="49023"/>
    <cellStyle name="Total 4 2 12 2" xfId="49024"/>
    <cellStyle name="Total 4 2 12 2 2" xfId="49025"/>
    <cellStyle name="Total 4 2 12 2 3" xfId="49026"/>
    <cellStyle name="Total 4 2 12 2 4" xfId="49027"/>
    <cellStyle name="Total 4 2 12 3" xfId="49028"/>
    <cellStyle name="Total 4 2 12 4" xfId="49029"/>
    <cellStyle name="Total 4 2 12 5" xfId="49030"/>
    <cellStyle name="Total 4 2 12 6" xfId="49031"/>
    <cellStyle name="Total 4 2 13" xfId="49032"/>
    <cellStyle name="Total 4 2 13 2" xfId="49033"/>
    <cellStyle name="Total 4 2 13 2 2" xfId="49034"/>
    <cellStyle name="Total 4 2 13 2 3" xfId="49035"/>
    <cellStyle name="Total 4 2 13 2 4" xfId="49036"/>
    <cellStyle name="Total 4 2 13 3" xfId="49037"/>
    <cellStyle name="Total 4 2 13 4" xfId="49038"/>
    <cellStyle name="Total 4 2 13 5" xfId="49039"/>
    <cellStyle name="Total 4 2 13 6" xfId="49040"/>
    <cellStyle name="Total 4 2 14" xfId="49041"/>
    <cellStyle name="Total 4 2 14 2" xfId="49042"/>
    <cellStyle name="Total 4 2 14 2 2" xfId="49043"/>
    <cellStyle name="Total 4 2 14 2 3" xfId="49044"/>
    <cellStyle name="Total 4 2 14 2 4" xfId="49045"/>
    <cellStyle name="Total 4 2 14 3" xfId="49046"/>
    <cellStyle name="Total 4 2 14 4" xfId="49047"/>
    <cellStyle name="Total 4 2 14 5" xfId="49048"/>
    <cellStyle name="Total 4 2 14 6" xfId="49049"/>
    <cellStyle name="Total 4 2 15" xfId="49050"/>
    <cellStyle name="Total 4 2 15 2" xfId="49051"/>
    <cellStyle name="Total 4 2 15 2 2" xfId="49052"/>
    <cellStyle name="Total 4 2 15 2 3" xfId="49053"/>
    <cellStyle name="Total 4 2 15 2 4" xfId="49054"/>
    <cellStyle name="Total 4 2 15 3" xfId="49055"/>
    <cellStyle name="Total 4 2 15 4" xfId="49056"/>
    <cellStyle name="Total 4 2 15 5" xfId="49057"/>
    <cellStyle name="Total 4 2 15 6" xfId="49058"/>
    <cellStyle name="Total 4 2 16" xfId="49059"/>
    <cellStyle name="Total 4 2 16 2" xfId="49060"/>
    <cellStyle name="Total 4 2 16 2 2" xfId="49061"/>
    <cellStyle name="Total 4 2 16 2 3" xfId="49062"/>
    <cellStyle name="Total 4 2 16 2 4" xfId="49063"/>
    <cellStyle name="Total 4 2 16 3" xfId="49064"/>
    <cellStyle name="Total 4 2 16 4" xfId="49065"/>
    <cellStyle name="Total 4 2 16 5" xfId="49066"/>
    <cellStyle name="Total 4 2 16 6" xfId="49067"/>
    <cellStyle name="Total 4 2 17" xfId="49068"/>
    <cellStyle name="Total 4 2 17 2" xfId="49069"/>
    <cellStyle name="Total 4 2 17 3" xfId="49070"/>
    <cellStyle name="Total 4 2 17 4" xfId="49071"/>
    <cellStyle name="Total 4 2 18" xfId="49072"/>
    <cellStyle name="Total 4 2 19" xfId="49073"/>
    <cellStyle name="Total 4 2 2" xfId="49074"/>
    <cellStyle name="Total 4 2 2 2" xfId="49075"/>
    <cellStyle name="Total 4 2 2 2 2" xfId="49076"/>
    <cellStyle name="Total 4 2 2 2 3" xfId="49077"/>
    <cellStyle name="Total 4 2 2 2 4" xfId="49078"/>
    <cellStyle name="Total 4 2 2 3" xfId="49079"/>
    <cellStyle name="Total 4 2 2 4" xfId="49080"/>
    <cellStyle name="Total 4 2 2 5" xfId="49081"/>
    <cellStyle name="Total 4 2 2 6" xfId="49082"/>
    <cellStyle name="Total 4 2 3" xfId="49083"/>
    <cellStyle name="Total 4 2 3 2" xfId="49084"/>
    <cellStyle name="Total 4 2 3 2 2" xfId="49085"/>
    <cellStyle name="Total 4 2 3 2 3" xfId="49086"/>
    <cellStyle name="Total 4 2 3 2 4" xfId="49087"/>
    <cellStyle name="Total 4 2 3 3" xfId="49088"/>
    <cellStyle name="Total 4 2 3 4" xfId="49089"/>
    <cellStyle name="Total 4 2 3 5" xfId="49090"/>
    <cellStyle name="Total 4 2 3 6" xfId="49091"/>
    <cellStyle name="Total 4 2 4" xfId="49092"/>
    <cellStyle name="Total 4 2 4 2" xfId="49093"/>
    <cellStyle name="Total 4 2 4 2 2" xfId="49094"/>
    <cellStyle name="Total 4 2 4 2 3" xfId="49095"/>
    <cellStyle name="Total 4 2 4 2 4" xfId="49096"/>
    <cellStyle name="Total 4 2 4 3" xfId="49097"/>
    <cellStyle name="Total 4 2 4 4" xfId="49098"/>
    <cellStyle name="Total 4 2 4 5" xfId="49099"/>
    <cellStyle name="Total 4 2 4 6" xfId="49100"/>
    <cellStyle name="Total 4 2 5" xfId="49101"/>
    <cellStyle name="Total 4 2 5 2" xfId="49102"/>
    <cellStyle name="Total 4 2 5 2 2" xfId="49103"/>
    <cellStyle name="Total 4 2 5 2 3" xfId="49104"/>
    <cellStyle name="Total 4 2 5 2 4" xfId="49105"/>
    <cellStyle name="Total 4 2 5 3" xfId="49106"/>
    <cellStyle name="Total 4 2 5 4" xfId="49107"/>
    <cellStyle name="Total 4 2 5 5" xfId="49108"/>
    <cellStyle name="Total 4 2 5 6" xfId="49109"/>
    <cellStyle name="Total 4 2 6" xfId="49110"/>
    <cellStyle name="Total 4 2 6 2" xfId="49111"/>
    <cellStyle name="Total 4 2 6 2 2" xfId="49112"/>
    <cellStyle name="Total 4 2 6 2 3" xfId="49113"/>
    <cellStyle name="Total 4 2 6 2 4" xfId="49114"/>
    <cellStyle name="Total 4 2 6 3" xfId="49115"/>
    <cellStyle name="Total 4 2 6 4" xfId="49116"/>
    <cellStyle name="Total 4 2 6 5" xfId="49117"/>
    <cellStyle name="Total 4 2 6 6" xfId="49118"/>
    <cellStyle name="Total 4 2 7" xfId="49119"/>
    <cellStyle name="Total 4 2 7 2" xfId="49120"/>
    <cellStyle name="Total 4 2 7 2 2" xfId="49121"/>
    <cellStyle name="Total 4 2 7 2 3" xfId="49122"/>
    <cellStyle name="Total 4 2 7 2 4" xfId="49123"/>
    <cellStyle name="Total 4 2 7 3" xfId="49124"/>
    <cellStyle name="Total 4 2 7 4" xfId="49125"/>
    <cellStyle name="Total 4 2 7 5" xfId="49126"/>
    <cellStyle name="Total 4 2 7 6" xfId="49127"/>
    <cellStyle name="Total 4 2 8" xfId="49128"/>
    <cellStyle name="Total 4 2 8 2" xfId="49129"/>
    <cellStyle name="Total 4 2 8 2 2" xfId="49130"/>
    <cellStyle name="Total 4 2 8 2 3" xfId="49131"/>
    <cellStyle name="Total 4 2 8 2 4" xfId="49132"/>
    <cellStyle name="Total 4 2 8 3" xfId="49133"/>
    <cellStyle name="Total 4 2 8 4" xfId="49134"/>
    <cellStyle name="Total 4 2 8 5" xfId="49135"/>
    <cellStyle name="Total 4 2 8 6" xfId="49136"/>
    <cellStyle name="Total 4 2 9" xfId="49137"/>
    <cellStyle name="Total 4 2 9 2" xfId="49138"/>
    <cellStyle name="Total 4 2 9 2 2" xfId="49139"/>
    <cellStyle name="Total 4 2 9 2 3" xfId="49140"/>
    <cellStyle name="Total 4 2 9 2 4" xfId="49141"/>
    <cellStyle name="Total 4 2 9 3" xfId="49142"/>
    <cellStyle name="Total 4 2 9 4" xfId="49143"/>
    <cellStyle name="Total 4 2 9 5" xfId="49144"/>
    <cellStyle name="Total 4 2 9 6" xfId="49145"/>
    <cellStyle name="Total 4 20" xfId="49146"/>
    <cellStyle name="Total 4 20 2" xfId="49147"/>
    <cellStyle name="Total 4 20 3" xfId="49148"/>
    <cellStyle name="Total 4 20 4" xfId="49149"/>
    <cellStyle name="Total 4 21" xfId="49150"/>
    <cellStyle name="Total 4 22" xfId="49151"/>
    <cellStyle name="Total 4 3" xfId="49152"/>
    <cellStyle name="Total 4 3 10" xfId="49153"/>
    <cellStyle name="Total 4 3 10 2" xfId="49154"/>
    <cellStyle name="Total 4 3 10 2 2" xfId="49155"/>
    <cellStyle name="Total 4 3 10 2 3" xfId="49156"/>
    <cellStyle name="Total 4 3 10 2 4" xfId="49157"/>
    <cellStyle name="Total 4 3 10 3" xfId="49158"/>
    <cellStyle name="Total 4 3 10 4" xfId="49159"/>
    <cellStyle name="Total 4 3 10 5" xfId="49160"/>
    <cellStyle name="Total 4 3 10 6" xfId="49161"/>
    <cellStyle name="Total 4 3 11" xfId="49162"/>
    <cellStyle name="Total 4 3 11 2" xfId="49163"/>
    <cellStyle name="Total 4 3 11 2 2" xfId="49164"/>
    <cellStyle name="Total 4 3 11 2 3" xfId="49165"/>
    <cellStyle name="Total 4 3 11 2 4" xfId="49166"/>
    <cellStyle name="Total 4 3 11 3" xfId="49167"/>
    <cellStyle name="Total 4 3 11 4" xfId="49168"/>
    <cellStyle name="Total 4 3 11 5" xfId="49169"/>
    <cellStyle name="Total 4 3 11 6" xfId="49170"/>
    <cellStyle name="Total 4 3 12" xfId="49171"/>
    <cellStyle name="Total 4 3 12 2" xfId="49172"/>
    <cellStyle name="Total 4 3 12 2 2" xfId="49173"/>
    <cellStyle name="Total 4 3 12 2 3" xfId="49174"/>
    <cellStyle name="Total 4 3 12 2 4" xfId="49175"/>
    <cellStyle name="Total 4 3 12 3" xfId="49176"/>
    <cellStyle name="Total 4 3 12 4" xfId="49177"/>
    <cellStyle name="Total 4 3 12 5" xfId="49178"/>
    <cellStyle name="Total 4 3 12 6" xfId="49179"/>
    <cellStyle name="Total 4 3 13" xfId="49180"/>
    <cellStyle name="Total 4 3 13 2" xfId="49181"/>
    <cellStyle name="Total 4 3 13 2 2" xfId="49182"/>
    <cellStyle name="Total 4 3 13 2 3" xfId="49183"/>
    <cellStyle name="Total 4 3 13 2 4" xfId="49184"/>
    <cellStyle name="Total 4 3 13 3" xfId="49185"/>
    <cellStyle name="Total 4 3 13 4" xfId="49186"/>
    <cellStyle name="Total 4 3 13 5" xfId="49187"/>
    <cellStyle name="Total 4 3 13 6" xfId="49188"/>
    <cellStyle name="Total 4 3 14" xfId="49189"/>
    <cellStyle name="Total 4 3 14 2" xfId="49190"/>
    <cellStyle name="Total 4 3 14 2 2" xfId="49191"/>
    <cellStyle name="Total 4 3 14 2 3" xfId="49192"/>
    <cellStyle name="Total 4 3 14 2 4" xfId="49193"/>
    <cellStyle name="Total 4 3 14 3" xfId="49194"/>
    <cellStyle name="Total 4 3 14 4" xfId="49195"/>
    <cellStyle name="Total 4 3 14 5" xfId="49196"/>
    <cellStyle name="Total 4 3 14 6" xfId="49197"/>
    <cellStyle name="Total 4 3 15" xfId="49198"/>
    <cellStyle name="Total 4 3 15 2" xfId="49199"/>
    <cellStyle name="Total 4 3 15 2 2" xfId="49200"/>
    <cellStyle name="Total 4 3 15 2 3" xfId="49201"/>
    <cellStyle name="Total 4 3 15 2 4" xfId="49202"/>
    <cellStyle name="Total 4 3 15 3" xfId="49203"/>
    <cellStyle name="Total 4 3 15 4" xfId="49204"/>
    <cellStyle name="Total 4 3 15 5" xfId="49205"/>
    <cellStyle name="Total 4 3 15 6" xfId="49206"/>
    <cellStyle name="Total 4 3 16" xfId="49207"/>
    <cellStyle name="Total 4 3 16 2" xfId="49208"/>
    <cellStyle name="Total 4 3 16 2 2" xfId="49209"/>
    <cellStyle name="Total 4 3 16 2 3" xfId="49210"/>
    <cellStyle name="Total 4 3 16 2 4" xfId="49211"/>
    <cellStyle name="Total 4 3 16 3" xfId="49212"/>
    <cellStyle name="Total 4 3 16 4" xfId="49213"/>
    <cellStyle name="Total 4 3 16 5" xfId="49214"/>
    <cellStyle name="Total 4 3 16 6" xfId="49215"/>
    <cellStyle name="Total 4 3 17" xfId="49216"/>
    <cellStyle name="Total 4 3 17 2" xfId="49217"/>
    <cellStyle name="Total 4 3 17 3" xfId="49218"/>
    <cellStyle name="Total 4 3 17 4" xfId="49219"/>
    <cellStyle name="Total 4 3 18" xfId="49220"/>
    <cellStyle name="Total 4 3 19" xfId="49221"/>
    <cellStyle name="Total 4 3 2" xfId="49222"/>
    <cellStyle name="Total 4 3 2 2" xfId="49223"/>
    <cellStyle name="Total 4 3 2 2 2" xfId="49224"/>
    <cellStyle name="Total 4 3 2 2 3" xfId="49225"/>
    <cellStyle name="Total 4 3 2 2 4" xfId="49226"/>
    <cellStyle name="Total 4 3 2 3" xfId="49227"/>
    <cellStyle name="Total 4 3 2 4" xfId="49228"/>
    <cellStyle name="Total 4 3 2 5" xfId="49229"/>
    <cellStyle name="Total 4 3 2 6" xfId="49230"/>
    <cellStyle name="Total 4 3 3" xfId="49231"/>
    <cellStyle name="Total 4 3 3 2" xfId="49232"/>
    <cellStyle name="Total 4 3 3 2 2" xfId="49233"/>
    <cellStyle name="Total 4 3 3 2 3" xfId="49234"/>
    <cellStyle name="Total 4 3 3 2 4" xfId="49235"/>
    <cellStyle name="Total 4 3 3 3" xfId="49236"/>
    <cellStyle name="Total 4 3 3 4" xfId="49237"/>
    <cellStyle name="Total 4 3 3 5" xfId="49238"/>
    <cellStyle name="Total 4 3 3 6" xfId="49239"/>
    <cellStyle name="Total 4 3 4" xfId="49240"/>
    <cellStyle name="Total 4 3 4 2" xfId="49241"/>
    <cellStyle name="Total 4 3 4 2 2" xfId="49242"/>
    <cellStyle name="Total 4 3 4 2 3" xfId="49243"/>
    <cellStyle name="Total 4 3 4 2 4" xfId="49244"/>
    <cellStyle name="Total 4 3 4 3" xfId="49245"/>
    <cellStyle name="Total 4 3 4 4" xfId="49246"/>
    <cellStyle name="Total 4 3 4 5" xfId="49247"/>
    <cellStyle name="Total 4 3 4 6" xfId="49248"/>
    <cellStyle name="Total 4 3 5" xfId="49249"/>
    <cellStyle name="Total 4 3 5 2" xfId="49250"/>
    <cellStyle name="Total 4 3 5 2 2" xfId="49251"/>
    <cellStyle name="Total 4 3 5 2 3" xfId="49252"/>
    <cellStyle name="Total 4 3 5 2 4" xfId="49253"/>
    <cellStyle name="Total 4 3 5 3" xfId="49254"/>
    <cellStyle name="Total 4 3 5 4" xfId="49255"/>
    <cellStyle name="Total 4 3 5 5" xfId="49256"/>
    <cellStyle name="Total 4 3 5 6" xfId="49257"/>
    <cellStyle name="Total 4 3 6" xfId="49258"/>
    <cellStyle name="Total 4 3 6 2" xfId="49259"/>
    <cellStyle name="Total 4 3 6 2 2" xfId="49260"/>
    <cellStyle name="Total 4 3 6 2 3" xfId="49261"/>
    <cellStyle name="Total 4 3 6 2 4" xfId="49262"/>
    <cellStyle name="Total 4 3 6 3" xfId="49263"/>
    <cellStyle name="Total 4 3 6 4" xfId="49264"/>
    <cellStyle name="Total 4 3 6 5" xfId="49265"/>
    <cellStyle name="Total 4 3 6 6" xfId="49266"/>
    <cellStyle name="Total 4 3 7" xfId="49267"/>
    <cellStyle name="Total 4 3 7 2" xfId="49268"/>
    <cellStyle name="Total 4 3 7 2 2" xfId="49269"/>
    <cellStyle name="Total 4 3 7 2 3" xfId="49270"/>
    <cellStyle name="Total 4 3 7 2 4" xfId="49271"/>
    <cellStyle name="Total 4 3 7 3" xfId="49272"/>
    <cellStyle name="Total 4 3 7 4" xfId="49273"/>
    <cellStyle name="Total 4 3 7 5" xfId="49274"/>
    <cellStyle name="Total 4 3 7 6" xfId="49275"/>
    <cellStyle name="Total 4 3 8" xfId="49276"/>
    <cellStyle name="Total 4 3 8 2" xfId="49277"/>
    <cellStyle name="Total 4 3 8 2 2" xfId="49278"/>
    <cellStyle name="Total 4 3 8 2 3" xfId="49279"/>
    <cellStyle name="Total 4 3 8 2 4" xfId="49280"/>
    <cellStyle name="Total 4 3 8 3" xfId="49281"/>
    <cellStyle name="Total 4 3 8 4" xfId="49282"/>
    <cellStyle name="Total 4 3 8 5" xfId="49283"/>
    <cellStyle name="Total 4 3 8 6" xfId="49284"/>
    <cellStyle name="Total 4 3 9" xfId="49285"/>
    <cellStyle name="Total 4 3 9 2" xfId="49286"/>
    <cellStyle name="Total 4 3 9 2 2" xfId="49287"/>
    <cellStyle name="Total 4 3 9 2 3" xfId="49288"/>
    <cellStyle name="Total 4 3 9 2 4" xfId="49289"/>
    <cellStyle name="Total 4 3 9 3" xfId="49290"/>
    <cellStyle name="Total 4 3 9 4" xfId="49291"/>
    <cellStyle name="Total 4 3 9 5" xfId="49292"/>
    <cellStyle name="Total 4 3 9 6" xfId="49293"/>
    <cellStyle name="Total 4 4" xfId="49294"/>
    <cellStyle name="Total 4 4 2" xfId="49295"/>
    <cellStyle name="Total 4 4 2 2" xfId="49296"/>
    <cellStyle name="Total 4 4 2 3" xfId="49297"/>
    <cellStyle name="Total 4 4 2 4" xfId="49298"/>
    <cellStyle name="Total 4 4 3" xfId="49299"/>
    <cellStyle name="Total 4 4 4" xfId="49300"/>
    <cellStyle name="Total 4 4 5" xfId="49301"/>
    <cellStyle name="Total 4 4 6" xfId="49302"/>
    <cellStyle name="Total 4 5" xfId="49303"/>
    <cellStyle name="Total 4 5 2" xfId="49304"/>
    <cellStyle name="Total 4 5 2 2" xfId="49305"/>
    <cellStyle name="Total 4 5 2 3" xfId="49306"/>
    <cellStyle name="Total 4 5 2 4" xfId="49307"/>
    <cellStyle name="Total 4 5 3" xfId="49308"/>
    <cellStyle name="Total 4 5 4" xfId="49309"/>
    <cellStyle name="Total 4 5 5" xfId="49310"/>
    <cellStyle name="Total 4 5 6" xfId="49311"/>
    <cellStyle name="Total 4 6" xfId="49312"/>
    <cellStyle name="Total 4 6 2" xfId="49313"/>
    <cellStyle name="Total 4 6 2 2" xfId="49314"/>
    <cellStyle name="Total 4 6 2 3" xfId="49315"/>
    <cellStyle name="Total 4 6 2 4" xfId="49316"/>
    <cellStyle name="Total 4 6 3" xfId="49317"/>
    <cellStyle name="Total 4 6 4" xfId="49318"/>
    <cellStyle name="Total 4 6 5" xfId="49319"/>
    <cellStyle name="Total 4 6 6" xfId="49320"/>
    <cellStyle name="Total 4 7" xfId="49321"/>
    <cellStyle name="Total 4 7 2" xfId="49322"/>
    <cellStyle name="Total 4 7 2 2" xfId="49323"/>
    <cellStyle name="Total 4 7 2 3" xfId="49324"/>
    <cellStyle name="Total 4 7 2 4" xfId="49325"/>
    <cellStyle name="Total 4 7 3" xfId="49326"/>
    <cellStyle name="Total 4 7 4" xfId="49327"/>
    <cellStyle name="Total 4 7 5" xfId="49328"/>
    <cellStyle name="Total 4 7 6" xfId="49329"/>
    <cellStyle name="Total 4 8" xfId="49330"/>
    <cellStyle name="Total 4 8 2" xfId="49331"/>
    <cellStyle name="Total 4 8 2 2" xfId="49332"/>
    <cellStyle name="Total 4 8 2 3" xfId="49333"/>
    <cellStyle name="Total 4 8 2 4" xfId="49334"/>
    <cellStyle name="Total 4 8 3" xfId="49335"/>
    <cellStyle name="Total 4 8 4" xfId="49336"/>
    <cellStyle name="Total 4 8 5" xfId="49337"/>
    <cellStyle name="Total 4 8 6" xfId="49338"/>
    <cellStyle name="Total 4 9" xfId="49339"/>
    <cellStyle name="Total 4 9 2" xfId="49340"/>
    <cellStyle name="Total 4 9 2 2" xfId="49341"/>
    <cellStyle name="Total 4 9 2 3" xfId="49342"/>
    <cellStyle name="Total 4 9 2 4" xfId="49343"/>
    <cellStyle name="Total 4 9 3" xfId="49344"/>
    <cellStyle name="Total 4 9 4" xfId="49345"/>
    <cellStyle name="Total 4 9 5" xfId="49346"/>
    <cellStyle name="Total 4 9 6" xfId="49347"/>
    <cellStyle name="Tusenskille_Ark1" xfId="49348"/>
    <cellStyle name="Tusental (0)_Blad2" xfId="49349"/>
    <cellStyle name="Tusental 2" xfId="49350"/>
    <cellStyle name="Tusental_Blad2" xfId="49351"/>
    <cellStyle name="Überschrift" xfId="49352"/>
    <cellStyle name="Valuta (0)_Blad2" xfId="49353"/>
    <cellStyle name="Valuta_Blad2" xfId="49354"/>
    <cellStyle name="Währung [0]_DIAGRAM" xfId="49355"/>
    <cellStyle name="Währung_DIAGRAM" xfId="49356"/>
    <cellStyle name="Warning Text 2" xfId="49357"/>
    <cellStyle name="Warning Text 2 2" xfId="49358"/>
    <cellStyle name="Warning Text 2 3" xfId="49359"/>
    <cellStyle name="Warning Text 3" xfId="49360"/>
    <cellStyle name="Warning Text 4" xfId="49361"/>
    <cellStyle name="Wrapped" xfId="49362"/>
    <cellStyle name="쉼표 [0]_Score_09_BE_Benefits&amp;Barriers" xfId="49363"/>
    <cellStyle name="표준_2. 정보이용" xfId="49364"/>
    <cellStyle name="標準_Sheet1" xfId="493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76" Type="http://schemas.openxmlformats.org/officeDocument/2006/relationships/externalLink" Target="externalLinks/externalLink17.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87" Type="http://schemas.openxmlformats.org/officeDocument/2006/relationships/externalLink" Target="externalLinks/externalLink28.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90" Type="http://schemas.openxmlformats.org/officeDocument/2006/relationships/externalLink" Target="externalLinks/externalLink31.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240"/>
  <sheetViews>
    <sheetView workbookViewId="0">
      <selection activeCell="B7" sqref="B7"/>
    </sheetView>
  </sheetViews>
  <sheetFormatPr defaultRowHeight="12.75"/>
  <cols>
    <col min="1" max="1" width="5" style="518" customWidth="1"/>
    <col min="2" max="2" width="14" style="519" bestFit="1" customWidth="1"/>
    <col min="3" max="9" width="9.140625" style="520"/>
    <col min="10" max="16384" width="9.140625" style="518"/>
  </cols>
  <sheetData>
    <row r="1" spans="1:13" ht="26.25">
      <c r="A1" s="559" t="s">
        <v>500</v>
      </c>
      <c r="B1" s="559"/>
      <c r="C1" s="559"/>
      <c r="D1" s="559"/>
      <c r="E1" s="559"/>
      <c r="F1" s="559"/>
      <c r="G1" s="559"/>
      <c r="H1" s="559"/>
      <c r="I1" s="559"/>
      <c r="J1" s="559"/>
      <c r="K1" s="559"/>
      <c r="L1" s="559"/>
      <c r="M1" s="559"/>
    </row>
    <row r="2" spans="1:13">
      <c r="B2" s="518"/>
      <c r="C2" s="518"/>
      <c r="D2" s="518"/>
      <c r="E2" s="518"/>
      <c r="F2" s="518"/>
      <c r="G2" s="518"/>
      <c r="H2" s="518"/>
      <c r="I2" s="518"/>
    </row>
    <row r="3" spans="1:13" ht="21">
      <c r="A3" s="560" t="s">
        <v>501</v>
      </c>
      <c r="B3" s="560"/>
      <c r="C3" s="560"/>
      <c r="D3" s="560"/>
      <c r="E3" s="560"/>
      <c r="F3" s="560"/>
      <c r="G3" s="560"/>
      <c r="H3" s="560"/>
      <c r="I3" s="560"/>
      <c r="J3" s="560"/>
      <c r="K3" s="560"/>
      <c r="L3" s="560"/>
      <c r="M3" s="560"/>
    </row>
    <row r="4" spans="1:13">
      <c r="B4" s="518"/>
      <c r="C4" s="518"/>
      <c r="D4" s="521"/>
      <c r="E4" s="521"/>
      <c r="F4" s="518"/>
      <c r="G4" s="518"/>
      <c r="H4" s="518"/>
      <c r="I4" s="518"/>
    </row>
    <row r="5" spans="1:13">
      <c r="B5" s="522" t="s">
        <v>509</v>
      </c>
      <c r="C5" s="518"/>
      <c r="D5" s="521"/>
      <c r="E5" s="521"/>
      <c r="F5" s="518"/>
      <c r="G5" s="518"/>
      <c r="H5" s="518"/>
      <c r="I5" s="518"/>
    </row>
    <row r="6" spans="1:13">
      <c r="B6" s="522" t="s">
        <v>523</v>
      </c>
    </row>
    <row r="9" spans="1:13">
      <c r="B9" s="519" t="s">
        <v>0</v>
      </c>
      <c r="C9" s="558" t="s">
        <v>1</v>
      </c>
      <c r="D9" s="558"/>
      <c r="E9" s="558"/>
      <c r="F9" s="558"/>
      <c r="G9" s="558"/>
      <c r="H9" s="558"/>
      <c r="I9" s="558"/>
    </row>
    <row r="10" spans="1:13">
      <c r="C10" s="558"/>
      <c r="D10" s="558"/>
      <c r="E10" s="558"/>
      <c r="F10" s="558"/>
      <c r="G10" s="558"/>
      <c r="H10" s="558"/>
      <c r="I10" s="558"/>
    </row>
    <row r="11" spans="1:13">
      <c r="C11" s="558"/>
      <c r="D11" s="558"/>
      <c r="E11" s="558"/>
      <c r="F11" s="558"/>
      <c r="G11" s="558"/>
      <c r="H11" s="558"/>
      <c r="I11" s="558"/>
    </row>
    <row r="13" spans="1:13">
      <c r="B13" s="519" t="s">
        <v>9</v>
      </c>
      <c r="C13" s="558" t="s">
        <v>10</v>
      </c>
      <c r="D13" s="558"/>
      <c r="E13" s="558"/>
      <c r="F13" s="558"/>
      <c r="G13" s="558"/>
      <c r="H13" s="558"/>
      <c r="I13" s="558"/>
    </row>
    <row r="14" spans="1:13">
      <c r="C14" s="558"/>
      <c r="D14" s="558"/>
      <c r="E14" s="558"/>
      <c r="F14" s="558"/>
      <c r="G14" s="558"/>
      <c r="H14" s="558"/>
      <c r="I14" s="558"/>
    </row>
    <row r="15" spans="1:13">
      <c r="C15" s="558"/>
      <c r="D15" s="558"/>
      <c r="E15" s="558"/>
      <c r="F15" s="558"/>
      <c r="G15" s="558"/>
      <c r="H15" s="558"/>
      <c r="I15" s="558"/>
    </row>
    <row r="17" spans="2:9">
      <c r="B17" s="519" t="s">
        <v>55</v>
      </c>
      <c r="C17" s="558" t="s">
        <v>56</v>
      </c>
      <c r="D17" s="558"/>
      <c r="E17" s="558"/>
      <c r="F17" s="558"/>
      <c r="G17" s="558"/>
      <c r="H17" s="558"/>
      <c r="I17" s="558"/>
    </row>
    <row r="18" spans="2:9">
      <c r="C18" s="558"/>
      <c r="D18" s="558"/>
      <c r="E18" s="558"/>
      <c r="F18" s="558"/>
      <c r="G18" s="558"/>
      <c r="H18" s="558"/>
      <c r="I18" s="558"/>
    </row>
    <row r="19" spans="2:9">
      <c r="C19" s="558"/>
      <c r="D19" s="558"/>
      <c r="E19" s="558"/>
      <c r="F19" s="558"/>
      <c r="G19" s="558"/>
      <c r="H19" s="558"/>
      <c r="I19" s="558"/>
    </row>
    <row r="21" spans="2:9">
      <c r="B21" s="519" t="s">
        <v>78</v>
      </c>
      <c r="C21" s="558" t="s">
        <v>79</v>
      </c>
      <c r="D21" s="558"/>
      <c r="E21" s="558"/>
      <c r="F21" s="558"/>
      <c r="G21" s="558"/>
      <c r="H21" s="558"/>
      <c r="I21" s="558"/>
    </row>
    <row r="22" spans="2:9">
      <c r="C22" s="558"/>
      <c r="D22" s="558"/>
      <c r="E22" s="558"/>
      <c r="F22" s="558"/>
      <c r="G22" s="558"/>
      <c r="H22" s="558"/>
      <c r="I22" s="558"/>
    </row>
    <row r="23" spans="2:9">
      <c r="C23" s="558"/>
      <c r="D23" s="558"/>
      <c r="E23" s="558"/>
      <c r="F23" s="558"/>
      <c r="G23" s="558"/>
      <c r="H23" s="558"/>
      <c r="I23" s="558"/>
    </row>
    <row r="25" spans="2:9">
      <c r="B25" s="519" t="s">
        <v>94</v>
      </c>
      <c r="C25" s="558" t="s">
        <v>95</v>
      </c>
      <c r="D25" s="558"/>
      <c r="E25" s="558"/>
      <c r="F25" s="558"/>
      <c r="G25" s="558"/>
      <c r="H25" s="558"/>
      <c r="I25" s="558"/>
    </row>
    <row r="26" spans="2:9">
      <c r="C26" s="558"/>
      <c r="D26" s="558"/>
      <c r="E26" s="558"/>
      <c r="F26" s="558"/>
      <c r="G26" s="558"/>
      <c r="H26" s="558"/>
      <c r="I26" s="558"/>
    </row>
    <row r="27" spans="2:9">
      <c r="C27" s="558"/>
      <c r="D27" s="558"/>
      <c r="E27" s="558"/>
      <c r="F27" s="558"/>
      <c r="G27" s="558"/>
      <c r="H27" s="558"/>
      <c r="I27" s="558"/>
    </row>
    <row r="29" spans="2:9">
      <c r="B29" s="519" t="s">
        <v>103</v>
      </c>
      <c r="C29" s="558" t="s">
        <v>498</v>
      </c>
      <c r="D29" s="558"/>
      <c r="E29" s="558"/>
      <c r="F29" s="558"/>
      <c r="G29" s="558"/>
      <c r="H29" s="558"/>
      <c r="I29" s="558"/>
    </row>
    <row r="30" spans="2:9">
      <c r="C30" s="558"/>
      <c r="D30" s="558"/>
      <c r="E30" s="558"/>
      <c r="F30" s="558"/>
      <c r="G30" s="558"/>
      <c r="H30" s="558"/>
      <c r="I30" s="558"/>
    </row>
    <row r="31" spans="2:9">
      <c r="C31" s="558"/>
      <c r="D31" s="558"/>
      <c r="E31" s="558"/>
      <c r="F31" s="558"/>
      <c r="G31" s="558"/>
      <c r="H31" s="558"/>
      <c r="I31" s="558"/>
    </row>
    <row r="33" spans="2:9">
      <c r="B33" s="519" t="s">
        <v>112</v>
      </c>
      <c r="C33" s="558" t="s">
        <v>113</v>
      </c>
      <c r="D33" s="558"/>
      <c r="E33" s="558"/>
      <c r="F33" s="558"/>
      <c r="G33" s="558"/>
      <c r="H33" s="558"/>
      <c r="I33" s="558"/>
    </row>
    <row r="34" spans="2:9">
      <c r="C34" s="558"/>
      <c r="D34" s="558"/>
      <c r="E34" s="558"/>
      <c r="F34" s="558"/>
      <c r="G34" s="558"/>
      <c r="H34" s="558"/>
      <c r="I34" s="558"/>
    </row>
    <row r="35" spans="2:9">
      <c r="C35" s="558"/>
      <c r="D35" s="558"/>
      <c r="E35" s="558"/>
      <c r="F35" s="558"/>
      <c r="G35" s="558"/>
      <c r="H35" s="558"/>
      <c r="I35" s="558"/>
    </row>
    <row r="37" spans="2:9">
      <c r="B37" s="519" t="s">
        <v>122</v>
      </c>
      <c r="C37" s="558" t="s">
        <v>123</v>
      </c>
      <c r="D37" s="558"/>
      <c r="E37" s="558"/>
      <c r="F37" s="558"/>
      <c r="G37" s="558"/>
      <c r="H37" s="558"/>
      <c r="I37" s="558"/>
    </row>
    <row r="38" spans="2:9">
      <c r="C38" s="558"/>
      <c r="D38" s="558"/>
      <c r="E38" s="558"/>
      <c r="F38" s="558"/>
      <c r="G38" s="558"/>
      <c r="H38" s="558"/>
      <c r="I38" s="558"/>
    </row>
    <row r="39" spans="2:9">
      <c r="C39" s="558"/>
      <c r="D39" s="558"/>
      <c r="E39" s="558"/>
      <c r="F39" s="558"/>
      <c r="G39" s="558"/>
      <c r="H39" s="558"/>
      <c r="I39" s="558"/>
    </row>
    <row r="41" spans="2:9">
      <c r="B41" s="519" t="s">
        <v>132</v>
      </c>
      <c r="C41" s="558" t="s">
        <v>133</v>
      </c>
      <c r="D41" s="558"/>
      <c r="E41" s="558"/>
      <c r="F41" s="558"/>
      <c r="G41" s="558"/>
      <c r="H41" s="558"/>
      <c r="I41" s="558"/>
    </row>
    <row r="42" spans="2:9">
      <c r="C42" s="558"/>
      <c r="D42" s="558"/>
      <c r="E42" s="558"/>
      <c r="F42" s="558"/>
      <c r="G42" s="558"/>
      <c r="H42" s="558"/>
      <c r="I42" s="558"/>
    </row>
    <row r="43" spans="2:9">
      <c r="C43" s="558"/>
      <c r="D43" s="558"/>
      <c r="E43" s="558"/>
      <c r="F43" s="558"/>
      <c r="G43" s="558"/>
      <c r="H43" s="558"/>
      <c r="I43" s="558"/>
    </row>
    <row r="45" spans="2:9">
      <c r="B45" s="519" t="s">
        <v>157</v>
      </c>
      <c r="C45" s="558" t="s">
        <v>158</v>
      </c>
      <c r="D45" s="558"/>
      <c r="E45" s="558"/>
      <c r="F45" s="558"/>
      <c r="G45" s="558"/>
      <c r="H45" s="558"/>
      <c r="I45" s="558"/>
    </row>
    <row r="46" spans="2:9">
      <c r="C46" s="558"/>
      <c r="D46" s="558"/>
      <c r="E46" s="558"/>
      <c r="F46" s="558"/>
      <c r="G46" s="558"/>
      <c r="H46" s="558"/>
      <c r="I46" s="558"/>
    </row>
    <row r="47" spans="2:9">
      <c r="C47" s="558"/>
      <c r="D47" s="558"/>
      <c r="E47" s="558"/>
      <c r="F47" s="558"/>
      <c r="G47" s="558"/>
      <c r="H47" s="558"/>
      <c r="I47" s="558"/>
    </row>
    <row r="49" spans="2:9">
      <c r="B49" s="519" t="s">
        <v>176</v>
      </c>
      <c r="C49" s="558" t="s">
        <v>177</v>
      </c>
      <c r="D49" s="558"/>
      <c r="E49" s="558"/>
      <c r="F49" s="558"/>
      <c r="G49" s="558"/>
      <c r="H49" s="558"/>
      <c r="I49" s="558"/>
    </row>
    <row r="50" spans="2:9">
      <c r="C50" s="558"/>
      <c r="D50" s="558"/>
      <c r="E50" s="558"/>
      <c r="F50" s="558"/>
      <c r="G50" s="558"/>
      <c r="H50" s="558"/>
      <c r="I50" s="558"/>
    </row>
    <row r="51" spans="2:9">
      <c r="C51" s="558"/>
      <c r="D51" s="558"/>
      <c r="E51" s="558"/>
      <c r="F51" s="558"/>
      <c r="G51" s="558"/>
      <c r="H51" s="558"/>
      <c r="I51" s="558"/>
    </row>
    <row r="53" spans="2:9">
      <c r="B53" s="519" t="s">
        <v>190</v>
      </c>
      <c r="C53" s="558" t="s">
        <v>191</v>
      </c>
      <c r="D53" s="558"/>
      <c r="E53" s="558"/>
      <c r="F53" s="558"/>
      <c r="G53" s="558"/>
      <c r="H53" s="558"/>
      <c r="I53" s="558"/>
    </row>
    <row r="54" spans="2:9">
      <c r="C54" s="558"/>
      <c r="D54" s="558"/>
      <c r="E54" s="558"/>
      <c r="F54" s="558"/>
      <c r="G54" s="558"/>
      <c r="H54" s="558"/>
      <c r="I54" s="558"/>
    </row>
    <row r="55" spans="2:9">
      <c r="C55" s="558"/>
      <c r="D55" s="558"/>
      <c r="E55" s="558"/>
      <c r="F55" s="558"/>
      <c r="G55" s="558"/>
      <c r="H55" s="558"/>
      <c r="I55" s="558"/>
    </row>
    <row r="57" spans="2:9">
      <c r="B57" s="519" t="s">
        <v>193</v>
      </c>
      <c r="C57" s="558" t="s">
        <v>194</v>
      </c>
      <c r="D57" s="558"/>
      <c r="E57" s="558"/>
      <c r="F57" s="558"/>
      <c r="G57" s="558"/>
      <c r="H57" s="558"/>
      <c r="I57" s="558"/>
    </row>
    <row r="58" spans="2:9">
      <c r="C58" s="558"/>
      <c r="D58" s="558"/>
      <c r="E58" s="558"/>
      <c r="F58" s="558"/>
      <c r="G58" s="558"/>
      <c r="H58" s="558"/>
      <c r="I58" s="558"/>
    </row>
    <row r="59" spans="2:9">
      <c r="C59" s="558"/>
      <c r="D59" s="558"/>
      <c r="E59" s="558"/>
      <c r="F59" s="558"/>
      <c r="G59" s="558"/>
      <c r="H59" s="558"/>
      <c r="I59" s="558"/>
    </row>
    <row r="61" spans="2:9">
      <c r="B61" s="519" t="s">
        <v>211</v>
      </c>
      <c r="C61" s="558" t="s">
        <v>212</v>
      </c>
      <c r="D61" s="558"/>
      <c r="E61" s="558"/>
      <c r="F61" s="558"/>
      <c r="G61" s="558"/>
      <c r="H61" s="558"/>
      <c r="I61" s="558"/>
    </row>
    <row r="62" spans="2:9">
      <c r="C62" s="558"/>
      <c r="D62" s="558"/>
      <c r="E62" s="558"/>
      <c r="F62" s="558"/>
      <c r="G62" s="558"/>
      <c r="H62" s="558"/>
      <c r="I62" s="558"/>
    </row>
    <row r="63" spans="2:9">
      <c r="C63" s="558"/>
      <c r="D63" s="558"/>
      <c r="E63" s="558"/>
      <c r="F63" s="558"/>
      <c r="G63" s="558"/>
      <c r="H63" s="558"/>
      <c r="I63" s="558"/>
    </row>
    <row r="65" spans="2:9">
      <c r="B65" s="519" t="s">
        <v>213</v>
      </c>
      <c r="C65" s="558" t="s">
        <v>214</v>
      </c>
      <c r="D65" s="558"/>
      <c r="E65" s="558"/>
      <c r="F65" s="558"/>
      <c r="G65" s="558"/>
      <c r="H65" s="558"/>
      <c r="I65" s="558"/>
    </row>
    <row r="66" spans="2:9">
      <c r="C66" s="558"/>
      <c r="D66" s="558"/>
      <c r="E66" s="558"/>
      <c r="F66" s="558"/>
      <c r="G66" s="558"/>
      <c r="H66" s="558"/>
      <c r="I66" s="558"/>
    </row>
    <row r="67" spans="2:9">
      <c r="C67" s="558"/>
      <c r="D67" s="558"/>
      <c r="E67" s="558"/>
      <c r="F67" s="558"/>
      <c r="G67" s="558"/>
      <c r="H67" s="558"/>
      <c r="I67" s="558"/>
    </row>
    <row r="69" spans="2:9">
      <c r="B69" s="519" t="s">
        <v>215</v>
      </c>
      <c r="C69" s="558" t="s">
        <v>216</v>
      </c>
      <c r="D69" s="558"/>
      <c r="E69" s="558"/>
      <c r="F69" s="558"/>
      <c r="G69" s="558"/>
      <c r="H69" s="558"/>
      <c r="I69" s="558"/>
    </row>
    <row r="70" spans="2:9">
      <c r="C70" s="558"/>
      <c r="D70" s="558"/>
      <c r="E70" s="558"/>
      <c r="F70" s="558"/>
      <c r="G70" s="558"/>
      <c r="H70" s="558"/>
      <c r="I70" s="558"/>
    </row>
    <row r="71" spans="2:9">
      <c r="C71" s="558"/>
      <c r="D71" s="558"/>
      <c r="E71" s="558"/>
      <c r="F71" s="558"/>
      <c r="G71" s="558"/>
      <c r="H71" s="558"/>
      <c r="I71" s="558"/>
    </row>
    <row r="73" spans="2:9">
      <c r="B73" s="519" t="s">
        <v>221</v>
      </c>
      <c r="C73" s="558" t="s">
        <v>222</v>
      </c>
      <c r="D73" s="558"/>
      <c r="E73" s="558"/>
      <c r="F73" s="558"/>
      <c r="G73" s="558"/>
      <c r="H73" s="558"/>
      <c r="I73" s="558"/>
    </row>
    <row r="74" spans="2:9">
      <c r="C74" s="558"/>
      <c r="D74" s="558"/>
      <c r="E74" s="558"/>
      <c r="F74" s="558"/>
      <c r="G74" s="558"/>
      <c r="H74" s="558"/>
      <c r="I74" s="558"/>
    </row>
    <row r="75" spans="2:9">
      <c r="C75" s="558"/>
      <c r="D75" s="558"/>
      <c r="E75" s="558"/>
      <c r="F75" s="558"/>
      <c r="G75" s="558"/>
      <c r="H75" s="558"/>
      <c r="I75" s="558"/>
    </row>
    <row r="77" spans="2:9">
      <c r="B77" s="519" t="s">
        <v>230</v>
      </c>
      <c r="C77" s="558" t="s">
        <v>231</v>
      </c>
      <c r="D77" s="558"/>
      <c r="E77" s="558"/>
      <c r="F77" s="558"/>
      <c r="G77" s="558"/>
      <c r="H77" s="558"/>
      <c r="I77" s="558"/>
    </row>
    <row r="78" spans="2:9">
      <c r="C78" s="558"/>
      <c r="D78" s="558"/>
      <c r="E78" s="558"/>
      <c r="F78" s="558"/>
      <c r="G78" s="558"/>
      <c r="H78" s="558"/>
      <c r="I78" s="558"/>
    </row>
    <row r="79" spans="2:9">
      <c r="C79" s="558"/>
      <c r="D79" s="558"/>
      <c r="E79" s="558"/>
      <c r="F79" s="558"/>
      <c r="G79" s="558"/>
      <c r="H79" s="558"/>
      <c r="I79" s="558"/>
    </row>
    <row r="81" spans="2:9">
      <c r="B81" s="519" t="s">
        <v>238</v>
      </c>
      <c r="C81" s="558" t="s">
        <v>239</v>
      </c>
      <c r="D81" s="558"/>
      <c r="E81" s="558"/>
      <c r="F81" s="558"/>
      <c r="G81" s="558"/>
      <c r="H81" s="558"/>
      <c r="I81" s="558"/>
    </row>
    <row r="82" spans="2:9">
      <c r="C82" s="558"/>
      <c r="D82" s="558"/>
      <c r="E82" s="558"/>
      <c r="F82" s="558"/>
      <c r="G82" s="558"/>
      <c r="H82" s="558"/>
      <c r="I82" s="558"/>
    </row>
    <row r="83" spans="2:9">
      <c r="C83" s="558"/>
      <c r="D83" s="558"/>
      <c r="E83" s="558"/>
      <c r="F83" s="558"/>
      <c r="G83" s="558"/>
      <c r="H83" s="558"/>
      <c r="I83" s="558"/>
    </row>
    <row r="85" spans="2:9">
      <c r="B85" s="519" t="s">
        <v>240</v>
      </c>
      <c r="C85" s="558" t="s">
        <v>241</v>
      </c>
      <c r="D85" s="558"/>
      <c r="E85" s="558"/>
      <c r="F85" s="558"/>
      <c r="G85" s="558"/>
      <c r="H85" s="558"/>
      <c r="I85" s="558"/>
    </row>
    <row r="86" spans="2:9">
      <c r="C86" s="558"/>
      <c r="D86" s="558"/>
      <c r="E86" s="558"/>
      <c r="F86" s="558"/>
      <c r="G86" s="558"/>
      <c r="H86" s="558"/>
      <c r="I86" s="558"/>
    </row>
    <row r="87" spans="2:9">
      <c r="C87" s="558"/>
      <c r="D87" s="558"/>
      <c r="E87" s="558"/>
      <c r="F87" s="558"/>
      <c r="G87" s="558"/>
      <c r="H87" s="558"/>
      <c r="I87" s="558"/>
    </row>
    <row r="89" spans="2:9">
      <c r="B89" s="519" t="s">
        <v>246</v>
      </c>
      <c r="C89" s="558" t="s">
        <v>247</v>
      </c>
      <c r="D89" s="558"/>
      <c r="E89" s="558"/>
      <c r="F89" s="558"/>
      <c r="G89" s="558"/>
      <c r="H89" s="558"/>
      <c r="I89" s="558"/>
    </row>
    <row r="90" spans="2:9">
      <c r="C90" s="558"/>
      <c r="D90" s="558"/>
      <c r="E90" s="558"/>
      <c r="F90" s="558"/>
      <c r="G90" s="558"/>
      <c r="H90" s="558"/>
      <c r="I90" s="558"/>
    </row>
    <row r="91" spans="2:9">
      <c r="C91" s="558"/>
      <c r="D91" s="558"/>
      <c r="E91" s="558"/>
      <c r="F91" s="558"/>
      <c r="G91" s="558"/>
      <c r="H91" s="558"/>
      <c r="I91" s="558"/>
    </row>
    <row r="93" spans="2:9">
      <c r="B93" s="519" t="s">
        <v>254</v>
      </c>
      <c r="C93" s="558" t="s">
        <v>255</v>
      </c>
      <c r="D93" s="558"/>
      <c r="E93" s="558"/>
      <c r="F93" s="558"/>
      <c r="G93" s="558"/>
      <c r="H93" s="558"/>
      <c r="I93" s="558"/>
    </row>
    <row r="94" spans="2:9">
      <c r="C94" s="558"/>
      <c r="D94" s="558"/>
      <c r="E94" s="558"/>
      <c r="F94" s="558"/>
      <c r="G94" s="558"/>
      <c r="H94" s="558"/>
      <c r="I94" s="558"/>
    </row>
    <row r="95" spans="2:9">
      <c r="C95" s="558"/>
      <c r="D95" s="558"/>
      <c r="E95" s="558"/>
      <c r="F95" s="558"/>
      <c r="G95" s="558"/>
      <c r="H95" s="558"/>
      <c r="I95" s="558"/>
    </row>
    <row r="97" spans="2:9">
      <c r="B97" s="519" t="s">
        <v>333</v>
      </c>
      <c r="C97" s="558" t="s">
        <v>334</v>
      </c>
      <c r="D97" s="558"/>
      <c r="E97" s="558"/>
      <c r="F97" s="558"/>
      <c r="G97" s="558"/>
      <c r="H97" s="558"/>
      <c r="I97" s="558"/>
    </row>
    <row r="98" spans="2:9">
      <c r="C98" s="558"/>
      <c r="D98" s="558"/>
      <c r="E98" s="558"/>
      <c r="F98" s="558"/>
      <c r="G98" s="558"/>
      <c r="H98" s="558"/>
      <c r="I98" s="558"/>
    </row>
    <row r="99" spans="2:9">
      <c r="C99" s="558"/>
      <c r="D99" s="558"/>
      <c r="E99" s="558"/>
      <c r="F99" s="558"/>
      <c r="G99" s="558"/>
      <c r="H99" s="558"/>
      <c r="I99" s="558"/>
    </row>
    <row r="101" spans="2:9">
      <c r="B101" s="519" t="s">
        <v>344</v>
      </c>
      <c r="C101" s="558" t="s">
        <v>345</v>
      </c>
      <c r="D101" s="558"/>
      <c r="E101" s="558"/>
      <c r="F101" s="558"/>
      <c r="G101" s="558"/>
      <c r="H101" s="558"/>
      <c r="I101" s="558"/>
    </row>
    <row r="102" spans="2:9">
      <c r="C102" s="558"/>
      <c r="D102" s="558"/>
      <c r="E102" s="558"/>
      <c r="F102" s="558"/>
      <c r="G102" s="558"/>
      <c r="H102" s="558"/>
      <c r="I102" s="558"/>
    </row>
    <row r="103" spans="2:9">
      <c r="C103" s="558"/>
      <c r="D103" s="558"/>
      <c r="E103" s="558"/>
      <c r="F103" s="558"/>
      <c r="G103" s="558"/>
      <c r="H103" s="558"/>
      <c r="I103" s="558"/>
    </row>
    <row r="105" spans="2:9">
      <c r="B105" s="519" t="s">
        <v>346</v>
      </c>
      <c r="C105" s="558" t="s">
        <v>347</v>
      </c>
      <c r="D105" s="558"/>
      <c r="E105" s="558"/>
      <c r="F105" s="558"/>
      <c r="G105" s="558"/>
      <c r="H105" s="558"/>
      <c r="I105" s="558"/>
    </row>
    <row r="106" spans="2:9">
      <c r="C106" s="558"/>
      <c r="D106" s="558"/>
      <c r="E106" s="558"/>
      <c r="F106" s="558"/>
      <c r="G106" s="558"/>
      <c r="H106" s="558"/>
      <c r="I106" s="558"/>
    </row>
    <row r="107" spans="2:9">
      <c r="C107" s="558"/>
      <c r="D107" s="558"/>
      <c r="E107" s="558"/>
      <c r="F107" s="558"/>
      <c r="G107" s="558"/>
      <c r="H107" s="558"/>
      <c r="I107" s="558"/>
    </row>
    <row r="109" spans="2:9">
      <c r="B109" s="519" t="s">
        <v>348</v>
      </c>
      <c r="C109" s="558" t="s">
        <v>349</v>
      </c>
      <c r="D109" s="558"/>
      <c r="E109" s="558"/>
      <c r="F109" s="558"/>
      <c r="G109" s="558"/>
      <c r="H109" s="558"/>
      <c r="I109" s="558"/>
    </row>
    <row r="110" spans="2:9">
      <c r="C110" s="558"/>
      <c r="D110" s="558"/>
      <c r="E110" s="558"/>
      <c r="F110" s="558"/>
      <c r="G110" s="558"/>
      <c r="H110" s="558"/>
      <c r="I110" s="558"/>
    </row>
    <row r="111" spans="2:9">
      <c r="C111" s="558"/>
      <c r="D111" s="558"/>
      <c r="E111" s="558"/>
      <c r="F111" s="558"/>
      <c r="G111" s="558"/>
      <c r="H111" s="558"/>
      <c r="I111" s="558"/>
    </row>
    <row r="113" spans="2:9">
      <c r="B113" s="519" t="s">
        <v>351</v>
      </c>
      <c r="C113" s="558" t="s">
        <v>352</v>
      </c>
      <c r="D113" s="558"/>
      <c r="E113" s="558"/>
      <c r="F113" s="558"/>
      <c r="G113" s="558"/>
      <c r="H113" s="558"/>
      <c r="I113" s="558"/>
    </row>
    <row r="114" spans="2:9">
      <c r="C114" s="558"/>
      <c r="D114" s="558"/>
      <c r="E114" s="558"/>
      <c r="F114" s="558"/>
      <c r="G114" s="558"/>
      <c r="H114" s="558"/>
      <c r="I114" s="558"/>
    </row>
    <row r="115" spans="2:9">
      <c r="C115" s="558"/>
      <c r="D115" s="558"/>
      <c r="E115" s="558"/>
      <c r="F115" s="558"/>
      <c r="G115" s="558"/>
      <c r="H115" s="558"/>
      <c r="I115" s="558"/>
    </row>
    <row r="117" spans="2:9">
      <c r="B117" s="519" t="s">
        <v>354</v>
      </c>
      <c r="C117" s="558" t="s">
        <v>355</v>
      </c>
      <c r="D117" s="558"/>
      <c r="E117" s="558"/>
      <c r="F117" s="558"/>
      <c r="G117" s="558"/>
      <c r="H117" s="558"/>
      <c r="I117" s="558"/>
    </row>
    <row r="118" spans="2:9">
      <c r="C118" s="558"/>
      <c r="D118" s="558"/>
      <c r="E118" s="558"/>
      <c r="F118" s="558"/>
      <c r="G118" s="558"/>
      <c r="H118" s="558"/>
      <c r="I118" s="558"/>
    </row>
    <row r="119" spans="2:9">
      <c r="C119" s="558"/>
      <c r="D119" s="558"/>
      <c r="E119" s="558"/>
      <c r="F119" s="558"/>
      <c r="G119" s="558"/>
      <c r="H119" s="558"/>
      <c r="I119" s="558"/>
    </row>
    <row r="121" spans="2:9">
      <c r="B121" s="519" t="s">
        <v>361</v>
      </c>
      <c r="C121" s="558" t="s">
        <v>362</v>
      </c>
      <c r="D121" s="558"/>
      <c r="E121" s="558"/>
      <c r="F121" s="558"/>
      <c r="G121" s="558"/>
      <c r="H121" s="558"/>
      <c r="I121" s="558"/>
    </row>
    <row r="122" spans="2:9">
      <c r="C122" s="558"/>
      <c r="D122" s="558"/>
      <c r="E122" s="558"/>
      <c r="F122" s="558"/>
      <c r="G122" s="558"/>
      <c r="H122" s="558"/>
      <c r="I122" s="558"/>
    </row>
    <row r="123" spans="2:9">
      <c r="C123" s="558"/>
      <c r="D123" s="558"/>
      <c r="E123" s="558"/>
      <c r="F123" s="558"/>
      <c r="G123" s="558"/>
      <c r="H123" s="558"/>
      <c r="I123" s="558"/>
    </row>
    <row r="125" spans="2:9">
      <c r="B125" s="519" t="s">
        <v>368</v>
      </c>
      <c r="C125" s="558" t="s">
        <v>369</v>
      </c>
      <c r="D125" s="558"/>
      <c r="E125" s="558"/>
      <c r="F125" s="558"/>
      <c r="G125" s="558"/>
      <c r="H125" s="558"/>
      <c r="I125" s="558"/>
    </row>
    <row r="126" spans="2:9">
      <c r="C126" s="558"/>
      <c r="D126" s="558"/>
      <c r="E126" s="558"/>
      <c r="F126" s="558"/>
      <c r="G126" s="558"/>
      <c r="H126" s="558"/>
      <c r="I126" s="558"/>
    </row>
    <row r="127" spans="2:9">
      <c r="C127" s="558"/>
      <c r="D127" s="558"/>
      <c r="E127" s="558"/>
      <c r="F127" s="558"/>
      <c r="G127" s="558"/>
      <c r="H127" s="558"/>
      <c r="I127" s="558"/>
    </row>
    <row r="129" spans="2:9">
      <c r="B129" s="519" t="s">
        <v>256</v>
      </c>
      <c r="C129" s="558" t="s">
        <v>257</v>
      </c>
      <c r="D129" s="558"/>
      <c r="E129" s="558"/>
      <c r="F129" s="558"/>
      <c r="G129" s="558"/>
      <c r="H129" s="558"/>
      <c r="I129" s="558"/>
    </row>
    <row r="130" spans="2:9">
      <c r="C130" s="558"/>
      <c r="D130" s="558"/>
      <c r="E130" s="558"/>
      <c r="F130" s="558"/>
      <c r="G130" s="558"/>
      <c r="H130" s="558"/>
      <c r="I130" s="558"/>
    </row>
    <row r="131" spans="2:9">
      <c r="C131" s="558"/>
      <c r="D131" s="558"/>
      <c r="E131" s="558"/>
      <c r="F131" s="558"/>
      <c r="G131" s="558"/>
      <c r="H131" s="558"/>
      <c r="I131" s="558"/>
    </row>
    <row r="133" spans="2:9">
      <c r="B133" s="519" t="s">
        <v>263</v>
      </c>
      <c r="C133" s="558" t="s">
        <v>264</v>
      </c>
      <c r="D133" s="558"/>
      <c r="E133" s="558"/>
      <c r="F133" s="558"/>
      <c r="G133" s="558"/>
      <c r="H133" s="558"/>
      <c r="I133" s="558"/>
    </row>
    <row r="134" spans="2:9">
      <c r="C134" s="558"/>
      <c r="D134" s="558"/>
      <c r="E134" s="558"/>
      <c r="F134" s="558"/>
      <c r="G134" s="558"/>
      <c r="H134" s="558"/>
      <c r="I134" s="558"/>
    </row>
    <row r="135" spans="2:9">
      <c r="C135" s="558"/>
      <c r="D135" s="558"/>
      <c r="E135" s="558"/>
      <c r="F135" s="558"/>
      <c r="G135" s="558"/>
      <c r="H135" s="558"/>
      <c r="I135" s="558"/>
    </row>
    <row r="137" spans="2:9">
      <c r="B137" s="519" t="s">
        <v>270</v>
      </c>
      <c r="C137" s="558" t="s">
        <v>271</v>
      </c>
      <c r="D137" s="558"/>
      <c r="E137" s="558"/>
      <c r="F137" s="558"/>
      <c r="G137" s="558"/>
      <c r="H137" s="558"/>
      <c r="I137" s="558"/>
    </row>
    <row r="138" spans="2:9">
      <c r="C138" s="558"/>
      <c r="D138" s="558"/>
      <c r="E138" s="558"/>
      <c r="F138" s="558"/>
      <c r="G138" s="558"/>
      <c r="H138" s="558"/>
      <c r="I138" s="558"/>
    </row>
    <row r="139" spans="2:9">
      <c r="C139" s="558"/>
      <c r="D139" s="558"/>
      <c r="E139" s="558"/>
      <c r="F139" s="558"/>
      <c r="G139" s="558"/>
      <c r="H139" s="558"/>
      <c r="I139" s="558"/>
    </row>
    <row r="141" spans="2:9">
      <c r="B141" s="519" t="s">
        <v>277</v>
      </c>
      <c r="C141" s="558" t="s">
        <v>278</v>
      </c>
      <c r="D141" s="558"/>
      <c r="E141" s="558"/>
      <c r="F141" s="558"/>
      <c r="G141" s="558"/>
      <c r="H141" s="558"/>
      <c r="I141" s="558"/>
    </row>
    <row r="142" spans="2:9">
      <c r="C142" s="558"/>
      <c r="D142" s="558"/>
      <c r="E142" s="558"/>
      <c r="F142" s="558"/>
      <c r="G142" s="558"/>
      <c r="H142" s="558"/>
      <c r="I142" s="558"/>
    </row>
    <row r="143" spans="2:9">
      <c r="C143" s="558"/>
      <c r="D143" s="558"/>
      <c r="E143" s="558"/>
      <c r="F143" s="558"/>
      <c r="G143" s="558"/>
      <c r="H143" s="558"/>
      <c r="I143" s="558"/>
    </row>
    <row r="145" spans="2:9">
      <c r="B145" s="519" t="s">
        <v>283</v>
      </c>
      <c r="C145" s="558" t="s">
        <v>284</v>
      </c>
      <c r="D145" s="558"/>
      <c r="E145" s="558"/>
      <c r="F145" s="558"/>
      <c r="G145" s="558"/>
      <c r="H145" s="558"/>
      <c r="I145" s="558"/>
    </row>
    <row r="146" spans="2:9">
      <c r="C146" s="558"/>
      <c r="D146" s="558"/>
      <c r="E146" s="558"/>
      <c r="F146" s="558"/>
      <c r="G146" s="558"/>
      <c r="H146" s="558"/>
      <c r="I146" s="558"/>
    </row>
    <row r="147" spans="2:9">
      <c r="C147" s="558"/>
      <c r="D147" s="558"/>
      <c r="E147" s="558"/>
      <c r="F147" s="558"/>
      <c r="G147" s="558"/>
      <c r="H147" s="558"/>
      <c r="I147" s="558"/>
    </row>
    <row r="149" spans="2:9">
      <c r="B149" s="519" t="s">
        <v>292</v>
      </c>
      <c r="C149" s="558" t="s">
        <v>293</v>
      </c>
      <c r="D149" s="558"/>
      <c r="E149" s="558"/>
      <c r="F149" s="558"/>
      <c r="G149" s="558"/>
      <c r="H149" s="558"/>
      <c r="I149" s="558"/>
    </row>
    <row r="150" spans="2:9">
      <c r="C150" s="558"/>
      <c r="D150" s="558"/>
      <c r="E150" s="558"/>
      <c r="F150" s="558"/>
      <c r="G150" s="558"/>
      <c r="H150" s="558"/>
      <c r="I150" s="558"/>
    </row>
    <row r="151" spans="2:9">
      <c r="C151" s="558"/>
      <c r="D151" s="558"/>
      <c r="E151" s="558"/>
      <c r="F151" s="558"/>
      <c r="G151" s="558"/>
      <c r="H151" s="558"/>
      <c r="I151" s="558"/>
    </row>
    <row r="153" spans="2:9">
      <c r="B153" s="519" t="s">
        <v>300</v>
      </c>
      <c r="C153" s="558" t="s">
        <v>301</v>
      </c>
      <c r="D153" s="558"/>
      <c r="E153" s="558"/>
      <c r="F153" s="558"/>
      <c r="G153" s="558"/>
      <c r="H153" s="558"/>
      <c r="I153" s="558"/>
    </row>
    <row r="154" spans="2:9">
      <c r="C154" s="558"/>
      <c r="D154" s="558"/>
      <c r="E154" s="558"/>
      <c r="F154" s="558"/>
      <c r="G154" s="558"/>
      <c r="H154" s="558"/>
      <c r="I154" s="558"/>
    </row>
    <row r="155" spans="2:9">
      <c r="C155" s="558"/>
      <c r="D155" s="558"/>
      <c r="E155" s="558"/>
      <c r="F155" s="558"/>
      <c r="G155" s="558"/>
      <c r="H155" s="558"/>
      <c r="I155" s="558"/>
    </row>
    <row r="157" spans="2:9">
      <c r="B157" s="519" t="s">
        <v>311</v>
      </c>
      <c r="C157" s="558" t="s">
        <v>312</v>
      </c>
      <c r="D157" s="558"/>
      <c r="E157" s="558"/>
      <c r="F157" s="558"/>
      <c r="G157" s="558"/>
      <c r="H157" s="558"/>
      <c r="I157" s="558"/>
    </row>
    <row r="158" spans="2:9">
      <c r="C158" s="558"/>
      <c r="D158" s="558"/>
      <c r="E158" s="558"/>
      <c r="F158" s="558"/>
      <c r="G158" s="558"/>
      <c r="H158" s="558"/>
      <c r="I158" s="558"/>
    </row>
    <row r="159" spans="2:9">
      <c r="C159" s="558"/>
      <c r="D159" s="558"/>
      <c r="E159" s="558"/>
      <c r="F159" s="558"/>
      <c r="G159" s="558"/>
      <c r="H159" s="558"/>
      <c r="I159" s="558"/>
    </row>
    <row r="161" spans="2:9">
      <c r="B161" s="519" t="s">
        <v>321</v>
      </c>
      <c r="C161" s="558" t="s">
        <v>322</v>
      </c>
      <c r="D161" s="558"/>
      <c r="E161" s="558"/>
      <c r="F161" s="558"/>
      <c r="G161" s="558"/>
      <c r="H161" s="558"/>
      <c r="I161" s="558"/>
    </row>
    <row r="162" spans="2:9">
      <c r="C162" s="558"/>
      <c r="D162" s="558"/>
      <c r="E162" s="558"/>
      <c r="F162" s="558"/>
      <c r="G162" s="558"/>
      <c r="H162" s="558"/>
      <c r="I162" s="558"/>
    </row>
    <row r="163" spans="2:9">
      <c r="C163" s="558"/>
      <c r="D163" s="558"/>
      <c r="E163" s="558"/>
      <c r="F163" s="558"/>
      <c r="G163" s="558"/>
      <c r="H163" s="558"/>
      <c r="I163" s="558"/>
    </row>
    <row r="165" spans="2:9">
      <c r="B165" s="519" t="s">
        <v>379</v>
      </c>
      <c r="C165" s="558" t="s">
        <v>380</v>
      </c>
      <c r="D165" s="558"/>
      <c r="E165" s="558"/>
      <c r="F165" s="558"/>
      <c r="G165" s="558"/>
      <c r="H165" s="558"/>
      <c r="I165" s="558"/>
    </row>
    <row r="166" spans="2:9">
      <c r="C166" s="558"/>
      <c r="D166" s="558"/>
      <c r="E166" s="558"/>
      <c r="F166" s="558"/>
      <c r="G166" s="558"/>
      <c r="H166" s="558"/>
      <c r="I166" s="558"/>
    </row>
    <row r="167" spans="2:9">
      <c r="C167" s="558"/>
      <c r="D167" s="558"/>
      <c r="E167" s="558"/>
      <c r="F167" s="558"/>
      <c r="G167" s="558"/>
      <c r="H167" s="558"/>
      <c r="I167" s="558"/>
    </row>
    <row r="169" spans="2:9">
      <c r="B169" s="519" t="s">
        <v>384</v>
      </c>
      <c r="C169" s="558" t="s">
        <v>385</v>
      </c>
      <c r="D169" s="558"/>
      <c r="E169" s="558"/>
      <c r="F169" s="558"/>
      <c r="G169" s="558"/>
      <c r="H169" s="558"/>
      <c r="I169" s="558"/>
    </row>
    <row r="170" spans="2:9">
      <c r="C170" s="558"/>
      <c r="D170" s="558"/>
      <c r="E170" s="558"/>
      <c r="F170" s="558"/>
      <c r="G170" s="558"/>
      <c r="H170" s="558"/>
      <c r="I170" s="558"/>
    </row>
    <row r="171" spans="2:9">
      <c r="C171" s="558"/>
      <c r="D171" s="558"/>
      <c r="E171" s="558"/>
      <c r="F171" s="558"/>
      <c r="G171" s="558"/>
      <c r="H171" s="558"/>
      <c r="I171" s="558"/>
    </row>
    <row r="173" spans="2:9">
      <c r="B173" s="519" t="s">
        <v>388</v>
      </c>
      <c r="C173" s="558" t="s">
        <v>389</v>
      </c>
      <c r="D173" s="558"/>
      <c r="E173" s="558"/>
      <c r="F173" s="558"/>
      <c r="G173" s="558"/>
      <c r="H173" s="558"/>
      <c r="I173" s="558"/>
    </row>
    <row r="174" spans="2:9">
      <c r="C174" s="558"/>
      <c r="D174" s="558"/>
      <c r="E174" s="558"/>
      <c r="F174" s="558"/>
      <c r="G174" s="558"/>
      <c r="H174" s="558"/>
      <c r="I174" s="558"/>
    </row>
    <row r="175" spans="2:9">
      <c r="C175" s="558"/>
      <c r="D175" s="558"/>
      <c r="E175" s="558"/>
      <c r="F175" s="558"/>
      <c r="G175" s="558"/>
      <c r="H175" s="558"/>
      <c r="I175" s="558"/>
    </row>
    <row r="177" spans="2:9">
      <c r="B177" s="519" t="s">
        <v>395</v>
      </c>
      <c r="C177" s="558" t="s">
        <v>396</v>
      </c>
      <c r="D177" s="558"/>
      <c r="E177" s="558"/>
      <c r="F177" s="558"/>
      <c r="G177" s="558"/>
      <c r="H177" s="558"/>
      <c r="I177" s="558"/>
    </row>
    <row r="178" spans="2:9">
      <c r="C178" s="558"/>
      <c r="D178" s="558"/>
      <c r="E178" s="558"/>
      <c r="F178" s="558"/>
      <c r="G178" s="558"/>
      <c r="H178" s="558"/>
      <c r="I178" s="558"/>
    </row>
    <row r="179" spans="2:9">
      <c r="C179" s="558"/>
      <c r="D179" s="558"/>
      <c r="E179" s="558"/>
      <c r="F179" s="558"/>
      <c r="G179" s="558"/>
      <c r="H179" s="558"/>
      <c r="I179" s="558"/>
    </row>
    <row r="181" spans="2:9">
      <c r="B181" s="519" t="s">
        <v>403</v>
      </c>
      <c r="C181" s="558" t="s">
        <v>404</v>
      </c>
      <c r="D181" s="558"/>
      <c r="E181" s="558"/>
      <c r="F181" s="558"/>
      <c r="G181" s="558"/>
      <c r="H181" s="558"/>
      <c r="I181" s="558"/>
    </row>
    <row r="182" spans="2:9">
      <c r="C182" s="558"/>
      <c r="D182" s="558"/>
      <c r="E182" s="558"/>
      <c r="F182" s="558"/>
      <c r="G182" s="558"/>
      <c r="H182" s="558"/>
      <c r="I182" s="558"/>
    </row>
    <row r="183" spans="2:9">
      <c r="C183" s="558"/>
      <c r="D183" s="558"/>
      <c r="E183" s="558"/>
      <c r="F183" s="558"/>
      <c r="G183" s="558"/>
      <c r="H183" s="558"/>
      <c r="I183" s="558"/>
    </row>
    <row r="185" spans="2:9">
      <c r="B185" s="519" t="s">
        <v>415</v>
      </c>
      <c r="C185" s="558" t="s">
        <v>416</v>
      </c>
      <c r="D185" s="558"/>
      <c r="E185" s="558"/>
      <c r="F185" s="558"/>
      <c r="G185" s="558"/>
      <c r="H185" s="558"/>
      <c r="I185" s="558"/>
    </row>
    <row r="186" spans="2:9">
      <c r="C186" s="558"/>
      <c r="D186" s="558"/>
      <c r="E186" s="558"/>
      <c r="F186" s="558"/>
      <c r="G186" s="558"/>
      <c r="H186" s="558"/>
      <c r="I186" s="558"/>
    </row>
    <row r="187" spans="2:9">
      <c r="C187" s="558"/>
      <c r="D187" s="558"/>
      <c r="E187" s="558"/>
      <c r="F187" s="558"/>
      <c r="G187" s="558"/>
      <c r="H187" s="558"/>
      <c r="I187" s="558"/>
    </row>
    <row r="189" spans="2:9">
      <c r="B189" s="519" t="s">
        <v>428</v>
      </c>
      <c r="C189" s="558" t="s">
        <v>429</v>
      </c>
      <c r="D189" s="558"/>
      <c r="E189" s="558"/>
      <c r="F189" s="558"/>
      <c r="G189" s="558"/>
      <c r="H189" s="558"/>
      <c r="I189" s="558"/>
    </row>
    <row r="190" spans="2:9">
      <c r="C190" s="558"/>
      <c r="D190" s="558"/>
      <c r="E190" s="558"/>
      <c r="F190" s="558"/>
      <c r="G190" s="558"/>
      <c r="H190" s="558"/>
      <c r="I190" s="558"/>
    </row>
    <row r="191" spans="2:9">
      <c r="C191" s="558"/>
      <c r="D191" s="558"/>
      <c r="E191" s="558"/>
      <c r="F191" s="558"/>
      <c r="G191" s="558"/>
      <c r="H191" s="558"/>
      <c r="I191" s="558"/>
    </row>
    <row r="193" spans="2:9">
      <c r="B193" s="519" t="s">
        <v>435</v>
      </c>
      <c r="C193" s="558" t="s">
        <v>436</v>
      </c>
      <c r="D193" s="558"/>
      <c r="E193" s="558"/>
      <c r="F193" s="558"/>
      <c r="G193" s="558"/>
      <c r="H193" s="558"/>
      <c r="I193" s="558"/>
    </row>
    <row r="194" spans="2:9">
      <c r="C194" s="558"/>
      <c r="D194" s="558"/>
      <c r="E194" s="558"/>
      <c r="F194" s="558"/>
      <c r="G194" s="558"/>
      <c r="H194" s="558"/>
      <c r="I194" s="558"/>
    </row>
    <row r="195" spans="2:9">
      <c r="C195" s="558"/>
      <c r="D195" s="558"/>
      <c r="E195" s="558"/>
      <c r="F195" s="558"/>
      <c r="G195" s="558"/>
      <c r="H195" s="558"/>
      <c r="I195" s="558"/>
    </row>
    <row r="197" spans="2:9">
      <c r="B197" s="519" t="s">
        <v>437</v>
      </c>
      <c r="C197" s="558" t="s">
        <v>438</v>
      </c>
      <c r="D197" s="558"/>
      <c r="E197" s="558"/>
      <c r="F197" s="558"/>
      <c r="G197" s="558"/>
      <c r="H197" s="558"/>
      <c r="I197" s="558"/>
    </row>
    <row r="198" spans="2:9">
      <c r="C198" s="558"/>
      <c r="D198" s="558"/>
      <c r="E198" s="558"/>
      <c r="F198" s="558"/>
      <c r="G198" s="558"/>
      <c r="H198" s="558"/>
      <c r="I198" s="558"/>
    </row>
    <row r="199" spans="2:9">
      <c r="C199" s="558"/>
      <c r="D199" s="558"/>
      <c r="E199" s="558"/>
      <c r="F199" s="558"/>
      <c r="G199" s="558"/>
      <c r="H199" s="558"/>
      <c r="I199" s="558"/>
    </row>
    <row r="201" spans="2:9">
      <c r="B201" s="519" t="s">
        <v>459</v>
      </c>
      <c r="C201" s="558" t="s">
        <v>460</v>
      </c>
      <c r="D201" s="558"/>
      <c r="E201" s="558"/>
      <c r="F201" s="558"/>
      <c r="G201" s="558"/>
      <c r="H201" s="558"/>
      <c r="I201" s="558"/>
    </row>
    <row r="202" spans="2:9">
      <c r="C202" s="558"/>
      <c r="D202" s="558"/>
      <c r="E202" s="558"/>
      <c r="F202" s="558"/>
      <c r="G202" s="558"/>
      <c r="H202" s="558"/>
      <c r="I202" s="558"/>
    </row>
    <row r="203" spans="2:9">
      <c r="C203" s="558"/>
      <c r="D203" s="558"/>
      <c r="E203" s="558"/>
      <c r="F203" s="558"/>
      <c r="G203" s="558"/>
      <c r="H203" s="558"/>
      <c r="I203" s="558"/>
    </row>
    <row r="205" spans="2:9">
      <c r="B205" s="519" t="s">
        <v>461</v>
      </c>
      <c r="C205" s="558" t="s">
        <v>462</v>
      </c>
      <c r="D205" s="558"/>
      <c r="E205" s="558"/>
      <c r="F205" s="558"/>
      <c r="G205" s="558"/>
      <c r="H205" s="558"/>
      <c r="I205" s="558"/>
    </row>
    <row r="206" spans="2:9">
      <c r="C206" s="558"/>
      <c r="D206" s="558"/>
      <c r="E206" s="558"/>
      <c r="F206" s="558"/>
      <c r="G206" s="558"/>
      <c r="H206" s="558"/>
      <c r="I206" s="558"/>
    </row>
    <row r="207" spans="2:9">
      <c r="C207" s="558"/>
      <c r="D207" s="558"/>
      <c r="E207" s="558"/>
      <c r="F207" s="558"/>
      <c r="G207" s="558"/>
      <c r="H207" s="558"/>
      <c r="I207" s="558"/>
    </row>
    <row r="209" spans="2:9">
      <c r="B209" s="519" t="s">
        <v>467</v>
      </c>
      <c r="C209" s="558" t="s">
        <v>468</v>
      </c>
      <c r="D209" s="558"/>
      <c r="E209" s="558"/>
      <c r="F209" s="558"/>
      <c r="G209" s="558"/>
      <c r="H209" s="558"/>
      <c r="I209" s="558"/>
    </row>
    <row r="210" spans="2:9">
      <c r="C210" s="558"/>
      <c r="D210" s="558"/>
      <c r="E210" s="558"/>
      <c r="F210" s="558"/>
      <c r="G210" s="558"/>
      <c r="H210" s="558"/>
      <c r="I210" s="558"/>
    </row>
    <row r="211" spans="2:9">
      <c r="C211" s="558"/>
      <c r="D211" s="558"/>
      <c r="E211" s="558"/>
      <c r="F211" s="558"/>
      <c r="G211" s="558"/>
      <c r="H211" s="558"/>
      <c r="I211" s="558"/>
    </row>
    <row r="213" spans="2:9">
      <c r="B213" s="519" t="s">
        <v>470</v>
      </c>
      <c r="C213" s="558" t="s">
        <v>471</v>
      </c>
      <c r="D213" s="558"/>
      <c r="E213" s="558"/>
      <c r="F213" s="558"/>
      <c r="G213" s="558"/>
      <c r="H213" s="558"/>
      <c r="I213" s="558"/>
    </row>
    <row r="214" spans="2:9">
      <c r="C214" s="558"/>
      <c r="D214" s="558"/>
      <c r="E214" s="558"/>
      <c r="F214" s="558"/>
      <c r="G214" s="558"/>
      <c r="H214" s="558"/>
      <c r="I214" s="558"/>
    </row>
    <row r="215" spans="2:9">
      <c r="C215" s="558"/>
      <c r="D215" s="558"/>
      <c r="E215" s="558"/>
      <c r="F215" s="558"/>
      <c r="G215" s="558"/>
      <c r="H215" s="558"/>
      <c r="I215" s="558"/>
    </row>
    <row r="217" spans="2:9">
      <c r="B217" s="519" t="s">
        <v>472</v>
      </c>
      <c r="C217" s="558" t="s">
        <v>473</v>
      </c>
      <c r="D217" s="558"/>
      <c r="E217" s="558"/>
      <c r="F217" s="558"/>
      <c r="G217" s="558"/>
      <c r="H217" s="558"/>
      <c r="I217" s="558"/>
    </row>
    <row r="218" spans="2:9">
      <c r="C218" s="558"/>
      <c r="D218" s="558"/>
      <c r="E218" s="558"/>
      <c r="F218" s="558"/>
      <c r="G218" s="558"/>
      <c r="H218" s="558"/>
      <c r="I218" s="558"/>
    </row>
    <row r="219" spans="2:9">
      <c r="C219" s="558"/>
      <c r="D219" s="558"/>
      <c r="E219" s="558"/>
      <c r="F219" s="558"/>
      <c r="G219" s="558"/>
      <c r="H219" s="558"/>
      <c r="I219" s="558"/>
    </row>
    <row r="221" spans="2:9">
      <c r="B221" s="519" t="s">
        <v>481</v>
      </c>
      <c r="C221" s="558" t="s">
        <v>482</v>
      </c>
      <c r="D221" s="558"/>
      <c r="E221" s="558"/>
      <c r="F221" s="558"/>
      <c r="G221" s="558"/>
      <c r="H221" s="558"/>
      <c r="I221" s="558"/>
    </row>
    <row r="222" spans="2:9">
      <c r="C222" s="558"/>
      <c r="D222" s="558"/>
      <c r="E222" s="558"/>
      <c r="F222" s="558"/>
      <c r="G222" s="558"/>
      <c r="H222" s="558"/>
      <c r="I222" s="558"/>
    </row>
    <row r="223" spans="2:9">
      <c r="C223" s="558"/>
      <c r="D223" s="558"/>
      <c r="E223" s="558"/>
      <c r="F223" s="558"/>
      <c r="G223" s="558"/>
      <c r="H223" s="558"/>
      <c r="I223" s="558"/>
    </row>
    <row r="225" spans="2:9">
      <c r="B225" s="519" t="s">
        <v>483</v>
      </c>
      <c r="C225" s="558" t="s">
        <v>484</v>
      </c>
      <c r="D225" s="558"/>
      <c r="E225" s="558"/>
      <c r="F225" s="558"/>
      <c r="G225" s="558"/>
      <c r="H225" s="558"/>
      <c r="I225" s="558"/>
    </row>
    <row r="226" spans="2:9">
      <c r="C226" s="558"/>
      <c r="D226" s="558"/>
      <c r="E226" s="558"/>
      <c r="F226" s="558"/>
      <c r="G226" s="558"/>
      <c r="H226" s="558"/>
      <c r="I226" s="558"/>
    </row>
    <row r="227" spans="2:9">
      <c r="C227" s="558"/>
      <c r="D227" s="558"/>
      <c r="E227" s="558"/>
      <c r="F227" s="558"/>
      <c r="G227" s="558"/>
      <c r="H227" s="558"/>
      <c r="I227" s="558"/>
    </row>
    <row r="229" spans="2:9">
      <c r="B229" s="519" t="s">
        <v>485</v>
      </c>
      <c r="C229" s="558" t="s">
        <v>486</v>
      </c>
      <c r="D229" s="558"/>
      <c r="E229" s="558"/>
      <c r="F229" s="558"/>
      <c r="G229" s="558"/>
      <c r="H229" s="558"/>
      <c r="I229" s="558"/>
    </row>
    <row r="230" spans="2:9">
      <c r="C230" s="558"/>
      <c r="D230" s="558"/>
      <c r="E230" s="558"/>
      <c r="F230" s="558"/>
      <c r="G230" s="558"/>
      <c r="H230" s="558"/>
      <c r="I230" s="558"/>
    </row>
    <row r="231" spans="2:9">
      <c r="C231" s="558"/>
      <c r="D231" s="558"/>
      <c r="E231" s="558"/>
      <c r="F231" s="558"/>
      <c r="G231" s="558"/>
      <c r="H231" s="558"/>
      <c r="I231" s="558"/>
    </row>
    <row r="233" spans="2:9">
      <c r="B233" s="519" t="s">
        <v>493</v>
      </c>
      <c r="C233" s="558" t="s">
        <v>494</v>
      </c>
      <c r="D233" s="558"/>
      <c r="E233" s="558"/>
      <c r="F233" s="558"/>
      <c r="G233" s="558"/>
      <c r="H233" s="558"/>
      <c r="I233" s="558"/>
    </row>
    <row r="234" spans="2:9">
      <c r="C234" s="558"/>
      <c r="D234" s="558"/>
      <c r="E234" s="558"/>
      <c r="F234" s="558"/>
      <c r="G234" s="558"/>
      <c r="H234" s="558"/>
      <c r="I234" s="558"/>
    </row>
    <row r="235" spans="2:9">
      <c r="C235" s="558"/>
      <c r="D235" s="558"/>
      <c r="E235" s="558"/>
      <c r="F235" s="558"/>
      <c r="G235" s="558"/>
      <c r="H235" s="558"/>
      <c r="I235" s="558"/>
    </row>
    <row r="240" spans="2:9">
      <c r="B240" s="518" t="s">
        <v>499</v>
      </c>
    </row>
  </sheetData>
  <mergeCells count="59">
    <mergeCell ref="C225:I227"/>
    <mergeCell ref="C229:I231"/>
    <mergeCell ref="C233:I235"/>
    <mergeCell ref="A1:M1"/>
    <mergeCell ref="A3:M3"/>
    <mergeCell ref="C201:I203"/>
    <mergeCell ref="C205:I207"/>
    <mergeCell ref="C209:I211"/>
    <mergeCell ref="C213:I215"/>
    <mergeCell ref="C217:I219"/>
    <mergeCell ref="C221:I223"/>
    <mergeCell ref="C177:I179"/>
    <mergeCell ref="C181:I183"/>
    <mergeCell ref="C185:I187"/>
    <mergeCell ref="C189:I191"/>
    <mergeCell ref="C193:I195"/>
    <mergeCell ref="C197:I199"/>
    <mergeCell ref="C153:I155"/>
    <mergeCell ref="C157:I159"/>
    <mergeCell ref="C161:I163"/>
    <mergeCell ref="C165:I167"/>
    <mergeCell ref="C169:I171"/>
    <mergeCell ref="C173:I175"/>
    <mergeCell ref="C149:I151"/>
    <mergeCell ref="C105:I107"/>
    <mergeCell ref="C109:I111"/>
    <mergeCell ref="C113:I115"/>
    <mergeCell ref="C117:I119"/>
    <mergeCell ref="C121:I123"/>
    <mergeCell ref="C125:I127"/>
    <mergeCell ref="C129:I131"/>
    <mergeCell ref="C133:I135"/>
    <mergeCell ref="C137:I139"/>
    <mergeCell ref="C141:I143"/>
    <mergeCell ref="C145:I147"/>
    <mergeCell ref="C101:I103"/>
    <mergeCell ref="C57:I59"/>
    <mergeCell ref="C61:I63"/>
    <mergeCell ref="C65:I67"/>
    <mergeCell ref="C69:I71"/>
    <mergeCell ref="C73:I75"/>
    <mergeCell ref="C77:I79"/>
    <mergeCell ref="C81:I83"/>
    <mergeCell ref="C85:I87"/>
    <mergeCell ref="C89:I91"/>
    <mergeCell ref="C93:I95"/>
    <mergeCell ref="C97:I99"/>
    <mergeCell ref="C53:I55"/>
    <mergeCell ref="C9:I11"/>
    <mergeCell ref="C13:I15"/>
    <mergeCell ref="C17:I19"/>
    <mergeCell ref="C21:I23"/>
    <mergeCell ref="C25:I27"/>
    <mergeCell ref="C29:I31"/>
    <mergeCell ref="C33:I35"/>
    <mergeCell ref="C37:I39"/>
    <mergeCell ref="C41:I43"/>
    <mergeCell ref="C45:I47"/>
    <mergeCell ref="C49:I5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P61"/>
  <sheetViews>
    <sheetView zoomScaleNormal="100" workbookViewId="0">
      <selection activeCell="B40" sqref="B40"/>
    </sheetView>
  </sheetViews>
  <sheetFormatPr defaultRowHeight="12.75"/>
  <cols>
    <col min="1" max="1" width="18.42578125" style="38" customWidth="1"/>
    <col min="2" max="3" width="17.42578125" style="38" customWidth="1"/>
    <col min="4" max="4" width="7.7109375" style="38" customWidth="1"/>
    <col min="5" max="7" width="4.140625" style="38" customWidth="1"/>
    <col min="8" max="8" width="4.28515625" style="38" customWidth="1"/>
    <col min="9" max="9" width="4.140625" style="38" customWidth="1"/>
    <col min="10" max="10" width="4.7109375" style="38" customWidth="1"/>
    <col min="11" max="11" width="4.140625" style="38" customWidth="1"/>
    <col min="12" max="12" width="4" style="38" customWidth="1"/>
    <col min="13" max="13" width="14.28515625" style="38" bestFit="1" customWidth="1"/>
    <col min="14" max="14" width="7.140625" style="38" customWidth="1"/>
    <col min="15" max="16384" width="9.140625" style="38"/>
  </cols>
  <sheetData>
    <row r="1" spans="1:16">
      <c r="A1" s="1" t="s">
        <v>122</v>
      </c>
      <c r="B1" s="1"/>
      <c r="C1" s="1"/>
      <c r="D1" s="1"/>
      <c r="E1" s="1"/>
      <c r="F1" s="1"/>
      <c r="G1" s="1"/>
      <c r="H1" s="1"/>
      <c r="I1" s="1"/>
      <c r="J1" s="1"/>
      <c r="K1" s="1"/>
      <c r="L1" s="1"/>
      <c r="M1" s="1"/>
    </row>
    <row r="2" spans="1:16" ht="12.75" customHeight="1">
      <c r="A2" s="583" t="s">
        <v>123</v>
      </c>
      <c r="B2" s="583"/>
      <c r="C2" s="583"/>
      <c r="D2" s="168"/>
      <c r="E2" s="168"/>
      <c r="F2" s="168"/>
      <c r="G2" s="168"/>
      <c r="H2" s="168"/>
      <c r="I2" s="168"/>
      <c r="J2" s="168"/>
      <c r="K2" s="168"/>
      <c r="L2" s="168"/>
      <c r="M2" s="168"/>
    </row>
    <row r="3" spans="1:16">
      <c r="A3" s="585" t="s">
        <v>124</v>
      </c>
      <c r="B3" s="586"/>
      <c r="C3" s="586"/>
      <c r="D3" s="168"/>
      <c r="E3" s="168"/>
      <c r="F3" s="168"/>
      <c r="G3" s="168"/>
      <c r="H3" s="168"/>
      <c r="I3" s="168"/>
      <c r="J3" s="168"/>
      <c r="K3" s="168"/>
      <c r="L3" s="168"/>
      <c r="M3" s="168"/>
    </row>
    <row r="4" spans="1:16">
      <c r="A4" s="586"/>
      <c r="B4" s="586"/>
      <c r="C4" s="586"/>
      <c r="D4" s="168"/>
      <c r="E4" s="168"/>
      <c r="F4" s="168"/>
      <c r="G4" s="168"/>
      <c r="H4" s="168"/>
      <c r="I4" s="168"/>
      <c r="J4" s="168"/>
      <c r="K4" s="168"/>
      <c r="L4" s="168"/>
      <c r="M4" s="168"/>
    </row>
    <row r="5" spans="1:16">
      <c r="A5" s="586"/>
      <c r="B5" s="586"/>
      <c r="C5" s="586"/>
      <c r="D5" s="169"/>
      <c r="E5" s="169"/>
      <c r="F5" s="169"/>
      <c r="G5" s="169"/>
      <c r="H5" s="169"/>
      <c r="I5" s="169"/>
      <c r="J5" s="169"/>
      <c r="K5" s="169"/>
      <c r="L5" s="169"/>
      <c r="M5" s="169"/>
    </row>
    <row r="6" spans="1:16">
      <c r="A6"/>
      <c r="B6"/>
      <c r="C6"/>
      <c r="D6"/>
      <c r="E6"/>
      <c r="F6"/>
      <c r="G6"/>
      <c r="H6"/>
      <c r="I6"/>
      <c r="J6"/>
      <c r="K6"/>
      <c r="L6"/>
      <c r="M6"/>
    </row>
    <row r="7" spans="1:16">
      <c r="A7" s="170"/>
      <c r="B7" s="171">
        <v>1970</v>
      </c>
      <c r="C7" s="172">
        <v>2011</v>
      </c>
      <c r="D7"/>
      <c r="E7"/>
      <c r="F7"/>
      <c r="G7"/>
      <c r="H7"/>
      <c r="I7"/>
      <c r="J7"/>
      <c r="K7"/>
      <c r="L7"/>
      <c r="M7"/>
    </row>
    <row r="8" spans="1:16">
      <c r="A8" s="170"/>
      <c r="B8" s="587" t="s">
        <v>125</v>
      </c>
      <c r="C8" s="588"/>
      <c r="D8"/>
      <c r="E8"/>
      <c r="F8"/>
      <c r="G8"/>
      <c r="H8"/>
      <c r="I8"/>
      <c r="J8"/>
      <c r="K8"/>
      <c r="L8"/>
      <c r="M8"/>
    </row>
    <row r="9" spans="1:16">
      <c r="A9" s="173" t="s">
        <v>84</v>
      </c>
      <c r="B9" s="174">
        <v>18604.06044846138</v>
      </c>
      <c r="C9" s="175">
        <v>37257.318932877388</v>
      </c>
      <c r="D9"/>
      <c r="E9"/>
      <c r="F9"/>
      <c r="G9"/>
      <c r="H9"/>
      <c r="I9"/>
      <c r="J9"/>
      <c r="K9"/>
      <c r="L9"/>
      <c r="M9"/>
      <c r="O9" s="174"/>
      <c r="P9" s="174"/>
    </row>
    <row r="10" spans="1:16" s="177" customFormat="1">
      <c r="A10" s="176" t="s">
        <v>15</v>
      </c>
      <c r="B10" s="174">
        <v>14693.911299134401</v>
      </c>
      <c r="C10" s="175">
        <v>36131.13605174343</v>
      </c>
      <c r="D10"/>
      <c r="E10"/>
      <c r="F10"/>
      <c r="G10"/>
      <c r="H10"/>
      <c r="I10"/>
      <c r="J10"/>
      <c r="K10"/>
      <c r="L10"/>
      <c r="M10"/>
      <c r="O10" s="174"/>
      <c r="P10" s="174"/>
    </row>
    <row r="11" spans="1:16">
      <c r="A11" s="176" t="s">
        <v>16</v>
      </c>
      <c r="B11" s="174">
        <v>15289.368504374401</v>
      </c>
      <c r="C11" s="175">
        <v>33230.21760955012</v>
      </c>
      <c r="D11"/>
      <c r="E11"/>
      <c r="F11"/>
      <c r="G11"/>
      <c r="H11"/>
      <c r="I11"/>
      <c r="J11"/>
      <c r="K11"/>
      <c r="L11"/>
      <c r="M11"/>
      <c r="O11" s="174"/>
      <c r="P11" s="174"/>
    </row>
    <row r="12" spans="1:16">
      <c r="A12" s="176" t="s">
        <v>85</v>
      </c>
      <c r="B12" s="174">
        <v>17591.26241845818</v>
      </c>
      <c r="C12" s="175">
        <v>35753.120737510188</v>
      </c>
      <c r="D12"/>
      <c r="E12"/>
      <c r="F12"/>
      <c r="G12"/>
      <c r="H12"/>
      <c r="I12"/>
      <c r="J12"/>
      <c r="K12"/>
      <c r="L12"/>
      <c r="M12"/>
      <c r="O12" s="174"/>
      <c r="P12" s="174"/>
    </row>
    <row r="13" spans="1:16">
      <c r="A13" s="176" t="s">
        <v>126</v>
      </c>
      <c r="B13" s="174">
        <v>16314.579851679789</v>
      </c>
      <c r="C13" s="175">
        <v>24102.21360880107</v>
      </c>
      <c r="D13"/>
      <c r="E13"/>
      <c r="F13"/>
      <c r="G13"/>
      <c r="H13"/>
      <c r="I13"/>
      <c r="J13"/>
      <c r="K13"/>
      <c r="L13"/>
      <c r="M13"/>
      <c r="O13" s="174"/>
      <c r="P13" s="174"/>
    </row>
    <row r="14" spans="1:16">
      <c r="A14" s="176" t="s">
        <v>19</v>
      </c>
      <c r="B14" s="174">
        <v>17275.02881017762</v>
      </c>
      <c r="C14" s="175">
        <v>32610.86300316278</v>
      </c>
      <c r="D14"/>
      <c r="E14"/>
      <c r="F14"/>
      <c r="G14"/>
      <c r="H14"/>
      <c r="I14"/>
      <c r="J14"/>
      <c r="K14"/>
      <c r="L14"/>
      <c r="M14"/>
      <c r="O14" s="174"/>
      <c r="P14" s="174"/>
    </row>
    <row r="15" spans="1:16">
      <c r="A15" s="176" t="s">
        <v>20</v>
      </c>
      <c r="B15" s="174">
        <v>7342.9238838919082</v>
      </c>
      <c r="C15" s="175">
        <v>18126.359384919699</v>
      </c>
      <c r="D15"/>
      <c r="E15"/>
      <c r="F15"/>
      <c r="G15"/>
      <c r="H15"/>
      <c r="I15"/>
      <c r="J15"/>
      <c r="K15"/>
      <c r="L15"/>
      <c r="M15"/>
      <c r="O15" s="174"/>
      <c r="P15" s="174"/>
    </row>
    <row r="16" spans="1:16">
      <c r="A16" s="176" t="s">
        <v>61</v>
      </c>
      <c r="B16" s="174">
        <v>12787.55170321649</v>
      </c>
      <c r="C16" s="175">
        <v>32035.887680053838</v>
      </c>
      <c r="D16"/>
      <c r="E16"/>
      <c r="F16"/>
      <c r="G16"/>
      <c r="H16"/>
      <c r="I16"/>
      <c r="J16"/>
      <c r="K16"/>
      <c r="L16"/>
      <c r="M16"/>
      <c r="O16" s="174"/>
      <c r="P16" s="174"/>
    </row>
    <row r="17" spans="1:16">
      <c r="A17" s="176" t="s">
        <v>22</v>
      </c>
      <c r="B17" s="174">
        <v>15007.78800188218</v>
      </c>
      <c r="C17" s="175">
        <v>30081.346942052081</v>
      </c>
      <c r="D17"/>
      <c r="E17"/>
      <c r="F17"/>
      <c r="G17"/>
      <c r="H17"/>
      <c r="I17"/>
      <c r="J17"/>
      <c r="K17"/>
      <c r="L17"/>
      <c r="M17"/>
      <c r="O17" s="174"/>
      <c r="P17" s="174"/>
    </row>
    <row r="18" spans="1:16">
      <c r="A18" s="176" t="s">
        <v>23</v>
      </c>
      <c r="B18" s="174">
        <v>15799.73418937544</v>
      </c>
      <c r="C18" s="175">
        <v>34580.829834900083</v>
      </c>
      <c r="D18"/>
      <c r="E18"/>
      <c r="F18"/>
      <c r="G18"/>
      <c r="H18"/>
      <c r="I18"/>
      <c r="J18"/>
      <c r="K18"/>
      <c r="L18"/>
      <c r="M18"/>
      <c r="O18" s="174"/>
      <c r="P18" s="174"/>
    </row>
    <row r="19" spans="1:16">
      <c r="A19" s="176" t="s">
        <v>27</v>
      </c>
      <c r="B19" s="174">
        <v>9241.0473458931683</v>
      </c>
      <c r="C19" s="175">
        <v>36505.628056742113</v>
      </c>
      <c r="D19"/>
      <c r="E19"/>
      <c r="F19"/>
      <c r="G19"/>
      <c r="H19"/>
      <c r="I19"/>
      <c r="J19"/>
      <c r="K19"/>
      <c r="L19"/>
      <c r="M19"/>
      <c r="O19" s="174"/>
      <c r="P19" s="174"/>
    </row>
    <row r="20" spans="1:16">
      <c r="A20" s="176" t="s">
        <v>29</v>
      </c>
      <c r="B20" s="174">
        <v>13584.023173358621</v>
      </c>
      <c r="C20" s="175">
        <v>27052.72373204957</v>
      </c>
      <c r="D20"/>
      <c r="E20"/>
      <c r="F20"/>
      <c r="G20"/>
      <c r="H20"/>
      <c r="I20"/>
      <c r="J20"/>
      <c r="K20"/>
      <c r="L20"/>
      <c r="M20"/>
      <c r="O20" s="174"/>
      <c r="P20" s="174"/>
    </row>
    <row r="21" spans="1:16">
      <c r="A21" s="176" t="s">
        <v>30</v>
      </c>
      <c r="B21" s="174">
        <v>12948.00235613913</v>
      </c>
      <c r="C21" s="175">
        <v>30760.93294301811</v>
      </c>
      <c r="D21"/>
      <c r="E21"/>
      <c r="F21"/>
      <c r="G21"/>
      <c r="H21"/>
      <c r="I21"/>
      <c r="J21"/>
      <c r="K21"/>
      <c r="L21"/>
      <c r="M21"/>
      <c r="O21" s="174"/>
      <c r="P21" s="174"/>
    </row>
    <row r="22" spans="1:16">
      <c r="A22" s="176" t="s">
        <v>88</v>
      </c>
      <c r="B22" s="174">
        <v>2431.69206723874</v>
      </c>
      <c r="C22" s="175">
        <v>27553.890818212651</v>
      </c>
      <c r="D22"/>
      <c r="E22"/>
      <c r="F22"/>
      <c r="G22"/>
      <c r="H22"/>
      <c r="I22"/>
      <c r="J22"/>
      <c r="K22"/>
      <c r="L22"/>
      <c r="M22"/>
      <c r="O22" s="174"/>
      <c r="P22" s="174"/>
    </row>
    <row r="23" spans="1:16">
      <c r="A23" s="176" t="s">
        <v>35</v>
      </c>
      <c r="B23" s="174">
        <v>17786.87582907356</v>
      </c>
      <c r="C23" s="175">
        <v>37119.365185539122</v>
      </c>
      <c r="D23"/>
      <c r="E23"/>
      <c r="F23"/>
      <c r="G23"/>
      <c r="H23"/>
      <c r="I23"/>
      <c r="J23"/>
      <c r="K23"/>
      <c r="L23"/>
      <c r="M23"/>
      <c r="O23" s="174"/>
      <c r="P23" s="174"/>
    </row>
    <row r="24" spans="1:16">
      <c r="A24" s="176" t="s">
        <v>37</v>
      </c>
      <c r="B24" s="174">
        <v>17473.217691686339</v>
      </c>
      <c r="C24" s="175">
        <v>46734.191057998833</v>
      </c>
      <c r="D24"/>
      <c r="E24"/>
      <c r="F24"/>
      <c r="G24"/>
      <c r="H24"/>
      <c r="I24"/>
      <c r="J24"/>
      <c r="K24"/>
      <c r="L24"/>
      <c r="M24"/>
      <c r="O24" s="174"/>
      <c r="P24" s="174"/>
    </row>
    <row r="25" spans="1:16">
      <c r="A25" s="176" t="s">
        <v>127</v>
      </c>
      <c r="B25" s="174">
        <v>8199.258631245184</v>
      </c>
      <c r="C25" s="175">
        <v>17967.531027744481</v>
      </c>
      <c r="D25"/>
      <c r="E25"/>
      <c r="F25"/>
      <c r="G25"/>
      <c r="H25"/>
      <c r="I25"/>
      <c r="J25"/>
      <c r="K25"/>
      <c r="L25"/>
      <c r="M25"/>
      <c r="O25" s="174"/>
      <c r="P25" s="174"/>
    </row>
    <row r="26" spans="1:16">
      <c r="A26" s="176" t="s">
        <v>128</v>
      </c>
      <c r="B26" s="174">
        <v>9543.9745588595815</v>
      </c>
      <c r="C26" s="175">
        <v>20932.008577603559</v>
      </c>
      <c r="D26"/>
      <c r="E26"/>
      <c r="F26"/>
      <c r="G26"/>
      <c r="H26"/>
      <c r="I26"/>
      <c r="J26"/>
      <c r="K26"/>
      <c r="L26"/>
      <c r="M26"/>
      <c r="O26" s="174"/>
      <c r="P26" s="174"/>
    </row>
    <row r="27" spans="1:16">
      <c r="A27" s="176" t="s">
        <v>42</v>
      </c>
      <c r="B27" s="174">
        <v>11845.80899079803</v>
      </c>
      <c r="C27" s="175">
        <v>26981.21169715943</v>
      </c>
      <c r="D27"/>
      <c r="E27"/>
      <c r="F27"/>
      <c r="G27"/>
      <c r="H27"/>
      <c r="I27"/>
      <c r="J27"/>
      <c r="K27"/>
      <c r="L27"/>
      <c r="M27"/>
      <c r="O27" s="174"/>
      <c r="P27" s="174"/>
    </row>
    <row r="28" spans="1:16">
      <c r="A28" s="176" t="s">
        <v>43</v>
      </c>
      <c r="B28" s="174">
        <v>17329.343713611899</v>
      </c>
      <c r="C28" s="175">
        <v>35122.952363913573</v>
      </c>
      <c r="D28"/>
      <c r="E28"/>
      <c r="F28"/>
      <c r="G28"/>
      <c r="H28"/>
      <c r="I28"/>
      <c r="J28"/>
      <c r="K28"/>
      <c r="L28"/>
      <c r="M28"/>
      <c r="O28" s="174"/>
      <c r="P28" s="174"/>
    </row>
    <row r="29" spans="1:16">
      <c r="A29" s="176" t="s">
        <v>46</v>
      </c>
      <c r="B29" s="174">
        <v>14816.80587667518</v>
      </c>
      <c r="C29" s="175">
        <v>32889.739321586967</v>
      </c>
      <c r="D29"/>
      <c r="E29"/>
      <c r="F29"/>
      <c r="G29"/>
      <c r="H29"/>
      <c r="I29"/>
      <c r="J29"/>
      <c r="K29"/>
      <c r="L29"/>
      <c r="M29"/>
      <c r="O29" s="174"/>
      <c r="P29" s="174"/>
    </row>
    <row r="30" spans="1:16">
      <c r="A30" s="178" t="s">
        <v>92</v>
      </c>
      <c r="B30" s="179">
        <v>20544.251520071772</v>
      </c>
      <c r="C30" s="180">
        <v>42385.271119087287</v>
      </c>
      <c r="D30"/>
      <c r="G30"/>
      <c r="H30"/>
      <c r="I30"/>
      <c r="J30"/>
      <c r="K30"/>
      <c r="L30"/>
      <c r="M30"/>
      <c r="O30" s="174"/>
      <c r="P30" s="174"/>
    </row>
    <row r="31" spans="1:16">
      <c r="A31" s="181"/>
      <c r="B31" s="47"/>
      <c r="C31" s="47"/>
      <c r="D31" s="47"/>
      <c r="E31" s="47"/>
      <c r="F31" s="47"/>
      <c r="G31" s="47"/>
      <c r="H31" s="47"/>
      <c r="I31" s="47"/>
      <c r="J31" s="47"/>
      <c r="K31"/>
      <c r="L31"/>
      <c r="M31"/>
      <c r="O31" s="174"/>
      <c r="P31" s="174"/>
    </row>
    <row r="32" spans="1:16">
      <c r="A32" s="182" t="s">
        <v>129</v>
      </c>
      <c r="B32" s="47"/>
      <c r="C32" s="183"/>
      <c r="D32" s="183"/>
      <c r="E32" s="183"/>
      <c r="F32" s="183"/>
      <c r="G32" s="47"/>
      <c r="H32" s="47"/>
      <c r="I32" s="47"/>
      <c r="J32" s="47"/>
      <c r="K32"/>
      <c r="L32"/>
      <c r="M32"/>
    </row>
    <row r="33" spans="1:13">
      <c r="A33" s="182" t="s">
        <v>130</v>
      </c>
      <c r="B33" s="47"/>
      <c r="C33" s="183"/>
      <c r="D33" s="183"/>
      <c r="E33" s="183"/>
      <c r="F33" s="183"/>
      <c r="G33" s="183"/>
      <c r="H33" s="183"/>
      <c r="I33" s="183"/>
      <c r="J33" s="183"/>
      <c r="K33"/>
      <c r="L33"/>
      <c r="M33"/>
    </row>
    <row r="34" spans="1:13">
      <c r="A34" s="184"/>
      <c r="B34" s="47"/>
      <c r="C34"/>
      <c r="D34"/>
      <c r="E34"/>
      <c r="F34"/>
      <c r="G34" s="183"/>
      <c r="H34" s="183"/>
      <c r="I34" s="183"/>
      <c r="J34" s="183"/>
      <c r="K34"/>
      <c r="L34"/>
      <c r="M34"/>
    </row>
    <row r="35" spans="1:13">
      <c r="A35" s="185"/>
      <c r="B35" s="47"/>
      <c r="C35" s="47"/>
      <c r="D35" s="47"/>
      <c r="E35" s="589"/>
      <c r="F35" s="589"/>
      <c r="G35"/>
      <c r="H35"/>
      <c r="I35"/>
      <c r="J35"/>
      <c r="K35"/>
      <c r="L35"/>
      <c r="M35"/>
    </row>
    <row r="36" spans="1:13">
      <c r="A36" s="21" t="s">
        <v>131</v>
      </c>
      <c r="B36" s="186"/>
      <c r="C36" s="186"/>
      <c r="D36" s="186"/>
      <c r="E36" s="186"/>
      <c r="F36" s="186"/>
      <c r="G36" s="47"/>
      <c r="H36" s="47"/>
      <c r="I36" s="47"/>
      <c r="J36" s="47"/>
      <c r="K36"/>
      <c r="L36"/>
      <c r="M36"/>
    </row>
    <row r="37" spans="1:13">
      <c r="A37" s="21"/>
      <c r="B37" s="186"/>
      <c r="C37" s="186"/>
      <c r="D37" s="186"/>
      <c r="E37" s="186"/>
      <c r="F37" s="186"/>
      <c r="G37" s="186"/>
      <c r="H37" s="186"/>
      <c r="I37" s="186"/>
      <c r="J37" s="186"/>
      <c r="K37"/>
      <c r="L37"/>
      <c r="M37"/>
    </row>
    <row r="38" spans="1:13">
      <c r="B38" s="47"/>
      <c r="C38" s="47"/>
      <c r="D38" s="47"/>
      <c r="E38" s="21"/>
      <c r="F38" s="21"/>
      <c r="G38" s="186"/>
      <c r="H38" s="186"/>
      <c r="I38" s="186"/>
      <c r="J38" s="186"/>
      <c r="K38"/>
      <c r="L38"/>
      <c r="M38"/>
    </row>
    <row r="39" spans="1:13">
      <c r="B39" s="47"/>
      <c r="C39" s="47"/>
      <c r="D39" s="47"/>
      <c r="E39" s="47"/>
      <c r="F39" s="47"/>
      <c r="G39" s="47"/>
      <c r="H39" s="47"/>
      <c r="I39" s="47"/>
      <c r="J39" s="47"/>
      <c r="K39"/>
      <c r="L39"/>
      <c r="M39"/>
    </row>
    <row r="40" spans="1:13">
      <c r="G40" s="47"/>
      <c r="H40" s="47"/>
      <c r="I40" s="47"/>
      <c r="J40" s="47"/>
      <c r="L40"/>
      <c r="M40"/>
    </row>
    <row r="41" spans="1:13">
      <c r="A41" s="187"/>
      <c r="B41" s="2"/>
      <c r="C41" s="2"/>
      <c r="D41" s="2"/>
      <c r="E41" s="2"/>
      <c r="F41" s="2"/>
      <c r="M41"/>
    </row>
    <row r="42" spans="1:13">
      <c r="A42" s="187"/>
      <c r="B42" s="2"/>
      <c r="C42" s="2"/>
      <c r="D42" s="2"/>
      <c r="E42" s="2"/>
      <c r="F42" s="2"/>
      <c r="G42" s="2"/>
      <c r="H42" s="2"/>
      <c r="I42" s="2"/>
      <c r="J42" s="2"/>
      <c r="K42" s="2"/>
      <c r="M42"/>
    </row>
    <row r="43" spans="1:13" ht="12.75" customHeight="1">
      <c r="A43" s="1"/>
      <c r="B43" s="2"/>
      <c r="D43" s="2"/>
      <c r="F43" s="2"/>
      <c r="G43" s="2"/>
      <c r="H43" s="2"/>
      <c r="I43" s="2"/>
      <c r="J43" s="2"/>
      <c r="K43" s="2"/>
      <c r="L43" s="2"/>
      <c r="M43"/>
    </row>
    <row r="44" spans="1:13">
      <c r="A44" s="1"/>
      <c r="B44" s="2"/>
      <c r="D44" s="2"/>
      <c r="F44" s="2"/>
      <c r="H44" s="2"/>
      <c r="J44" s="2"/>
      <c r="L44" s="2"/>
      <c r="M44"/>
    </row>
    <row r="45" spans="1:13">
      <c r="A45" s="1"/>
      <c r="B45" s="2"/>
      <c r="D45" s="2"/>
      <c r="F45" s="2"/>
      <c r="H45" s="2"/>
      <c r="J45" s="2"/>
      <c r="L45" s="2"/>
      <c r="M45"/>
    </row>
    <row r="46" spans="1:13">
      <c r="A46" s="1"/>
      <c r="B46" s="2"/>
      <c r="D46" s="2"/>
      <c r="F46" s="2"/>
      <c r="H46" s="2"/>
      <c r="J46" s="2"/>
      <c r="L46" s="2"/>
      <c r="M46"/>
    </row>
    <row r="47" spans="1:13" ht="12.75" customHeight="1">
      <c r="A47" s="1"/>
      <c r="B47" s="2"/>
      <c r="D47" s="2"/>
      <c r="F47" s="2"/>
      <c r="H47" s="2"/>
      <c r="J47" s="2"/>
      <c r="L47" s="2"/>
      <c r="M47"/>
    </row>
    <row r="48" spans="1:13">
      <c r="A48" s="188"/>
      <c r="H48" s="2"/>
      <c r="J48" s="2"/>
      <c r="L48" s="2"/>
      <c r="M48"/>
    </row>
    <row r="49" spans="1:13">
      <c r="A49" s="189"/>
      <c r="L49" s="2"/>
      <c r="M49"/>
    </row>
    <row r="50" spans="1:13" ht="12.75" customHeight="1">
      <c r="M50"/>
    </row>
    <row r="51" spans="1:13" ht="12.75" customHeight="1">
      <c r="A51" s="1"/>
      <c r="B51" s="190"/>
    </row>
    <row r="53" spans="1:13">
      <c r="M53" s="2"/>
    </row>
    <row r="54" spans="1:13">
      <c r="M54" s="2"/>
    </row>
    <row r="60" spans="1:13">
      <c r="A60"/>
      <c r="B60"/>
    </row>
    <row r="61" spans="1:13">
      <c r="A61"/>
      <c r="B61"/>
    </row>
  </sheetData>
  <mergeCells count="4">
    <mergeCell ref="A2:C2"/>
    <mergeCell ref="A3:C5"/>
    <mergeCell ref="B8:C8"/>
    <mergeCell ref="E35:F3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AL277"/>
  <sheetViews>
    <sheetView topLeftCell="A28" zoomScaleNormal="100" workbookViewId="0">
      <selection activeCell="C13" sqref="C13"/>
    </sheetView>
  </sheetViews>
  <sheetFormatPr defaultRowHeight="12.75"/>
  <cols>
    <col min="1" max="1" width="16.7109375" style="38" customWidth="1"/>
    <col min="2" max="19" width="4.140625" style="38" customWidth="1"/>
    <col min="20" max="20" width="17.42578125" style="38" bestFit="1" customWidth="1"/>
    <col min="21" max="32" width="4.140625" style="38" customWidth="1"/>
    <col min="33" max="16384" width="9.140625" style="38"/>
  </cols>
  <sheetData>
    <row r="1" spans="1:34">
      <c r="A1" s="1" t="s">
        <v>132</v>
      </c>
      <c r="B1" s="1"/>
      <c r="C1" s="1"/>
      <c r="D1" s="1"/>
      <c r="E1" s="1"/>
      <c r="F1" s="1"/>
      <c r="G1" s="1"/>
      <c r="T1" s="1" t="str">
        <f>A1</f>
        <v>Table B2.2</v>
      </c>
    </row>
    <row r="2" spans="1:34" ht="12.75" customHeight="1">
      <c r="A2" s="583" t="s">
        <v>133</v>
      </c>
      <c r="B2" s="583"/>
      <c r="C2" s="583"/>
      <c r="D2" s="583"/>
      <c r="E2" s="583"/>
      <c r="F2" s="583"/>
      <c r="G2" s="583"/>
      <c r="H2" s="583"/>
      <c r="I2" s="583"/>
      <c r="J2" s="583"/>
      <c r="K2" s="583"/>
      <c r="L2" s="583"/>
      <c r="M2" s="583"/>
      <c r="N2" s="583"/>
      <c r="O2" s="583"/>
      <c r="P2" s="583"/>
      <c r="Q2" s="583"/>
      <c r="R2" s="583"/>
      <c r="S2" s="583"/>
      <c r="T2" s="582" t="str">
        <f>A2</f>
        <v>Percentage of adults, by age and level of educational attainment</v>
      </c>
      <c r="U2" s="582"/>
      <c r="V2" s="582"/>
      <c r="W2" s="582"/>
      <c r="X2" s="582"/>
      <c r="Y2" s="582"/>
      <c r="Z2" s="582"/>
      <c r="AA2" s="582"/>
      <c r="AB2" s="582"/>
      <c r="AC2" s="582"/>
      <c r="AD2" s="582"/>
      <c r="AE2" s="582"/>
      <c r="AF2" s="582"/>
      <c r="AG2" s="582"/>
      <c r="AH2" s="582"/>
    </row>
    <row r="3" spans="1:34">
      <c r="A3" s="583"/>
      <c r="B3" s="583"/>
      <c r="C3" s="583"/>
      <c r="D3" s="583"/>
      <c r="E3" s="583"/>
      <c r="F3" s="583"/>
      <c r="G3" s="583"/>
      <c r="H3" s="583"/>
      <c r="I3" s="583"/>
      <c r="J3" s="583"/>
      <c r="K3" s="583"/>
      <c r="L3" s="583"/>
      <c r="M3" s="583"/>
      <c r="N3" s="583"/>
      <c r="O3" s="583"/>
      <c r="P3" s="583"/>
      <c r="Q3" s="583"/>
      <c r="R3" s="583"/>
      <c r="S3" s="583"/>
      <c r="T3" s="582"/>
      <c r="U3" s="582"/>
      <c r="V3" s="582"/>
      <c r="W3" s="582"/>
      <c r="X3" s="582"/>
      <c r="Y3" s="582"/>
      <c r="Z3" s="582"/>
      <c r="AA3" s="582"/>
      <c r="AB3" s="582"/>
      <c r="AC3" s="582"/>
      <c r="AD3" s="582"/>
      <c r="AE3" s="582"/>
      <c r="AF3" s="582"/>
      <c r="AG3" s="582"/>
      <c r="AH3" s="582"/>
    </row>
    <row r="4" spans="1:34">
      <c r="A4" s="583"/>
      <c r="B4" s="583"/>
      <c r="C4" s="583"/>
      <c r="D4" s="583"/>
      <c r="E4" s="583"/>
      <c r="F4" s="583"/>
      <c r="G4" s="583"/>
      <c r="H4" s="583"/>
      <c r="I4" s="583"/>
      <c r="J4" s="583"/>
      <c r="K4" s="583"/>
      <c r="L4" s="583"/>
      <c r="M4" s="583"/>
      <c r="N4" s="583"/>
      <c r="O4" s="583"/>
      <c r="P4" s="583"/>
      <c r="Q4" s="583"/>
      <c r="R4" s="583"/>
      <c r="S4" s="583"/>
      <c r="T4" s="582"/>
      <c r="U4" s="582"/>
      <c r="V4" s="582"/>
      <c r="W4" s="582"/>
      <c r="X4" s="582"/>
      <c r="Y4" s="582"/>
      <c r="Z4" s="582"/>
      <c r="AA4" s="582"/>
      <c r="AB4" s="582"/>
      <c r="AC4" s="582"/>
      <c r="AD4" s="582"/>
      <c r="AE4" s="582"/>
      <c r="AF4" s="582"/>
      <c r="AG4" s="582"/>
      <c r="AH4" s="582"/>
    </row>
    <row r="5" spans="1:34">
      <c r="A5" s="169" t="s">
        <v>134</v>
      </c>
      <c r="B5"/>
      <c r="C5" s="183"/>
      <c r="D5" s="183"/>
      <c r="E5" s="183"/>
      <c r="F5" s="183"/>
      <c r="G5" s="183"/>
      <c r="H5" s="183"/>
      <c r="I5"/>
      <c r="J5"/>
      <c r="T5" s="169" t="s">
        <v>135</v>
      </c>
    </row>
    <row r="6" spans="1:34" ht="15">
      <c r="A6" s="4"/>
      <c r="C6" s="191"/>
      <c r="D6" s="191"/>
      <c r="E6" s="191"/>
      <c r="F6" s="191"/>
      <c r="G6" s="191"/>
    </row>
    <row r="7" spans="1:34" customFormat="1">
      <c r="B7" s="595" t="s">
        <v>136</v>
      </c>
      <c r="C7" s="596"/>
      <c r="D7" s="596"/>
      <c r="E7" s="596"/>
      <c r="F7" s="596"/>
      <c r="G7" s="596"/>
      <c r="H7" s="595" t="s">
        <v>137</v>
      </c>
      <c r="I7" s="596"/>
      <c r="J7" s="596"/>
      <c r="K7" s="596"/>
      <c r="L7" s="596"/>
      <c r="M7" s="596"/>
      <c r="N7" s="595" t="s">
        <v>138</v>
      </c>
      <c r="O7" s="596"/>
      <c r="P7" s="596"/>
      <c r="Q7" s="596"/>
      <c r="R7" s="596"/>
      <c r="S7" s="597"/>
      <c r="U7" s="595" t="s">
        <v>139</v>
      </c>
      <c r="V7" s="596"/>
      <c r="W7" s="596"/>
      <c r="X7" s="596"/>
      <c r="Y7" s="596"/>
      <c r="Z7" s="596"/>
      <c r="AA7" s="595" t="s">
        <v>140</v>
      </c>
      <c r="AB7" s="596"/>
      <c r="AC7" s="596"/>
      <c r="AD7" s="596"/>
      <c r="AE7" s="596"/>
      <c r="AF7" s="597"/>
    </row>
    <row r="8" spans="1:34" ht="60.75" customHeight="1">
      <c r="A8"/>
      <c r="B8" s="591" t="s">
        <v>141</v>
      </c>
      <c r="C8" s="592"/>
      <c r="D8" s="591" t="s">
        <v>142</v>
      </c>
      <c r="E8" s="592"/>
      <c r="F8" s="591" t="s">
        <v>143</v>
      </c>
      <c r="G8" s="592"/>
      <c r="H8" s="591" t="s">
        <v>141</v>
      </c>
      <c r="I8" s="592"/>
      <c r="J8" s="591" t="s">
        <v>142</v>
      </c>
      <c r="K8" s="592"/>
      <c r="L8" s="591" t="s">
        <v>143</v>
      </c>
      <c r="M8" s="592"/>
      <c r="N8" s="591" t="s">
        <v>141</v>
      </c>
      <c r="O8" s="592"/>
      <c r="P8" s="591" t="s">
        <v>142</v>
      </c>
      <c r="Q8" s="592"/>
      <c r="R8" s="591" t="s">
        <v>143</v>
      </c>
      <c r="S8" s="592"/>
      <c r="T8" s="192"/>
      <c r="U8" s="591" t="s">
        <v>141</v>
      </c>
      <c r="V8" s="592"/>
      <c r="W8" s="591" t="s">
        <v>142</v>
      </c>
      <c r="X8" s="592"/>
      <c r="Y8" s="591" t="s">
        <v>143</v>
      </c>
      <c r="Z8" s="592"/>
      <c r="AA8" s="591" t="s">
        <v>141</v>
      </c>
      <c r="AB8" s="592"/>
      <c r="AC8" s="591" t="s">
        <v>142</v>
      </c>
      <c r="AD8" s="592"/>
      <c r="AE8" s="591" t="s">
        <v>143</v>
      </c>
      <c r="AF8" s="592"/>
    </row>
    <row r="9" spans="1:34" s="177" customFormat="1">
      <c r="A9" s="193"/>
      <c r="B9" s="194" t="s">
        <v>144</v>
      </c>
      <c r="C9" s="195" t="s">
        <v>145</v>
      </c>
      <c r="D9" s="194" t="s">
        <v>144</v>
      </c>
      <c r="E9" s="195" t="s">
        <v>145</v>
      </c>
      <c r="F9" s="194" t="s">
        <v>144</v>
      </c>
      <c r="G9" s="195" t="s">
        <v>145</v>
      </c>
      <c r="H9" s="194" t="s">
        <v>144</v>
      </c>
      <c r="I9" s="195" t="s">
        <v>145</v>
      </c>
      <c r="J9" s="194" t="s">
        <v>144</v>
      </c>
      <c r="K9" s="195" t="s">
        <v>145</v>
      </c>
      <c r="L9" s="194" t="s">
        <v>144</v>
      </c>
      <c r="M9" s="195" t="s">
        <v>145</v>
      </c>
      <c r="N9" s="194" t="s">
        <v>144</v>
      </c>
      <c r="O9" s="195" t="s">
        <v>145</v>
      </c>
      <c r="P9" s="194" t="s">
        <v>144</v>
      </c>
      <c r="Q9" s="195" t="s">
        <v>145</v>
      </c>
      <c r="R9" s="194" t="s">
        <v>144</v>
      </c>
      <c r="S9" s="195" t="s">
        <v>145</v>
      </c>
      <c r="T9" s="193"/>
      <c r="U9" s="194" t="s">
        <v>144</v>
      </c>
      <c r="V9" s="195" t="s">
        <v>145</v>
      </c>
      <c r="W9" s="194" t="s">
        <v>144</v>
      </c>
      <c r="X9" s="195" t="s">
        <v>145</v>
      </c>
      <c r="Y9" s="194" t="s">
        <v>144</v>
      </c>
      <c r="Z9" s="195" t="s">
        <v>145</v>
      </c>
      <c r="AA9" s="194" t="s">
        <v>144</v>
      </c>
      <c r="AB9" s="195" t="s">
        <v>145</v>
      </c>
      <c r="AC9" s="194" t="s">
        <v>144</v>
      </c>
      <c r="AD9" s="195" t="s">
        <v>145</v>
      </c>
      <c r="AE9" s="194" t="s">
        <v>144</v>
      </c>
      <c r="AF9" s="195" t="s">
        <v>145</v>
      </c>
    </row>
    <row r="10" spans="1:34">
      <c r="A10" s="196" t="s">
        <v>146</v>
      </c>
      <c r="B10" s="197"/>
      <c r="C10" s="197"/>
      <c r="D10" s="197"/>
      <c r="E10" s="197"/>
      <c r="F10" s="197"/>
      <c r="G10" s="197"/>
      <c r="H10" s="197"/>
      <c r="I10" s="197"/>
      <c r="J10" s="197"/>
      <c r="K10" s="197"/>
      <c r="L10" s="197"/>
      <c r="M10" s="197"/>
      <c r="N10" s="197"/>
      <c r="O10" s="197"/>
      <c r="P10" s="197"/>
      <c r="Q10" s="197"/>
      <c r="R10" s="197"/>
      <c r="S10" s="198"/>
      <c r="T10" s="196" t="s">
        <v>146</v>
      </c>
      <c r="U10" s="199"/>
      <c r="V10" s="199"/>
      <c r="W10" s="199"/>
      <c r="X10" s="199"/>
      <c r="Y10" s="199"/>
      <c r="Z10" s="199"/>
      <c r="AA10" s="199"/>
      <c r="AB10" s="199"/>
      <c r="AC10" s="199"/>
      <c r="AD10" s="199"/>
      <c r="AE10" s="199"/>
      <c r="AF10" s="198"/>
    </row>
    <row r="11" spans="1:34">
      <c r="A11" s="200" t="s">
        <v>147</v>
      </c>
      <c r="B11"/>
      <c r="C11"/>
      <c r="D11"/>
      <c r="E11"/>
      <c r="F11"/>
      <c r="G11"/>
      <c r="H11"/>
      <c r="I11"/>
      <c r="J11"/>
      <c r="K11"/>
      <c r="L11"/>
      <c r="M11"/>
      <c r="N11"/>
      <c r="O11"/>
      <c r="P11"/>
      <c r="Q11"/>
      <c r="R11"/>
      <c r="S11" s="201"/>
      <c r="T11" s="200" t="s">
        <v>147</v>
      </c>
      <c r="U11" s="183"/>
      <c r="V11" s="183"/>
      <c r="W11" s="183"/>
      <c r="X11" s="183"/>
      <c r="Y11" s="183"/>
      <c r="Z11" s="183"/>
      <c r="AA11" s="183"/>
      <c r="AB11" s="183"/>
      <c r="AC11" s="183"/>
      <c r="AD11" s="183"/>
      <c r="AE11" s="183"/>
      <c r="AF11" s="201"/>
    </row>
    <row r="12" spans="1:34">
      <c r="A12" s="202" t="s">
        <v>84</v>
      </c>
      <c r="B12" s="203">
        <v>30.123246441774921</v>
      </c>
      <c r="C12" s="204">
        <v>1.611732290536837</v>
      </c>
      <c r="D12" s="203">
        <v>53.624927651044132</v>
      </c>
      <c r="E12" s="204">
        <v>1.6513570386268503</v>
      </c>
      <c r="F12" s="203">
        <v>15.652803859146914</v>
      </c>
      <c r="G12" s="204">
        <v>0.9514945651885176</v>
      </c>
      <c r="H12" s="203">
        <v>14.589336038527911</v>
      </c>
      <c r="I12" s="204">
        <v>1.0498131438691787</v>
      </c>
      <c r="J12" s="203">
        <v>41.201977569533135</v>
      </c>
      <c r="K12" s="204">
        <v>1.3009132633861293</v>
      </c>
      <c r="L12" s="203">
        <v>43.224600042792382</v>
      </c>
      <c r="M12" s="204">
        <v>1.2781120865877968</v>
      </c>
      <c r="N12" s="203">
        <v>21.220720311816223</v>
      </c>
      <c r="O12" s="204">
        <v>1.2269949106587192</v>
      </c>
      <c r="P12" s="203">
        <v>36.702977927604458</v>
      </c>
      <c r="Q12" s="204">
        <v>1.1762260526705022</v>
      </c>
      <c r="R12" s="203">
        <v>40.212579573349508</v>
      </c>
      <c r="S12" s="205">
        <v>1.2856769075239014</v>
      </c>
      <c r="T12" s="202" t="s">
        <v>84</v>
      </c>
      <c r="U12" s="31">
        <v>32.26776761485344</v>
      </c>
      <c r="V12" s="206">
        <v>1.2549264908671922</v>
      </c>
      <c r="W12" s="31">
        <v>33.040779052848521</v>
      </c>
      <c r="X12" s="206">
        <v>1.4170497812978615</v>
      </c>
      <c r="Y12" s="31">
        <v>32.399007815679518</v>
      </c>
      <c r="Z12" s="206">
        <v>1.2943647384804609</v>
      </c>
      <c r="AA12" s="31">
        <v>39.620618029742246</v>
      </c>
      <c r="AB12" s="206">
        <v>1.32393837013895</v>
      </c>
      <c r="AC12" s="31">
        <v>29.914448952534823</v>
      </c>
      <c r="AD12" s="206">
        <v>1.0372277777886529</v>
      </c>
      <c r="AE12" s="31">
        <v>27.762469168224502</v>
      </c>
      <c r="AF12" s="205">
        <v>1.1765098620356349</v>
      </c>
    </row>
    <row r="13" spans="1:34" ht="12.75" customHeight="1">
      <c r="A13" s="202" t="s">
        <v>15</v>
      </c>
      <c r="B13" s="203">
        <v>42.327872312022699</v>
      </c>
      <c r="C13" s="204">
        <v>0.75718645815140651</v>
      </c>
      <c r="D13" s="203">
        <v>53.171847641134832</v>
      </c>
      <c r="E13" s="204">
        <v>0.75061086964807577</v>
      </c>
      <c r="F13" s="203">
        <v>3.5625977592382214</v>
      </c>
      <c r="G13" s="204">
        <v>0.34682196924940717</v>
      </c>
      <c r="H13" s="203">
        <v>11.965567655509792</v>
      </c>
      <c r="I13" s="204">
        <v>0.64713539952406662</v>
      </c>
      <c r="J13" s="203">
        <v>65.717755751440507</v>
      </c>
      <c r="K13" s="204">
        <v>0.84321532859304282</v>
      </c>
      <c r="L13" s="203">
        <v>20.335891860668944</v>
      </c>
      <c r="M13" s="204">
        <v>0.55534135981521893</v>
      </c>
      <c r="N13" s="203">
        <v>14.438757108286907</v>
      </c>
      <c r="O13" s="204">
        <v>0.65405334338401711</v>
      </c>
      <c r="P13" s="203">
        <v>63.127892935369232</v>
      </c>
      <c r="Q13" s="204">
        <v>0.79547943622935513</v>
      </c>
      <c r="R13" s="203">
        <v>20.656151174948281</v>
      </c>
      <c r="S13" s="205">
        <v>0.59753748308315313</v>
      </c>
      <c r="T13" s="202" t="s">
        <v>15</v>
      </c>
      <c r="U13" s="31">
        <v>19.540784175694583</v>
      </c>
      <c r="V13" s="206">
        <v>0.67409707892317383</v>
      </c>
      <c r="W13" s="31">
        <v>59.258900924992886</v>
      </c>
      <c r="X13" s="206">
        <v>0.8748050644228399</v>
      </c>
      <c r="Y13" s="31">
        <v>19.62289526047682</v>
      </c>
      <c r="Z13" s="206">
        <v>0.56117068250143265</v>
      </c>
      <c r="AA13" s="31">
        <v>29.132830940099851</v>
      </c>
      <c r="AB13" s="206">
        <v>0.9485583030194692</v>
      </c>
      <c r="AC13" s="31">
        <v>53.279820096019478</v>
      </c>
      <c r="AD13" s="206">
        <v>0.98060050702685209</v>
      </c>
      <c r="AE13" s="31">
        <v>14.787037757958169</v>
      </c>
      <c r="AF13" s="205">
        <v>0.37993274254301257</v>
      </c>
    </row>
    <row r="14" spans="1:34">
      <c r="A14" s="202" t="s">
        <v>85</v>
      </c>
      <c r="B14" s="203">
        <v>30.968997701149032</v>
      </c>
      <c r="C14" s="204">
        <v>1.0098572668315391</v>
      </c>
      <c r="D14" s="203">
        <v>53.6725663587155</v>
      </c>
      <c r="E14" s="204">
        <v>1.0321483349419889</v>
      </c>
      <c r="F14" s="203">
        <v>14.670165876361374</v>
      </c>
      <c r="G14" s="204">
        <v>0.90343141224030643</v>
      </c>
      <c r="H14" s="203">
        <v>7.5882205688090103</v>
      </c>
      <c r="I14" s="204">
        <v>0.64929840195121524</v>
      </c>
      <c r="J14" s="203">
        <v>34.290720199475125</v>
      </c>
      <c r="K14" s="204">
        <v>1.127945512596229</v>
      </c>
      <c r="L14" s="203">
        <v>57.257948437606153</v>
      </c>
      <c r="M14" s="204">
        <v>1.0388858904318574</v>
      </c>
      <c r="N14" s="203">
        <v>7.7184138879212272</v>
      </c>
      <c r="O14" s="204">
        <v>0.59590279249570488</v>
      </c>
      <c r="P14" s="203">
        <v>31.765164933719696</v>
      </c>
      <c r="Q14" s="204">
        <v>1.0354342084500172</v>
      </c>
      <c r="R14" s="203">
        <v>59.549230715907179</v>
      </c>
      <c r="S14" s="205">
        <v>1.036259457399253</v>
      </c>
      <c r="T14" s="202" t="s">
        <v>85</v>
      </c>
      <c r="U14" s="31">
        <v>12.205553585401947</v>
      </c>
      <c r="V14" s="206">
        <v>0.6697083292950553</v>
      </c>
      <c r="W14" s="31">
        <v>36.910633897972531</v>
      </c>
      <c r="X14" s="206">
        <v>0.90083139086379538</v>
      </c>
      <c r="Y14" s="31">
        <v>50.018950267370023</v>
      </c>
      <c r="Z14" s="206">
        <v>0.94213830662343734</v>
      </c>
      <c r="AA14" s="31">
        <v>17.410447903117266</v>
      </c>
      <c r="AB14" s="206">
        <v>0.72793377910724544</v>
      </c>
      <c r="AC14" s="31">
        <v>38.234885103914564</v>
      </c>
      <c r="AD14" s="206">
        <v>1.0222777309985884</v>
      </c>
      <c r="AE14" s="31">
        <v>43.155867004954331</v>
      </c>
      <c r="AF14" s="205">
        <v>1.0997396952017064</v>
      </c>
    </row>
    <row r="15" spans="1:34">
      <c r="A15" s="202" t="s">
        <v>18</v>
      </c>
      <c r="B15" s="203">
        <v>42.328977608273149</v>
      </c>
      <c r="C15" s="204">
        <v>1.1558846093552151</v>
      </c>
      <c r="D15" s="203">
        <v>51.753972360784047</v>
      </c>
      <c r="E15" s="204">
        <v>1.2824161047408305</v>
      </c>
      <c r="F15" s="203">
        <v>5.7980970947328219</v>
      </c>
      <c r="G15" s="204">
        <v>0.73418012280914724</v>
      </c>
      <c r="H15" s="203">
        <v>6.534692202369988</v>
      </c>
      <c r="I15" s="204">
        <v>0.81911549532554306</v>
      </c>
      <c r="J15" s="203">
        <v>62.542683229202808</v>
      </c>
      <c r="K15" s="204">
        <v>1.4242629153375694</v>
      </c>
      <c r="L15" s="203">
        <v>29.125588522097402</v>
      </c>
      <c r="M15" s="204">
        <v>0.97452033353292722</v>
      </c>
      <c r="N15" s="203">
        <v>4.8484849682297497</v>
      </c>
      <c r="O15" s="204">
        <v>1.167917281319047</v>
      </c>
      <c r="P15" s="203">
        <v>74.985210124576682</v>
      </c>
      <c r="Q15" s="204">
        <v>1.3851374410444763</v>
      </c>
      <c r="R15" s="203">
        <v>19.925883052848476</v>
      </c>
      <c r="S15" s="205">
        <v>0.71974261091389957</v>
      </c>
      <c r="T15" s="202" t="s">
        <v>18</v>
      </c>
      <c r="U15" s="31">
        <v>10.344577618307172</v>
      </c>
      <c r="V15" s="206">
        <v>1.4823389084891077</v>
      </c>
      <c r="W15" s="31">
        <v>73.48552687210848</v>
      </c>
      <c r="X15" s="206">
        <v>1.7080606379322194</v>
      </c>
      <c r="Y15" s="31">
        <v>15.5966720113073</v>
      </c>
      <c r="Z15" s="206">
        <v>0.92213489891213551</v>
      </c>
      <c r="AA15" s="31">
        <v>19.39683733913439</v>
      </c>
      <c r="AB15" s="206">
        <v>1.3570328804016425</v>
      </c>
      <c r="AC15" s="31">
        <v>65.261946974735025</v>
      </c>
      <c r="AD15" s="206">
        <v>1.5442542426091534</v>
      </c>
      <c r="AE15" s="31">
        <v>14.974387383176593</v>
      </c>
      <c r="AF15" s="205">
        <v>0.98285181204717542</v>
      </c>
    </row>
    <row r="16" spans="1:34">
      <c r="A16" s="202" t="s">
        <v>19</v>
      </c>
      <c r="B16" s="203">
        <v>57.78853834592983</v>
      </c>
      <c r="C16" s="204">
        <v>1.2160909163917499</v>
      </c>
      <c r="D16" s="203">
        <v>39.111343188397385</v>
      </c>
      <c r="E16" s="204">
        <v>1.2966551030837949</v>
      </c>
      <c r="F16" s="203">
        <v>2.768728396851186</v>
      </c>
      <c r="G16" s="204">
        <v>0.52869324465836565</v>
      </c>
      <c r="H16" s="203">
        <v>13.625254828741969</v>
      </c>
      <c r="I16" s="204">
        <v>1.2601155323874063</v>
      </c>
      <c r="J16" s="203">
        <v>35.558523967504598</v>
      </c>
      <c r="K16" s="204">
        <v>1.6350164557727778</v>
      </c>
      <c r="L16" s="203">
        <v>50.175174258139187</v>
      </c>
      <c r="M16" s="204">
        <v>1.6037696658836413</v>
      </c>
      <c r="N16" s="203">
        <v>15.197064753050441</v>
      </c>
      <c r="O16" s="204">
        <v>1.0628705799938427</v>
      </c>
      <c r="P16" s="203">
        <v>38.829926465936531</v>
      </c>
      <c r="Q16" s="204">
        <v>1.2953613819265852</v>
      </c>
      <c r="R16" s="203">
        <v>45.737401351283999</v>
      </c>
      <c r="S16" s="205">
        <v>1.0324835778830934</v>
      </c>
      <c r="T16" s="202" t="s">
        <v>19</v>
      </c>
      <c r="U16" s="31">
        <v>22.527887505207605</v>
      </c>
      <c r="V16" s="206">
        <v>1.2100256133066352</v>
      </c>
      <c r="W16" s="31">
        <v>41.701852375079781</v>
      </c>
      <c r="X16" s="206">
        <v>1.3695632437190641</v>
      </c>
      <c r="Y16" s="31">
        <v>35.206028790111255</v>
      </c>
      <c r="Z16" s="206">
        <v>1.1787245802679449</v>
      </c>
      <c r="AA16" s="31">
        <v>26.273728484589544</v>
      </c>
      <c r="AB16" s="206">
        <v>1.1449283812799134</v>
      </c>
      <c r="AC16" s="31">
        <v>41.098919508648862</v>
      </c>
      <c r="AD16" s="206">
        <v>1.1210075541544409</v>
      </c>
      <c r="AE16" s="31">
        <v>32.511827140524744</v>
      </c>
      <c r="AF16" s="205">
        <v>0.94138482532132572</v>
      </c>
    </row>
    <row r="17" spans="1:32">
      <c r="A17" s="202" t="s">
        <v>20</v>
      </c>
      <c r="B17" s="203">
        <v>43.728281924686357</v>
      </c>
      <c r="C17" s="204">
        <v>1.3902840380650558</v>
      </c>
      <c r="D17" s="203">
        <v>44.549451441447935</v>
      </c>
      <c r="E17" s="204">
        <v>1.468340134108876</v>
      </c>
      <c r="F17" s="203">
        <v>11.294360561134811</v>
      </c>
      <c r="G17" s="204">
        <v>0.83306064892028131</v>
      </c>
      <c r="H17" s="203">
        <v>14.491394742649799</v>
      </c>
      <c r="I17" s="204">
        <v>0.90934660703139025</v>
      </c>
      <c r="J17" s="203">
        <v>40.653980552214826</v>
      </c>
      <c r="K17" s="204">
        <v>1.234761083185187</v>
      </c>
      <c r="L17" s="203">
        <v>44.298630052543572</v>
      </c>
      <c r="M17" s="204">
        <v>1.421647350530711</v>
      </c>
      <c r="N17" s="203">
        <v>10.763724231252951</v>
      </c>
      <c r="O17" s="204">
        <v>0.70279761993303802</v>
      </c>
      <c r="P17" s="203">
        <v>45.532912163433338</v>
      </c>
      <c r="Q17" s="204">
        <v>1.2343356759379136</v>
      </c>
      <c r="R17" s="203">
        <v>43.309818893946833</v>
      </c>
      <c r="S17" s="205">
        <v>1.2538710887397686</v>
      </c>
      <c r="T17" s="202" t="s">
        <v>20</v>
      </c>
      <c r="U17" s="31">
        <v>8.4675196925370386</v>
      </c>
      <c r="V17" s="206">
        <v>0.729204192256524</v>
      </c>
      <c r="W17" s="31">
        <v>49.099457306349613</v>
      </c>
      <c r="X17" s="206">
        <v>1.3623860253493385</v>
      </c>
      <c r="Y17" s="31">
        <v>42.196028115229424</v>
      </c>
      <c r="Z17" s="206">
        <v>1.3852555443451537</v>
      </c>
      <c r="AA17" s="31">
        <v>15.84158439886594</v>
      </c>
      <c r="AB17" s="206">
        <v>0.79412132057575313</v>
      </c>
      <c r="AC17" s="31">
        <v>46.171667581221534</v>
      </c>
      <c r="AD17" s="206">
        <v>1.2464795762266154</v>
      </c>
      <c r="AE17" s="31">
        <v>37.661181161150608</v>
      </c>
      <c r="AF17" s="205">
        <v>1.2443651505707076</v>
      </c>
    </row>
    <row r="18" spans="1:32">
      <c r="A18" s="202" t="s">
        <v>61</v>
      </c>
      <c r="B18" s="203">
        <v>45.089936180773897</v>
      </c>
      <c r="C18" s="204">
        <v>1.7076186211512241</v>
      </c>
      <c r="D18" s="203">
        <v>51.510365878168926</v>
      </c>
      <c r="E18" s="204">
        <v>1.7142529975696472</v>
      </c>
      <c r="F18" s="203">
        <v>3.3996979410571724</v>
      </c>
      <c r="G18" s="204">
        <v>0.60913704050113138</v>
      </c>
      <c r="H18" s="203">
        <v>7.5533208956489695</v>
      </c>
      <c r="I18" s="204">
        <v>0.95309091562989046</v>
      </c>
      <c r="J18" s="203">
        <v>46.673164575883803</v>
      </c>
      <c r="K18" s="204">
        <v>1.2296296740352295</v>
      </c>
      <c r="L18" s="203">
        <v>45.773514528467238</v>
      </c>
      <c r="M18" s="204">
        <v>1.2911621427262603</v>
      </c>
      <c r="N18" s="203">
        <v>6.3677560832040392</v>
      </c>
      <c r="O18" s="204">
        <v>0.82496846062532114</v>
      </c>
      <c r="P18" s="203">
        <v>41.93654063887378</v>
      </c>
      <c r="Q18" s="204">
        <v>1.472627865285896</v>
      </c>
      <c r="R18" s="203">
        <v>51.695703277922178</v>
      </c>
      <c r="S18" s="205">
        <v>1.5156756602756225</v>
      </c>
      <c r="T18" s="202" t="s">
        <v>61</v>
      </c>
      <c r="U18" s="31">
        <v>11.958584516752806</v>
      </c>
      <c r="V18" s="206">
        <v>1.1662375557047708</v>
      </c>
      <c r="W18" s="31">
        <v>42.673142366629477</v>
      </c>
      <c r="X18" s="206">
        <v>1.4671668240142912</v>
      </c>
      <c r="Y18" s="31">
        <v>45.368273116617701</v>
      </c>
      <c r="Z18" s="206">
        <v>1.307754144778809</v>
      </c>
      <c r="AA18" s="31">
        <v>27.7577908623052</v>
      </c>
      <c r="AB18" s="206">
        <v>1.108383469327106</v>
      </c>
      <c r="AC18" s="31">
        <v>39.350735643483638</v>
      </c>
      <c r="AD18" s="206">
        <v>1.2387526751512026</v>
      </c>
      <c r="AE18" s="31">
        <v>32.891473494211169</v>
      </c>
      <c r="AF18" s="205">
        <v>0.9617123564036143</v>
      </c>
    </row>
    <row r="19" spans="1:32">
      <c r="A19" s="202" t="s">
        <v>22</v>
      </c>
      <c r="B19" s="203">
        <v>34.299159144639688</v>
      </c>
      <c r="C19" s="204">
        <v>1.1429201921473924</v>
      </c>
      <c r="D19" s="203">
        <v>50.510338985297857</v>
      </c>
      <c r="E19" s="204">
        <v>1.1446401689567387</v>
      </c>
      <c r="F19" s="203">
        <v>15.026879723501654</v>
      </c>
      <c r="G19" s="204">
        <v>0.87238751035568929</v>
      </c>
      <c r="H19" s="203">
        <v>14.886776537668206</v>
      </c>
      <c r="I19" s="204">
        <v>0.95892006411245712</v>
      </c>
      <c r="J19" s="203">
        <v>43.722997645881037</v>
      </c>
      <c r="K19" s="204">
        <v>1.2144710172365412</v>
      </c>
      <c r="L19" s="203">
        <v>40.40465324099744</v>
      </c>
      <c r="M19" s="204">
        <v>1.1842024340717676</v>
      </c>
      <c r="N19" s="203">
        <v>17.47389101237518</v>
      </c>
      <c r="O19" s="204">
        <v>1.0692414748787546</v>
      </c>
      <c r="P19" s="203">
        <v>44.159817193461151</v>
      </c>
      <c r="Q19" s="204">
        <v>1.2067392674984678</v>
      </c>
      <c r="R19" s="203">
        <v>37.20671173965723</v>
      </c>
      <c r="S19" s="205">
        <v>0.96958305697586478</v>
      </c>
      <c r="T19" s="202" t="s">
        <v>22</v>
      </c>
      <c r="U19" s="31">
        <v>28.24239614832884</v>
      </c>
      <c r="V19" s="206">
        <v>0.96618235534515629</v>
      </c>
      <c r="W19" s="31">
        <v>47.986516571166831</v>
      </c>
      <c r="X19" s="206">
        <v>1.150631745292358</v>
      </c>
      <c r="Y19" s="31">
        <v>23.004527581122161</v>
      </c>
      <c r="Z19" s="206">
        <v>0.95218128825326209</v>
      </c>
      <c r="AA19" s="31">
        <v>42.800339646428185</v>
      </c>
      <c r="AB19" s="206">
        <v>1.1265731539973398</v>
      </c>
      <c r="AC19" s="31">
        <v>39.319136132724722</v>
      </c>
      <c r="AD19" s="206">
        <v>1.0790865268021603</v>
      </c>
      <c r="AE19" s="31">
        <v>17.065387739322762</v>
      </c>
      <c r="AF19" s="205">
        <v>0.8115290036321986</v>
      </c>
    </row>
    <row r="20" spans="1:32">
      <c r="A20" s="202" t="s">
        <v>23</v>
      </c>
      <c r="B20" s="203">
        <v>54.707005348197967</v>
      </c>
      <c r="C20" s="204">
        <v>1.3275766868662835</v>
      </c>
      <c r="D20" s="203">
        <v>39.96328113331554</v>
      </c>
      <c r="E20" s="204">
        <v>1.1589862654502825</v>
      </c>
      <c r="F20" s="203">
        <v>4.7178939783865674</v>
      </c>
      <c r="G20" s="204">
        <v>0.70160962084610035</v>
      </c>
      <c r="H20" s="203">
        <v>10.169778535256963</v>
      </c>
      <c r="I20" s="204">
        <v>1.1165191901002742</v>
      </c>
      <c r="J20" s="203">
        <v>53.690721275027229</v>
      </c>
      <c r="K20" s="204">
        <v>1.7499443253578442</v>
      </c>
      <c r="L20" s="203">
        <v>34.597330840903325</v>
      </c>
      <c r="M20" s="204">
        <v>1.6274918903616846</v>
      </c>
      <c r="N20" s="203">
        <v>11.212760554377992</v>
      </c>
      <c r="O20" s="204">
        <v>0.93797769462602432</v>
      </c>
      <c r="P20" s="203">
        <v>53.213946500112272</v>
      </c>
      <c r="Q20" s="204">
        <v>1.4151389738178102</v>
      </c>
      <c r="R20" s="203">
        <v>33.35769792735713</v>
      </c>
      <c r="S20" s="205">
        <v>1.1354974331205208</v>
      </c>
      <c r="T20" s="202" t="s">
        <v>23</v>
      </c>
      <c r="U20" s="31">
        <v>8.8297910513394449</v>
      </c>
      <c r="V20" s="206">
        <v>0.93583882704545229</v>
      </c>
      <c r="W20" s="31">
        <v>56.126201990437998</v>
      </c>
      <c r="X20" s="206">
        <v>1.4103361542824375</v>
      </c>
      <c r="Y20" s="31">
        <v>34.139463385021962</v>
      </c>
      <c r="Z20" s="206">
        <v>1.0961189964850309</v>
      </c>
      <c r="AA20" s="31">
        <v>9.6950992572909129</v>
      </c>
      <c r="AB20" s="206">
        <v>1.128837219930181</v>
      </c>
      <c r="AC20" s="31">
        <v>54.717260557749661</v>
      </c>
      <c r="AD20" s="206">
        <v>1.7505182261748207</v>
      </c>
      <c r="AE20" s="31">
        <v>33.102586510735321</v>
      </c>
      <c r="AF20" s="205">
        <v>1.3383165377584112</v>
      </c>
    </row>
    <row r="21" spans="1:32">
      <c r="A21" s="202" t="s">
        <v>27</v>
      </c>
      <c r="B21" s="203">
        <v>32.45090286441966</v>
      </c>
      <c r="C21" s="204">
        <v>0.46816383074909562</v>
      </c>
      <c r="D21" s="203">
        <v>49.860909820703363</v>
      </c>
      <c r="E21" s="204">
        <v>0.87553414308139499</v>
      </c>
      <c r="F21" s="203">
        <v>17.688187314876973</v>
      </c>
      <c r="G21" s="204">
        <v>0.9152646832842507</v>
      </c>
      <c r="H21" s="203">
        <v>12.958638646451218</v>
      </c>
      <c r="I21" s="204">
        <v>0.427978831993649</v>
      </c>
      <c r="J21" s="203">
        <v>40.752388826276182</v>
      </c>
      <c r="K21" s="204">
        <v>0.9415163106426967</v>
      </c>
      <c r="L21" s="203">
        <v>45.869503792190756</v>
      </c>
      <c r="M21" s="204">
        <v>0.89246019192956749</v>
      </c>
      <c r="N21" s="203">
        <v>21.73688961644239</v>
      </c>
      <c r="O21" s="204">
        <v>0.58621951998353206</v>
      </c>
      <c r="P21" s="203">
        <v>38.090270774727372</v>
      </c>
      <c r="Q21" s="204">
        <v>0.78198167845266886</v>
      </c>
      <c r="R21" s="203">
        <v>39.456972549827064</v>
      </c>
      <c r="S21" s="205">
        <v>0.78685131029660593</v>
      </c>
      <c r="T21" s="202" t="s">
        <v>27</v>
      </c>
      <c r="U21" s="31">
        <v>34.45204946373552</v>
      </c>
      <c r="V21" s="206">
        <v>0.73322256326650537</v>
      </c>
      <c r="W21" s="31">
        <v>39.10880271736643</v>
      </c>
      <c r="X21" s="206">
        <v>1.0310141335406922</v>
      </c>
      <c r="Y21" s="31">
        <v>26.270733982370814</v>
      </c>
      <c r="Z21" s="206">
        <v>0.95726077973297408</v>
      </c>
      <c r="AA21" s="31">
        <v>49.368211698836298</v>
      </c>
      <c r="AB21" s="206">
        <v>0.61543715508362662</v>
      </c>
      <c r="AC21" s="31">
        <v>30.087849392396183</v>
      </c>
      <c r="AD21" s="206">
        <v>0.77103114067333589</v>
      </c>
      <c r="AE21" s="31">
        <v>19.638083289982429</v>
      </c>
      <c r="AF21" s="205">
        <v>0.74119723170544682</v>
      </c>
    </row>
    <row r="22" spans="1:32">
      <c r="A22" s="202" t="s">
        <v>29</v>
      </c>
      <c r="B22" s="203">
        <v>62.55585808311038</v>
      </c>
      <c r="C22" s="204">
        <v>2.8819325960062576</v>
      </c>
      <c r="D22" s="203">
        <v>34.100967462038007</v>
      </c>
      <c r="E22" s="204">
        <v>2.6761295421119877</v>
      </c>
      <c r="F22" s="203">
        <v>3.0153973841050279</v>
      </c>
      <c r="G22" s="204">
        <v>0.62391145530866576</v>
      </c>
      <c r="H22" s="203">
        <v>27.586501774227518</v>
      </c>
      <c r="I22" s="204">
        <v>1.7392730709379487</v>
      </c>
      <c r="J22" s="203">
        <v>47.767572203479517</v>
      </c>
      <c r="K22" s="204">
        <v>1.7113544784593131</v>
      </c>
      <c r="L22" s="203">
        <v>23.564385641328077</v>
      </c>
      <c r="M22" s="204">
        <v>1.321184414137607</v>
      </c>
      <c r="N22" s="203">
        <v>47.668214626911471</v>
      </c>
      <c r="O22" s="204">
        <v>2.0445571924430386</v>
      </c>
      <c r="P22" s="203">
        <v>36.750372499975001</v>
      </c>
      <c r="Q22" s="204">
        <v>1.7305872149002006</v>
      </c>
      <c r="R22" s="203">
        <v>14.585637745055951</v>
      </c>
      <c r="S22" s="205">
        <v>0.91779330918012725</v>
      </c>
      <c r="T22" s="202" t="s">
        <v>29</v>
      </c>
      <c r="U22" s="31">
        <v>58.80718404675185</v>
      </c>
      <c r="V22" s="206">
        <v>2.2446722306868652</v>
      </c>
      <c r="W22" s="31">
        <v>31.804725610588626</v>
      </c>
      <c r="X22" s="206">
        <v>1.8812204609682064</v>
      </c>
      <c r="Y22" s="31">
        <v>9.0447087711882528</v>
      </c>
      <c r="Z22" s="206">
        <v>0.88512677556173802</v>
      </c>
      <c r="AA22" s="31">
        <v>72.008750791025946</v>
      </c>
      <c r="AB22" s="206">
        <v>2.3736189694774588</v>
      </c>
      <c r="AC22" s="31">
        <v>19.428153717477606</v>
      </c>
      <c r="AD22" s="206">
        <v>1.8771689814547281</v>
      </c>
      <c r="AE22" s="31">
        <v>8.1573650900557926</v>
      </c>
      <c r="AF22" s="205">
        <v>0.93332195905686433</v>
      </c>
    </row>
    <row r="23" spans="1:32">
      <c r="A23" s="202" t="s">
        <v>30</v>
      </c>
      <c r="B23" s="203">
        <v>33.818775397105796</v>
      </c>
      <c r="C23" s="204">
        <v>1.5982432308512211</v>
      </c>
      <c r="D23" s="203">
        <v>47.142866757619238</v>
      </c>
      <c r="E23" s="204">
        <v>1.9195650429788187</v>
      </c>
      <c r="F23" s="203">
        <v>17.579557250291934</v>
      </c>
      <c r="G23" s="204">
        <v>1.3063128195089968</v>
      </c>
      <c r="H23" s="203">
        <v>7.9223911878556406</v>
      </c>
      <c r="I23" s="204">
        <v>0.97946384683895005</v>
      </c>
      <c r="J23" s="203">
        <v>35.158982660668961</v>
      </c>
      <c r="K23" s="204">
        <v>1.6672691695551041</v>
      </c>
      <c r="L23" s="203">
        <v>55.837325835323547</v>
      </c>
      <c r="M23" s="204">
        <v>1.5455645910488034</v>
      </c>
      <c r="N23" s="203">
        <v>6.7988992001376936</v>
      </c>
      <c r="O23" s="204">
        <v>0.79103786410888843</v>
      </c>
      <c r="P23" s="203">
        <v>41.582997399626215</v>
      </c>
      <c r="Q23" s="204">
        <v>1.1354247028724207</v>
      </c>
      <c r="R23" s="203">
        <v>50.486613602444272</v>
      </c>
      <c r="S23" s="205">
        <v>1.3151518234240915</v>
      </c>
      <c r="T23" s="202" t="s">
        <v>30</v>
      </c>
      <c r="U23" s="31">
        <v>7.8076048079733855</v>
      </c>
      <c r="V23" s="206">
        <v>0.75036757315025548</v>
      </c>
      <c r="W23" s="31">
        <v>42.481980153809424</v>
      </c>
      <c r="X23" s="206">
        <v>1.4852186918791321</v>
      </c>
      <c r="Y23" s="31">
        <v>48.215443422709392</v>
      </c>
      <c r="Z23" s="206">
        <v>1.487805300784957</v>
      </c>
      <c r="AA23" s="31">
        <v>21.383291007547488</v>
      </c>
      <c r="AB23" s="206">
        <v>1.1416931888398894</v>
      </c>
      <c r="AC23" s="31">
        <v>48.707419582302904</v>
      </c>
      <c r="AD23" s="206">
        <v>1.1534064011719047</v>
      </c>
      <c r="AE23" s="31">
        <v>28.655771077215114</v>
      </c>
      <c r="AF23" s="205">
        <v>1.0916657802179037</v>
      </c>
    </row>
    <row r="24" spans="1:32">
      <c r="A24" s="202" t="s">
        <v>88</v>
      </c>
      <c r="B24" s="203">
        <v>32.518468754335586</v>
      </c>
      <c r="C24" s="204">
        <v>1.5004788905745401</v>
      </c>
      <c r="D24" s="203">
        <v>58.049491378675143</v>
      </c>
      <c r="E24" s="204">
        <v>1.6074131699659415</v>
      </c>
      <c r="F24" s="203">
        <v>9.4320398669892729</v>
      </c>
      <c r="G24" s="204">
        <v>0.53604766882822308</v>
      </c>
      <c r="H24" s="203">
        <v>2.3061475399925384</v>
      </c>
      <c r="I24" s="204">
        <v>0.42924817752286426</v>
      </c>
      <c r="J24" s="203">
        <v>35.30478248894994</v>
      </c>
      <c r="K24" s="204">
        <v>0.69768614190341049</v>
      </c>
      <c r="L24" s="203">
        <v>61.632627187679979</v>
      </c>
      <c r="M24" s="204">
        <v>0.5763759294989973</v>
      </c>
      <c r="N24" s="203">
        <v>5.0776902455568065</v>
      </c>
      <c r="O24" s="204">
        <v>0.55863751103991544</v>
      </c>
      <c r="P24" s="203">
        <v>45.806887834007149</v>
      </c>
      <c r="Q24" s="204">
        <v>0.61841947373754114</v>
      </c>
      <c r="R24" s="203">
        <v>48.949766566020955</v>
      </c>
      <c r="S24" s="205">
        <v>0.19200003584953243</v>
      </c>
      <c r="T24" s="202" t="s">
        <v>88</v>
      </c>
      <c r="U24" s="31">
        <v>24.633920397454641</v>
      </c>
      <c r="V24" s="206">
        <v>1.2812065354086248</v>
      </c>
      <c r="W24" s="31">
        <v>45.564765159705907</v>
      </c>
      <c r="X24" s="206">
        <v>1.2446422776129815</v>
      </c>
      <c r="Y24" s="31">
        <v>29.659872939514987</v>
      </c>
      <c r="Z24" s="206">
        <v>0.20420492775626106</v>
      </c>
      <c r="AA24" s="31">
        <v>53.829735305440337</v>
      </c>
      <c r="AB24" s="206">
        <v>1.2871510051530188</v>
      </c>
      <c r="AC24" s="31">
        <v>30.470323812341523</v>
      </c>
      <c r="AD24" s="206">
        <v>1.2785015158742843</v>
      </c>
      <c r="AE24" s="31">
        <v>15.560845318701721</v>
      </c>
      <c r="AF24" s="205">
        <v>0.26572825914300008</v>
      </c>
    </row>
    <row r="25" spans="1:32">
      <c r="A25" s="202" t="s">
        <v>35</v>
      </c>
      <c r="B25" s="203">
        <v>42.171860357724633</v>
      </c>
      <c r="C25" s="204">
        <v>1.670855862577272</v>
      </c>
      <c r="D25" s="203">
        <v>47.741438997115914</v>
      </c>
      <c r="E25" s="204">
        <v>1.6212166139268513</v>
      </c>
      <c r="F25" s="203">
        <v>9.152542201004227</v>
      </c>
      <c r="G25" s="204">
        <v>1.1425533386648956</v>
      </c>
      <c r="H25" s="203">
        <v>16.812440737957058</v>
      </c>
      <c r="I25" s="204">
        <v>1.3956752666816885</v>
      </c>
      <c r="J25" s="203">
        <v>40.587850518467384</v>
      </c>
      <c r="K25" s="204">
        <v>1.9285362657632077</v>
      </c>
      <c r="L25" s="203">
        <v>40.636725494533302</v>
      </c>
      <c r="M25" s="204">
        <v>1.6987330914097449</v>
      </c>
      <c r="N25" s="203">
        <v>21.255265753876756</v>
      </c>
      <c r="O25" s="204">
        <v>1.3861088629704492</v>
      </c>
      <c r="P25" s="203">
        <v>38.829206044527041</v>
      </c>
      <c r="Q25" s="204">
        <v>1.6017663837591813</v>
      </c>
      <c r="R25" s="203">
        <v>37.269832072013109</v>
      </c>
      <c r="S25" s="205">
        <v>1.5153067474294546</v>
      </c>
      <c r="T25" s="202" t="s">
        <v>35</v>
      </c>
      <c r="U25" s="31">
        <v>29.805572321111157</v>
      </c>
      <c r="V25" s="206">
        <v>1.4060037152938587</v>
      </c>
      <c r="W25" s="31">
        <v>34.898905891425628</v>
      </c>
      <c r="X25" s="206">
        <v>1.5772394536784591</v>
      </c>
      <c r="Y25" s="31">
        <v>32.623820717414887</v>
      </c>
      <c r="Z25" s="206">
        <v>1.5444523895450539</v>
      </c>
      <c r="AA25" s="31">
        <v>42.018671886520892</v>
      </c>
      <c r="AB25" s="206">
        <v>1.4447325443945942</v>
      </c>
      <c r="AC25" s="31">
        <v>28.501799551534141</v>
      </c>
      <c r="AD25" s="206">
        <v>1.4599654439318446</v>
      </c>
      <c r="AE25" s="31">
        <v>26.984106000420706</v>
      </c>
      <c r="AF25" s="205">
        <v>1.2660094098835988</v>
      </c>
    </row>
    <row r="26" spans="1:32">
      <c r="A26" s="202" t="s">
        <v>37</v>
      </c>
      <c r="B26" s="203">
        <v>53.476025786640534</v>
      </c>
      <c r="C26" s="204">
        <v>1.3705730072949875</v>
      </c>
      <c r="D26" s="203">
        <v>39.113084708073075</v>
      </c>
      <c r="E26" s="204">
        <v>1.4453365567481808</v>
      </c>
      <c r="F26" s="203">
        <v>6.5073049613401563</v>
      </c>
      <c r="G26" s="204">
        <v>0.65552789105454257</v>
      </c>
      <c r="H26" s="203">
        <v>16.204951333840796</v>
      </c>
      <c r="I26" s="204">
        <v>1.2287483006051161</v>
      </c>
      <c r="J26" s="203">
        <v>36.536299139607245</v>
      </c>
      <c r="K26" s="204">
        <v>1.4373155851395345</v>
      </c>
      <c r="L26" s="203">
        <v>43.89681820314749</v>
      </c>
      <c r="M26" s="204">
        <v>1.3531123460744789</v>
      </c>
      <c r="N26" s="203">
        <v>15.138710098222278</v>
      </c>
      <c r="O26" s="204">
        <v>1.1031766903098685</v>
      </c>
      <c r="P26" s="203">
        <v>36.558086318868995</v>
      </c>
      <c r="Q26" s="204">
        <v>1.2113065576235122</v>
      </c>
      <c r="R26" s="203">
        <v>46.123461181822186</v>
      </c>
      <c r="S26" s="205">
        <v>1.2851942177263727</v>
      </c>
      <c r="T26" s="202" t="s">
        <v>37</v>
      </c>
      <c r="U26" s="31">
        <v>22.308050162724534</v>
      </c>
      <c r="V26" s="206">
        <v>1.2282188167823207</v>
      </c>
      <c r="W26" s="31">
        <v>38.939069961203536</v>
      </c>
      <c r="X26" s="206">
        <v>1.5611633947634087</v>
      </c>
      <c r="Y26" s="31">
        <v>35.796589695194086</v>
      </c>
      <c r="Z26" s="206">
        <v>1.2139399595696292</v>
      </c>
      <c r="AA26" s="31">
        <v>30.653963560921898</v>
      </c>
      <c r="AB26" s="206">
        <v>1.5877972245456067</v>
      </c>
      <c r="AC26" s="31">
        <v>34.036012732725972</v>
      </c>
      <c r="AD26" s="206">
        <v>1.7883499175895126</v>
      </c>
      <c r="AE26" s="31">
        <v>33.855605126792412</v>
      </c>
      <c r="AF26" s="205">
        <v>1.4475134685105919</v>
      </c>
    </row>
    <row r="27" spans="1:32">
      <c r="A27" s="202" t="s">
        <v>38</v>
      </c>
      <c r="B27" s="203">
        <v>38.399641162686187</v>
      </c>
      <c r="C27" s="204">
        <v>0.51523721972999947</v>
      </c>
      <c r="D27" s="203">
        <v>49.378886805086779</v>
      </c>
      <c r="E27" s="204">
        <v>0.5390786869788956</v>
      </c>
      <c r="F27" s="203">
        <v>12.205406854309627</v>
      </c>
      <c r="G27" s="204">
        <v>0.42501818933016283</v>
      </c>
      <c r="H27" s="203">
        <v>5.243259688343203</v>
      </c>
      <c r="I27" s="204">
        <v>0.74263231618953962</v>
      </c>
      <c r="J27" s="203">
        <v>48.55662532553022</v>
      </c>
      <c r="K27" s="204">
        <v>1.5373942373308911</v>
      </c>
      <c r="L27" s="203">
        <v>46.200114986126586</v>
      </c>
      <c r="M27" s="204">
        <v>1.526943882583836</v>
      </c>
      <c r="N27" s="203">
        <v>7.0549498901506675</v>
      </c>
      <c r="O27" s="204">
        <v>0.92563944819015598</v>
      </c>
      <c r="P27" s="203">
        <v>62.971510797891931</v>
      </c>
      <c r="Q27" s="204">
        <v>1.8251971428613079</v>
      </c>
      <c r="R27" s="203">
        <v>29.973539311957413</v>
      </c>
      <c r="S27" s="205">
        <v>1.4549877012385952</v>
      </c>
      <c r="T27" s="202" t="s">
        <v>38</v>
      </c>
      <c r="U27" s="31">
        <v>11.607332365929</v>
      </c>
      <c r="V27" s="206">
        <v>1.0661057915802579</v>
      </c>
      <c r="W27" s="31">
        <v>67.250051474088011</v>
      </c>
      <c r="X27" s="206">
        <v>1.4558878175809631</v>
      </c>
      <c r="Y27" s="31">
        <v>21.142616159982982</v>
      </c>
      <c r="Z27" s="206">
        <v>1.4148440063512404</v>
      </c>
      <c r="AA27" s="31">
        <v>18.028152920462354</v>
      </c>
      <c r="AB27" s="206">
        <v>1.322055777349729</v>
      </c>
      <c r="AC27" s="31">
        <v>67.271520294734643</v>
      </c>
      <c r="AD27" s="206">
        <v>1.5158085695289398</v>
      </c>
      <c r="AE27" s="31">
        <v>14.619553724763318</v>
      </c>
      <c r="AF27" s="205">
        <v>1.0402073522243096</v>
      </c>
    </row>
    <row r="28" spans="1:32">
      <c r="A28" s="202" t="s">
        <v>40</v>
      </c>
      <c r="B28" s="203">
        <v>40.783358569625968</v>
      </c>
      <c r="C28" s="204">
        <v>1.5082860097178381</v>
      </c>
      <c r="D28" s="203">
        <v>50.069393284478245</v>
      </c>
      <c r="E28" s="204">
        <v>1.4388700919726267</v>
      </c>
      <c r="F28" s="203">
        <v>8.928320049542279</v>
      </c>
      <c r="G28" s="204">
        <v>1.0401868053915126</v>
      </c>
      <c r="H28" s="203">
        <v>12.043277663676985</v>
      </c>
      <c r="I28" s="204">
        <v>0.97665967703778545</v>
      </c>
      <c r="J28" s="203">
        <v>59.318197896460724</v>
      </c>
      <c r="K28" s="204">
        <v>1.5313829993289489</v>
      </c>
      <c r="L28" s="203">
        <v>28.433207882573502</v>
      </c>
      <c r="M28" s="204">
        <v>1.4702424921470743</v>
      </c>
      <c r="N28" s="203">
        <v>9.7895173339100907</v>
      </c>
      <c r="O28" s="204">
        <v>0.92488140271685759</v>
      </c>
      <c r="P28" s="203">
        <v>67.681709262463812</v>
      </c>
      <c r="Q28" s="204">
        <v>1.2163332212125049</v>
      </c>
      <c r="R28" s="203">
        <v>22.138201332610997</v>
      </c>
      <c r="S28" s="205">
        <v>1.2166316940694117</v>
      </c>
      <c r="T28" s="202" t="s">
        <v>40</v>
      </c>
      <c r="U28" s="31">
        <v>17.244284773823171</v>
      </c>
      <c r="V28" s="206">
        <v>1.2920641238816837</v>
      </c>
      <c r="W28" s="31">
        <v>63.755672670716699</v>
      </c>
      <c r="X28" s="206">
        <v>1.7659567643982859</v>
      </c>
      <c r="Y28" s="31">
        <v>18.699759987572083</v>
      </c>
      <c r="Z28" s="206">
        <v>1.4765716737155727</v>
      </c>
      <c r="AA28" s="31">
        <v>26.351204227600327</v>
      </c>
      <c r="AB28" s="206">
        <v>1.2833950474598321</v>
      </c>
      <c r="AC28" s="31">
        <v>59.2667012861655</v>
      </c>
      <c r="AD28" s="206">
        <v>1.4808015868951998</v>
      </c>
      <c r="AE28" s="31">
        <v>14.087174822425039</v>
      </c>
      <c r="AF28" s="205">
        <v>1.0850017697223062</v>
      </c>
    </row>
    <row r="29" spans="1:32">
      <c r="A29" s="202" t="s">
        <v>42</v>
      </c>
      <c r="B29" s="203">
        <v>53.804949909318807</v>
      </c>
      <c r="C29" s="204">
        <v>1.9132914397869751</v>
      </c>
      <c r="D29" s="203">
        <v>35.027332249119517</v>
      </c>
      <c r="E29" s="204">
        <v>1.5662685864481694</v>
      </c>
      <c r="F29" s="203">
        <v>10.596778238007683</v>
      </c>
      <c r="G29" s="204">
        <v>1.0138617530475935</v>
      </c>
      <c r="H29" s="203">
        <v>34.2629648198956</v>
      </c>
      <c r="I29" s="204">
        <v>1.3643855305520252</v>
      </c>
      <c r="J29" s="203">
        <v>25.945401964543851</v>
      </c>
      <c r="K29" s="204">
        <v>1.1204560776441732</v>
      </c>
      <c r="L29" s="203">
        <v>39.231114566747088</v>
      </c>
      <c r="M29" s="204">
        <v>1.1530080122761719</v>
      </c>
      <c r="N29" s="203">
        <v>39.899222081386689</v>
      </c>
      <c r="O29" s="204">
        <v>1.1195784904929138</v>
      </c>
      <c r="P29" s="203">
        <v>21.549070093728787</v>
      </c>
      <c r="Q29" s="204">
        <v>1.05220434428749</v>
      </c>
      <c r="R29" s="203">
        <v>38.051826282532623</v>
      </c>
      <c r="S29" s="205">
        <v>0.96791497569863472</v>
      </c>
      <c r="T29" s="202" t="s">
        <v>42</v>
      </c>
      <c r="U29" s="31">
        <v>49.633269084903141</v>
      </c>
      <c r="V29" s="206">
        <v>1.3109833018006101</v>
      </c>
      <c r="W29" s="31">
        <v>20.479422281529832</v>
      </c>
      <c r="X29" s="206">
        <v>0.99498739134507708</v>
      </c>
      <c r="Y29" s="31">
        <v>29.038950477195407</v>
      </c>
      <c r="Z29" s="206">
        <v>1.2354214336763756</v>
      </c>
      <c r="AA29" s="31">
        <v>62.625077161621491</v>
      </c>
      <c r="AB29" s="206">
        <v>1.3726708045645342</v>
      </c>
      <c r="AC29" s="31">
        <v>18.289211369554749</v>
      </c>
      <c r="AD29" s="206">
        <v>1.1537246413497217</v>
      </c>
      <c r="AE29" s="31">
        <v>17.5148187899186</v>
      </c>
      <c r="AF29" s="205">
        <v>1.1608248315252538</v>
      </c>
    </row>
    <row r="30" spans="1:32">
      <c r="A30" s="202" t="s">
        <v>43</v>
      </c>
      <c r="B30" s="203">
        <v>42.711769367471916</v>
      </c>
      <c r="C30" s="204">
        <v>0.92438436497702603</v>
      </c>
      <c r="D30" s="203">
        <v>50.683454174645448</v>
      </c>
      <c r="E30" s="204">
        <v>1.0693269034061794</v>
      </c>
      <c r="F30" s="203">
        <v>6.2408618279242791</v>
      </c>
      <c r="G30" s="204">
        <v>0.69823648831016472</v>
      </c>
      <c r="H30" s="203">
        <v>13.545945084687622</v>
      </c>
      <c r="I30" s="204">
        <v>1.1800106383814843</v>
      </c>
      <c r="J30" s="203">
        <v>47.047436168070917</v>
      </c>
      <c r="K30" s="204">
        <v>1.3919663753785148</v>
      </c>
      <c r="L30" s="203">
        <v>39.406618747241467</v>
      </c>
      <c r="M30" s="204">
        <v>1.055223503279624</v>
      </c>
      <c r="N30" s="203">
        <v>12.82726711022768</v>
      </c>
      <c r="O30" s="204">
        <v>0.93494558408671635</v>
      </c>
      <c r="P30" s="203">
        <v>49.657142300070738</v>
      </c>
      <c r="Q30" s="204">
        <v>1.3225382080037766</v>
      </c>
      <c r="R30" s="203">
        <v>37.515590589701581</v>
      </c>
      <c r="S30" s="205">
        <v>0.98001751677574134</v>
      </c>
      <c r="T30" s="202" t="s">
        <v>43</v>
      </c>
      <c r="U30" s="31">
        <v>19.166080972581511</v>
      </c>
      <c r="V30" s="206">
        <v>1.198882964952152</v>
      </c>
      <c r="W30" s="31">
        <v>51.061821754103697</v>
      </c>
      <c r="X30" s="206">
        <v>1.5064485134746746</v>
      </c>
      <c r="Y30" s="31">
        <v>29.772097273314792</v>
      </c>
      <c r="Z30" s="206">
        <v>1.0934113772373013</v>
      </c>
      <c r="AA30" s="31">
        <v>30.766440326703513</v>
      </c>
      <c r="AB30" s="206">
        <v>0.93618368636746219</v>
      </c>
      <c r="AC30" s="31">
        <v>42.421723202802148</v>
      </c>
      <c r="AD30" s="206">
        <v>1.0736793648873466</v>
      </c>
      <c r="AE30" s="31">
        <v>26.651255259160294</v>
      </c>
      <c r="AF30" s="205">
        <v>0.7258373105961452</v>
      </c>
    </row>
    <row r="31" spans="1:32">
      <c r="A31" s="202" t="s">
        <v>92</v>
      </c>
      <c r="B31" s="203">
        <v>32.678257337115411</v>
      </c>
      <c r="C31" s="204">
        <v>0.69541561082908865</v>
      </c>
      <c r="D31" s="203">
        <v>48.470283583094073</v>
      </c>
      <c r="E31" s="204">
        <v>1.2066880988675719</v>
      </c>
      <c r="F31" s="203">
        <v>13.135152408057179</v>
      </c>
      <c r="G31" s="204">
        <v>1.2697383615964464</v>
      </c>
      <c r="H31" s="203">
        <v>9.7099831706943274</v>
      </c>
      <c r="I31" s="204">
        <v>0.88491732483844465</v>
      </c>
      <c r="J31" s="203">
        <v>45.030971057530607</v>
      </c>
      <c r="K31" s="204">
        <v>1.1489987116947966</v>
      </c>
      <c r="L31" s="203">
        <v>41.774804885596531</v>
      </c>
      <c r="M31" s="204">
        <v>0.97981866221025526</v>
      </c>
      <c r="N31" s="203">
        <v>8.6650298080593977</v>
      </c>
      <c r="O31" s="204">
        <v>0.74560868636751532</v>
      </c>
      <c r="P31" s="203">
        <v>46.321162575408692</v>
      </c>
      <c r="Q31" s="204">
        <v>1.1688441939128884</v>
      </c>
      <c r="R31" s="203">
        <v>40.246152150697675</v>
      </c>
      <c r="S31" s="205">
        <v>1.2920777483695773</v>
      </c>
      <c r="T31" s="202" t="s">
        <v>92</v>
      </c>
      <c r="U31" s="31">
        <v>10.964763747093562</v>
      </c>
      <c r="V31" s="206">
        <v>0.67540174469041692</v>
      </c>
      <c r="W31" s="31">
        <v>48.780205420357994</v>
      </c>
      <c r="X31" s="206">
        <v>0.99087774318079946</v>
      </c>
      <c r="Y31" s="31">
        <v>36.655338699385226</v>
      </c>
      <c r="Z31" s="206">
        <v>1.026497051193251</v>
      </c>
      <c r="AA31" s="31">
        <v>9.9664264665920932</v>
      </c>
      <c r="AB31" s="206">
        <v>0.50698316507030816</v>
      </c>
      <c r="AC31" s="31">
        <v>49.392261552381242</v>
      </c>
      <c r="AD31" s="206">
        <v>1.1304181870452201</v>
      </c>
      <c r="AE31" s="31">
        <v>36.60472098175142</v>
      </c>
      <c r="AF31" s="205">
        <v>1.0508644563321698</v>
      </c>
    </row>
    <row r="32" spans="1:32">
      <c r="A32" s="202"/>
      <c r="B32" s="203"/>
      <c r="C32"/>
      <c r="D32" s="203"/>
      <c r="E32"/>
      <c r="F32" s="203"/>
      <c r="G32"/>
      <c r="H32" s="203"/>
      <c r="I32"/>
      <c r="J32" s="203"/>
      <c r="K32"/>
      <c r="L32" s="203"/>
      <c r="M32"/>
      <c r="N32" s="203"/>
      <c r="O32"/>
      <c r="P32" s="203"/>
      <c r="Q32"/>
      <c r="R32" s="203"/>
      <c r="S32" s="201"/>
      <c r="T32" s="202"/>
      <c r="U32" s="31"/>
      <c r="V32" s="183"/>
      <c r="W32" s="31"/>
      <c r="X32" s="183"/>
      <c r="Y32" s="31"/>
      <c r="Z32" s="183"/>
      <c r="AA32" s="31"/>
      <c r="AB32" s="183"/>
      <c r="AC32" s="31"/>
      <c r="AD32" s="183"/>
      <c r="AE32" s="31"/>
      <c r="AF32" s="201"/>
    </row>
    <row r="33" spans="1:38">
      <c r="A33" s="200" t="s">
        <v>148</v>
      </c>
      <c r="B33" s="203"/>
      <c r="C33"/>
      <c r="D33" s="203"/>
      <c r="E33"/>
      <c r="F33" s="203"/>
      <c r="G33"/>
      <c r="H33" s="203"/>
      <c r="I33"/>
      <c r="J33" s="203"/>
      <c r="K33"/>
      <c r="L33" s="203"/>
      <c r="M33"/>
      <c r="N33" s="203"/>
      <c r="O33"/>
      <c r="P33" s="203"/>
      <c r="Q33"/>
      <c r="R33" s="203"/>
      <c r="S33" s="201"/>
      <c r="T33" s="200" t="s">
        <v>148</v>
      </c>
      <c r="U33" s="31"/>
      <c r="V33" s="183"/>
      <c r="W33" s="31"/>
      <c r="X33" s="183"/>
      <c r="Y33" s="31"/>
      <c r="Z33" s="183"/>
      <c r="AA33" s="31"/>
      <c r="AB33" s="183"/>
      <c r="AC33" s="31"/>
      <c r="AD33" s="183"/>
      <c r="AE33" s="31"/>
      <c r="AF33" s="201"/>
    </row>
    <row r="34" spans="1:38">
      <c r="A34" s="202" t="s">
        <v>149</v>
      </c>
      <c r="B34" s="203">
        <v>32.927880342640329</v>
      </c>
      <c r="C34" s="204">
        <v>1.1251038249774123</v>
      </c>
      <c r="D34" s="203">
        <v>49.121453113098553</v>
      </c>
      <c r="E34" s="204">
        <v>1.3514837425903481</v>
      </c>
      <c r="F34" s="203">
        <v>13.818066891403602</v>
      </c>
      <c r="G34" s="204">
        <v>0.95975267727128866</v>
      </c>
      <c r="H34" s="203">
        <v>7.3837270697717807</v>
      </c>
      <c r="I34" s="204">
        <v>0.7802889554825031</v>
      </c>
      <c r="J34" s="203">
        <v>41.52651675503899</v>
      </c>
      <c r="K34" s="204">
        <v>1.6970630063683725</v>
      </c>
      <c r="L34" s="203">
        <v>45.153871730581272</v>
      </c>
      <c r="M34" s="204">
        <v>1.6395100797550946</v>
      </c>
      <c r="N34" s="203">
        <v>8.7511071998928056</v>
      </c>
      <c r="O34" s="204">
        <v>1.00863574407835</v>
      </c>
      <c r="P34" s="203">
        <v>42.28901279804424</v>
      </c>
      <c r="Q34" s="204">
        <v>1.7261410892125781</v>
      </c>
      <c r="R34" s="203">
        <v>42.472854171884713</v>
      </c>
      <c r="S34" s="205">
        <v>1.4842808741991373</v>
      </c>
      <c r="T34" s="202" t="s">
        <v>149</v>
      </c>
      <c r="U34" s="31">
        <v>16.135662022958783</v>
      </c>
      <c r="V34" s="206">
        <v>1.0392253459240743</v>
      </c>
      <c r="W34" s="31">
        <v>41.14198409279777</v>
      </c>
      <c r="X34" s="206">
        <v>1.4251314227852356</v>
      </c>
      <c r="Y34" s="31">
        <v>37.190703469129154</v>
      </c>
      <c r="Z34" s="206">
        <v>1.4489267747867165</v>
      </c>
      <c r="AA34" s="31">
        <v>30.685479006231741</v>
      </c>
      <c r="AB34" s="206">
        <v>1.3993106896302585</v>
      </c>
      <c r="AC34" s="31">
        <v>39.510290175332415</v>
      </c>
      <c r="AD34" s="206">
        <v>1.4344978590339987</v>
      </c>
      <c r="AE34" s="31">
        <v>25.706600392197004</v>
      </c>
      <c r="AF34" s="205">
        <v>1.1114096276724366</v>
      </c>
    </row>
    <row r="35" spans="1:38">
      <c r="A35" s="202" t="s">
        <v>150</v>
      </c>
      <c r="B35" s="203">
        <v>23.413575486745032</v>
      </c>
      <c r="C35" s="204">
        <v>1.4886791547159044</v>
      </c>
      <c r="D35" s="203">
        <v>57.213088281452173</v>
      </c>
      <c r="E35" s="204">
        <v>1.6123823132898722</v>
      </c>
      <c r="F35" s="203">
        <v>19.373336231802782</v>
      </c>
      <c r="G35" s="204">
        <v>1.0217956843831599</v>
      </c>
      <c r="H35" s="203">
        <v>17.203043349359408</v>
      </c>
      <c r="I35" s="204">
        <v>0.87882000212233891</v>
      </c>
      <c r="J35" s="203">
        <v>34.497919791669268</v>
      </c>
      <c r="K35" s="204">
        <v>1.3991227636545671</v>
      </c>
      <c r="L35" s="203">
        <v>47.480698692320708</v>
      </c>
      <c r="M35" s="204">
        <v>1.0288264018625304</v>
      </c>
      <c r="N35" s="203">
        <v>20.457500326616309</v>
      </c>
      <c r="O35" s="204">
        <v>1.2003731689517596</v>
      </c>
      <c r="P35" s="203">
        <v>35.541878795281313</v>
      </c>
      <c r="Q35" s="204">
        <v>1.5712110053641721</v>
      </c>
      <c r="R35" s="203">
        <v>43.236646372611602</v>
      </c>
      <c r="S35" s="205">
        <v>1.3407186223620893</v>
      </c>
      <c r="T35" s="202" t="s">
        <v>150</v>
      </c>
      <c r="U35" s="31">
        <v>27.727804204662434</v>
      </c>
      <c r="V35" s="206">
        <v>1.3347328156420786</v>
      </c>
      <c r="W35" s="31">
        <v>37.141419699076017</v>
      </c>
      <c r="X35" s="206">
        <v>1.5310517739231606</v>
      </c>
      <c r="Y35" s="31">
        <v>35.130776096261549</v>
      </c>
      <c r="Z35" s="206">
        <v>1.3053925058176661</v>
      </c>
      <c r="AA35" s="31">
        <v>35.492038439765352</v>
      </c>
      <c r="AB35" s="206">
        <v>1.1474395759402514</v>
      </c>
      <c r="AC35" s="31">
        <v>34.392061846172929</v>
      </c>
      <c r="AD35" s="206">
        <v>1.3547690501586269</v>
      </c>
      <c r="AE35" s="31">
        <v>29.975508058433064</v>
      </c>
      <c r="AF35" s="205">
        <v>1.2417256605991962</v>
      </c>
    </row>
    <row r="36" spans="1:38">
      <c r="A36" s="202" t="s">
        <v>151</v>
      </c>
      <c r="B36" s="203">
        <v>29.143381280167741</v>
      </c>
      <c r="C36" s="204">
        <v>1.7429245421081869</v>
      </c>
      <c r="D36" s="203">
        <v>54.933390445935956</v>
      </c>
      <c r="E36" s="204">
        <v>1.8774292317430898</v>
      </c>
      <c r="F36" s="203">
        <v>15.923228273896303</v>
      </c>
      <c r="G36" s="204">
        <v>1.3640447215971934</v>
      </c>
      <c r="H36" s="203">
        <v>21.06134886498381</v>
      </c>
      <c r="I36" s="204">
        <v>1.2065060991641519</v>
      </c>
      <c r="J36" s="203">
        <v>36.278991291349769</v>
      </c>
      <c r="K36" s="204">
        <v>1.620906805597045</v>
      </c>
      <c r="L36" s="203">
        <v>42.409914518871467</v>
      </c>
      <c r="M36" s="204">
        <v>1.3697582765249445</v>
      </c>
      <c r="N36" s="203">
        <v>29.343883477203491</v>
      </c>
      <c r="O36" s="204">
        <v>1.141955429414016</v>
      </c>
      <c r="P36" s="203">
        <v>34.934976102225569</v>
      </c>
      <c r="Q36" s="204">
        <v>1.4629250910823222</v>
      </c>
      <c r="R36" s="203">
        <v>35.263694719416357</v>
      </c>
      <c r="S36" s="205">
        <v>1.1375295919329784</v>
      </c>
      <c r="T36" s="202" t="s">
        <v>151</v>
      </c>
      <c r="U36" s="31">
        <v>41.474567917284702</v>
      </c>
      <c r="V36" s="206">
        <v>1.2402651139861791</v>
      </c>
      <c r="W36" s="31">
        <v>31.405159040639969</v>
      </c>
      <c r="X36" s="206">
        <v>1.4506129283163776</v>
      </c>
      <c r="Y36" s="31">
        <v>27.120273042075343</v>
      </c>
      <c r="Z36" s="206">
        <v>1.2477504103326791</v>
      </c>
      <c r="AA36" s="31">
        <v>52.829063204491902</v>
      </c>
      <c r="AB36" s="206">
        <v>1.4744543681727131</v>
      </c>
      <c r="AC36" s="31">
        <v>24.846776068557713</v>
      </c>
      <c r="AD36" s="206">
        <v>1.780016167031693</v>
      </c>
      <c r="AE36" s="31">
        <v>22.324160726950378</v>
      </c>
      <c r="AF36" s="205">
        <v>1.580299092912808</v>
      </c>
    </row>
    <row r="37" spans="1:38">
      <c r="A37" s="202" t="s">
        <v>152</v>
      </c>
      <c r="B37" s="203">
        <v>23.619033577500108</v>
      </c>
      <c r="C37" s="204">
        <v>1.4418362811576424</v>
      </c>
      <c r="D37" s="203">
        <v>57.131343387878061</v>
      </c>
      <c r="E37" s="204">
        <v>1.5656890587629129</v>
      </c>
      <c r="F37" s="203">
        <v>19.249623034621827</v>
      </c>
      <c r="G37" s="204">
        <v>0.99055070442097148</v>
      </c>
      <c r="H37" s="203">
        <v>17.331300868071306</v>
      </c>
      <c r="I37" s="204">
        <v>0.85311873313387987</v>
      </c>
      <c r="J37" s="203">
        <v>34.557126044329287</v>
      </c>
      <c r="K37" s="204">
        <v>1.3491759924915085</v>
      </c>
      <c r="L37" s="203">
        <v>47.312136043930984</v>
      </c>
      <c r="M37" s="204">
        <v>0.99005222316519736</v>
      </c>
      <c r="N37" s="203">
        <v>20.752067482108917</v>
      </c>
      <c r="O37" s="204">
        <v>1.1677440639208627</v>
      </c>
      <c r="P37" s="203">
        <v>35.521761094195924</v>
      </c>
      <c r="Q37" s="204">
        <v>1.5250794150864224</v>
      </c>
      <c r="R37" s="203">
        <v>42.972357780778026</v>
      </c>
      <c r="S37" s="205">
        <v>1.2995468854001342</v>
      </c>
      <c r="T37" s="202" t="s">
        <v>152</v>
      </c>
      <c r="U37" s="31">
        <v>28.168913882840663</v>
      </c>
      <c r="V37" s="206">
        <v>1.2970748120784672</v>
      </c>
      <c r="W37" s="31">
        <v>36.957353096500633</v>
      </c>
      <c r="X37" s="206">
        <v>1.4875685177753699</v>
      </c>
      <c r="Y37" s="31">
        <v>34.873733020658705</v>
      </c>
      <c r="Z37" s="206">
        <v>1.2661421058817377</v>
      </c>
      <c r="AA37" s="31">
        <v>36.018414104179001</v>
      </c>
      <c r="AB37" s="206">
        <v>1.1117140728165462</v>
      </c>
      <c r="AC37" s="31">
        <v>34.102253980556164</v>
      </c>
      <c r="AD37" s="206">
        <v>1.3082550776739976</v>
      </c>
      <c r="AE37" s="31">
        <v>29.743202741348728</v>
      </c>
      <c r="AF37" s="205">
        <v>1.2044351584929065</v>
      </c>
    </row>
    <row r="38" spans="1:38">
      <c r="A38" s="207"/>
      <c r="B38"/>
      <c r="C38"/>
      <c r="D38"/>
      <c r="E38"/>
      <c r="F38"/>
      <c r="G38"/>
      <c r="H38"/>
      <c r="I38"/>
      <c r="J38"/>
      <c r="K38"/>
      <c r="L38"/>
      <c r="M38"/>
      <c r="N38"/>
      <c r="O38"/>
      <c r="P38"/>
      <c r="Q38"/>
      <c r="R38"/>
      <c r="S38" s="201"/>
      <c r="T38" s="207"/>
      <c r="U38" s="183"/>
      <c r="V38" s="183"/>
      <c r="W38" s="183"/>
      <c r="X38" s="183"/>
      <c r="Y38" s="183"/>
      <c r="Z38" s="183"/>
      <c r="AA38" s="183"/>
      <c r="AB38" s="183"/>
      <c r="AC38" s="183"/>
      <c r="AD38" s="183"/>
      <c r="AE38" s="183"/>
      <c r="AF38" s="201"/>
    </row>
    <row r="39" spans="1:38">
      <c r="A39" s="208" t="s">
        <v>47</v>
      </c>
      <c r="B39" s="209">
        <v>41.058127114415591</v>
      </c>
      <c r="C39" s="210">
        <v>0.31517920874346506</v>
      </c>
      <c r="D39" s="209">
        <v>47.898136379996892</v>
      </c>
      <c r="E39" s="210">
        <v>0.32309249497515141</v>
      </c>
      <c r="F39" s="209">
        <v>10.20183924876749</v>
      </c>
      <c r="G39" s="210">
        <v>0.19182414230599754</v>
      </c>
      <c r="H39" s="209">
        <v>12.941630526847648</v>
      </c>
      <c r="I39" s="210">
        <v>0.22733500350336844</v>
      </c>
      <c r="J39" s="209">
        <v>43.733757991596214</v>
      </c>
      <c r="K39" s="210">
        <v>0.31131493802920746</v>
      </c>
      <c r="L39" s="209">
        <v>42.006481217328009</v>
      </c>
      <c r="M39" s="210">
        <v>0.28502379786469245</v>
      </c>
      <c r="N39" s="209">
        <v>15.211654698063564</v>
      </c>
      <c r="O39" s="210">
        <v>0.23013543596217326</v>
      </c>
      <c r="P39" s="209">
        <v>45.175617212573776</v>
      </c>
      <c r="Q39" s="210">
        <v>0.29155031454591102</v>
      </c>
      <c r="R39" s="209">
        <v>38.267908320207603</v>
      </c>
      <c r="S39" s="211">
        <v>0.25642983889859022</v>
      </c>
      <c r="T39" s="208" t="s">
        <v>47</v>
      </c>
      <c r="U39" s="209">
        <v>22.050888634468354</v>
      </c>
      <c r="V39" s="210">
        <v>0.26206508413471913</v>
      </c>
      <c r="W39" s="209">
        <v>45.568535074626375</v>
      </c>
      <c r="X39" s="210">
        <v>0.31118551915438125</v>
      </c>
      <c r="Y39" s="209">
        <v>31.206191589025767</v>
      </c>
      <c r="Z39" s="210">
        <v>0.26224665837190697</v>
      </c>
      <c r="AA39" s="209">
        <v>32.346958878420772</v>
      </c>
      <c r="AB39" s="210">
        <v>0.27735983402033831</v>
      </c>
      <c r="AC39" s="209">
        <v>41.310651872788078</v>
      </c>
      <c r="AD39" s="210">
        <v>0.29537304134599607</v>
      </c>
      <c r="AE39" s="209">
        <v>25.076878180681391</v>
      </c>
      <c r="AF39" s="211">
        <v>0.23239788350219734</v>
      </c>
    </row>
    <row r="40" spans="1:38">
      <c r="A40" s="212"/>
      <c r="B40" s="183"/>
      <c r="C40" s="183"/>
      <c r="D40" s="183"/>
      <c r="E40" s="183"/>
      <c r="F40" s="183"/>
      <c r="G40" s="183"/>
      <c r="H40" s="183"/>
      <c r="I40" s="183"/>
      <c r="J40" s="183"/>
      <c r="K40" s="183"/>
      <c r="L40" s="183"/>
      <c r="M40" s="183"/>
      <c r="N40" s="183"/>
      <c r="O40" s="183"/>
      <c r="P40" s="183"/>
      <c r="Q40" s="183"/>
      <c r="R40" s="183"/>
      <c r="S40" s="213"/>
      <c r="T40" s="200"/>
      <c r="U40" s="183"/>
      <c r="V40" s="183"/>
      <c r="W40" s="183"/>
      <c r="X40" s="183"/>
      <c r="Y40" s="183"/>
      <c r="Z40" s="183"/>
      <c r="AA40" s="183"/>
      <c r="AB40" s="183"/>
      <c r="AC40" s="183"/>
      <c r="AD40" s="183"/>
      <c r="AE40" s="183"/>
      <c r="AF40" s="201"/>
    </row>
    <row r="41" spans="1:38">
      <c r="A41" s="214" t="s">
        <v>153</v>
      </c>
      <c r="B41" s="183"/>
      <c r="C41" s="183"/>
      <c r="D41" s="183"/>
      <c r="E41" s="183"/>
      <c r="F41" s="183"/>
      <c r="G41" s="183"/>
      <c r="H41" s="183"/>
      <c r="I41" s="183"/>
      <c r="J41" s="183"/>
      <c r="K41" s="183"/>
      <c r="L41" s="183"/>
      <c r="M41" s="183"/>
      <c r="N41" s="183"/>
      <c r="O41" s="183"/>
      <c r="P41" s="183"/>
      <c r="Q41" s="183"/>
      <c r="R41" s="183"/>
      <c r="S41" s="201"/>
      <c r="T41" s="214" t="s">
        <v>153</v>
      </c>
      <c r="U41" s="183"/>
      <c r="V41" s="183"/>
      <c r="W41" s="183"/>
      <c r="X41" s="183"/>
      <c r="Y41" s="183"/>
      <c r="Z41" s="183"/>
      <c r="AA41" s="183"/>
      <c r="AB41" s="183"/>
      <c r="AC41" s="183"/>
      <c r="AD41" s="183"/>
      <c r="AE41" s="183"/>
      <c r="AF41" s="201"/>
    </row>
    <row r="42" spans="1:38" ht="12.75" customHeight="1">
      <c r="A42" s="202" t="s">
        <v>154</v>
      </c>
      <c r="B42" s="203">
        <v>31.445746110597959</v>
      </c>
      <c r="C42" s="204">
        <v>0.48471350893279919</v>
      </c>
      <c r="D42" s="203">
        <v>57.18068661482809</v>
      </c>
      <c r="E42" s="204">
        <v>0.61798502236313235</v>
      </c>
      <c r="F42" s="203">
        <v>10.955221717478135</v>
      </c>
      <c r="G42" s="204">
        <v>0.50079075762835468</v>
      </c>
      <c r="H42" s="31">
        <v>12.673936241320369</v>
      </c>
      <c r="I42" s="206">
        <v>0.60069300084423727</v>
      </c>
      <c r="J42" s="31">
        <v>39.858988405790306</v>
      </c>
      <c r="K42" s="206">
        <v>0.68985263307941569</v>
      </c>
      <c r="L42" s="31">
        <v>46.786380909296653</v>
      </c>
      <c r="M42" s="206">
        <v>0.70051412272178781</v>
      </c>
      <c r="N42" s="31">
        <v>17.599058797005714</v>
      </c>
      <c r="O42" s="206">
        <v>0.62996846753667224</v>
      </c>
      <c r="P42" s="31">
        <v>45.003543317922251</v>
      </c>
      <c r="Q42" s="206">
        <v>0.86616988651749738</v>
      </c>
      <c r="R42" s="31">
        <v>36.526936368567014</v>
      </c>
      <c r="S42" s="205">
        <v>0.89279895436639856</v>
      </c>
      <c r="T42" s="202" t="s">
        <v>154</v>
      </c>
      <c r="U42" s="31">
        <v>23.6278450609272</v>
      </c>
      <c r="V42" s="206">
        <v>0.60122735209932665</v>
      </c>
      <c r="W42" s="31">
        <v>46.355115552781463</v>
      </c>
      <c r="X42" s="206">
        <v>0.80171475662996583</v>
      </c>
      <c r="Y42" s="31">
        <v>29.728119186657111</v>
      </c>
      <c r="Z42" s="206">
        <v>0.6637815593451234</v>
      </c>
      <c r="AA42" s="31">
        <v>42.298622966358863</v>
      </c>
      <c r="AB42" s="206">
        <v>0.49806084518907934</v>
      </c>
      <c r="AC42" s="31">
        <v>35.935866228351657</v>
      </c>
      <c r="AD42" s="206">
        <v>0.57611902672683002</v>
      </c>
      <c r="AE42" s="31">
        <v>21.609019549539848</v>
      </c>
      <c r="AF42" s="205">
        <v>0.38417943991527104</v>
      </c>
      <c r="AG42" s="218"/>
      <c r="AH42" s="47"/>
    </row>
    <row r="43" spans="1:38" ht="12.75" customHeight="1">
      <c r="A43" s="395" t="s">
        <v>504</v>
      </c>
      <c r="B43" s="203">
        <v>15.833115883813164</v>
      </c>
      <c r="C43" s="204">
        <v>2.1921223611998331</v>
      </c>
      <c r="D43" s="203">
        <v>47.592561206222896</v>
      </c>
      <c r="E43" s="204">
        <v>3.7483846671739998</v>
      </c>
      <c r="F43" s="203">
        <v>36.561501154301176</v>
      </c>
      <c r="G43" s="204">
        <v>2.1712791791929824</v>
      </c>
      <c r="H43" s="31">
        <v>5.833684123556524</v>
      </c>
      <c r="I43" s="206">
        <v>1.0385140137347952</v>
      </c>
      <c r="J43" s="31">
        <v>25.2169868669408</v>
      </c>
      <c r="K43" s="206">
        <v>1.4785732462188177</v>
      </c>
      <c r="L43" s="31">
        <v>68.949329009502662</v>
      </c>
      <c r="M43" s="206">
        <v>2.0429188790918094</v>
      </c>
      <c r="N43" s="31">
        <v>4.2851036019612581</v>
      </c>
      <c r="O43" s="206">
        <v>1.0079117226206584</v>
      </c>
      <c r="P43" s="31">
        <v>24.55470492600006</v>
      </c>
      <c r="Q43" s="206">
        <v>2.1316100903178152</v>
      </c>
      <c r="R43" s="31">
        <v>71.005622528749001</v>
      </c>
      <c r="S43" s="216">
        <v>2.1942122770394796</v>
      </c>
      <c r="T43" s="395" t="s">
        <v>504</v>
      </c>
      <c r="U43" s="31">
        <v>2.6719087610352892</v>
      </c>
      <c r="V43" s="206">
        <v>0.89074179013069654</v>
      </c>
      <c r="W43" s="31">
        <v>31.288948963601264</v>
      </c>
      <c r="X43" s="206">
        <v>2.1795971437579991</v>
      </c>
      <c r="Y43" s="31">
        <v>66.039142275363432</v>
      </c>
      <c r="Z43" s="206">
        <v>2.4726103658979168</v>
      </c>
      <c r="AA43" s="31">
        <v>7.9944506613059811</v>
      </c>
      <c r="AB43" s="206">
        <v>1.3857189008521325</v>
      </c>
      <c r="AC43" s="31">
        <v>33.396248947046494</v>
      </c>
      <c r="AD43" s="206">
        <v>1.9351351151549629</v>
      </c>
      <c r="AE43" s="31">
        <v>58.609300391647537</v>
      </c>
      <c r="AF43" s="206">
        <v>1.8434191861925682</v>
      </c>
      <c r="AG43" s="218"/>
      <c r="AH43" s="47"/>
    </row>
    <row r="44" spans="1:38" ht="93.75" customHeight="1">
      <c r="A44" s="594" t="s">
        <v>155</v>
      </c>
      <c r="B44" s="594"/>
      <c r="C44" s="594"/>
      <c r="D44" s="594"/>
      <c r="E44" s="594"/>
      <c r="F44" s="594"/>
      <c r="G44" s="594"/>
      <c r="H44" s="594"/>
      <c r="I44" s="594"/>
      <c r="J44" s="594"/>
      <c r="K44" s="594"/>
      <c r="L44" s="594"/>
      <c r="M44" s="594"/>
      <c r="N44" s="594"/>
      <c r="O44" s="594"/>
      <c r="P44" s="594"/>
      <c r="Q44" s="594"/>
      <c r="R44" s="594"/>
      <c r="S44" s="594"/>
      <c r="T44" s="594" t="s">
        <v>155</v>
      </c>
      <c r="U44" s="594"/>
      <c r="V44" s="594"/>
      <c r="W44" s="594"/>
      <c r="X44" s="594"/>
      <c r="Y44" s="594"/>
      <c r="Z44" s="594"/>
      <c r="AA44" s="594"/>
      <c r="AB44" s="594"/>
      <c r="AC44" s="594"/>
      <c r="AD44" s="594"/>
      <c r="AE44" s="594"/>
      <c r="AF44" s="594"/>
      <c r="AG44" s="593"/>
      <c r="AH44" s="593"/>
      <c r="AI44" s="219"/>
      <c r="AJ44" s="219"/>
      <c r="AK44" s="219"/>
      <c r="AL44" s="219"/>
    </row>
    <row r="45" spans="1:38" ht="72" customHeight="1">
      <c r="A45" s="593" t="s">
        <v>505</v>
      </c>
      <c r="B45" s="593"/>
      <c r="C45" s="593"/>
      <c r="D45" s="593"/>
      <c r="E45" s="593"/>
      <c r="F45" s="593"/>
      <c r="G45" s="593"/>
      <c r="H45" s="593"/>
      <c r="I45" s="593"/>
      <c r="J45" s="593"/>
      <c r="K45" s="593"/>
      <c r="L45" s="593"/>
      <c r="M45" s="593"/>
      <c r="N45" s="593"/>
      <c r="O45" s="593"/>
      <c r="P45" s="593"/>
      <c r="Q45" s="593"/>
      <c r="R45" s="593"/>
      <c r="S45" s="593"/>
      <c r="T45" s="593" t="s">
        <v>505</v>
      </c>
      <c r="U45" s="593"/>
      <c r="V45" s="593"/>
      <c r="W45" s="593"/>
      <c r="X45" s="593"/>
      <c r="Y45" s="593"/>
      <c r="Z45" s="593"/>
      <c r="AA45" s="593"/>
      <c r="AB45" s="593"/>
      <c r="AC45" s="593"/>
      <c r="AD45" s="593"/>
      <c r="AE45" s="593"/>
      <c r="AF45" s="593"/>
      <c r="AG45" s="593"/>
      <c r="AH45" s="593"/>
      <c r="AI45" s="219"/>
      <c r="AJ45" s="219"/>
      <c r="AK45" s="219"/>
      <c r="AL45" s="219"/>
    </row>
    <row r="46" spans="1:38" ht="12.75" customHeight="1">
      <c r="A46" s="590" t="s">
        <v>502</v>
      </c>
      <c r="B46" s="590"/>
      <c r="C46" s="590"/>
      <c r="D46" s="590"/>
      <c r="E46" s="590"/>
      <c r="F46" s="590"/>
      <c r="G46" s="590"/>
      <c r="H46" s="590"/>
      <c r="I46" s="590"/>
      <c r="J46" s="590"/>
      <c r="K46" s="590"/>
      <c r="L46" s="590"/>
      <c r="M46" s="590"/>
      <c r="N46" s="590"/>
      <c r="O46" s="590"/>
      <c r="P46" s="590"/>
      <c r="Q46" s="590"/>
      <c r="R46" s="590"/>
      <c r="S46" s="590"/>
      <c r="T46" s="590" t="s">
        <v>502</v>
      </c>
      <c r="U46" s="590"/>
      <c r="V46" s="590"/>
      <c r="W46" s="590"/>
      <c r="X46" s="590"/>
      <c r="Y46" s="590"/>
      <c r="Z46" s="590"/>
      <c r="AA46" s="590"/>
      <c r="AB46" s="590"/>
      <c r="AC46" s="590"/>
      <c r="AD46" s="590"/>
      <c r="AE46" s="590"/>
      <c r="AF46" s="590"/>
      <c r="AG46" s="590"/>
      <c r="AH46" s="590"/>
      <c r="AI46" s="220"/>
      <c r="AJ46" s="220"/>
      <c r="AK46" s="220"/>
      <c r="AL46" s="220"/>
    </row>
    <row r="47" spans="1:38">
      <c r="A47" s="590"/>
      <c r="B47" s="590"/>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220"/>
      <c r="AJ47" s="220"/>
      <c r="AK47" s="220"/>
      <c r="AL47" s="220"/>
    </row>
    <row r="48" spans="1:38" ht="31.5" customHeight="1">
      <c r="A48" s="59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220"/>
      <c r="AJ48" s="220"/>
      <c r="AK48" s="220"/>
      <c r="AL48" s="220"/>
    </row>
    <row r="49" spans="1:20">
      <c r="A49" s="3" t="s">
        <v>156</v>
      </c>
      <c r="T49" s="3" t="s">
        <v>156</v>
      </c>
    </row>
    <row r="50" spans="1:20" customFormat="1"/>
    <row r="51" spans="1:20" customFormat="1"/>
    <row r="52" spans="1:20" customFormat="1"/>
    <row r="53" spans="1:20" customFormat="1"/>
    <row r="54" spans="1:20" customFormat="1"/>
    <row r="55" spans="1:20" customFormat="1"/>
    <row r="56" spans="1:20" customFormat="1"/>
    <row r="57" spans="1:20" customFormat="1"/>
    <row r="58" spans="1:20" customFormat="1"/>
    <row r="59" spans="1:20" customFormat="1"/>
    <row r="60" spans="1:20" customFormat="1"/>
    <row r="61" spans="1:20" customFormat="1"/>
    <row r="62" spans="1:20" customFormat="1"/>
    <row r="63" spans="1:20" customFormat="1"/>
    <row r="64" spans="1:20"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sheetData>
  <mergeCells count="28">
    <mergeCell ref="A44:S44"/>
    <mergeCell ref="T44:AH44"/>
    <mergeCell ref="AA8:AB8"/>
    <mergeCell ref="AC8:AD8"/>
    <mergeCell ref="A2:S4"/>
    <mergeCell ref="T2:AH4"/>
    <mergeCell ref="B7:G7"/>
    <mergeCell ref="H7:M7"/>
    <mergeCell ref="N7:S7"/>
    <mergeCell ref="U7:Z7"/>
    <mergeCell ref="AA7:AF7"/>
    <mergeCell ref="AE8:AF8"/>
    <mergeCell ref="A46:S48"/>
    <mergeCell ref="T46:AH48"/>
    <mergeCell ref="N8:O8"/>
    <mergeCell ref="P8:Q8"/>
    <mergeCell ref="R8:S8"/>
    <mergeCell ref="U8:V8"/>
    <mergeCell ref="W8:X8"/>
    <mergeCell ref="Y8:Z8"/>
    <mergeCell ref="B8:C8"/>
    <mergeCell ref="D8:E8"/>
    <mergeCell ref="F8:G8"/>
    <mergeCell ref="H8:I8"/>
    <mergeCell ref="J8:K8"/>
    <mergeCell ref="L8:M8"/>
    <mergeCell ref="A45:S45"/>
    <mergeCell ref="T45:AH4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M60"/>
  <sheetViews>
    <sheetView zoomScaleNormal="100" workbookViewId="0">
      <selection activeCell="L22" sqref="L22"/>
    </sheetView>
  </sheetViews>
  <sheetFormatPr defaultRowHeight="12.75"/>
  <cols>
    <col min="1" max="1" width="15.28515625" style="38" customWidth="1"/>
    <col min="2" max="3" width="17.42578125" style="38" customWidth="1"/>
    <col min="4" max="7" width="4.140625" style="38" customWidth="1"/>
    <col min="8" max="8" width="4.28515625" style="38" customWidth="1"/>
    <col min="9" max="9" width="4.140625" style="38" customWidth="1"/>
    <col min="10" max="10" width="4.7109375" style="38" customWidth="1"/>
    <col min="11" max="11" width="4.140625" style="38" customWidth="1"/>
    <col min="12" max="12" width="4" style="38" customWidth="1"/>
    <col min="13" max="13" width="4.140625" style="38" customWidth="1"/>
    <col min="14" max="16384" width="9.140625" style="38"/>
  </cols>
  <sheetData>
    <row r="1" spans="1:13">
      <c r="A1" s="1" t="s">
        <v>157</v>
      </c>
      <c r="B1" s="1"/>
      <c r="C1" s="1"/>
      <c r="D1" s="1"/>
      <c r="E1" s="1"/>
      <c r="F1" s="1"/>
      <c r="G1" s="1"/>
      <c r="H1" s="1"/>
      <c r="I1" s="1"/>
      <c r="J1" s="1"/>
      <c r="K1" s="1"/>
      <c r="L1" s="1"/>
      <c r="M1" s="1"/>
    </row>
    <row r="2" spans="1:13" ht="12.75" customHeight="1">
      <c r="A2" s="583" t="s">
        <v>158</v>
      </c>
      <c r="B2" s="583"/>
      <c r="C2" s="583"/>
      <c r="D2" s="583"/>
      <c r="E2" s="583"/>
      <c r="F2" s="583"/>
      <c r="G2" s="583"/>
      <c r="H2" s="583"/>
      <c r="I2" s="583"/>
      <c r="J2" s="583"/>
      <c r="K2" s="583"/>
      <c r="L2" s="583"/>
      <c r="M2" s="583"/>
    </row>
    <row r="3" spans="1:13">
      <c r="A3" s="583"/>
      <c r="B3" s="583"/>
      <c r="C3" s="583"/>
      <c r="D3" s="583"/>
      <c r="E3" s="583"/>
      <c r="F3" s="583"/>
      <c r="G3" s="583"/>
      <c r="H3" s="583"/>
      <c r="I3" s="583"/>
      <c r="J3" s="583"/>
      <c r="K3" s="583"/>
      <c r="L3" s="583"/>
      <c r="M3" s="583"/>
    </row>
    <row r="4" spans="1:13">
      <c r="A4" s="583"/>
      <c r="B4" s="583"/>
      <c r="C4" s="583"/>
      <c r="D4" s="583"/>
      <c r="E4" s="583"/>
      <c r="F4" s="583"/>
      <c r="G4" s="583"/>
      <c r="H4" s="583"/>
      <c r="I4" s="583"/>
      <c r="J4" s="583"/>
      <c r="K4" s="583"/>
      <c r="L4" s="583"/>
      <c r="M4" s="583"/>
    </row>
    <row r="5" spans="1:13">
      <c r="A5" s="169"/>
      <c r="B5" s="169"/>
      <c r="C5" s="169"/>
      <c r="D5" s="169"/>
      <c r="E5" s="169"/>
      <c r="F5" s="169"/>
      <c r="G5" s="169"/>
      <c r="H5" s="169"/>
      <c r="I5" s="169"/>
      <c r="J5" s="169"/>
      <c r="K5" s="169"/>
      <c r="L5" s="169"/>
      <c r="M5" s="169"/>
    </row>
    <row r="6" spans="1:13">
      <c r="A6"/>
      <c r="B6"/>
      <c r="C6"/>
      <c r="D6"/>
      <c r="E6"/>
      <c r="F6"/>
      <c r="G6"/>
      <c r="H6"/>
      <c r="I6"/>
      <c r="J6"/>
      <c r="K6"/>
      <c r="L6"/>
      <c r="M6"/>
    </row>
    <row r="7" spans="1:13">
      <c r="A7" s="170"/>
      <c r="B7" s="171" t="s">
        <v>159</v>
      </c>
      <c r="C7" s="172" t="s">
        <v>160</v>
      </c>
      <c r="D7"/>
      <c r="E7"/>
      <c r="F7"/>
      <c r="G7"/>
      <c r="H7"/>
      <c r="I7"/>
      <c r="J7"/>
      <c r="K7"/>
      <c r="L7"/>
      <c r="M7"/>
    </row>
    <row r="8" spans="1:13">
      <c r="A8" s="221"/>
      <c r="B8" s="587" t="s">
        <v>144</v>
      </c>
      <c r="C8" s="588"/>
      <c r="D8"/>
      <c r="E8"/>
      <c r="F8"/>
      <c r="G8"/>
      <c r="H8"/>
      <c r="I8"/>
      <c r="J8"/>
      <c r="K8"/>
      <c r="L8"/>
      <c r="M8"/>
    </row>
    <row r="9" spans="1:13">
      <c r="A9" s="173" t="s">
        <v>84</v>
      </c>
      <c r="B9" s="222">
        <v>23.042000000000002</v>
      </c>
      <c r="C9" s="223">
        <v>26.492999999999999</v>
      </c>
      <c r="D9"/>
      <c r="E9"/>
      <c r="F9"/>
      <c r="G9"/>
      <c r="H9"/>
      <c r="I9"/>
      <c r="J9"/>
      <c r="K9"/>
      <c r="L9"/>
      <c r="M9"/>
    </row>
    <row r="10" spans="1:13" s="177" customFormat="1">
      <c r="A10" s="176" t="s">
        <v>161</v>
      </c>
      <c r="B10" s="222">
        <v>11.087999999999999</v>
      </c>
      <c r="C10" s="223">
        <v>15.459</v>
      </c>
      <c r="D10"/>
      <c r="E10"/>
      <c r="F10"/>
      <c r="G10"/>
      <c r="H10"/>
      <c r="I10"/>
      <c r="J10"/>
      <c r="K10"/>
      <c r="L10"/>
      <c r="M10"/>
    </row>
    <row r="11" spans="1:13">
      <c r="A11" s="176" t="s">
        <v>162</v>
      </c>
      <c r="B11" s="224">
        <v>9.7010000000000005</v>
      </c>
      <c r="C11" s="225">
        <v>12.994</v>
      </c>
      <c r="D11"/>
      <c r="E11"/>
      <c r="F11"/>
      <c r="G11"/>
      <c r="H11"/>
      <c r="I11"/>
      <c r="J11"/>
      <c r="K11"/>
      <c r="L11"/>
      <c r="M11"/>
    </row>
    <row r="12" spans="1:13">
      <c r="A12" s="176" t="s">
        <v>85</v>
      </c>
      <c r="B12" s="224">
        <v>16.715</v>
      </c>
      <c r="C12" s="225">
        <v>19.613</v>
      </c>
      <c r="D12"/>
      <c r="E12"/>
      <c r="F12"/>
      <c r="G12"/>
      <c r="H12"/>
      <c r="I12"/>
      <c r="J12"/>
      <c r="K12"/>
      <c r="L12"/>
      <c r="M12"/>
    </row>
    <row r="13" spans="1:13">
      <c r="A13" s="176" t="s">
        <v>126</v>
      </c>
      <c r="B13" s="224">
        <v>4.2750000000000004</v>
      </c>
      <c r="C13" s="225">
        <v>6.4329999999999998</v>
      </c>
      <c r="D13"/>
      <c r="E13"/>
      <c r="F13"/>
      <c r="G13"/>
      <c r="H13"/>
      <c r="I13"/>
      <c r="J13"/>
      <c r="K13"/>
      <c r="L13"/>
      <c r="M13"/>
    </row>
    <row r="14" spans="1:13">
      <c r="A14" s="176" t="s">
        <v>19</v>
      </c>
      <c r="B14" s="224">
        <v>4.7750000000000004</v>
      </c>
      <c r="C14" s="225">
        <v>7.508</v>
      </c>
      <c r="D14"/>
      <c r="E14"/>
      <c r="F14"/>
      <c r="G14"/>
      <c r="H14"/>
      <c r="I14"/>
      <c r="J14"/>
      <c r="K14"/>
      <c r="L14"/>
      <c r="M14"/>
    </row>
    <row r="15" spans="1:13">
      <c r="A15" s="176" t="s">
        <v>163</v>
      </c>
      <c r="B15" s="224">
        <v>18.416</v>
      </c>
      <c r="C15" s="225">
        <v>16.553999999999998</v>
      </c>
      <c r="D15"/>
      <c r="E15"/>
      <c r="F15"/>
      <c r="G15"/>
      <c r="H15"/>
      <c r="I15"/>
      <c r="J15"/>
      <c r="K15"/>
      <c r="L15"/>
      <c r="M15"/>
    </row>
    <row r="16" spans="1:13">
      <c r="A16" s="176" t="s">
        <v>61</v>
      </c>
      <c r="B16" s="224">
        <v>2.081</v>
      </c>
      <c r="C16" s="225">
        <v>4.3680000000000003</v>
      </c>
      <c r="D16"/>
      <c r="E16"/>
      <c r="F16"/>
      <c r="G16"/>
      <c r="H16"/>
      <c r="I16"/>
      <c r="J16"/>
      <c r="K16"/>
      <c r="L16"/>
      <c r="M16"/>
    </row>
    <row r="17" spans="1:13">
      <c r="A17" s="176" t="s">
        <v>164</v>
      </c>
      <c r="B17" s="224">
        <v>7.3390000000000004</v>
      </c>
      <c r="C17" s="225">
        <v>11.552</v>
      </c>
      <c r="D17"/>
      <c r="E17"/>
      <c r="F17"/>
      <c r="G17"/>
      <c r="H17"/>
      <c r="I17"/>
      <c r="J17"/>
      <c r="K17"/>
      <c r="L17"/>
      <c r="M17"/>
    </row>
    <row r="18" spans="1:13">
      <c r="A18" s="176" t="s">
        <v>23</v>
      </c>
      <c r="B18" s="224">
        <v>11.484</v>
      </c>
      <c r="C18" s="225">
        <v>12.943</v>
      </c>
      <c r="D18"/>
      <c r="E18"/>
      <c r="F18"/>
      <c r="G18"/>
      <c r="H18"/>
      <c r="I18"/>
      <c r="J18"/>
      <c r="K18"/>
      <c r="L18"/>
      <c r="M18"/>
    </row>
    <row r="19" spans="1:13">
      <c r="A19" s="176" t="s">
        <v>165</v>
      </c>
      <c r="B19" s="224">
        <v>6.9390000000000001</v>
      </c>
      <c r="C19" s="225">
        <v>17.184000000000001</v>
      </c>
      <c r="D19"/>
      <c r="E19"/>
      <c r="F19"/>
      <c r="G19"/>
      <c r="H19"/>
      <c r="I19"/>
      <c r="J19"/>
      <c r="K19"/>
      <c r="L19"/>
      <c r="M19"/>
    </row>
    <row r="20" spans="1:13">
      <c r="A20" s="176" t="s">
        <v>35</v>
      </c>
      <c r="B20" s="224">
        <v>9.1020000000000003</v>
      </c>
      <c r="C20" s="225">
        <v>11.086</v>
      </c>
      <c r="D20"/>
      <c r="E20"/>
      <c r="F20"/>
      <c r="G20"/>
      <c r="H20"/>
      <c r="I20"/>
      <c r="J20"/>
      <c r="K20"/>
      <c r="L20"/>
      <c r="M20"/>
    </row>
    <row r="21" spans="1:13">
      <c r="A21" s="176" t="s">
        <v>37</v>
      </c>
      <c r="B21" s="224">
        <v>5.5119999999999996</v>
      </c>
      <c r="C21" s="225">
        <v>10.91</v>
      </c>
      <c r="D21"/>
      <c r="E21"/>
      <c r="F21"/>
      <c r="G21"/>
      <c r="H21"/>
      <c r="I21"/>
      <c r="J21"/>
      <c r="K21"/>
      <c r="L21"/>
      <c r="M21"/>
    </row>
    <row r="22" spans="1:13">
      <c r="A22" s="176" t="s">
        <v>507</v>
      </c>
      <c r="B22" s="224">
        <v>7.9</v>
      </c>
      <c r="C22" s="225">
        <v>8.6999999999999993</v>
      </c>
      <c r="D22"/>
      <c r="E22"/>
      <c r="F22"/>
      <c r="G22"/>
      <c r="H22"/>
      <c r="I22"/>
      <c r="J22"/>
      <c r="K22"/>
      <c r="L22"/>
      <c r="M22"/>
    </row>
    <row r="23" spans="1:13">
      <c r="A23" s="176" t="s">
        <v>166</v>
      </c>
      <c r="B23" s="224">
        <v>2.214</v>
      </c>
      <c r="C23" s="225">
        <v>6.7809999999999997</v>
      </c>
      <c r="D23"/>
      <c r="E23"/>
      <c r="F23"/>
      <c r="G23"/>
      <c r="H23"/>
      <c r="I23"/>
      <c r="J23"/>
      <c r="K23"/>
      <c r="L23"/>
      <c r="M23"/>
    </row>
    <row r="24" spans="1:13">
      <c r="A24" s="176" t="s">
        <v>167</v>
      </c>
      <c r="B24" s="224">
        <v>2.9649999999999999</v>
      </c>
      <c r="C24" s="225">
        <v>14.297000000000001</v>
      </c>
      <c r="D24"/>
      <c r="E24"/>
      <c r="F24"/>
      <c r="G24"/>
      <c r="H24"/>
      <c r="I24"/>
      <c r="J24"/>
      <c r="K24"/>
      <c r="L24"/>
      <c r="M24"/>
    </row>
    <row r="25" spans="1:13">
      <c r="A25" s="176" t="s">
        <v>43</v>
      </c>
      <c r="B25" s="224">
        <v>10.603999999999999</v>
      </c>
      <c r="C25" s="225">
        <v>14.388</v>
      </c>
      <c r="D25"/>
      <c r="E25"/>
      <c r="F25"/>
      <c r="G25"/>
      <c r="H25"/>
      <c r="I25"/>
      <c r="J25"/>
      <c r="K25"/>
      <c r="L25"/>
      <c r="M25"/>
    </row>
    <row r="26" spans="1:13">
      <c r="A26" s="176" t="s">
        <v>46</v>
      </c>
      <c r="B26" s="224">
        <v>6.9470000000000001</v>
      </c>
      <c r="C26" s="225">
        <v>11.323</v>
      </c>
      <c r="D26"/>
      <c r="E26"/>
      <c r="F26"/>
      <c r="G26"/>
      <c r="H26"/>
      <c r="I26"/>
      <c r="J26"/>
      <c r="K26"/>
      <c r="L26"/>
      <c r="M26"/>
    </row>
    <row r="27" spans="1:13">
      <c r="A27" s="178" t="s">
        <v>92</v>
      </c>
      <c r="B27" s="226">
        <v>9.86</v>
      </c>
      <c r="C27" s="227">
        <v>12.686</v>
      </c>
      <c r="D27"/>
      <c r="E27"/>
      <c r="F27"/>
      <c r="G27"/>
      <c r="H27"/>
      <c r="I27"/>
      <c r="J27"/>
      <c r="K27"/>
      <c r="L27"/>
      <c r="M27"/>
    </row>
    <row r="28" spans="1:13">
      <c r="A28" s="2"/>
      <c r="B28" s="228"/>
      <c r="C28" s="228"/>
      <c r="D28"/>
      <c r="E28"/>
      <c r="F28"/>
      <c r="G28"/>
      <c r="H28"/>
      <c r="I28"/>
      <c r="J28"/>
      <c r="K28"/>
      <c r="L28"/>
      <c r="M28"/>
    </row>
    <row r="29" spans="1:13">
      <c r="A29" s="182" t="s">
        <v>168</v>
      </c>
      <c r="B29" s="47"/>
      <c r="C29" s="47"/>
      <c r="D29" s="183"/>
      <c r="E29" s="183"/>
      <c r="F29" s="183"/>
      <c r="G29" s="183"/>
      <c r="H29"/>
      <c r="I29"/>
      <c r="J29"/>
      <c r="K29"/>
      <c r="L29"/>
      <c r="M29"/>
    </row>
    <row r="30" spans="1:13">
      <c r="A30" s="182" t="s">
        <v>169</v>
      </c>
      <c r="B30" s="47"/>
      <c r="C30" s="47"/>
      <c r="D30" s="183"/>
      <c r="E30" s="183"/>
      <c r="F30" s="183"/>
      <c r="G30" s="183"/>
      <c r="K30"/>
      <c r="L30"/>
      <c r="M30"/>
    </row>
    <row r="31" spans="1:13">
      <c r="A31" s="182" t="s">
        <v>170</v>
      </c>
      <c r="D31"/>
      <c r="E31"/>
      <c r="F31"/>
      <c r="G31"/>
      <c r="H31" s="185"/>
      <c r="I31" s="185"/>
      <c r="J31" s="185"/>
      <c r="K31"/>
      <c r="L31"/>
      <c r="M31"/>
    </row>
    <row r="32" spans="1:13">
      <c r="A32" s="182" t="s">
        <v>171</v>
      </c>
      <c r="B32" s="47"/>
      <c r="C32" s="47"/>
      <c r="D32" s="47"/>
      <c r="E32" s="589"/>
      <c r="F32" s="589"/>
      <c r="G32" s="47"/>
      <c r="K32"/>
      <c r="L32"/>
      <c r="M32"/>
    </row>
    <row r="33" spans="1:13">
      <c r="A33" s="182" t="s">
        <v>172</v>
      </c>
      <c r="B33" s="186"/>
      <c r="C33" s="186"/>
      <c r="D33" s="186"/>
      <c r="E33" s="186"/>
      <c r="F33" s="186"/>
      <c r="G33" s="186"/>
      <c r="K33"/>
      <c r="L33"/>
      <c r="M33"/>
    </row>
    <row r="34" spans="1:13">
      <c r="A34" s="182" t="s">
        <v>173</v>
      </c>
      <c r="B34" s="186"/>
      <c r="C34" s="186"/>
      <c r="D34" s="186"/>
      <c r="E34" s="186"/>
      <c r="F34" s="186"/>
      <c r="G34" s="186"/>
      <c r="K34"/>
      <c r="L34"/>
      <c r="M34"/>
    </row>
    <row r="35" spans="1:13">
      <c r="A35" s="182" t="s">
        <v>508</v>
      </c>
      <c r="B35" s="540"/>
      <c r="C35" s="540"/>
      <c r="D35" s="540"/>
      <c r="E35" s="540"/>
      <c r="F35" s="540"/>
      <c r="G35" s="540"/>
      <c r="K35"/>
      <c r="L35"/>
      <c r="M35"/>
    </row>
    <row r="36" spans="1:13">
      <c r="A36" s="229" t="s">
        <v>174</v>
      </c>
      <c r="B36" s="47"/>
      <c r="C36" s="47"/>
      <c r="D36" s="47"/>
      <c r="E36" s="21"/>
      <c r="F36" s="21"/>
      <c r="G36" s="47"/>
      <c r="K36"/>
      <c r="L36"/>
      <c r="M36"/>
    </row>
    <row r="37" spans="1:13">
      <c r="A37" s="182" t="s">
        <v>175</v>
      </c>
      <c r="B37" s="47"/>
      <c r="C37" s="47"/>
      <c r="D37" s="47"/>
      <c r="E37" s="47"/>
      <c r="F37" s="47"/>
      <c r="G37" s="47"/>
      <c r="K37"/>
      <c r="L37"/>
      <c r="M37"/>
    </row>
    <row r="38" spans="1:13">
      <c r="K38"/>
      <c r="L38"/>
      <c r="M38"/>
    </row>
    <row r="39" spans="1:13">
      <c r="A39" s="21"/>
      <c r="B39" s="2"/>
      <c r="C39" s="2"/>
      <c r="D39" s="2"/>
      <c r="E39" s="2"/>
      <c r="F39" s="2"/>
      <c r="G39" s="2"/>
      <c r="K39"/>
      <c r="L39"/>
      <c r="M39"/>
    </row>
    <row r="40" spans="1:13">
      <c r="A40" s="187"/>
      <c r="B40" s="2"/>
      <c r="C40" s="2"/>
      <c r="D40" s="2"/>
      <c r="E40" s="2"/>
      <c r="F40" s="2"/>
      <c r="G40" s="2"/>
      <c r="H40" s="47"/>
      <c r="I40" s="47"/>
      <c r="J40" s="47"/>
      <c r="K40"/>
      <c r="L40"/>
      <c r="M40"/>
    </row>
    <row r="41" spans="1:13">
      <c r="A41" s="1"/>
      <c r="B41" s="2"/>
      <c r="D41" s="2"/>
      <c r="F41" s="2"/>
      <c r="H41" s="47"/>
      <c r="I41" s="47"/>
      <c r="J41" s="47"/>
      <c r="K41"/>
      <c r="L41"/>
      <c r="M41"/>
    </row>
    <row r="42" spans="1:13">
      <c r="A42" s="1"/>
      <c r="B42" s="2"/>
      <c r="D42" s="2"/>
      <c r="F42" s="2"/>
      <c r="H42" s="47"/>
      <c r="I42" s="47"/>
      <c r="J42" s="47"/>
      <c r="K42"/>
      <c r="L42"/>
      <c r="M42"/>
    </row>
    <row r="43" spans="1:13">
      <c r="A43" s="1"/>
      <c r="B43" s="2"/>
      <c r="D43" s="2"/>
      <c r="F43" s="2"/>
      <c r="H43" s="183"/>
      <c r="I43" s="183"/>
      <c r="J43" s="183"/>
      <c r="K43"/>
      <c r="L43"/>
      <c r="M43"/>
    </row>
    <row r="44" spans="1:13">
      <c r="A44" s="1"/>
      <c r="B44" s="2"/>
      <c r="D44" s="2"/>
      <c r="F44" s="2"/>
      <c r="H44" s="183"/>
      <c r="I44" s="183"/>
      <c r="J44" s="183"/>
      <c r="K44"/>
      <c r="L44"/>
      <c r="M44"/>
    </row>
    <row r="45" spans="1:13" ht="12.75" customHeight="1">
      <c r="A45" s="1"/>
      <c r="B45" s="2"/>
      <c r="D45" s="2"/>
      <c r="F45" s="2"/>
      <c r="H45"/>
      <c r="I45"/>
      <c r="J45"/>
      <c r="K45"/>
      <c r="L45"/>
      <c r="M45"/>
    </row>
    <row r="46" spans="1:13">
      <c r="A46" s="188"/>
      <c r="H46" s="47"/>
      <c r="I46" s="47"/>
      <c r="J46" s="47"/>
      <c r="K46"/>
      <c r="L46"/>
      <c r="M46"/>
    </row>
    <row r="47" spans="1:13">
      <c r="A47" s="189"/>
      <c r="H47" s="186"/>
      <c r="I47" s="186"/>
      <c r="J47" s="186"/>
      <c r="K47"/>
      <c r="L47"/>
      <c r="M47"/>
    </row>
    <row r="48" spans="1:13">
      <c r="H48" s="186"/>
      <c r="I48" s="186"/>
      <c r="J48" s="186"/>
      <c r="K48"/>
      <c r="L48"/>
      <c r="M48"/>
    </row>
    <row r="49" spans="1:13" ht="12.75" customHeight="1">
      <c r="A49" s="1"/>
      <c r="B49" s="190"/>
      <c r="H49" s="47"/>
      <c r="I49" s="47"/>
      <c r="J49" s="47"/>
      <c r="K49"/>
      <c r="L49"/>
      <c r="M49"/>
    </row>
    <row r="50" spans="1:13">
      <c r="H50" s="47"/>
      <c r="I50" s="47"/>
      <c r="J50" s="47"/>
      <c r="K50"/>
      <c r="L50"/>
      <c r="M50"/>
    </row>
    <row r="51" spans="1:13">
      <c r="K51"/>
      <c r="L51"/>
      <c r="M51"/>
    </row>
    <row r="52" spans="1:13" ht="12.75" customHeight="1">
      <c r="H52" s="2"/>
      <c r="I52" s="2"/>
      <c r="J52" s="2"/>
    </row>
    <row r="53" spans="1:13" ht="12.75" customHeight="1">
      <c r="H53" s="2"/>
      <c r="I53" s="2"/>
      <c r="J53" s="2"/>
    </row>
    <row r="54" spans="1:13">
      <c r="H54" s="2"/>
      <c r="J54" s="2"/>
      <c r="K54" s="2"/>
      <c r="L54" s="2"/>
      <c r="M54" s="2"/>
    </row>
    <row r="55" spans="1:13">
      <c r="H55" s="2"/>
      <c r="J55" s="2"/>
      <c r="K55" s="2"/>
      <c r="L55" s="2"/>
      <c r="M55" s="2"/>
    </row>
    <row r="56" spans="1:13">
      <c r="H56" s="2"/>
      <c r="J56" s="2"/>
      <c r="L56" s="2"/>
    </row>
    <row r="57" spans="1:13">
      <c r="H57" s="2"/>
      <c r="J57" s="2"/>
      <c r="L57" s="2"/>
    </row>
    <row r="58" spans="1:13">
      <c r="H58" s="2"/>
      <c r="J58" s="2"/>
      <c r="L58" s="2"/>
    </row>
    <row r="59" spans="1:13">
      <c r="L59" s="2"/>
    </row>
    <row r="60" spans="1:13">
      <c r="L60" s="2"/>
    </row>
  </sheetData>
  <mergeCells count="3">
    <mergeCell ref="A2:M4"/>
    <mergeCell ref="B8:C8"/>
    <mergeCell ref="E32:F3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U88"/>
  <sheetViews>
    <sheetView topLeftCell="A40" zoomScaleNormal="100" zoomScalePageLayoutView="90" workbookViewId="0">
      <selection activeCell="A46" sqref="A46:F46"/>
    </sheetView>
  </sheetViews>
  <sheetFormatPr defaultRowHeight="12.75"/>
  <cols>
    <col min="1" max="1" width="16.42578125" style="232" customWidth="1"/>
    <col min="2" max="6" width="10" style="232" customWidth="1"/>
    <col min="7" max="7" width="9.85546875" style="232" customWidth="1"/>
    <col min="8" max="8" width="16.42578125" style="232" customWidth="1"/>
    <col min="9" max="14" width="10" style="232" customWidth="1"/>
    <col min="15" max="15" width="16.42578125" style="232" customWidth="1"/>
    <col min="16" max="20" width="10" style="232" customWidth="1"/>
    <col min="21" max="16384" width="9.140625" style="232"/>
  </cols>
  <sheetData>
    <row r="1" spans="1:20">
      <c r="A1" s="230" t="s">
        <v>176</v>
      </c>
      <c r="B1" s="231"/>
      <c r="C1" s="231"/>
      <c r="D1" s="231"/>
      <c r="E1" s="231"/>
      <c r="F1" s="231"/>
      <c r="G1" s="231"/>
      <c r="H1" s="230" t="str">
        <f>A1</f>
        <v>Table B2.4a</v>
      </c>
      <c r="I1" s="231"/>
      <c r="J1" s="231"/>
      <c r="K1" s="231"/>
      <c r="L1" s="231"/>
      <c r="M1" s="231"/>
      <c r="N1" s="231"/>
      <c r="O1" s="230" t="str">
        <f>H1</f>
        <v>Table B2.4a</v>
      </c>
      <c r="P1" s="231"/>
      <c r="Q1" s="231"/>
      <c r="R1" s="231"/>
      <c r="S1" s="231"/>
      <c r="T1" s="231"/>
    </row>
    <row r="2" spans="1:20" ht="12.75" customHeight="1">
      <c r="A2" s="601" t="s">
        <v>177</v>
      </c>
      <c r="B2" s="601"/>
      <c r="C2" s="601"/>
      <c r="D2" s="601"/>
      <c r="E2" s="601"/>
      <c r="F2" s="601"/>
      <c r="G2" s="601"/>
      <c r="H2" s="601" t="str">
        <f>A2</f>
        <v>Average proportion of reading component items answered correctly, by literacy proficiency level</v>
      </c>
      <c r="I2" s="601"/>
      <c r="J2" s="601"/>
      <c r="K2" s="601"/>
      <c r="L2" s="601"/>
      <c r="M2" s="601"/>
      <c r="N2" s="233"/>
      <c r="O2" s="601" t="str">
        <f>A2</f>
        <v>Average proportion of reading component items answered correctly, by literacy proficiency level</v>
      </c>
      <c r="P2" s="601"/>
      <c r="Q2" s="601"/>
      <c r="R2" s="601"/>
      <c r="S2" s="601"/>
      <c r="T2" s="601"/>
    </row>
    <row r="3" spans="1:20">
      <c r="A3" s="601"/>
      <c r="B3" s="601"/>
      <c r="C3" s="601"/>
      <c r="D3" s="601"/>
      <c r="E3" s="601"/>
      <c r="F3" s="601"/>
      <c r="G3" s="601"/>
      <c r="H3" s="601"/>
      <c r="I3" s="601"/>
      <c r="J3" s="601"/>
      <c r="K3" s="601"/>
      <c r="L3" s="601"/>
      <c r="M3" s="601"/>
      <c r="N3" s="233"/>
      <c r="O3" s="601"/>
      <c r="P3" s="601"/>
      <c r="Q3" s="601"/>
      <c r="R3" s="601"/>
      <c r="S3" s="601"/>
      <c r="T3" s="601"/>
    </row>
    <row r="4" spans="1:20">
      <c r="A4" s="601"/>
      <c r="B4" s="601"/>
      <c r="C4" s="601"/>
      <c r="D4" s="601"/>
      <c r="E4" s="601"/>
      <c r="F4" s="601"/>
      <c r="G4" s="601"/>
      <c r="H4" s="601"/>
      <c r="I4" s="601"/>
      <c r="J4" s="601"/>
      <c r="K4" s="601"/>
      <c r="L4" s="601"/>
      <c r="M4" s="601"/>
      <c r="N4" s="233"/>
      <c r="O4" s="601"/>
      <c r="P4" s="601"/>
      <c r="Q4" s="601"/>
      <c r="R4" s="601"/>
      <c r="S4" s="601"/>
      <c r="T4" s="601"/>
    </row>
    <row r="5" spans="1:20" ht="12.75" customHeight="1">
      <c r="A5" s="234" t="s">
        <v>178</v>
      </c>
      <c r="B5" s="235"/>
      <c r="C5" s="236"/>
      <c r="D5" s="235"/>
      <c r="E5" s="236"/>
      <c r="F5" s="235"/>
      <c r="G5" s="236"/>
      <c r="H5" s="234" t="s">
        <v>179</v>
      </c>
      <c r="J5" s="236"/>
      <c r="L5" s="236"/>
      <c r="N5" s="236"/>
      <c r="O5" s="234" t="s">
        <v>180</v>
      </c>
      <c r="Q5" s="236"/>
      <c r="S5" s="236"/>
    </row>
    <row r="6" spans="1:20" ht="12.75" customHeight="1">
      <c r="A6" s="236"/>
      <c r="B6" s="236"/>
      <c r="C6" s="236"/>
      <c r="D6" s="236"/>
      <c r="E6" s="236"/>
      <c r="F6" s="236"/>
      <c r="G6" s="236"/>
      <c r="H6" s="236"/>
      <c r="I6" s="236"/>
      <c r="J6" s="236"/>
      <c r="K6" s="236"/>
      <c r="L6" s="236"/>
      <c r="M6" s="236"/>
      <c r="N6" s="236"/>
      <c r="O6" s="236"/>
      <c r="P6" s="236"/>
      <c r="Q6" s="236"/>
      <c r="R6" s="236"/>
      <c r="S6" s="236"/>
      <c r="T6" s="236"/>
    </row>
    <row r="7" spans="1:20" ht="12.75" customHeight="1">
      <c r="A7" s="237"/>
      <c r="B7" s="602" t="s">
        <v>181</v>
      </c>
      <c r="C7" s="602"/>
      <c r="D7" s="602"/>
      <c r="E7" s="602"/>
      <c r="F7" s="602"/>
      <c r="G7" s="236"/>
      <c r="H7" s="237"/>
      <c r="I7" s="602" t="s">
        <v>182</v>
      </c>
      <c r="J7" s="602"/>
      <c r="K7" s="602"/>
      <c r="L7" s="602"/>
      <c r="M7" s="602"/>
      <c r="N7" s="238"/>
      <c r="O7" s="237"/>
      <c r="P7" s="602" t="s">
        <v>183</v>
      </c>
      <c r="Q7" s="602"/>
      <c r="R7" s="602"/>
      <c r="S7" s="602"/>
      <c r="T7" s="602"/>
    </row>
    <row r="8" spans="1:20" ht="27" customHeight="1">
      <c r="B8" s="239" t="s">
        <v>184</v>
      </c>
      <c r="C8" s="239" t="s">
        <v>185</v>
      </c>
      <c r="D8" s="239" t="s">
        <v>186</v>
      </c>
      <c r="E8" s="239" t="s">
        <v>187</v>
      </c>
      <c r="F8" s="239" t="s">
        <v>188</v>
      </c>
      <c r="G8" s="236"/>
      <c r="I8" s="239" t="s">
        <v>184</v>
      </c>
      <c r="J8" s="239" t="s">
        <v>185</v>
      </c>
      <c r="K8" s="239" t="s">
        <v>186</v>
      </c>
      <c r="L8" s="239" t="s">
        <v>187</v>
      </c>
      <c r="M8" s="239" t="s">
        <v>188</v>
      </c>
      <c r="N8" s="240"/>
      <c r="P8" s="239" t="s">
        <v>184</v>
      </c>
      <c r="Q8" s="239" t="s">
        <v>185</v>
      </c>
      <c r="R8" s="239" t="s">
        <v>186</v>
      </c>
      <c r="S8" s="239" t="s">
        <v>187</v>
      </c>
      <c r="T8" s="239" t="s">
        <v>188</v>
      </c>
    </row>
    <row r="9" spans="1:20" ht="12.75" customHeight="1">
      <c r="A9" s="241"/>
      <c r="B9" s="598" t="s">
        <v>144</v>
      </c>
      <c r="C9" s="599"/>
      <c r="D9" s="599"/>
      <c r="E9" s="599"/>
      <c r="F9" s="600"/>
      <c r="G9" s="236"/>
      <c r="H9" s="241"/>
      <c r="I9" s="598" t="s">
        <v>189</v>
      </c>
      <c r="J9" s="599"/>
      <c r="K9" s="599"/>
      <c r="L9" s="599"/>
      <c r="M9" s="600"/>
      <c r="N9" s="242"/>
      <c r="O9" s="241"/>
      <c r="P9" s="598" t="s">
        <v>189</v>
      </c>
      <c r="Q9" s="599"/>
      <c r="R9" s="599"/>
      <c r="S9" s="599"/>
      <c r="T9" s="600"/>
    </row>
    <row r="10" spans="1:20" ht="12.75" customHeight="1">
      <c r="A10" s="243" t="s">
        <v>146</v>
      </c>
      <c r="B10" s="242"/>
      <c r="C10" s="242"/>
      <c r="D10" s="242"/>
      <c r="E10" s="242"/>
      <c r="F10" s="244"/>
      <c r="G10" s="245"/>
      <c r="H10" s="243" t="s">
        <v>146</v>
      </c>
      <c r="I10" s="246"/>
      <c r="J10" s="246"/>
      <c r="K10" s="246"/>
      <c r="L10" s="246"/>
      <c r="M10" s="244"/>
      <c r="N10" s="247"/>
      <c r="O10" s="248" t="s">
        <v>146</v>
      </c>
      <c r="P10" s="242"/>
      <c r="Q10" s="242"/>
      <c r="R10" s="242"/>
      <c r="S10" s="242"/>
      <c r="T10" s="244"/>
    </row>
    <row r="11" spans="1:20" ht="12.75" customHeight="1">
      <c r="A11" s="249" t="s">
        <v>147</v>
      </c>
      <c r="F11" s="250"/>
      <c r="G11" s="245"/>
      <c r="H11" s="249" t="s">
        <v>147</v>
      </c>
      <c r="I11" s="237"/>
      <c r="J11" s="237"/>
      <c r="K11" s="237"/>
      <c r="L11" s="237"/>
      <c r="M11" s="250"/>
      <c r="N11" s="250"/>
      <c r="O11" s="251" t="s">
        <v>147</v>
      </c>
      <c r="T11" s="250"/>
    </row>
    <row r="12" spans="1:20" ht="12.75" customHeight="1">
      <c r="A12" s="252" t="s">
        <v>84</v>
      </c>
      <c r="B12" s="253">
        <v>96.15916264223641</v>
      </c>
      <c r="C12" s="253">
        <v>98.972303372528714</v>
      </c>
      <c r="D12" s="253">
        <v>99.549445899869227</v>
      </c>
      <c r="E12" s="253">
        <v>99.740991236712574</v>
      </c>
      <c r="F12" s="254">
        <v>99.860059125105266</v>
      </c>
      <c r="G12" s="255"/>
      <c r="H12" s="252" t="s">
        <v>84</v>
      </c>
      <c r="I12" s="256">
        <v>81.393034459628993</v>
      </c>
      <c r="J12" s="256">
        <v>89.359705788234464</v>
      </c>
      <c r="K12" s="256">
        <v>94.628529100526919</v>
      </c>
      <c r="L12" s="256">
        <v>96.956692139097726</v>
      </c>
      <c r="M12" s="254">
        <v>97.608621376112538</v>
      </c>
      <c r="N12" s="257"/>
      <c r="O12" s="258" t="s">
        <v>84</v>
      </c>
      <c r="P12" s="253">
        <v>90.137913748734334</v>
      </c>
      <c r="Q12" s="253">
        <v>96.372125490586157</v>
      </c>
      <c r="R12" s="253">
        <v>98.796277906218677</v>
      </c>
      <c r="S12" s="253">
        <v>99.665755257271172</v>
      </c>
      <c r="T12" s="254">
        <v>99.847380433698135</v>
      </c>
    </row>
    <row r="13" spans="1:20" ht="12.75" customHeight="1">
      <c r="A13" s="252" t="s">
        <v>15</v>
      </c>
      <c r="B13" s="253">
        <v>95.214248200160625</v>
      </c>
      <c r="C13" s="253">
        <v>97.921767883852098</v>
      </c>
      <c r="D13" s="253">
        <v>99.410556896280838</v>
      </c>
      <c r="E13" s="253">
        <v>99.741529102302252</v>
      </c>
      <c r="F13" s="254">
        <v>99.893070147859731</v>
      </c>
      <c r="G13" s="255"/>
      <c r="H13" s="252" t="s">
        <v>15</v>
      </c>
      <c r="I13" s="256">
        <v>78.583980801137585</v>
      </c>
      <c r="J13" s="256">
        <v>89.501335221763085</v>
      </c>
      <c r="K13" s="256">
        <v>95.21760732583185</v>
      </c>
      <c r="L13" s="256">
        <v>97.718989116795854</v>
      </c>
      <c r="M13" s="254">
        <v>98.678755700695064</v>
      </c>
      <c r="N13" s="257"/>
      <c r="O13" s="258" t="s">
        <v>15</v>
      </c>
      <c r="P13" s="253">
        <v>83.758997502220666</v>
      </c>
      <c r="Q13" s="253">
        <v>92.283604993211554</v>
      </c>
      <c r="R13" s="253">
        <v>97.455203182166031</v>
      </c>
      <c r="S13" s="253">
        <v>98.747427271194937</v>
      </c>
      <c r="T13" s="254">
        <v>99.867419281998821</v>
      </c>
    </row>
    <row r="14" spans="1:20" ht="12.75" customHeight="1">
      <c r="A14" s="252" t="s">
        <v>85</v>
      </c>
      <c r="B14" s="253">
        <v>94.051500552264031</v>
      </c>
      <c r="C14" s="253">
        <v>97.62187536958038</v>
      </c>
      <c r="D14" s="253">
        <v>98.805521397315815</v>
      </c>
      <c r="E14" s="253">
        <v>99.541489322472515</v>
      </c>
      <c r="F14" s="254">
        <v>99.852601040433484</v>
      </c>
      <c r="G14" s="255"/>
      <c r="H14" s="252" t="s">
        <v>85</v>
      </c>
      <c r="I14" s="256">
        <v>78.998549938555243</v>
      </c>
      <c r="J14" s="256">
        <v>88.186064484723005</v>
      </c>
      <c r="K14" s="256">
        <v>93.192887196987442</v>
      </c>
      <c r="L14" s="256">
        <v>96.826119875192674</v>
      </c>
      <c r="M14" s="254">
        <v>98.401127515464935</v>
      </c>
      <c r="N14" s="257"/>
      <c r="O14" s="258" t="s">
        <v>85</v>
      </c>
      <c r="P14" s="253">
        <v>84.718981083089417</v>
      </c>
      <c r="Q14" s="253">
        <v>94.374430724329144</v>
      </c>
      <c r="R14" s="253">
        <v>97.64141670597779</v>
      </c>
      <c r="S14" s="253">
        <v>98.552930419974956</v>
      </c>
      <c r="T14" s="254">
        <v>99.055912363933984</v>
      </c>
    </row>
    <row r="15" spans="1:20" ht="12.75" customHeight="1">
      <c r="A15" s="252" t="s">
        <v>18</v>
      </c>
      <c r="B15" s="253">
        <v>99.087063934363044</v>
      </c>
      <c r="C15" s="253">
        <v>99.718338008773372</v>
      </c>
      <c r="D15" s="253">
        <v>99.90887645698713</v>
      </c>
      <c r="E15" s="253">
        <v>99.961928835498696</v>
      </c>
      <c r="F15" s="254">
        <v>99.94922936185047</v>
      </c>
      <c r="G15" s="255"/>
      <c r="H15" s="252" t="s">
        <v>18</v>
      </c>
      <c r="I15" s="256">
        <v>91.148517470757298</v>
      </c>
      <c r="J15" s="256">
        <v>93.101512111661876</v>
      </c>
      <c r="K15" s="256">
        <v>95.47305112710994</v>
      </c>
      <c r="L15" s="256">
        <v>96.845516927432712</v>
      </c>
      <c r="M15" s="254">
        <v>95.807586090500791</v>
      </c>
      <c r="N15" s="257"/>
      <c r="O15" s="258" t="s">
        <v>18</v>
      </c>
      <c r="P15" s="253">
        <v>87.227965515751791</v>
      </c>
      <c r="Q15" s="253">
        <v>93.963825945290736</v>
      </c>
      <c r="R15" s="253">
        <v>98.377715007017983</v>
      </c>
      <c r="S15" s="253">
        <v>99.087135868722683</v>
      </c>
      <c r="T15" s="254">
        <v>98.520233003363046</v>
      </c>
    </row>
    <row r="16" spans="1:20" ht="12.75" customHeight="1">
      <c r="A16" s="252" t="s">
        <v>19</v>
      </c>
      <c r="B16" s="253">
        <v>95.616869991547333</v>
      </c>
      <c r="C16" s="253">
        <v>98.649359348528492</v>
      </c>
      <c r="D16" s="253">
        <v>99.313668532521234</v>
      </c>
      <c r="E16" s="253">
        <v>99.569169745999929</v>
      </c>
      <c r="F16" s="254">
        <v>99.848515571688282</v>
      </c>
      <c r="G16" s="255"/>
      <c r="H16" s="252" t="s">
        <v>19</v>
      </c>
      <c r="I16" s="256">
        <v>87.122535413240826</v>
      </c>
      <c r="J16" s="256">
        <v>91.790692698627581</v>
      </c>
      <c r="K16" s="256">
        <v>95.120607002442043</v>
      </c>
      <c r="L16" s="256">
        <v>96.8057563844323</v>
      </c>
      <c r="M16" s="254">
        <v>97.573178100864538</v>
      </c>
      <c r="N16" s="257"/>
      <c r="O16" s="258" t="s">
        <v>19</v>
      </c>
      <c r="P16" s="253">
        <v>90.546617371303384</v>
      </c>
      <c r="Q16" s="253">
        <v>95.338954981041596</v>
      </c>
      <c r="R16" s="253">
        <v>97.410448497622966</v>
      </c>
      <c r="S16" s="253">
        <v>99.037104826226013</v>
      </c>
      <c r="T16" s="254">
        <v>99.763107038247441</v>
      </c>
    </row>
    <row r="17" spans="1:20" ht="12.75" customHeight="1">
      <c r="A17" s="252" t="s">
        <v>20</v>
      </c>
      <c r="B17" s="253">
        <v>98.215943272964552</v>
      </c>
      <c r="C17" s="253">
        <v>99.286039163768521</v>
      </c>
      <c r="D17" s="253">
        <v>99.687519256069436</v>
      </c>
      <c r="E17" s="253">
        <v>99.836943200837624</v>
      </c>
      <c r="F17" s="254">
        <v>99.877583008749738</v>
      </c>
      <c r="G17" s="255"/>
      <c r="H17" s="252" t="s">
        <v>20</v>
      </c>
      <c r="I17" s="256">
        <v>86.100633268529307</v>
      </c>
      <c r="J17" s="256">
        <v>92.713499741884291</v>
      </c>
      <c r="K17" s="256">
        <v>95.449488779980655</v>
      </c>
      <c r="L17" s="256">
        <v>96.959825102744162</v>
      </c>
      <c r="M17" s="254">
        <v>98.022226122973834</v>
      </c>
      <c r="N17" s="257"/>
      <c r="O17" s="258" t="s">
        <v>20</v>
      </c>
      <c r="P17" s="253">
        <v>90.605482345127356</v>
      </c>
      <c r="Q17" s="253">
        <v>96.236018054887282</v>
      </c>
      <c r="R17" s="253">
        <v>97.993360482884768</v>
      </c>
      <c r="S17" s="253">
        <v>99.096143498913051</v>
      </c>
      <c r="T17" s="254">
        <v>99.378056996078683</v>
      </c>
    </row>
    <row r="18" spans="1:20" ht="12.75" customHeight="1">
      <c r="A18" s="252" t="s">
        <v>61</v>
      </c>
      <c r="B18" s="253" t="s">
        <v>31</v>
      </c>
      <c r="C18" s="253" t="s">
        <v>31</v>
      </c>
      <c r="D18" s="253" t="s">
        <v>31</v>
      </c>
      <c r="E18" s="253" t="s">
        <v>31</v>
      </c>
      <c r="F18" s="254" t="s">
        <v>31</v>
      </c>
      <c r="G18" s="255"/>
      <c r="H18" s="252" t="s">
        <v>61</v>
      </c>
      <c r="I18" s="256" t="s">
        <v>31</v>
      </c>
      <c r="J18" s="256" t="s">
        <v>31</v>
      </c>
      <c r="K18" s="256" t="s">
        <v>31</v>
      </c>
      <c r="L18" s="256" t="s">
        <v>31</v>
      </c>
      <c r="M18" s="254" t="s">
        <v>31</v>
      </c>
      <c r="N18" s="257"/>
      <c r="O18" s="258" t="s">
        <v>61</v>
      </c>
      <c r="P18" s="253" t="s">
        <v>31</v>
      </c>
      <c r="Q18" s="253" t="s">
        <v>31</v>
      </c>
      <c r="R18" s="253" t="s">
        <v>31</v>
      </c>
      <c r="S18" s="253" t="s">
        <v>31</v>
      </c>
      <c r="T18" s="254" t="s">
        <v>31</v>
      </c>
    </row>
    <row r="19" spans="1:20" ht="12.75" customHeight="1">
      <c r="A19" s="252" t="s">
        <v>22</v>
      </c>
      <c r="B19" s="253" t="s">
        <v>31</v>
      </c>
      <c r="C19" s="253" t="s">
        <v>31</v>
      </c>
      <c r="D19" s="253" t="s">
        <v>31</v>
      </c>
      <c r="E19" s="253" t="s">
        <v>31</v>
      </c>
      <c r="F19" s="254" t="s">
        <v>31</v>
      </c>
      <c r="G19" s="255"/>
      <c r="H19" s="252" t="s">
        <v>22</v>
      </c>
      <c r="I19" s="256" t="s">
        <v>31</v>
      </c>
      <c r="J19" s="256" t="s">
        <v>31</v>
      </c>
      <c r="K19" s="256" t="s">
        <v>31</v>
      </c>
      <c r="L19" s="256" t="s">
        <v>31</v>
      </c>
      <c r="M19" s="254" t="s">
        <v>31</v>
      </c>
      <c r="N19" s="257"/>
      <c r="O19" s="258" t="s">
        <v>22</v>
      </c>
      <c r="P19" s="253" t="s">
        <v>31</v>
      </c>
      <c r="Q19" s="253" t="s">
        <v>31</v>
      </c>
      <c r="R19" s="253" t="s">
        <v>31</v>
      </c>
      <c r="S19" s="253" t="s">
        <v>31</v>
      </c>
      <c r="T19" s="254" t="s">
        <v>31</v>
      </c>
    </row>
    <row r="20" spans="1:20" ht="12.75" customHeight="1">
      <c r="A20" s="252" t="s">
        <v>23</v>
      </c>
      <c r="B20" s="253">
        <v>96.237847946031323</v>
      </c>
      <c r="C20" s="253">
        <v>98.675717195243678</v>
      </c>
      <c r="D20" s="253">
        <v>99.564427869933908</v>
      </c>
      <c r="E20" s="253">
        <v>99.866416245585569</v>
      </c>
      <c r="F20" s="254">
        <v>99.940642964291726</v>
      </c>
      <c r="G20" s="255"/>
      <c r="H20" s="252" t="s">
        <v>23</v>
      </c>
      <c r="I20" s="256">
        <v>78.727775968143277</v>
      </c>
      <c r="J20" s="256">
        <v>89.108701908003397</v>
      </c>
      <c r="K20" s="256">
        <v>94.922676973661495</v>
      </c>
      <c r="L20" s="256">
        <v>97.507348499156294</v>
      </c>
      <c r="M20" s="254">
        <v>98.657309229272144</v>
      </c>
      <c r="N20" s="257"/>
      <c r="O20" s="258" t="s">
        <v>23</v>
      </c>
      <c r="P20" s="253">
        <v>85.062995368634816</v>
      </c>
      <c r="Q20" s="253">
        <v>93.357539029958488</v>
      </c>
      <c r="R20" s="253">
        <v>97.266006694569114</v>
      </c>
      <c r="S20" s="253">
        <v>99.21762345997557</v>
      </c>
      <c r="T20" s="254">
        <v>99.879652617392765</v>
      </c>
    </row>
    <row r="21" spans="1:20" ht="12.75" customHeight="1">
      <c r="A21" s="252" t="s">
        <v>27</v>
      </c>
      <c r="B21" s="253">
        <v>94.933876920324153</v>
      </c>
      <c r="C21" s="253">
        <v>98.177700801782649</v>
      </c>
      <c r="D21" s="253">
        <v>99.03913515372605</v>
      </c>
      <c r="E21" s="253">
        <v>99.371158972733269</v>
      </c>
      <c r="F21" s="254">
        <v>99.384478769713965</v>
      </c>
      <c r="G21" s="255"/>
      <c r="H21" s="252" t="s">
        <v>27</v>
      </c>
      <c r="I21" s="256">
        <v>84.415309260998356</v>
      </c>
      <c r="J21" s="256">
        <v>89.238746626853668</v>
      </c>
      <c r="K21" s="256">
        <v>94.000948795683072</v>
      </c>
      <c r="L21" s="256">
        <v>96.353395991027284</v>
      </c>
      <c r="M21" s="254">
        <v>96.928993607565928</v>
      </c>
      <c r="N21" s="257"/>
      <c r="O21" s="258" t="s">
        <v>27</v>
      </c>
      <c r="P21" s="253">
        <v>90.640610851655751</v>
      </c>
      <c r="Q21" s="253">
        <v>94.412542118982458</v>
      </c>
      <c r="R21" s="253">
        <v>97.944082962321957</v>
      </c>
      <c r="S21" s="253">
        <v>98.791964015257093</v>
      </c>
      <c r="T21" s="254">
        <v>99.417103675109516</v>
      </c>
    </row>
    <row r="22" spans="1:20" ht="12.75" customHeight="1">
      <c r="A22" s="252" t="s">
        <v>29</v>
      </c>
      <c r="B22" s="253">
        <v>96.616247773834104</v>
      </c>
      <c r="C22" s="253">
        <v>97.954018118100393</v>
      </c>
      <c r="D22" s="253">
        <v>98.722115585225396</v>
      </c>
      <c r="E22" s="253">
        <v>99.105546366681935</v>
      </c>
      <c r="F22" s="254">
        <v>99.290583103130103</v>
      </c>
      <c r="G22" s="255"/>
      <c r="H22" s="252" t="s">
        <v>29</v>
      </c>
      <c r="I22" s="256">
        <v>87.115009968414199</v>
      </c>
      <c r="J22" s="256">
        <v>92.810041802094673</v>
      </c>
      <c r="K22" s="256">
        <v>95.807013799299412</v>
      </c>
      <c r="L22" s="256">
        <v>97.345049753834203</v>
      </c>
      <c r="M22" s="254">
        <v>97.704263231649449</v>
      </c>
      <c r="N22" s="257"/>
      <c r="O22" s="258" t="s">
        <v>29</v>
      </c>
      <c r="P22" s="253">
        <v>83.806709580846544</v>
      </c>
      <c r="Q22" s="253">
        <v>90.218633497162088</v>
      </c>
      <c r="R22" s="253">
        <v>95.132432209816159</v>
      </c>
      <c r="S22" s="253">
        <v>98.233600132096598</v>
      </c>
      <c r="T22" s="254">
        <v>99.783732620802596</v>
      </c>
    </row>
    <row r="23" spans="1:20" ht="12.75" customHeight="1">
      <c r="A23" s="252" t="s">
        <v>30</v>
      </c>
      <c r="B23" s="253" t="s">
        <v>31</v>
      </c>
      <c r="C23" s="253" t="s">
        <v>31</v>
      </c>
      <c r="D23" s="253" t="s">
        <v>31</v>
      </c>
      <c r="E23" s="253" t="s">
        <v>31</v>
      </c>
      <c r="F23" s="254" t="s">
        <v>31</v>
      </c>
      <c r="G23" s="255"/>
      <c r="H23" s="252" t="s">
        <v>30</v>
      </c>
      <c r="I23" s="256" t="s">
        <v>31</v>
      </c>
      <c r="J23" s="256" t="s">
        <v>31</v>
      </c>
      <c r="K23" s="256" t="s">
        <v>31</v>
      </c>
      <c r="L23" s="256" t="s">
        <v>31</v>
      </c>
      <c r="M23" s="254" t="s">
        <v>31</v>
      </c>
      <c r="N23" s="257"/>
      <c r="O23" s="258" t="s">
        <v>30</v>
      </c>
      <c r="P23" s="253" t="s">
        <v>31</v>
      </c>
      <c r="Q23" s="253" t="s">
        <v>31</v>
      </c>
      <c r="R23" s="253" t="s">
        <v>31</v>
      </c>
      <c r="S23" s="253" t="s">
        <v>31</v>
      </c>
      <c r="T23" s="254" t="s">
        <v>31</v>
      </c>
    </row>
    <row r="24" spans="1:20" ht="12.75" customHeight="1">
      <c r="A24" s="252" t="s">
        <v>88</v>
      </c>
      <c r="B24" s="253">
        <v>96.727325241815592</v>
      </c>
      <c r="C24" s="253">
        <v>98.069839115793371</v>
      </c>
      <c r="D24" s="253">
        <v>99.387717427388864</v>
      </c>
      <c r="E24" s="253">
        <v>99.793864197792942</v>
      </c>
      <c r="F24" s="254">
        <v>99.906134038431176</v>
      </c>
      <c r="G24" s="255"/>
      <c r="H24" s="252" t="s">
        <v>88</v>
      </c>
      <c r="I24" s="256">
        <v>84.072686197186584</v>
      </c>
      <c r="J24" s="256">
        <v>88.660739643742076</v>
      </c>
      <c r="K24" s="256">
        <v>93.986564780109532</v>
      </c>
      <c r="L24" s="256">
        <v>96.714619640114975</v>
      </c>
      <c r="M24" s="254">
        <v>97.817242426814204</v>
      </c>
      <c r="N24" s="257"/>
      <c r="O24" s="258" t="s">
        <v>88</v>
      </c>
      <c r="P24" s="253">
        <v>84.372255725472044</v>
      </c>
      <c r="Q24" s="253">
        <v>90.496907442527856</v>
      </c>
      <c r="R24" s="253">
        <v>97.188751410069983</v>
      </c>
      <c r="S24" s="253">
        <v>99.152925382374079</v>
      </c>
      <c r="T24" s="254">
        <v>99.755018708841831</v>
      </c>
    </row>
    <row r="25" spans="1:20" ht="12.75" customHeight="1">
      <c r="A25" s="252" t="s">
        <v>35</v>
      </c>
      <c r="B25" s="253">
        <v>98.40090961188524</v>
      </c>
      <c r="C25" s="253">
        <v>98.685279884120348</v>
      </c>
      <c r="D25" s="253">
        <v>99.739780948010633</v>
      </c>
      <c r="E25" s="253">
        <v>99.758332679957078</v>
      </c>
      <c r="F25" s="254">
        <v>99.749048622774055</v>
      </c>
      <c r="G25" s="255"/>
      <c r="H25" s="252" t="s">
        <v>35</v>
      </c>
      <c r="I25" s="256">
        <v>85.670249179465713</v>
      </c>
      <c r="J25" s="256">
        <v>89.350239199804577</v>
      </c>
      <c r="K25" s="256">
        <v>93.976885589794563</v>
      </c>
      <c r="L25" s="256">
        <v>96.336039320521991</v>
      </c>
      <c r="M25" s="254">
        <v>98.343765247276949</v>
      </c>
      <c r="N25" s="257"/>
      <c r="O25" s="258" t="s">
        <v>35</v>
      </c>
      <c r="P25" s="253">
        <v>91.152857643178962</v>
      </c>
      <c r="Q25" s="253">
        <v>94.829765775498558</v>
      </c>
      <c r="R25" s="253">
        <v>98.370378595992776</v>
      </c>
      <c r="S25" s="253">
        <v>99.082333698940602</v>
      </c>
      <c r="T25" s="254">
        <v>99.598547416113178</v>
      </c>
    </row>
    <row r="26" spans="1:20" ht="12.75" customHeight="1">
      <c r="A26" s="252" t="s">
        <v>37</v>
      </c>
      <c r="B26" s="253">
        <v>90.839933036715834</v>
      </c>
      <c r="C26" s="253">
        <v>95.780729212866547</v>
      </c>
      <c r="D26" s="253">
        <v>98.646325152130203</v>
      </c>
      <c r="E26" s="253">
        <v>99.276865838751277</v>
      </c>
      <c r="F26" s="254">
        <v>99.738420397554535</v>
      </c>
      <c r="G26" s="255"/>
      <c r="H26" s="252" t="s">
        <v>37</v>
      </c>
      <c r="I26" s="256">
        <v>78.445974712397842</v>
      </c>
      <c r="J26" s="256">
        <v>86.177338607369137</v>
      </c>
      <c r="K26" s="256">
        <v>92.916042316084784</v>
      </c>
      <c r="L26" s="256">
        <v>95.635828151105144</v>
      </c>
      <c r="M26" s="254">
        <v>97.67591444530629</v>
      </c>
      <c r="N26" s="257"/>
      <c r="O26" s="258" t="s">
        <v>37</v>
      </c>
      <c r="P26" s="253">
        <v>81.01032737333513</v>
      </c>
      <c r="Q26" s="253">
        <v>93.276420627069442</v>
      </c>
      <c r="R26" s="253">
        <v>98.036024705910847</v>
      </c>
      <c r="S26" s="253">
        <v>99.16470168537505</v>
      </c>
      <c r="T26" s="254">
        <v>99.656864314120355</v>
      </c>
    </row>
    <row r="27" spans="1:20" ht="12.75" customHeight="1">
      <c r="A27" s="252" t="s">
        <v>38</v>
      </c>
      <c r="B27" s="253">
        <v>98.374306237672528</v>
      </c>
      <c r="C27" s="253">
        <v>99.127267181990803</v>
      </c>
      <c r="D27" s="253">
        <v>99.415396410758831</v>
      </c>
      <c r="E27" s="253">
        <v>99.65935325538922</v>
      </c>
      <c r="F27" s="254">
        <v>99.772287992335421</v>
      </c>
      <c r="G27" s="255"/>
      <c r="H27" s="252" t="s">
        <v>38</v>
      </c>
      <c r="I27" s="256">
        <v>89.954647581266372</v>
      </c>
      <c r="J27" s="256">
        <v>92.935401143947246</v>
      </c>
      <c r="K27" s="256">
        <v>95.384970857677203</v>
      </c>
      <c r="L27" s="256">
        <v>96.822203851958207</v>
      </c>
      <c r="M27" s="254">
        <v>97.90021129673454</v>
      </c>
      <c r="N27" s="257"/>
      <c r="O27" s="258" t="s">
        <v>38</v>
      </c>
      <c r="P27" s="253">
        <v>93.405886750956583</v>
      </c>
      <c r="Q27" s="253">
        <v>96.666060139618267</v>
      </c>
      <c r="R27" s="253">
        <v>98.002114638331292</v>
      </c>
      <c r="S27" s="253">
        <v>98.934197686845536</v>
      </c>
      <c r="T27" s="254">
        <v>99.652951370830323</v>
      </c>
    </row>
    <row r="28" spans="1:20" ht="12.75" customHeight="1">
      <c r="A28" s="252" t="s">
        <v>40</v>
      </c>
      <c r="B28" s="253">
        <v>99.818405460293747</v>
      </c>
      <c r="C28" s="253">
        <v>99.868895995636521</v>
      </c>
      <c r="D28" s="253">
        <v>99.920403745877991</v>
      </c>
      <c r="E28" s="253">
        <v>99.960662521612392</v>
      </c>
      <c r="F28" s="254">
        <v>99.993585887519444</v>
      </c>
      <c r="G28" s="255"/>
      <c r="H28" s="252" t="s">
        <v>40</v>
      </c>
      <c r="I28" s="256">
        <v>99.790030792646348</v>
      </c>
      <c r="J28" s="256">
        <v>99.951927212759117</v>
      </c>
      <c r="K28" s="256">
        <v>99.93777568303355</v>
      </c>
      <c r="L28" s="256">
        <v>99.975686356513123</v>
      </c>
      <c r="M28" s="254">
        <v>99.988227158360871</v>
      </c>
      <c r="N28" s="257"/>
      <c r="O28" s="258" t="s">
        <v>40</v>
      </c>
      <c r="P28" s="253">
        <v>99.216183016844425</v>
      </c>
      <c r="Q28" s="253">
        <v>99.304782024665201</v>
      </c>
      <c r="R28" s="253">
        <v>99.450701907772469</v>
      </c>
      <c r="S28" s="253">
        <v>99.677278788996773</v>
      </c>
      <c r="T28" s="254">
        <v>99.848407871951522</v>
      </c>
    </row>
    <row r="29" spans="1:20" ht="12.75" customHeight="1">
      <c r="A29" s="252" t="s">
        <v>42</v>
      </c>
      <c r="B29" s="253">
        <v>95.896006000146954</v>
      </c>
      <c r="C29" s="253">
        <v>98.579130726295205</v>
      </c>
      <c r="D29" s="253">
        <v>99.352560235929104</v>
      </c>
      <c r="E29" s="253">
        <v>99.685694679143594</v>
      </c>
      <c r="F29" s="254">
        <v>99.686231380744275</v>
      </c>
      <c r="G29" s="255"/>
      <c r="H29" s="252" t="s">
        <v>42</v>
      </c>
      <c r="I29" s="256">
        <v>87.052494340044746</v>
      </c>
      <c r="J29" s="256">
        <v>92.03089779244857</v>
      </c>
      <c r="K29" s="256">
        <v>95.208392456600706</v>
      </c>
      <c r="L29" s="256">
        <v>96.719542905294134</v>
      </c>
      <c r="M29" s="254">
        <v>98.170460231673431</v>
      </c>
      <c r="N29" s="257"/>
      <c r="O29" s="258" t="s">
        <v>42</v>
      </c>
      <c r="P29" s="253">
        <v>89.36768860402907</v>
      </c>
      <c r="Q29" s="253">
        <v>94.837419264273905</v>
      </c>
      <c r="R29" s="253">
        <v>98.167430190539008</v>
      </c>
      <c r="S29" s="253">
        <v>98.930510724852553</v>
      </c>
      <c r="T29" s="254">
        <v>99.634813647143048</v>
      </c>
    </row>
    <row r="30" spans="1:20" ht="12.75" customHeight="1">
      <c r="A30" s="252" t="s">
        <v>43</v>
      </c>
      <c r="B30" s="253">
        <v>95.701215073689738</v>
      </c>
      <c r="C30" s="253">
        <v>97.488416134451228</v>
      </c>
      <c r="D30" s="253">
        <v>99.052249137990245</v>
      </c>
      <c r="E30" s="253">
        <v>99.70576200740507</v>
      </c>
      <c r="F30" s="254">
        <v>99.842037137231657</v>
      </c>
      <c r="G30" s="259"/>
      <c r="H30" s="252" t="s">
        <v>43</v>
      </c>
      <c r="I30" s="256">
        <v>83.590877335457847</v>
      </c>
      <c r="J30" s="256">
        <v>90.395883764595126</v>
      </c>
      <c r="K30" s="256">
        <v>94.642173671658128</v>
      </c>
      <c r="L30" s="256">
        <v>97.360389027304819</v>
      </c>
      <c r="M30" s="254">
        <v>99.106706782380826</v>
      </c>
      <c r="N30" s="257"/>
      <c r="O30" s="258" t="s">
        <v>43</v>
      </c>
      <c r="P30" s="253">
        <v>86.45009821554369</v>
      </c>
      <c r="Q30" s="253">
        <v>95.734247768487705</v>
      </c>
      <c r="R30" s="253">
        <v>98.681182698999564</v>
      </c>
      <c r="S30" s="253">
        <v>99.475091830482569</v>
      </c>
      <c r="T30" s="254">
        <v>99.635966701739932</v>
      </c>
    </row>
    <row r="31" spans="1:20" ht="12.75" customHeight="1">
      <c r="A31" s="252" t="s">
        <v>92</v>
      </c>
      <c r="B31" s="253">
        <v>90.39005679034716</v>
      </c>
      <c r="C31" s="253">
        <v>96.208070092519193</v>
      </c>
      <c r="D31" s="253">
        <v>98.578380580418425</v>
      </c>
      <c r="E31" s="253">
        <v>99.778302293138609</v>
      </c>
      <c r="F31" s="254">
        <v>99.821663783401107</v>
      </c>
      <c r="G31" s="259"/>
      <c r="H31" s="252" t="s">
        <v>92</v>
      </c>
      <c r="I31" s="256">
        <v>72.392353606109438</v>
      </c>
      <c r="J31" s="256">
        <v>83.036278031647512</v>
      </c>
      <c r="K31" s="256">
        <v>93.03457743774463</v>
      </c>
      <c r="L31" s="256">
        <v>96.454042719844296</v>
      </c>
      <c r="M31" s="254">
        <v>97.538234593995014</v>
      </c>
      <c r="N31" s="257"/>
      <c r="O31" s="258" t="s">
        <v>92</v>
      </c>
      <c r="P31" s="253">
        <v>82.18080423665117</v>
      </c>
      <c r="Q31" s="253">
        <v>90.261672898188465</v>
      </c>
      <c r="R31" s="253">
        <v>96.662823901996148</v>
      </c>
      <c r="S31" s="253">
        <v>99.533342129016006</v>
      </c>
      <c r="T31" s="254">
        <v>99.854985328896419</v>
      </c>
    </row>
    <row r="32" spans="1:20" ht="12.75" customHeight="1">
      <c r="A32" s="252"/>
      <c r="B32" s="253"/>
      <c r="C32" s="253"/>
      <c r="D32" s="253"/>
      <c r="E32" s="253"/>
      <c r="F32" s="254"/>
      <c r="G32" s="260"/>
      <c r="H32" s="252"/>
      <c r="I32" s="256"/>
      <c r="J32" s="256"/>
      <c r="K32" s="256"/>
      <c r="L32" s="256"/>
      <c r="M32" s="254"/>
      <c r="N32" s="261"/>
      <c r="O32" s="258"/>
      <c r="P32" s="253"/>
      <c r="Q32" s="253"/>
      <c r="R32" s="253"/>
      <c r="S32" s="253"/>
      <c r="T32" s="254"/>
    </row>
    <row r="33" spans="1:21" ht="12.75" customHeight="1">
      <c r="A33" s="249" t="s">
        <v>148</v>
      </c>
      <c r="B33" s="253"/>
      <c r="C33" s="253"/>
      <c r="D33" s="253"/>
      <c r="E33" s="253"/>
      <c r="F33" s="254"/>
      <c r="G33" s="260"/>
      <c r="H33" s="249" t="s">
        <v>148</v>
      </c>
      <c r="I33" s="256"/>
      <c r="J33" s="256"/>
      <c r="K33" s="256"/>
      <c r="L33" s="256"/>
      <c r="M33" s="254"/>
      <c r="N33" s="261"/>
      <c r="O33" s="251" t="s">
        <v>148</v>
      </c>
      <c r="P33" s="253"/>
      <c r="Q33" s="253"/>
      <c r="R33" s="253"/>
      <c r="S33" s="253"/>
      <c r="T33" s="254"/>
    </row>
    <row r="34" spans="1:21" ht="12.75" customHeight="1">
      <c r="A34" s="252" t="s">
        <v>149</v>
      </c>
      <c r="B34" s="253">
        <v>94.191354479345989</v>
      </c>
      <c r="C34" s="253">
        <v>98.778603485699819</v>
      </c>
      <c r="D34" s="253">
        <v>99.576514919205209</v>
      </c>
      <c r="E34" s="253">
        <v>99.489531741254595</v>
      </c>
      <c r="F34" s="254">
        <v>99.658961192006075</v>
      </c>
      <c r="G34" s="259"/>
      <c r="H34" s="252" t="s">
        <v>149</v>
      </c>
      <c r="I34" s="256">
        <v>78.812481075345303</v>
      </c>
      <c r="J34" s="256">
        <v>89.564886103504989</v>
      </c>
      <c r="K34" s="256">
        <v>94.136638409992671</v>
      </c>
      <c r="L34" s="256">
        <v>96.262279245792769</v>
      </c>
      <c r="M34" s="254">
        <v>97.627820421432375</v>
      </c>
      <c r="N34" s="257"/>
      <c r="O34" s="258" t="s">
        <v>149</v>
      </c>
      <c r="P34" s="253">
        <v>88.562930366791221</v>
      </c>
      <c r="Q34" s="253">
        <v>95.099793508953795</v>
      </c>
      <c r="R34" s="253">
        <v>98.04636935344972</v>
      </c>
      <c r="S34" s="253">
        <v>98.63689282416189</v>
      </c>
      <c r="T34" s="254">
        <v>99.470794181023365</v>
      </c>
    </row>
    <row r="35" spans="1:21" ht="12.75" customHeight="1">
      <c r="A35" s="252" t="s">
        <v>150</v>
      </c>
      <c r="B35" s="253">
        <v>95.857201871950963</v>
      </c>
      <c r="C35" s="253">
        <v>98.081607351405751</v>
      </c>
      <c r="D35" s="253">
        <v>99.315639737575296</v>
      </c>
      <c r="E35" s="253">
        <v>99.604135427234979</v>
      </c>
      <c r="F35" s="254">
        <v>99.804925331744016</v>
      </c>
      <c r="G35" s="259"/>
      <c r="H35" s="252" t="s">
        <v>150</v>
      </c>
      <c r="I35" s="256">
        <v>81.099110474177166</v>
      </c>
      <c r="J35" s="256">
        <v>87.02928345275734</v>
      </c>
      <c r="K35" s="256">
        <v>93.112977934912863</v>
      </c>
      <c r="L35" s="256">
        <v>95.305587626298504</v>
      </c>
      <c r="M35" s="254">
        <v>97.725655078889829</v>
      </c>
      <c r="N35" s="257"/>
      <c r="O35" s="258" t="s">
        <v>150</v>
      </c>
      <c r="P35" s="253">
        <v>88.080667286873521</v>
      </c>
      <c r="Q35" s="253">
        <v>93.564427690041867</v>
      </c>
      <c r="R35" s="253">
        <v>98.183788990824922</v>
      </c>
      <c r="S35" s="253">
        <v>99.296172395058946</v>
      </c>
      <c r="T35" s="254">
        <v>99.589464483147538</v>
      </c>
    </row>
    <row r="36" spans="1:21" ht="12.75" customHeight="1">
      <c r="A36" s="252" t="s">
        <v>151</v>
      </c>
      <c r="B36" s="253">
        <v>94.266377439427785</v>
      </c>
      <c r="C36" s="253">
        <v>98.174705713531623</v>
      </c>
      <c r="D36" s="253">
        <v>99.350394705701703</v>
      </c>
      <c r="E36" s="253">
        <v>99.680534021467565</v>
      </c>
      <c r="F36" s="254">
        <v>99.812130492626295</v>
      </c>
      <c r="G36" s="259"/>
      <c r="H36" s="252" t="s">
        <v>151</v>
      </c>
      <c r="I36" s="256">
        <v>83.724096794094081</v>
      </c>
      <c r="J36" s="256">
        <v>89.809024562965746</v>
      </c>
      <c r="K36" s="256">
        <v>94.793675031550677</v>
      </c>
      <c r="L36" s="256">
        <v>96.689961246097198</v>
      </c>
      <c r="M36" s="254">
        <v>97.799565488724639</v>
      </c>
      <c r="N36" s="201"/>
      <c r="O36" s="258" t="s">
        <v>151</v>
      </c>
      <c r="P36" s="253">
        <v>89.539408364510336</v>
      </c>
      <c r="Q36" s="253">
        <v>95.620193056254948</v>
      </c>
      <c r="R36" s="253">
        <v>97.299556168080656</v>
      </c>
      <c r="S36" s="253">
        <v>98.314141355865289</v>
      </c>
      <c r="T36" s="254">
        <v>99.823763426390769</v>
      </c>
    </row>
    <row r="37" spans="1:21" ht="12.75" customHeight="1">
      <c r="A37" s="252" t="s">
        <v>152</v>
      </c>
      <c r="B37" s="253">
        <v>95.818214695517085</v>
      </c>
      <c r="C37" s="253">
        <v>98.085710276723944</v>
      </c>
      <c r="D37" s="253">
        <v>99.317550918865521</v>
      </c>
      <c r="E37" s="253">
        <v>99.606603280532866</v>
      </c>
      <c r="F37" s="254">
        <v>99.80467834848919</v>
      </c>
      <c r="G37" s="259"/>
      <c r="H37" s="252" t="s">
        <v>152</v>
      </c>
      <c r="I37" s="256">
        <v>81.163617161546085</v>
      </c>
      <c r="J37" s="256">
        <v>87.145712160259862</v>
      </c>
      <c r="K37" s="256">
        <v>93.192909122420531</v>
      </c>
      <c r="L37" s="256">
        <v>95.353069086046574</v>
      </c>
      <c r="M37" s="254">
        <v>97.726050568314747</v>
      </c>
      <c r="N37" s="201"/>
      <c r="O37" s="258" t="s">
        <v>152</v>
      </c>
      <c r="P37" s="253">
        <v>88.118349188190308</v>
      </c>
      <c r="Q37" s="253">
        <v>93.650074483426238</v>
      </c>
      <c r="R37" s="253">
        <v>98.141178098843014</v>
      </c>
      <c r="S37" s="253">
        <v>99.264660533876139</v>
      </c>
      <c r="T37" s="254">
        <v>99.596223952888408</v>
      </c>
    </row>
    <row r="38" spans="1:21" ht="12.75" customHeight="1">
      <c r="A38" s="262"/>
      <c r="B38" s="253"/>
      <c r="C38" s="253"/>
      <c r="D38" s="253"/>
      <c r="E38" s="253"/>
      <c r="F38" s="254"/>
      <c r="G38" s="260"/>
      <c r="H38" s="262"/>
      <c r="I38" s="256"/>
      <c r="J38" s="256"/>
      <c r="K38" s="256"/>
      <c r="L38" s="256"/>
      <c r="M38" s="254"/>
      <c r="N38" s="201"/>
      <c r="P38" s="253"/>
      <c r="Q38" s="253"/>
      <c r="R38" s="253"/>
      <c r="S38" s="253"/>
      <c r="T38" s="254"/>
    </row>
    <row r="39" spans="1:21" ht="12.75" customHeight="1">
      <c r="A39" s="263" t="s">
        <v>47</v>
      </c>
      <c r="B39" s="264">
        <v>95.910025676902904</v>
      </c>
      <c r="C39" s="264">
        <v>98.29731901938186</v>
      </c>
      <c r="D39" s="264">
        <v>99.315165606552853</v>
      </c>
      <c r="E39" s="264">
        <v>99.655270817042222</v>
      </c>
      <c r="F39" s="265">
        <v>99.782621677542622</v>
      </c>
      <c r="G39" s="260"/>
      <c r="H39" s="263" t="s">
        <v>47</v>
      </c>
      <c r="I39" s="264">
        <v>83.923724133203763</v>
      </c>
      <c r="J39" s="264">
        <v>90.266294949680244</v>
      </c>
      <c r="K39" s="264">
        <v>94.748933706665227</v>
      </c>
      <c r="L39" s="264">
        <v>96.892231268116277</v>
      </c>
      <c r="M39" s="265">
        <v>97.961931270915187</v>
      </c>
      <c r="N39" s="201"/>
      <c r="O39" s="266" t="s">
        <v>47</v>
      </c>
      <c r="P39" s="264">
        <v>87.912823920439848</v>
      </c>
      <c r="Q39" s="264">
        <v>94.248148356218877</v>
      </c>
      <c r="R39" s="264">
        <v>97.829678902657918</v>
      </c>
      <c r="S39" s="264">
        <v>99.067453686029111</v>
      </c>
      <c r="T39" s="265">
        <v>99.590377448640695</v>
      </c>
    </row>
    <row r="40" spans="1:21" ht="12.75" customHeight="1">
      <c r="A40" s="249"/>
      <c r="B40" s="253"/>
      <c r="C40" s="253"/>
      <c r="D40" s="253"/>
      <c r="E40" s="253"/>
      <c r="F40" s="254"/>
      <c r="G40" s="260"/>
      <c r="H40" s="249"/>
      <c r="I40" s="256"/>
      <c r="J40" s="256"/>
      <c r="K40" s="256"/>
      <c r="L40" s="256"/>
      <c r="M40" s="267"/>
      <c r="N40" s="201"/>
      <c r="O40" s="268"/>
      <c r="P40" s="253"/>
      <c r="Q40" s="253"/>
      <c r="R40" s="253"/>
      <c r="S40" s="253"/>
      <c r="T40" s="267"/>
    </row>
    <row r="41" spans="1:21" ht="12.75" customHeight="1">
      <c r="A41" s="269" t="s">
        <v>153</v>
      </c>
      <c r="B41" s="253"/>
      <c r="C41" s="253"/>
      <c r="D41" s="253"/>
      <c r="E41" s="253"/>
      <c r="F41" s="254"/>
      <c r="G41" s="260"/>
      <c r="H41" s="269" t="s">
        <v>153</v>
      </c>
      <c r="I41" s="256"/>
      <c r="J41" s="256"/>
      <c r="K41" s="256"/>
      <c r="L41" s="256"/>
      <c r="M41" s="254"/>
      <c r="N41" s="201"/>
      <c r="O41" s="270" t="s">
        <v>153</v>
      </c>
      <c r="P41" s="253"/>
      <c r="Q41" s="253"/>
      <c r="R41" s="253"/>
      <c r="S41" s="253"/>
      <c r="T41" s="254"/>
    </row>
    <row r="42" spans="1:21" ht="11.25" customHeight="1">
      <c r="A42" s="252" t="s">
        <v>154</v>
      </c>
      <c r="B42" s="253">
        <v>95.615783571902341</v>
      </c>
      <c r="C42" s="253">
        <v>98.559658250629838</v>
      </c>
      <c r="D42" s="253">
        <v>99.729560200931175</v>
      </c>
      <c r="E42" s="253">
        <v>99.813965133733504</v>
      </c>
      <c r="F42" s="254">
        <v>99.87392278333067</v>
      </c>
      <c r="G42" s="260"/>
      <c r="H42" s="252" t="s">
        <v>154</v>
      </c>
      <c r="I42" s="256">
        <v>82.081868743052212</v>
      </c>
      <c r="J42" s="256">
        <v>88.747131044297035</v>
      </c>
      <c r="K42" s="256">
        <v>92.927434065517105</v>
      </c>
      <c r="L42" s="256">
        <v>94.290539415089896</v>
      </c>
      <c r="M42" s="254">
        <v>95.015102416199952</v>
      </c>
      <c r="N42" s="201"/>
      <c r="O42" s="258" t="s">
        <v>154</v>
      </c>
      <c r="P42" s="253">
        <v>83.01055873373123</v>
      </c>
      <c r="Q42" s="253">
        <v>93.548796663383854</v>
      </c>
      <c r="R42" s="253">
        <v>97.484891476949372</v>
      </c>
      <c r="S42" s="253">
        <v>98.937871129681426</v>
      </c>
      <c r="T42" s="254">
        <v>99.541173046210929</v>
      </c>
    </row>
    <row r="43" spans="1:21" ht="11.25" customHeight="1">
      <c r="A43" s="217" t="s">
        <v>504</v>
      </c>
      <c r="B43" s="253" t="s">
        <v>31</v>
      </c>
      <c r="C43" s="253" t="s">
        <v>31</v>
      </c>
      <c r="D43" s="253" t="s">
        <v>31</v>
      </c>
      <c r="E43" s="253" t="s">
        <v>31</v>
      </c>
      <c r="F43" s="256" t="s">
        <v>31</v>
      </c>
      <c r="G43" s="262"/>
      <c r="H43" s="217" t="s">
        <v>504</v>
      </c>
      <c r="I43" s="256" t="s">
        <v>31</v>
      </c>
      <c r="J43" s="256" t="s">
        <v>31</v>
      </c>
      <c r="K43" s="256" t="s">
        <v>31</v>
      </c>
      <c r="L43" s="256" t="s">
        <v>31</v>
      </c>
      <c r="M43" s="256" t="s">
        <v>31</v>
      </c>
      <c r="N43" s="207"/>
      <c r="O43" s="217" t="s">
        <v>504</v>
      </c>
      <c r="P43" s="253" t="s">
        <v>31</v>
      </c>
      <c r="Q43" s="253" t="s">
        <v>31</v>
      </c>
      <c r="R43" s="253" t="s">
        <v>31</v>
      </c>
      <c r="S43" s="253" t="s">
        <v>31</v>
      </c>
      <c r="T43" s="256" t="s">
        <v>31</v>
      </c>
      <c r="U43" s="262"/>
    </row>
    <row r="44" spans="1:21" ht="116.25" customHeight="1">
      <c r="A44" s="594" t="s">
        <v>155</v>
      </c>
      <c r="B44" s="594"/>
      <c r="C44" s="594"/>
      <c r="D44" s="594"/>
      <c r="E44" s="594"/>
      <c r="F44" s="594"/>
      <c r="H44" s="594" t="s">
        <v>155</v>
      </c>
      <c r="I44" s="594"/>
      <c r="J44" s="594"/>
      <c r="K44" s="594"/>
      <c r="L44" s="594"/>
      <c r="M44" s="594"/>
      <c r="N44"/>
      <c r="O44" s="594" t="s">
        <v>155</v>
      </c>
      <c r="P44" s="594"/>
      <c r="Q44" s="594"/>
      <c r="R44" s="594"/>
      <c r="S44" s="594"/>
      <c r="T44" s="594"/>
    </row>
    <row r="45" spans="1:21" ht="84.75" customHeight="1">
      <c r="A45" s="593" t="s">
        <v>505</v>
      </c>
      <c r="B45" s="593"/>
      <c r="C45" s="593"/>
      <c r="D45" s="593"/>
      <c r="E45" s="593"/>
      <c r="F45" s="593"/>
      <c r="G45" s="219"/>
      <c r="H45" s="593" t="s">
        <v>505</v>
      </c>
      <c r="I45" s="593"/>
      <c r="J45" s="593"/>
      <c r="K45" s="593"/>
      <c r="L45" s="593"/>
      <c r="M45" s="593"/>
      <c r="N45" s="219"/>
      <c r="O45" s="593" t="s">
        <v>505</v>
      </c>
      <c r="P45" s="593"/>
      <c r="Q45" s="593"/>
      <c r="R45" s="593"/>
      <c r="S45" s="593"/>
      <c r="T45" s="593"/>
    </row>
    <row r="46" spans="1:21" ht="26.25" customHeight="1">
      <c r="A46" s="603" t="s">
        <v>510</v>
      </c>
      <c r="B46" s="603"/>
      <c r="C46" s="603"/>
      <c r="D46" s="603"/>
      <c r="E46" s="603"/>
      <c r="F46" s="603"/>
      <c r="G46" s="271"/>
      <c r="H46" s="603" t="s">
        <v>510</v>
      </c>
      <c r="I46" s="603"/>
      <c r="J46" s="603"/>
      <c r="K46" s="603"/>
      <c r="L46" s="603"/>
      <c r="M46" s="603"/>
      <c r="N46" s="272"/>
      <c r="O46" s="603" t="s">
        <v>510</v>
      </c>
      <c r="P46" s="603"/>
      <c r="Q46" s="603"/>
      <c r="R46" s="603"/>
      <c r="S46" s="603"/>
      <c r="T46" s="603"/>
    </row>
    <row r="47" spans="1:21" ht="12.75" customHeight="1">
      <c r="A47" s="3" t="s">
        <v>156</v>
      </c>
      <c r="B47" s="273"/>
      <c r="C47" s="273"/>
      <c r="D47" s="273"/>
      <c r="E47" s="273"/>
      <c r="F47" s="273"/>
      <c r="G47" s="273"/>
      <c r="H47" s="3" t="s">
        <v>156</v>
      </c>
      <c r="I47" s="273"/>
      <c r="J47" s="273"/>
      <c r="K47" s="273"/>
      <c r="L47" s="273"/>
      <c r="M47" s="273"/>
      <c r="N47" s="273"/>
      <c r="O47" s="3" t="s">
        <v>156</v>
      </c>
      <c r="P47" s="273"/>
      <c r="Q47" s="273"/>
      <c r="R47" s="273"/>
      <c r="S47" s="273"/>
      <c r="T47" s="273"/>
    </row>
    <row r="48" spans="1:21" ht="12.75" customHeight="1">
      <c r="A48" s="235"/>
      <c r="B48" s="235"/>
      <c r="C48" s="235"/>
      <c r="D48" s="235"/>
      <c r="E48" s="235"/>
      <c r="F48" s="235"/>
      <c r="G48" s="235"/>
    </row>
    <row r="49" spans="1:20" ht="12.75" customHeight="1"/>
    <row r="50" spans="1:20" ht="12.75" customHeight="1">
      <c r="A50"/>
      <c r="B50"/>
      <c r="C50"/>
      <c r="D50"/>
      <c r="E50"/>
      <c r="F50"/>
      <c r="G50"/>
      <c r="H50"/>
      <c r="I50"/>
      <c r="J50"/>
      <c r="K50"/>
      <c r="L50"/>
      <c r="M50"/>
      <c r="N50"/>
      <c r="O50"/>
      <c r="P50"/>
      <c r="Q50"/>
      <c r="R50"/>
      <c r="S50"/>
      <c r="T50"/>
    </row>
    <row r="51" spans="1:20" ht="12.75" customHeight="1">
      <c r="G51"/>
      <c r="H51"/>
      <c r="I51"/>
      <c r="J51"/>
      <c r="K51"/>
      <c r="L51"/>
      <c r="M51"/>
      <c r="N51"/>
      <c r="O51"/>
      <c r="P51"/>
      <c r="Q51"/>
      <c r="R51"/>
      <c r="S51"/>
      <c r="T51"/>
    </row>
    <row r="52" spans="1:20" ht="12.75" customHeight="1">
      <c r="G52"/>
      <c r="H52"/>
      <c r="I52"/>
      <c r="J52"/>
      <c r="K52"/>
      <c r="L52"/>
      <c r="M52"/>
      <c r="N52"/>
      <c r="O52"/>
      <c r="P52"/>
      <c r="Q52"/>
      <c r="R52"/>
      <c r="S52"/>
      <c r="T52"/>
    </row>
    <row r="53" spans="1:20" ht="12.75" customHeight="1">
      <c r="B53"/>
      <c r="C53"/>
      <c r="D53"/>
      <c r="E53"/>
      <c r="F53"/>
      <c r="G53"/>
      <c r="H53"/>
      <c r="I53"/>
      <c r="J53"/>
      <c r="K53"/>
      <c r="L53"/>
      <c r="M53"/>
      <c r="N53"/>
      <c r="O53"/>
      <c r="P53"/>
      <c r="Q53"/>
      <c r="R53"/>
      <c r="S53"/>
      <c r="T53"/>
    </row>
    <row r="54" spans="1:20" ht="12.75" customHeight="1">
      <c r="B54"/>
      <c r="C54"/>
      <c r="D54"/>
      <c r="E54"/>
      <c r="F54"/>
      <c r="G54"/>
      <c r="H54"/>
      <c r="I54"/>
      <c r="J54"/>
      <c r="K54"/>
      <c r="L54"/>
      <c r="M54"/>
      <c r="N54"/>
      <c r="O54"/>
      <c r="P54"/>
      <c r="Q54"/>
      <c r="R54"/>
      <c r="S54"/>
      <c r="T54"/>
    </row>
    <row r="55" spans="1:20" ht="12.75" customHeight="1">
      <c r="B55"/>
      <c r="C55"/>
      <c r="D55"/>
      <c r="E55"/>
      <c r="F55"/>
      <c r="G55"/>
      <c r="H55"/>
      <c r="I55"/>
      <c r="J55"/>
      <c r="K55"/>
      <c r="L55"/>
      <c r="M55"/>
      <c r="N55"/>
      <c r="O55"/>
      <c r="P55"/>
      <c r="Q55"/>
      <c r="R55"/>
      <c r="S55"/>
      <c r="T55"/>
    </row>
    <row r="56" spans="1:20">
      <c r="A56"/>
      <c r="B56"/>
      <c r="C56"/>
      <c r="D56"/>
      <c r="E56"/>
      <c r="F56"/>
      <c r="G56"/>
      <c r="H56"/>
      <c r="I56"/>
      <c r="J56"/>
      <c r="K56"/>
      <c r="L56"/>
      <c r="M56"/>
      <c r="N56"/>
      <c r="O56"/>
      <c r="P56"/>
      <c r="Q56"/>
      <c r="R56"/>
      <c r="S56"/>
      <c r="T56"/>
    </row>
    <row r="57" spans="1:20">
      <c r="A57"/>
      <c r="B57"/>
      <c r="C57"/>
      <c r="D57"/>
      <c r="E57"/>
      <c r="F57"/>
      <c r="G57"/>
      <c r="H57"/>
      <c r="I57"/>
      <c r="J57"/>
      <c r="K57"/>
      <c r="L57"/>
      <c r="M57"/>
      <c r="N57"/>
      <c r="O57"/>
      <c r="P57"/>
      <c r="Q57"/>
      <c r="R57"/>
      <c r="S57"/>
      <c r="T57"/>
    </row>
    <row r="58" spans="1:20">
      <c r="A58"/>
      <c r="B58"/>
      <c r="C58"/>
      <c r="D58"/>
      <c r="E58"/>
      <c r="F58"/>
      <c r="G58"/>
      <c r="H58"/>
      <c r="I58"/>
      <c r="J58"/>
      <c r="K58"/>
      <c r="L58"/>
      <c r="M58"/>
      <c r="N58"/>
      <c r="O58"/>
      <c r="P58"/>
      <c r="Q58"/>
      <c r="R58"/>
      <c r="S58"/>
      <c r="T58"/>
    </row>
    <row r="59" spans="1:20">
      <c r="A59"/>
      <c r="B59"/>
      <c r="C59"/>
      <c r="D59"/>
      <c r="E59"/>
      <c r="F59"/>
      <c r="G59"/>
      <c r="H59"/>
      <c r="I59"/>
      <c r="J59"/>
      <c r="K59"/>
      <c r="L59"/>
      <c r="M59"/>
      <c r="N59"/>
      <c r="O59"/>
      <c r="P59"/>
      <c r="Q59"/>
      <c r="R59"/>
      <c r="S59"/>
      <c r="T59"/>
    </row>
    <row r="60" spans="1:20">
      <c r="B60"/>
      <c r="C60"/>
      <c r="D60"/>
      <c r="E60"/>
      <c r="F60"/>
      <c r="G60"/>
      <c r="H60"/>
      <c r="I60"/>
      <c r="J60"/>
      <c r="K60"/>
      <c r="L60"/>
      <c r="M60"/>
      <c r="N60"/>
      <c r="O60"/>
      <c r="P60"/>
      <c r="Q60"/>
      <c r="R60"/>
      <c r="S60"/>
      <c r="T60"/>
    </row>
    <row r="61" spans="1:20">
      <c r="B61"/>
      <c r="C61"/>
      <c r="D61"/>
      <c r="E61"/>
      <c r="F61"/>
      <c r="G61"/>
      <c r="H61"/>
      <c r="I61"/>
      <c r="J61"/>
      <c r="K61"/>
      <c r="L61"/>
      <c r="M61"/>
      <c r="N61"/>
      <c r="O61"/>
      <c r="P61"/>
      <c r="Q61"/>
      <c r="R61"/>
      <c r="S61"/>
      <c r="T61"/>
    </row>
    <row r="62" spans="1:20">
      <c r="B62"/>
      <c r="C62"/>
      <c r="D62"/>
      <c r="E62"/>
      <c r="F62"/>
      <c r="G62"/>
      <c r="H62"/>
      <c r="I62"/>
      <c r="J62"/>
      <c r="K62"/>
      <c r="L62"/>
      <c r="M62"/>
      <c r="N62"/>
      <c r="O62"/>
      <c r="P62"/>
      <c r="Q62"/>
      <c r="R62"/>
      <c r="S62"/>
      <c r="T62"/>
    </row>
    <row r="63" spans="1:20">
      <c r="B63"/>
      <c r="C63"/>
      <c r="D63"/>
      <c r="E63"/>
      <c r="F63"/>
      <c r="G63"/>
      <c r="H63"/>
      <c r="I63"/>
      <c r="J63"/>
      <c r="K63"/>
      <c r="L63"/>
      <c r="M63"/>
      <c r="N63"/>
      <c r="O63"/>
      <c r="P63"/>
      <c r="Q63"/>
      <c r="R63"/>
      <c r="S63"/>
      <c r="T63"/>
    </row>
    <row r="64" spans="1:20">
      <c r="B64"/>
      <c r="C64"/>
      <c r="D64"/>
      <c r="E64"/>
      <c r="F64"/>
      <c r="G64"/>
      <c r="H64"/>
      <c r="I64"/>
      <c r="J64"/>
      <c r="K64"/>
      <c r="L64"/>
      <c r="M64"/>
      <c r="N64"/>
      <c r="O64"/>
      <c r="P64"/>
      <c r="Q64"/>
      <c r="R64"/>
      <c r="S64"/>
      <c r="T64"/>
    </row>
    <row r="65" spans="2:20">
      <c r="B65"/>
      <c r="C65"/>
      <c r="D65"/>
      <c r="E65"/>
      <c r="F65"/>
      <c r="G65"/>
      <c r="H65"/>
      <c r="I65"/>
      <c r="J65"/>
      <c r="K65"/>
      <c r="L65"/>
      <c r="M65"/>
      <c r="N65"/>
      <c r="O65"/>
      <c r="P65"/>
      <c r="Q65"/>
      <c r="R65"/>
      <c r="S65"/>
      <c r="T65"/>
    </row>
    <row r="66" spans="2:20">
      <c r="B66"/>
      <c r="C66"/>
      <c r="D66"/>
      <c r="E66"/>
      <c r="F66"/>
      <c r="G66"/>
      <c r="H66"/>
      <c r="I66"/>
      <c r="J66"/>
      <c r="K66"/>
      <c r="L66"/>
      <c r="M66"/>
      <c r="N66"/>
      <c r="O66"/>
      <c r="P66"/>
      <c r="Q66"/>
      <c r="R66"/>
      <c r="S66"/>
      <c r="T66"/>
    </row>
    <row r="67" spans="2:20">
      <c r="B67"/>
      <c r="C67"/>
      <c r="D67"/>
      <c r="E67"/>
      <c r="F67"/>
      <c r="G67"/>
      <c r="H67"/>
      <c r="I67"/>
      <c r="J67"/>
      <c r="K67"/>
      <c r="L67"/>
      <c r="M67"/>
      <c r="N67"/>
      <c r="O67"/>
      <c r="P67"/>
      <c r="Q67"/>
      <c r="R67"/>
      <c r="S67"/>
      <c r="T67"/>
    </row>
    <row r="68" spans="2:20">
      <c r="B68"/>
      <c r="C68"/>
      <c r="D68"/>
      <c r="E68"/>
      <c r="F68"/>
      <c r="G68"/>
      <c r="H68"/>
      <c r="I68"/>
      <c r="J68"/>
      <c r="K68"/>
      <c r="L68"/>
      <c r="M68"/>
      <c r="N68"/>
      <c r="O68"/>
      <c r="P68"/>
      <c r="Q68"/>
      <c r="R68"/>
      <c r="S68"/>
      <c r="T68"/>
    </row>
    <row r="69" spans="2:20">
      <c r="B69"/>
      <c r="C69"/>
      <c r="D69"/>
      <c r="E69"/>
      <c r="F69"/>
      <c r="G69"/>
      <c r="H69"/>
      <c r="I69"/>
      <c r="J69"/>
      <c r="K69"/>
      <c r="L69"/>
      <c r="M69"/>
      <c r="N69"/>
      <c r="O69"/>
      <c r="P69"/>
      <c r="Q69"/>
      <c r="R69"/>
      <c r="S69"/>
      <c r="T69"/>
    </row>
    <row r="70" spans="2:20">
      <c r="B70"/>
      <c r="C70"/>
      <c r="D70"/>
      <c r="E70"/>
      <c r="F70"/>
      <c r="G70"/>
      <c r="H70"/>
      <c r="I70"/>
      <c r="J70"/>
      <c r="K70"/>
      <c r="L70"/>
      <c r="M70"/>
      <c r="N70"/>
      <c r="O70"/>
      <c r="P70"/>
      <c r="Q70"/>
      <c r="R70"/>
      <c r="S70"/>
      <c r="T70"/>
    </row>
    <row r="71" spans="2:20">
      <c r="B71"/>
      <c r="C71"/>
      <c r="D71"/>
      <c r="E71"/>
      <c r="F71"/>
      <c r="G71"/>
      <c r="H71"/>
      <c r="I71"/>
      <c r="J71"/>
      <c r="K71"/>
      <c r="L71"/>
      <c r="M71"/>
      <c r="N71"/>
      <c r="O71"/>
      <c r="P71"/>
      <c r="Q71"/>
      <c r="R71"/>
      <c r="S71"/>
      <c r="T71"/>
    </row>
    <row r="72" spans="2:20">
      <c r="B72"/>
      <c r="C72"/>
      <c r="D72"/>
      <c r="E72"/>
      <c r="F72"/>
      <c r="G72"/>
      <c r="H72"/>
      <c r="I72"/>
      <c r="J72"/>
      <c r="K72"/>
      <c r="L72"/>
      <c r="M72"/>
      <c r="N72"/>
      <c r="O72"/>
      <c r="P72"/>
      <c r="Q72"/>
      <c r="R72"/>
      <c r="S72"/>
      <c r="T72"/>
    </row>
    <row r="73" spans="2:20">
      <c r="B73"/>
      <c r="C73"/>
      <c r="D73"/>
      <c r="E73"/>
      <c r="F73"/>
      <c r="G73"/>
      <c r="H73"/>
      <c r="I73"/>
      <c r="J73"/>
      <c r="K73"/>
      <c r="L73"/>
      <c r="M73"/>
      <c r="N73"/>
      <c r="O73"/>
      <c r="P73"/>
      <c r="Q73"/>
      <c r="R73"/>
      <c r="S73"/>
      <c r="T73"/>
    </row>
    <row r="74" spans="2:20">
      <c r="B74"/>
      <c r="C74"/>
      <c r="D74"/>
      <c r="E74"/>
      <c r="F74"/>
      <c r="G74"/>
      <c r="H74"/>
      <c r="I74"/>
      <c r="J74"/>
      <c r="K74"/>
      <c r="L74"/>
      <c r="M74"/>
      <c r="N74"/>
      <c r="O74"/>
      <c r="P74"/>
      <c r="Q74"/>
      <c r="R74"/>
      <c r="S74"/>
      <c r="T74"/>
    </row>
    <row r="75" spans="2:20">
      <c r="B75"/>
      <c r="C75"/>
      <c r="D75"/>
      <c r="E75"/>
      <c r="F75"/>
      <c r="G75"/>
      <c r="H75"/>
      <c r="I75"/>
      <c r="J75"/>
      <c r="K75"/>
      <c r="L75"/>
      <c r="M75"/>
      <c r="N75"/>
      <c r="O75"/>
      <c r="P75"/>
      <c r="Q75"/>
      <c r="R75"/>
      <c r="S75"/>
      <c r="T75"/>
    </row>
    <row r="76" spans="2:20">
      <c r="B76"/>
      <c r="C76"/>
      <c r="D76"/>
      <c r="E76"/>
      <c r="F76"/>
      <c r="G76"/>
      <c r="H76"/>
      <c r="I76"/>
      <c r="J76"/>
      <c r="K76"/>
      <c r="L76"/>
      <c r="M76"/>
      <c r="N76"/>
      <c r="O76"/>
      <c r="P76"/>
      <c r="Q76"/>
      <c r="R76"/>
      <c r="S76"/>
      <c r="T76"/>
    </row>
    <row r="77" spans="2:20">
      <c r="B77"/>
      <c r="C77"/>
      <c r="D77"/>
      <c r="E77"/>
      <c r="F77"/>
      <c r="G77"/>
      <c r="H77"/>
      <c r="I77"/>
      <c r="J77"/>
      <c r="K77"/>
      <c r="L77"/>
      <c r="M77"/>
      <c r="N77"/>
      <c r="O77"/>
      <c r="P77"/>
      <c r="Q77"/>
      <c r="R77"/>
      <c r="S77"/>
      <c r="T77"/>
    </row>
    <row r="78" spans="2:20">
      <c r="B78"/>
      <c r="C78"/>
      <c r="D78"/>
      <c r="E78"/>
      <c r="F78"/>
      <c r="G78"/>
      <c r="H78"/>
      <c r="I78"/>
      <c r="J78"/>
      <c r="K78"/>
      <c r="L78"/>
      <c r="M78"/>
      <c r="N78"/>
      <c r="O78"/>
      <c r="P78"/>
      <c r="Q78"/>
      <c r="R78"/>
      <c r="S78"/>
      <c r="T78"/>
    </row>
    <row r="79" spans="2:20">
      <c r="B79"/>
      <c r="C79"/>
      <c r="D79"/>
      <c r="E79"/>
      <c r="F79"/>
      <c r="G79"/>
      <c r="H79"/>
      <c r="I79"/>
      <c r="J79"/>
      <c r="K79"/>
      <c r="L79"/>
      <c r="M79"/>
      <c r="N79"/>
      <c r="O79"/>
      <c r="P79"/>
      <c r="Q79"/>
      <c r="R79"/>
      <c r="S79"/>
      <c r="T79"/>
    </row>
    <row r="80" spans="2:20">
      <c r="B80"/>
      <c r="C80"/>
      <c r="D80"/>
      <c r="E80"/>
      <c r="F80"/>
      <c r="G80"/>
      <c r="H80"/>
      <c r="I80"/>
      <c r="J80"/>
      <c r="K80"/>
      <c r="L80"/>
      <c r="M80"/>
      <c r="N80"/>
      <c r="O80"/>
      <c r="P80"/>
      <c r="Q80"/>
      <c r="R80"/>
      <c r="S80"/>
      <c r="T80"/>
    </row>
    <row r="81" spans="2:20">
      <c r="B81"/>
      <c r="C81"/>
      <c r="D81"/>
      <c r="E81"/>
      <c r="F81"/>
      <c r="G81"/>
      <c r="H81"/>
      <c r="I81"/>
      <c r="J81"/>
      <c r="K81"/>
      <c r="L81"/>
      <c r="M81"/>
      <c r="N81"/>
      <c r="O81"/>
      <c r="P81"/>
      <c r="Q81"/>
      <c r="R81"/>
      <c r="S81"/>
      <c r="T81"/>
    </row>
    <row r="82" spans="2:20">
      <c r="B82"/>
      <c r="C82"/>
      <c r="D82"/>
      <c r="E82"/>
      <c r="F82"/>
      <c r="G82"/>
      <c r="H82"/>
      <c r="I82"/>
      <c r="J82"/>
      <c r="K82"/>
      <c r="L82"/>
      <c r="M82"/>
      <c r="N82"/>
      <c r="O82"/>
      <c r="P82"/>
      <c r="Q82"/>
      <c r="R82"/>
      <c r="S82"/>
      <c r="T82"/>
    </row>
    <row r="83" spans="2:20">
      <c r="B83"/>
      <c r="C83"/>
      <c r="D83"/>
      <c r="E83"/>
      <c r="F83"/>
      <c r="G83"/>
      <c r="H83"/>
      <c r="I83"/>
      <c r="J83"/>
      <c r="K83"/>
      <c r="L83"/>
      <c r="M83"/>
      <c r="N83"/>
      <c r="O83"/>
      <c r="P83"/>
      <c r="Q83"/>
      <c r="R83"/>
      <c r="S83"/>
      <c r="T83"/>
    </row>
    <row r="84" spans="2:20">
      <c r="B84"/>
      <c r="C84"/>
      <c r="D84"/>
      <c r="E84"/>
      <c r="F84"/>
      <c r="G84"/>
      <c r="H84"/>
      <c r="I84"/>
      <c r="J84"/>
      <c r="K84"/>
      <c r="L84"/>
      <c r="M84"/>
      <c r="N84"/>
      <c r="O84"/>
      <c r="P84"/>
      <c r="Q84"/>
      <c r="R84"/>
      <c r="S84"/>
      <c r="T84"/>
    </row>
    <row r="85" spans="2:20">
      <c r="B85"/>
      <c r="C85"/>
      <c r="D85"/>
      <c r="E85"/>
      <c r="F85"/>
      <c r="G85"/>
      <c r="H85"/>
      <c r="I85"/>
      <c r="J85"/>
      <c r="K85"/>
      <c r="L85"/>
      <c r="M85"/>
      <c r="N85"/>
      <c r="O85"/>
      <c r="P85"/>
      <c r="Q85"/>
      <c r="R85"/>
      <c r="S85"/>
      <c r="T85"/>
    </row>
    <row r="86" spans="2:20">
      <c r="H86"/>
      <c r="I86"/>
      <c r="J86"/>
      <c r="K86"/>
      <c r="L86"/>
      <c r="M86"/>
      <c r="N86"/>
      <c r="O86"/>
      <c r="P86"/>
      <c r="Q86"/>
      <c r="R86"/>
      <c r="S86"/>
      <c r="T86"/>
    </row>
    <row r="87" spans="2:20">
      <c r="H87"/>
      <c r="I87"/>
      <c r="J87"/>
      <c r="K87"/>
      <c r="L87"/>
      <c r="M87"/>
      <c r="N87"/>
      <c r="O87"/>
      <c r="P87"/>
      <c r="Q87"/>
      <c r="R87"/>
      <c r="S87"/>
      <c r="T87"/>
    </row>
    <row r="88" spans="2:20">
      <c r="H88"/>
      <c r="I88"/>
      <c r="J88"/>
      <c r="K88"/>
      <c r="L88"/>
      <c r="M88"/>
      <c r="N88"/>
      <c r="O88"/>
      <c r="P88"/>
      <c r="Q88"/>
      <c r="R88"/>
      <c r="S88"/>
      <c r="T88"/>
    </row>
  </sheetData>
  <mergeCells count="18">
    <mergeCell ref="A46:F46"/>
    <mergeCell ref="H46:M46"/>
    <mergeCell ref="O46:T46"/>
    <mergeCell ref="A45:F45"/>
    <mergeCell ref="H45:M45"/>
    <mergeCell ref="O45:T45"/>
    <mergeCell ref="A2:G4"/>
    <mergeCell ref="H2:M4"/>
    <mergeCell ref="O2:T4"/>
    <mergeCell ref="B7:F7"/>
    <mergeCell ref="I7:M7"/>
    <mergeCell ref="P7:T7"/>
    <mergeCell ref="B9:F9"/>
    <mergeCell ref="I9:M9"/>
    <mergeCell ref="P9:T9"/>
    <mergeCell ref="A44:F44"/>
    <mergeCell ref="H44:M44"/>
    <mergeCell ref="O44:T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70"/>
  <sheetViews>
    <sheetView topLeftCell="A4" zoomScaleNormal="100" workbookViewId="0">
      <selection activeCell="O46" sqref="O46:T46"/>
    </sheetView>
  </sheetViews>
  <sheetFormatPr defaultRowHeight="12.75"/>
  <cols>
    <col min="1" max="1" width="16.42578125" style="232" customWidth="1"/>
    <col min="2" max="6" width="10" style="232" customWidth="1"/>
    <col min="7" max="7" width="14.140625" style="232" customWidth="1"/>
    <col min="8" max="8" width="16.42578125" style="232" customWidth="1"/>
    <col min="9" max="14" width="10" style="232" customWidth="1"/>
    <col min="15" max="15" width="16.42578125" style="232" customWidth="1"/>
    <col min="16" max="20" width="10" style="232" customWidth="1"/>
    <col min="21" max="16384" width="9.140625" style="232"/>
  </cols>
  <sheetData>
    <row r="1" spans="1:20">
      <c r="A1" s="230" t="s">
        <v>190</v>
      </c>
      <c r="B1" s="231"/>
      <c r="C1" s="231"/>
      <c r="D1" s="231"/>
      <c r="E1" s="231"/>
      <c r="F1" s="231"/>
      <c r="G1" s="231"/>
      <c r="H1" s="230" t="str">
        <f>A1</f>
        <v>Table B2.4b</v>
      </c>
      <c r="I1" s="231"/>
      <c r="J1" s="231"/>
      <c r="K1" s="231"/>
      <c r="L1" s="231"/>
      <c r="M1" s="231"/>
      <c r="N1" s="231"/>
      <c r="O1" s="230" t="str">
        <f>A1</f>
        <v>Table B2.4b</v>
      </c>
      <c r="P1" s="231"/>
      <c r="Q1" s="231"/>
      <c r="R1" s="231"/>
      <c r="S1" s="231"/>
      <c r="T1" s="231"/>
    </row>
    <row r="2" spans="1:20" ht="12.75" customHeight="1">
      <c r="A2" s="601" t="s">
        <v>191</v>
      </c>
      <c r="B2" s="601"/>
      <c r="C2" s="601"/>
      <c r="D2" s="601"/>
      <c r="E2" s="601"/>
      <c r="F2" s="601"/>
      <c r="G2" s="601"/>
      <c r="H2" s="601" t="str">
        <f>A2</f>
        <v>Average time spent completing a reading component item, in seconds, by literacy proficiency level</v>
      </c>
      <c r="I2" s="601"/>
      <c r="J2" s="601"/>
      <c r="K2" s="601"/>
      <c r="L2" s="601"/>
      <c r="M2" s="601"/>
      <c r="N2" s="233"/>
      <c r="O2" s="601" t="str">
        <f>A2</f>
        <v>Average time spent completing a reading component item, in seconds, by literacy proficiency level</v>
      </c>
      <c r="P2" s="601"/>
      <c r="Q2" s="601"/>
      <c r="R2" s="601"/>
      <c r="S2" s="601"/>
      <c r="T2" s="601"/>
    </row>
    <row r="3" spans="1:20">
      <c r="A3" s="601"/>
      <c r="B3" s="601"/>
      <c r="C3" s="601"/>
      <c r="D3" s="601"/>
      <c r="E3" s="601"/>
      <c r="F3" s="601"/>
      <c r="G3" s="601"/>
      <c r="H3" s="601"/>
      <c r="I3" s="601"/>
      <c r="J3" s="601"/>
      <c r="K3" s="601"/>
      <c r="L3" s="601"/>
      <c r="M3" s="601"/>
      <c r="N3" s="233"/>
      <c r="O3" s="601"/>
      <c r="P3" s="601"/>
      <c r="Q3" s="601"/>
      <c r="R3" s="601"/>
      <c r="S3" s="601"/>
      <c r="T3" s="601"/>
    </row>
    <row r="4" spans="1:20">
      <c r="A4" s="601"/>
      <c r="B4" s="601"/>
      <c r="C4" s="601"/>
      <c r="D4" s="601"/>
      <c r="E4" s="601"/>
      <c r="F4" s="601"/>
      <c r="G4" s="601"/>
      <c r="H4" s="601"/>
      <c r="I4" s="601"/>
      <c r="J4" s="601"/>
      <c r="K4" s="601"/>
      <c r="L4" s="601"/>
      <c r="M4" s="601"/>
      <c r="N4" s="233"/>
      <c r="O4" s="601"/>
      <c r="P4" s="601"/>
      <c r="Q4" s="601"/>
      <c r="R4" s="601"/>
      <c r="S4" s="601"/>
      <c r="T4" s="601"/>
    </row>
    <row r="5" spans="1:20" ht="12.75" customHeight="1">
      <c r="A5" s="234" t="s">
        <v>178</v>
      </c>
      <c r="C5" s="236"/>
      <c r="E5" s="236"/>
      <c r="G5" s="236"/>
      <c r="H5" s="234" t="s">
        <v>179</v>
      </c>
      <c r="J5" s="236"/>
      <c r="L5" s="236"/>
      <c r="N5" s="236"/>
      <c r="O5" s="234" t="s">
        <v>180</v>
      </c>
      <c r="Q5" s="236"/>
      <c r="S5" s="236"/>
    </row>
    <row r="6" spans="1:20" ht="12.75" customHeight="1">
      <c r="A6" s="236"/>
      <c r="B6" s="236"/>
      <c r="C6" s="236"/>
      <c r="D6" s="236"/>
      <c r="E6" s="236"/>
      <c r="F6" s="236"/>
      <c r="G6" s="236"/>
      <c r="H6" s="236"/>
      <c r="I6" s="236"/>
      <c r="J6" s="236"/>
      <c r="K6" s="236"/>
      <c r="L6" s="236"/>
      <c r="M6" s="236"/>
      <c r="N6" s="236"/>
      <c r="O6" s="236"/>
      <c r="P6" s="236"/>
      <c r="Q6" s="236"/>
      <c r="R6" s="236"/>
      <c r="S6" s="236"/>
      <c r="T6" s="236"/>
    </row>
    <row r="7" spans="1:20" ht="12.75" customHeight="1">
      <c r="A7" s="237"/>
      <c r="B7" s="602" t="s">
        <v>181</v>
      </c>
      <c r="C7" s="602"/>
      <c r="D7" s="602"/>
      <c r="E7" s="602"/>
      <c r="F7" s="602"/>
      <c r="G7" s="236"/>
      <c r="H7" s="237"/>
      <c r="I7" s="602" t="s">
        <v>182</v>
      </c>
      <c r="J7" s="602"/>
      <c r="K7" s="602"/>
      <c r="L7" s="602"/>
      <c r="M7" s="602"/>
      <c r="N7" s="238"/>
      <c r="O7" s="237"/>
      <c r="P7" s="602" t="s">
        <v>183</v>
      </c>
      <c r="Q7" s="602"/>
      <c r="R7" s="602"/>
      <c r="S7" s="602"/>
      <c r="T7" s="602"/>
    </row>
    <row r="8" spans="1:20" ht="27" customHeight="1">
      <c r="B8" s="239" t="s">
        <v>184</v>
      </c>
      <c r="C8" s="239" t="s">
        <v>185</v>
      </c>
      <c r="D8" s="239" t="s">
        <v>186</v>
      </c>
      <c r="E8" s="239" t="s">
        <v>187</v>
      </c>
      <c r="F8" s="239" t="s">
        <v>188</v>
      </c>
      <c r="G8" s="236"/>
      <c r="I8" s="239" t="s">
        <v>184</v>
      </c>
      <c r="J8" s="239" t="s">
        <v>185</v>
      </c>
      <c r="K8" s="239" t="s">
        <v>186</v>
      </c>
      <c r="L8" s="239" t="s">
        <v>187</v>
      </c>
      <c r="M8" s="239" t="s">
        <v>188</v>
      </c>
      <c r="N8" s="240"/>
      <c r="P8" s="239" t="s">
        <v>184</v>
      </c>
      <c r="Q8" s="239" t="s">
        <v>185</v>
      </c>
      <c r="R8" s="239" t="s">
        <v>186</v>
      </c>
      <c r="S8" s="239" t="s">
        <v>187</v>
      </c>
      <c r="T8" s="239" t="s">
        <v>188</v>
      </c>
    </row>
    <row r="9" spans="1:20" ht="12.75" customHeight="1">
      <c r="A9" s="241"/>
      <c r="B9" s="598" t="s">
        <v>192</v>
      </c>
      <c r="C9" s="599"/>
      <c r="D9" s="599"/>
      <c r="E9" s="599"/>
      <c r="F9" s="600"/>
      <c r="G9" s="236"/>
      <c r="H9" s="241"/>
      <c r="I9" s="598" t="s">
        <v>192</v>
      </c>
      <c r="J9" s="599"/>
      <c r="K9" s="599"/>
      <c r="L9" s="599"/>
      <c r="M9" s="600"/>
      <c r="N9" s="242"/>
      <c r="O9" s="241"/>
      <c r="P9" s="598" t="s">
        <v>192</v>
      </c>
      <c r="Q9" s="599"/>
      <c r="R9" s="599"/>
      <c r="S9" s="599"/>
      <c r="T9" s="600"/>
    </row>
    <row r="10" spans="1:20" ht="12.75" customHeight="1">
      <c r="A10" s="243" t="s">
        <v>146</v>
      </c>
      <c r="B10" s="242"/>
      <c r="C10" s="242"/>
      <c r="D10" s="242"/>
      <c r="E10" s="242"/>
      <c r="F10" s="244"/>
      <c r="G10" s="245"/>
      <c r="H10" s="248" t="s">
        <v>146</v>
      </c>
      <c r="I10" s="242"/>
      <c r="J10" s="242"/>
      <c r="K10" s="242"/>
      <c r="L10" s="242"/>
      <c r="M10" s="244"/>
      <c r="N10" s="274"/>
      <c r="O10" s="248" t="s">
        <v>146</v>
      </c>
      <c r="P10" s="242"/>
      <c r="Q10" s="242"/>
      <c r="R10" s="242"/>
      <c r="S10" s="242"/>
      <c r="T10" s="244"/>
    </row>
    <row r="11" spans="1:20" ht="12.75" customHeight="1">
      <c r="A11" s="249" t="s">
        <v>147</v>
      </c>
      <c r="F11" s="250"/>
      <c r="G11" s="245"/>
      <c r="H11" s="251" t="s">
        <v>147</v>
      </c>
      <c r="M11" s="250"/>
      <c r="N11" s="260"/>
      <c r="O11" s="251" t="s">
        <v>147</v>
      </c>
      <c r="T11" s="250"/>
    </row>
    <row r="12" spans="1:20" ht="12.75" customHeight="1">
      <c r="A12" s="252" t="s">
        <v>84</v>
      </c>
      <c r="B12" s="253">
        <v>6.5935425051795207</v>
      </c>
      <c r="C12" s="253">
        <v>4.1072199947270578</v>
      </c>
      <c r="D12" s="253">
        <v>3.4530554144221339</v>
      </c>
      <c r="E12" s="253">
        <v>3.0232993419694338</v>
      </c>
      <c r="F12" s="254">
        <v>2.7096865080617238</v>
      </c>
      <c r="G12" s="255"/>
      <c r="H12" s="258" t="s">
        <v>84</v>
      </c>
      <c r="I12" s="253">
        <v>14.095883179495607</v>
      </c>
      <c r="J12" s="253">
        <v>8.9767534547019281</v>
      </c>
      <c r="K12" s="253">
        <v>7.4603068765265919</v>
      </c>
      <c r="L12" s="253">
        <v>6.2683222936284038</v>
      </c>
      <c r="M12" s="254">
        <v>5.5196171126674667</v>
      </c>
      <c r="N12" s="275"/>
      <c r="O12" s="258" t="s">
        <v>84</v>
      </c>
      <c r="P12" s="253">
        <v>20.280110228888955</v>
      </c>
      <c r="Q12" s="253">
        <v>10.654565217035115</v>
      </c>
      <c r="R12" s="253">
        <v>8.0354032216616798</v>
      </c>
      <c r="S12" s="253">
        <v>6.1967785002452196</v>
      </c>
      <c r="T12" s="254">
        <v>5.3037879004593247</v>
      </c>
    </row>
    <row r="13" spans="1:20" ht="12.75" customHeight="1">
      <c r="A13" s="252" t="s">
        <v>15</v>
      </c>
      <c r="B13" s="253">
        <v>9.9116586609899002</v>
      </c>
      <c r="C13" s="253">
        <v>6.0341802295667915</v>
      </c>
      <c r="D13" s="253">
        <v>4.3209584700385575</v>
      </c>
      <c r="E13" s="253">
        <v>3.8238572254846721</v>
      </c>
      <c r="F13" s="254">
        <v>3.0842104105890127</v>
      </c>
      <c r="G13" s="255"/>
      <c r="H13" s="258" t="s">
        <v>15</v>
      </c>
      <c r="I13" s="253">
        <v>17.0174424594138</v>
      </c>
      <c r="J13" s="253">
        <v>12.0716856030709</v>
      </c>
      <c r="K13" s="253">
        <v>8.8177392887571635</v>
      </c>
      <c r="L13" s="253">
        <v>7.5181844145483039</v>
      </c>
      <c r="M13" s="254">
        <v>5.8743618838739264</v>
      </c>
      <c r="N13" s="275"/>
      <c r="O13" s="258" t="s">
        <v>15</v>
      </c>
      <c r="P13" s="253">
        <v>19.778729031716285</v>
      </c>
      <c r="Q13" s="253">
        <v>13.727708784370162</v>
      </c>
      <c r="R13" s="253">
        <v>9.9907051209695013</v>
      </c>
      <c r="S13" s="253">
        <v>8.2130031225041993</v>
      </c>
      <c r="T13" s="254">
        <v>6.0827410367495567</v>
      </c>
    </row>
    <row r="14" spans="1:20" ht="12.75" customHeight="1">
      <c r="A14" s="252" t="s">
        <v>85</v>
      </c>
      <c r="B14" s="253">
        <v>8.3914357250927729</v>
      </c>
      <c r="C14" s="253">
        <v>5.3210259680712264</v>
      </c>
      <c r="D14" s="253">
        <v>4.0712402991782142</v>
      </c>
      <c r="E14" s="253">
        <v>3.2748846089295354</v>
      </c>
      <c r="F14" s="254">
        <v>5.4380803493958823</v>
      </c>
      <c r="G14" s="255"/>
      <c r="H14" s="258" t="s">
        <v>85</v>
      </c>
      <c r="I14" s="253">
        <v>17.677961819711882</v>
      </c>
      <c r="J14" s="253">
        <v>10.172608577886942</v>
      </c>
      <c r="K14" s="253">
        <v>7.9724945147906769</v>
      </c>
      <c r="L14" s="253">
        <v>6.3552090685833509</v>
      </c>
      <c r="M14" s="254">
        <v>5.5319791790288821</v>
      </c>
      <c r="N14" s="275"/>
      <c r="O14" s="258" t="s">
        <v>85</v>
      </c>
      <c r="P14" s="253">
        <v>21.891472326826669</v>
      </c>
      <c r="Q14" s="253">
        <v>11.437614572415905</v>
      </c>
      <c r="R14" s="253">
        <v>8.5819341619989515</v>
      </c>
      <c r="S14" s="253">
        <v>6.6346454154058225</v>
      </c>
      <c r="T14" s="254">
        <v>5.4930460647959842</v>
      </c>
    </row>
    <row r="15" spans="1:20" ht="12.75" customHeight="1">
      <c r="A15" s="252" t="s">
        <v>18</v>
      </c>
      <c r="B15" s="253">
        <v>6.0512440402135343</v>
      </c>
      <c r="C15" s="253">
        <v>4.3977932737152354</v>
      </c>
      <c r="D15" s="253">
        <v>3.8779455592663625</v>
      </c>
      <c r="E15" s="253">
        <v>3.7531363285193438</v>
      </c>
      <c r="F15" s="254">
        <v>3.182329715484451</v>
      </c>
      <c r="G15" s="255"/>
      <c r="H15" s="258" t="s">
        <v>18</v>
      </c>
      <c r="I15" s="253">
        <v>10.081428515071773</v>
      </c>
      <c r="J15" s="253">
        <v>8.8783591202431609</v>
      </c>
      <c r="K15" s="253">
        <v>7.7278051999798816</v>
      </c>
      <c r="L15" s="253">
        <v>7.3009725543245052</v>
      </c>
      <c r="M15" s="254">
        <v>5.5784366222604298</v>
      </c>
      <c r="N15" s="275"/>
      <c r="O15" s="258" t="s">
        <v>18</v>
      </c>
      <c r="P15" s="253">
        <v>13.41174851911847</v>
      </c>
      <c r="Q15" s="253">
        <v>11.716875253728771</v>
      </c>
      <c r="R15" s="253">
        <v>8.4202155769520033</v>
      </c>
      <c r="S15" s="253">
        <v>7.2160451594666171</v>
      </c>
      <c r="T15" s="254">
        <v>5.8978489898779811</v>
      </c>
    </row>
    <row r="16" spans="1:20" ht="12.75" customHeight="1">
      <c r="A16" s="252" t="s">
        <v>19</v>
      </c>
      <c r="B16" s="253">
        <v>6.7118727300180776</v>
      </c>
      <c r="C16" s="253">
        <v>5.3519624653153759</v>
      </c>
      <c r="D16" s="253">
        <v>4.0990864043721489</v>
      </c>
      <c r="E16" s="253">
        <v>3.5067271265298268</v>
      </c>
      <c r="F16" s="254">
        <v>2.7929442928191728</v>
      </c>
      <c r="G16" s="255"/>
      <c r="H16" s="258" t="s">
        <v>19</v>
      </c>
      <c r="I16" s="253">
        <v>13.516771588641145</v>
      </c>
      <c r="J16" s="253">
        <v>9.6659311064869282</v>
      </c>
      <c r="K16" s="253">
        <v>7.3173524782528077</v>
      </c>
      <c r="L16" s="253">
        <v>5.7647698124936957</v>
      </c>
      <c r="M16" s="254">
        <v>5.0887036221715389</v>
      </c>
      <c r="N16" s="275"/>
      <c r="O16" s="258" t="s">
        <v>19</v>
      </c>
      <c r="P16" s="253">
        <v>17.154958113770153</v>
      </c>
      <c r="Q16" s="253">
        <v>10.735315630007729</v>
      </c>
      <c r="R16" s="253">
        <v>7.9985052391566729</v>
      </c>
      <c r="S16" s="253">
        <v>6.6371794744636903</v>
      </c>
      <c r="T16" s="254">
        <v>5.6231253553568159</v>
      </c>
    </row>
    <row r="17" spans="1:20" ht="12.75" customHeight="1">
      <c r="A17" s="252" t="s">
        <v>20</v>
      </c>
      <c r="B17" s="253">
        <v>7.488437042063774</v>
      </c>
      <c r="C17" s="253">
        <v>5.5478659225268938</v>
      </c>
      <c r="D17" s="253">
        <v>4.564740974033958</v>
      </c>
      <c r="E17" s="253">
        <v>3.9736491140700378</v>
      </c>
      <c r="F17" s="254">
        <v>3.5756891730022651</v>
      </c>
      <c r="G17" s="255"/>
      <c r="H17" s="258" t="s">
        <v>20</v>
      </c>
      <c r="I17" s="253">
        <v>18.59042432762093</v>
      </c>
      <c r="J17" s="253">
        <v>9.6114642895449514</v>
      </c>
      <c r="K17" s="253">
        <v>7.9313796330415469</v>
      </c>
      <c r="L17" s="253">
        <v>6.9483149316773112</v>
      </c>
      <c r="M17" s="254">
        <v>6.1182872094301093</v>
      </c>
      <c r="N17" s="275"/>
      <c r="O17" s="258" t="s">
        <v>20</v>
      </c>
      <c r="P17" s="253">
        <v>16.720275020058654</v>
      </c>
      <c r="Q17" s="253">
        <v>12.119028183928171</v>
      </c>
      <c r="R17" s="253">
        <v>9.1632624944055081</v>
      </c>
      <c r="S17" s="253">
        <v>7.8242772285792146</v>
      </c>
      <c r="T17" s="254">
        <v>6.5870330809383359</v>
      </c>
    </row>
    <row r="18" spans="1:20" ht="12.75" customHeight="1">
      <c r="A18" s="252" t="s">
        <v>61</v>
      </c>
      <c r="B18" s="253" t="s">
        <v>31</v>
      </c>
      <c r="C18" s="253" t="s">
        <v>31</v>
      </c>
      <c r="D18" s="253" t="s">
        <v>31</v>
      </c>
      <c r="E18" s="253" t="s">
        <v>31</v>
      </c>
      <c r="F18" s="254" t="s">
        <v>31</v>
      </c>
      <c r="G18" s="255"/>
      <c r="H18" s="258" t="s">
        <v>61</v>
      </c>
      <c r="I18" s="253" t="s">
        <v>31</v>
      </c>
      <c r="J18" s="253" t="s">
        <v>31</v>
      </c>
      <c r="K18" s="253" t="s">
        <v>31</v>
      </c>
      <c r="L18" s="253" t="s">
        <v>31</v>
      </c>
      <c r="M18" s="254" t="s">
        <v>31</v>
      </c>
      <c r="N18" s="275"/>
      <c r="O18" s="258" t="s">
        <v>61</v>
      </c>
      <c r="P18" s="253" t="s">
        <v>31</v>
      </c>
      <c r="Q18" s="253" t="s">
        <v>31</v>
      </c>
      <c r="R18" s="253" t="s">
        <v>31</v>
      </c>
      <c r="S18" s="253" t="s">
        <v>31</v>
      </c>
      <c r="T18" s="254" t="s">
        <v>31</v>
      </c>
    </row>
    <row r="19" spans="1:20" ht="12.75" customHeight="1">
      <c r="A19" s="252" t="s">
        <v>22</v>
      </c>
      <c r="B19" s="253" t="s">
        <v>31</v>
      </c>
      <c r="C19" s="253" t="s">
        <v>31</v>
      </c>
      <c r="D19" s="253" t="s">
        <v>31</v>
      </c>
      <c r="E19" s="253" t="s">
        <v>31</v>
      </c>
      <c r="F19" s="254" t="s">
        <v>31</v>
      </c>
      <c r="G19" s="255"/>
      <c r="H19" s="258" t="s">
        <v>22</v>
      </c>
      <c r="I19" s="253" t="s">
        <v>31</v>
      </c>
      <c r="J19" s="253" t="s">
        <v>31</v>
      </c>
      <c r="K19" s="253" t="s">
        <v>31</v>
      </c>
      <c r="L19" s="253" t="s">
        <v>31</v>
      </c>
      <c r="M19" s="254" t="s">
        <v>31</v>
      </c>
      <c r="N19" s="275"/>
      <c r="O19" s="258" t="s">
        <v>22</v>
      </c>
      <c r="P19" s="253" t="s">
        <v>31</v>
      </c>
      <c r="Q19" s="253" t="s">
        <v>31</v>
      </c>
      <c r="R19" s="253" t="s">
        <v>31</v>
      </c>
      <c r="S19" s="253" t="s">
        <v>31</v>
      </c>
      <c r="T19" s="254" t="s">
        <v>31</v>
      </c>
    </row>
    <row r="20" spans="1:20" ht="12.75" customHeight="1">
      <c r="A20" s="252" t="s">
        <v>23</v>
      </c>
      <c r="B20" s="253">
        <v>7.6336648228651232</v>
      </c>
      <c r="C20" s="253">
        <v>5.8314423501203292</v>
      </c>
      <c r="D20" s="253">
        <v>4.7207830109036326</v>
      </c>
      <c r="E20" s="253">
        <v>3.9650041918423504</v>
      </c>
      <c r="F20" s="254">
        <v>3.1032207890370995</v>
      </c>
      <c r="G20" s="255"/>
      <c r="H20" s="258" t="s">
        <v>23</v>
      </c>
      <c r="I20" s="253">
        <v>20.064564464760249</v>
      </c>
      <c r="J20" s="253">
        <v>12.721874627108305</v>
      </c>
      <c r="K20" s="253">
        <v>9.1682401398423874</v>
      </c>
      <c r="L20" s="253">
        <v>7.45133423066987</v>
      </c>
      <c r="M20" s="254">
        <v>5.9442372995271127</v>
      </c>
      <c r="N20" s="275"/>
      <c r="O20" s="258" t="s">
        <v>23</v>
      </c>
      <c r="P20" s="253">
        <v>20.249187556067568</v>
      </c>
      <c r="Q20" s="253">
        <v>14.477088424607919</v>
      </c>
      <c r="R20" s="253">
        <v>10.011362823345126</v>
      </c>
      <c r="S20" s="253">
        <v>7.8397952981732955</v>
      </c>
      <c r="T20" s="254">
        <v>6.5952687352649946</v>
      </c>
    </row>
    <row r="21" spans="1:20" ht="12.75" customHeight="1">
      <c r="A21" s="252" t="s">
        <v>27</v>
      </c>
      <c r="B21" s="253">
        <v>7.0392176734660525</v>
      </c>
      <c r="C21" s="253">
        <v>5.1575520187483486</v>
      </c>
      <c r="D21" s="253">
        <v>3.9932357366778439</v>
      </c>
      <c r="E21" s="253">
        <v>3.4567787204283436</v>
      </c>
      <c r="F21" s="254">
        <v>3.029789525306966</v>
      </c>
      <c r="G21" s="255"/>
      <c r="H21" s="258" t="s">
        <v>27</v>
      </c>
      <c r="I21" s="253">
        <v>12.249572587149149</v>
      </c>
      <c r="J21" s="253">
        <v>8.459850714176552</v>
      </c>
      <c r="K21" s="253">
        <v>6.9621856867320719</v>
      </c>
      <c r="L21" s="253">
        <v>6.0446104819223958</v>
      </c>
      <c r="M21" s="254">
        <v>5.4953696759605393</v>
      </c>
      <c r="N21" s="275"/>
      <c r="O21" s="258" t="s">
        <v>27</v>
      </c>
      <c r="P21" s="253">
        <v>11.591244187024017</v>
      </c>
      <c r="Q21" s="253">
        <v>9.2405870260587264</v>
      </c>
      <c r="R21" s="253">
        <v>7.3374824119943494</v>
      </c>
      <c r="S21" s="253">
        <v>6.3783400579083684</v>
      </c>
      <c r="T21" s="254">
        <v>5.3107044156971295</v>
      </c>
    </row>
    <row r="22" spans="1:20" ht="12.75" customHeight="1">
      <c r="A22" s="252" t="s">
        <v>29</v>
      </c>
      <c r="B22" s="253">
        <v>6.5758183400802919</v>
      </c>
      <c r="C22" s="253">
        <v>5.4827349602225945</v>
      </c>
      <c r="D22" s="253">
        <v>4.6310963359407697</v>
      </c>
      <c r="E22" s="253">
        <v>3.88441010992661</v>
      </c>
      <c r="F22" s="254">
        <v>3.4904510841696235</v>
      </c>
      <c r="G22" s="255"/>
      <c r="H22" s="258" t="s">
        <v>29</v>
      </c>
      <c r="I22" s="253">
        <v>11.409744723104282</v>
      </c>
      <c r="J22" s="253">
        <v>10.165491214121506</v>
      </c>
      <c r="K22" s="253">
        <v>8.0210334843219364</v>
      </c>
      <c r="L22" s="253">
        <v>6.7928079453639869</v>
      </c>
      <c r="M22" s="254">
        <v>6.0276700141675335</v>
      </c>
      <c r="N22" s="275"/>
      <c r="O22" s="258" t="s">
        <v>29</v>
      </c>
      <c r="P22" s="253">
        <v>15.162121377940519</v>
      </c>
      <c r="Q22" s="253">
        <v>14.126872831079845</v>
      </c>
      <c r="R22" s="253">
        <v>10.238714587737977</v>
      </c>
      <c r="S22" s="253">
        <v>8.2384514276667709</v>
      </c>
      <c r="T22" s="254">
        <v>6.6988154263182977</v>
      </c>
    </row>
    <row r="23" spans="1:20" ht="12.75" customHeight="1">
      <c r="A23" s="252" t="s">
        <v>30</v>
      </c>
      <c r="B23" s="253" t="s">
        <v>31</v>
      </c>
      <c r="C23" s="253" t="s">
        <v>31</v>
      </c>
      <c r="D23" s="253" t="s">
        <v>31</v>
      </c>
      <c r="E23" s="253" t="s">
        <v>31</v>
      </c>
      <c r="F23" s="254" t="s">
        <v>31</v>
      </c>
      <c r="G23" s="255"/>
      <c r="H23" s="258" t="s">
        <v>30</v>
      </c>
      <c r="I23" s="253" t="s">
        <v>31</v>
      </c>
      <c r="J23" s="253" t="s">
        <v>31</v>
      </c>
      <c r="K23" s="253" t="s">
        <v>31</v>
      </c>
      <c r="L23" s="253" t="s">
        <v>31</v>
      </c>
      <c r="M23" s="254" t="s">
        <v>31</v>
      </c>
      <c r="N23" s="275"/>
      <c r="O23" s="258" t="s">
        <v>30</v>
      </c>
      <c r="P23" s="253" t="s">
        <v>31</v>
      </c>
      <c r="Q23" s="253" t="s">
        <v>31</v>
      </c>
      <c r="R23" s="253" t="s">
        <v>31</v>
      </c>
      <c r="S23" s="253" t="s">
        <v>31</v>
      </c>
      <c r="T23" s="254" t="s">
        <v>31</v>
      </c>
    </row>
    <row r="24" spans="1:20" ht="12.75" customHeight="1">
      <c r="A24" s="252" t="s">
        <v>88</v>
      </c>
      <c r="B24" s="253">
        <v>6.7530978160959378</v>
      </c>
      <c r="C24" s="253">
        <v>4.9177510132693838</v>
      </c>
      <c r="D24" s="253">
        <v>3.6626095423915395</v>
      </c>
      <c r="E24" s="253">
        <v>3.0818884876468853</v>
      </c>
      <c r="F24" s="254">
        <v>2.6981842269264393</v>
      </c>
      <c r="G24" s="255"/>
      <c r="H24" s="258" t="s">
        <v>88</v>
      </c>
      <c r="I24" s="253">
        <v>14.381413477400951</v>
      </c>
      <c r="J24" s="253">
        <v>10.984437734621558</v>
      </c>
      <c r="K24" s="253">
        <v>7.7839626084485021</v>
      </c>
      <c r="L24" s="253">
        <v>6.5447679968577175</v>
      </c>
      <c r="M24" s="254">
        <v>6.0639446008546356</v>
      </c>
      <c r="N24" s="275"/>
      <c r="O24" s="258" t="s">
        <v>88</v>
      </c>
      <c r="P24" s="253">
        <v>27.005466648570025</v>
      </c>
      <c r="Q24" s="253">
        <v>16.264688388504037</v>
      </c>
      <c r="R24" s="253">
        <v>9.0070560432137263</v>
      </c>
      <c r="S24" s="253">
        <v>6.7932957534061584</v>
      </c>
      <c r="T24" s="254">
        <v>5.349221908980633</v>
      </c>
    </row>
    <row r="25" spans="1:20" ht="12.75" customHeight="1">
      <c r="A25" s="252" t="s">
        <v>35</v>
      </c>
      <c r="B25" s="253">
        <v>6.2203423943768144</v>
      </c>
      <c r="C25" s="253">
        <v>5.263809846688023</v>
      </c>
      <c r="D25" s="253">
        <v>3.8135172715081245</v>
      </c>
      <c r="E25" s="253">
        <v>3.3725839770186639</v>
      </c>
      <c r="F25" s="254">
        <v>2.5444830242603236</v>
      </c>
      <c r="G25" s="255"/>
      <c r="H25" s="258" t="s">
        <v>35</v>
      </c>
      <c r="I25" s="253">
        <v>10.803868774506959</v>
      </c>
      <c r="J25" s="253">
        <v>10.2308431067291</v>
      </c>
      <c r="K25" s="253">
        <v>7.5362521797678523</v>
      </c>
      <c r="L25" s="253">
        <v>6.3395979150458253</v>
      </c>
      <c r="M25" s="254">
        <v>4.9593660632196146</v>
      </c>
      <c r="N25" s="275"/>
      <c r="O25" s="258" t="s">
        <v>35</v>
      </c>
      <c r="P25" s="253">
        <v>14.888046240344622</v>
      </c>
      <c r="Q25" s="253">
        <v>12.602634656708265</v>
      </c>
      <c r="R25" s="253">
        <v>8.6937892322542076</v>
      </c>
      <c r="S25" s="253">
        <v>7.2821391120762016</v>
      </c>
      <c r="T25" s="254">
        <v>5.3385955185598597</v>
      </c>
    </row>
    <row r="26" spans="1:20" ht="12.75" customHeight="1">
      <c r="A26" s="252" t="s">
        <v>37</v>
      </c>
      <c r="B26" s="253">
        <v>7.389192873462477</v>
      </c>
      <c r="C26" s="253">
        <v>6.3468440588034856</v>
      </c>
      <c r="D26" s="253">
        <v>4.2616345636349129</v>
      </c>
      <c r="E26" s="253">
        <v>3.636678964084382</v>
      </c>
      <c r="F26" s="254">
        <v>3.513710564790133</v>
      </c>
      <c r="G26" s="255"/>
      <c r="H26" s="258" t="s">
        <v>37</v>
      </c>
      <c r="I26" s="253">
        <v>14.661672462017652</v>
      </c>
      <c r="J26" s="253">
        <v>11.965193539181332</v>
      </c>
      <c r="K26" s="253">
        <v>8.7315972342186683</v>
      </c>
      <c r="L26" s="253">
        <v>7.2573450642553938</v>
      </c>
      <c r="M26" s="254">
        <v>6.3750234057944635</v>
      </c>
      <c r="N26" s="275"/>
      <c r="O26" s="258" t="s">
        <v>37</v>
      </c>
      <c r="P26" s="253">
        <v>18.811269820677044</v>
      </c>
      <c r="Q26" s="253">
        <v>30.203365939740848</v>
      </c>
      <c r="R26" s="253">
        <v>10.959993400745967</v>
      </c>
      <c r="S26" s="253">
        <v>7.3685760948683852</v>
      </c>
      <c r="T26" s="254">
        <v>6.4945928203434278</v>
      </c>
    </row>
    <row r="27" spans="1:20" ht="12.75" customHeight="1">
      <c r="A27" s="252" t="s">
        <v>38</v>
      </c>
      <c r="B27" s="253">
        <v>5.8924378735522795</v>
      </c>
      <c r="C27" s="253">
        <v>4.7539378179444967</v>
      </c>
      <c r="D27" s="253">
        <v>4.1016889845655173</v>
      </c>
      <c r="E27" s="253">
        <v>3.684083091968533</v>
      </c>
      <c r="F27" s="254">
        <v>3.1743374702810465</v>
      </c>
      <c r="G27" s="255"/>
      <c r="H27" s="258" t="s">
        <v>38</v>
      </c>
      <c r="I27" s="253">
        <v>9.9599801399261541</v>
      </c>
      <c r="J27" s="253">
        <v>8.5804055944119622</v>
      </c>
      <c r="K27" s="253">
        <v>7.2210628126379621</v>
      </c>
      <c r="L27" s="253">
        <v>6.4546123816728116</v>
      </c>
      <c r="M27" s="254">
        <v>5.4974892228952639</v>
      </c>
      <c r="N27" s="275"/>
      <c r="O27" s="258" t="s">
        <v>38</v>
      </c>
      <c r="P27" s="253">
        <v>12.690767861265154</v>
      </c>
      <c r="Q27" s="253">
        <v>10.830642677835343</v>
      </c>
      <c r="R27" s="253">
        <v>9.1823621367669563</v>
      </c>
      <c r="S27" s="253">
        <v>7.9100156314342343</v>
      </c>
      <c r="T27" s="254">
        <v>6.5394531774412741</v>
      </c>
    </row>
    <row r="28" spans="1:20" ht="12.75" customHeight="1">
      <c r="A28" s="252" t="s">
        <v>40</v>
      </c>
      <c r="B28" s="253">
        <v>8.7212733077840685</v>
      </c>
      <c r="C28" s="253">
        <v>6.0757325953295149</v>
      </c>
      <c r="D28" s="253">
        <v>4.6387863841316506</v>
      </c>
      <c r="E28" s="253">
        <v>4.1996259746562146</v>
      </c>
      <c r="F28" s="254">
        <v>3.9821136797736356</v>
      </c>
      <c r="G28" s="255"/>
      <c r="H28" s="258" t="s">
        <v>40</v>
      </c>
      <c r="I28" s="253">
        <v>15.591756387303388</v>
      </c>
      <c r="J28" s="253">
        <v>11.021369828391528</v>
      </c>
      <c r="K28" s="253">
        <v>8.1663588447553401</v>
      </c>
      <c r="L28" s="253">
        <v>6.9405703280428899</v>
      </c>
      <c r="M28" s="254">
        <v>6.5299968649670488</v>
      </c>
      <c r="N28" s="275"/>
      <c r="O28" s="258" t="s">
        <v>40</v>
      </c>
      <c r="P28" s="253">
        <v>23.361251627857435</v>
      </c>
      <c r="Q28" s="253">
        <v>13.457906040692666</v>
      </c>
      <c r="R28" s="253">
        <v>9.5691311897863418</v>
      </c>
      <c r="S28" s="253">
        <v>7.9388883471719769</v>
      </c>
      <c r="T28" s="254">
        <v>6.997322467386935</v>
      </c>
    </row>
    <row r="29" spans="1:20" ht="12.75" customHeight="1">
      <c r="A29" s="252" t="s">
        <v>42</v>
      </c>
      <c r="B29" s="253">
        <v>6.374768407927375</v>
      </c>
      <c r="C29" s="253">
        <v>4.6987713040015322</v>
      </c>
      <c r="D29" s="253">
        <v>3.7761427885957017</v>
      </c>
      <c r="E29" s="253">
        <v>3.1577025671357317</v>
      </c>
      <c r="F29" s="254">
        <v>2.575295450451764</v>
      </c>
      <c r="G29" s="255"/>
      <c r="H29" s="258" t="s">
        <v>42</v>
      </c>
      <c r="I29" s="253">
        <v>11.940400229566077</v>
      </c>
      <c r="J29" s="253">
        <v>8.5633317055008522</v>
      </c>
      <c r="K29" s="253">
        <v>6.7718217009660719</v>
      </c>
      <c r="L29" s="253">
        <v>5.7071860322794432</v>
      </c>
      <c r="M29" s="254">
        <v>4.4242400494173166</v>
      </c>
      <c r="N29" s="275"/>
      <c r="O29" s="258" t="s">
        <v>42</v>
      </c>
      <c r="P29" s="253">
        <v>18.784232231984021</v>
      </c>
      <c r="Q29" s="253">
        <v>11.526921683514862</v>
      </c>
      <c r="R29" s="253">
        <v>8.940357194736853</v>
      </c>
      <c r="S29" s="253">
        <v>6.9289711153190723</v>
      </c>
      <c r="T29" s="254">
        <v>4.9226722174151076</v>
      </c>
    </row>
    <row r="30" spans="1:20" ht="12.75" customHeight="1">
      <c r="A30" s="252" t="s">
        <v>43</v>
      </c>
      <c r="B30" s="253">
        <v>10.680901726416689</v>
      </c>
      <c r="C30" s="253">
        <v>5.1681241451125208</v>
      </c>
      <c r="D30" s="253">
        <v>4.0870768241079585</v>
      </c>
      <c r="E30" s="253">
        <v>3.6165952751677333</v>
      </c>
      <c r="F30" s="254">
        <v>2.8833172221340089</v>
      </c>
      <c r="G30" s="259"/>
      <c r="H30" s="258" t="s">
        <v>43</v>
      </c>
      <c r="I30" s="253">
        <v>23.899639993513127</v>
      </c>
      <c r="J30" s="253">
        <v>11.280643397499482</v>
      </c>
      <c r="K30" s="253">
        <v>8.2964713427088785</v>
      </c>
      <c r="L30" s="253">
        <v>7.0011708908289707</v>
      </c>
      <c r="M30" s="254">
        <v>5.7255687200489227</v>
      </c>
      <c r="N30" s="275"/>
      <c r="O30" s="258" t="s">
        <v>43</v>
      </c>
      <c r="P30" s="253">
        <v>24.274134756664175</v>
      </c>
      <c r="Q30" s="253">
        <v>14.813518575177682</v>
      </c>
      <c r="R30" s="253">
        <v>8.7679426694305409</v>
      </c>
      <c r="S30" s="253">
        <v>7.1926830790927045</v>
      </c>
      <c r="T30" s="254">
        <v>5.3606756460260829</v>
      </c>
    </row>
    <row r="31" spans="1:20" ht="12.75" customHeight="1">
      <c r="A31" s="252" t="s">
        <v>92</v>
      </c>
      <c r="B31" s="253">
        <v>9.0120322911299642</v>
      </c>
      <c r="C31" s="253">
        <v>5.7362853370296181</v>
      </c>
      <c r="D31" s="253">
        <v>4.074479623665157</v>
      </c>
      <c r="E31" s="253">
        <v>3.0820010636369557</v>
      </c>
      <c r="F31" s="254">
        <v>2.3655896317904594</v>
      </c>
      <c r="G31" s="259"/>
      <c r="H31" s="258" t="s">
        <v>92</v>
      </c>
      <c r="I31" s="253">
        <v>14.738925161306472</v>
      </c>
      <c r="J31" s="253">
        <v>10.396619811401468</v>
      </c>
      <c r="K31" s="253">
        <v>7.7027082619498541</v>
      </c>
      <c r="L31" s="253">
        <v>5.6872288290235851</v>
      </c>
      <c r="M31" s="254">
        <v>4.4629644968746067</v>
      </c>
      <c r="N31" s="275"/>
      <c r="O31" s="258" t="s">
        <v>92</v>
      </c>
      <c r="P31" s="253">
        <v>18.744241226999414</v>
      </c>
      <c r="Q31" s="253">
        <v>12.190188954714456</v>
      </c>
      <c r="R31" s="253">
        <v>8.6376717295974927</v>
      </c>
      <c r="S31" s="253">
        <v>6.3976065319787114</v>
      </c>
      <c r="T31" s="254">
        <v>5.2820696916566634</v>
      </c>
    </row>
    <row r="32" spans="1:20" ht="12.75" customHeight="1">
      <c r="A32" s="252"/>
      <c r="B32" s="253"/>
      <c r="C32" s="253"/>
      <c r="D32" s="253"/>
      <c r="E32" s="253"/>
      <c r="F32" s="254"/>
      <c r="G32" s="260"/>
      <c r="H32" s="258"/>
      <c r="I32" s="253"/>
      <c r="J32" s="253"/>
      <c r="K32" s="253"/>
      <c r="L32" s="253"/>
      <c r="M32" s="254"/>
      <c r="N32" s="276"/>
      <c r="O32" s="258"/>
      <c r="P32" s="253"/>
      <c r="Q32" s="253"/>
      <c r="R32" s="253"/>
      <c r="S32" s="253"/>
      <c r="T32" s="254"/>
    </row>
    <row r="33" spans="1:21" ht="12.75" customHeight="1">
      <c r="A33" s="249" t="s">
        <v>148</v>
      </c>
      <c r="B33" s="253"/>
      <c r="C33" s="253"/>
      <c r="D33" s="253"/>
      <c r="E33" s="253"/>
      <c r="F33" s="254"/>
      <c r="G33" s="260"/>
      <c r="H33" s="251" t="s">
        <v>148</v>
      </c>
      <c r="I33" s="253"/>
      <c r="J33" s="253"/>
      <c r="K33" s="253"/>
      <c r="L33" s="253"/>
      <c r="M33" s="254"/>
      <c r="N33" s="276"/>
      <c r="O33" s="251" t="s">
        <v>148</v>
      </c>
      <c r="P33" s="253"/>
      <c r="Q33" s="253"/>
      <c r="R33" s="253"/>
      <c r="S33" s="253"/>
      <c r="T33" s="254"/>
    </row>
    <row r="34" spans="1:21" ht="12.75" customHeight="1">
      <c r="A34" s="252" t="s">
        <v>149</v>
      </c>
      <c r="B34" s="253">
        <v>9.3172880210151501</v>
      </c>
      <c r="C34" s="253">
        <v>5.1620569451194287</v>
      </c>
      <c r="D34" s="253">
        <v>4.1260452298468246</v>
      </c>
      <c r="E34" s="253">
        <v>3.5709311460655728</v>
      </c>
      <c r="F34" s="254">
        <v>3.0396178800831519</v>
      </c>
      <c r="G34" s="259"/>
      <c r="H34" s="258" t="s">
        <v>149</v>
      </c>
      <c r="I34" s="253">
        <v>17.192565821028044</v>
      </c>
      <c r="J34" s="253">
        <v>9.1918567696618201</v>
      </c>
      <c r="K34" s="253">
        <v>7.3663157022919652</v>
      </c>
      <c r="L34" s="253">
        <v>6.7426395067103089</v>
      </c>
      <c r="M34" s="254">
        <v>5.2238661625898697</v>
      </c>
      <c r="N34" s="275"/>
      <c r="O34" s="258" t="s">
        <v>149</v>
      </c>
      <c r="P34" s="253">
        <v>16.110544177120953</v>
      </c>
      <c r="Q34" s="253">
        <v>10.813075099114171</v>
      </c>
      <c r="R34" s="253">
        <v>8.0807448161055575</v>
      </c>
      <c r="S34" s="253">
        <v>7.1881091363391718</v>
      </c>
      <c r="T34" s="254">
        <v>5.3226299930263945</v>
      </c>
    </row>
    <row r="35" spans="1:21" ht="12.75" customHeight="1">
      <c r="A35" s="252" t="s">
        <v>150</v>
      </c>
      <c r="B35" s="253">
        <v>7.561234192400951</v>
      </c>
      <c r="C35" s="253">
        <v>5.0829402939685195</v>
      </c>
      <c r="D35" s="253">
        <v>3.9409899012155636</v>
      </c>
      <c r="E35" s="253">
        <v>3.6468431697734176</v>
      </c>
      <c r="F35" s="254">
        <v>3.3045114573504279</v>
      </c>
      <c r="G35" s="259"/>
      <c r="H35" s="258" t="s">
        <v>150</v>
      </c>
      <c r="I35" s="253">
        <v>13.697943222800911</v>
      </c>
      <c r="J35" s="253">
        <v>8.6170515713665221</v>
      </c>
      <c r="K35" s="253">
        <v>7.0828219473067104</v>
      </c>
      <c r="L35" s="253">
        <v>5.8201168210555547</v>
      </c>
      <c r="M35" s="254">
        <v>4.9054657963291062</v>
      </c>
      <c r="N35" s="275"/>
      <c r="O35" s="258" t="s">
        <v>150</v>
      </c>
      <c r="P35" s="253">
        <v>16.034000600540203</v>
      </c>
      <c r="Q35" s="253">
        <v>10.388535661014831</v>
      </c>
      <c r="R35" s="253">
        <v>7.680306890672763</v>
      </c>
      <c r="S35" s="253">
        <v>6.3651882760781806</v>
      </c>
      <c r="T35" s="254">
        <v>5.2585251211868442</v>
      </c>
    </row>
    <row r="36" spans="1:21" ht="12.75" customHeight="1">
      <c r="A36" s="252" t="s">
        <v>151</v>
      </c>
      <c r="B36" s="253">
        <v>5.03994248041906</v>
      </c>
      <c r="C36" s="253">
        <v>4.8333786503621514</v>
      </c>
      <c r="D36" s="253">
        <v>4.1781949784182579</v>
      </c>
      <c r="E36" s="253">
        <v>4.4412933063199365</v>
      </c>
      <c r="F36" s="254">
        <v>3.8789185775134731</v>
      </c>
      <c r="G36" s="259"/>
      <c r="H36" s="258" t="s">
        <v>151</v>
      </c>
      <c r="I36" s="253">
        <v>9.7277000690361053</v>
      </c>
      <c r="J36" s="253">
        <v>8.4783584536757282</v>
      </c>
      <c r="K36" s="253">
        <v>6.8909424587240924</v>
      </c>
      <c r="L36" s="253">
        <v>5.8332172267601319</v>
      </c>
      <c r="M36" s="254">
        <v>4.9323676143244608</v>
      </c>
      <c r="N36" s="275"/>
      <c r="O36" s="258" t="s">
        <v>151</v>
      </c>
      <c r="P36" s="253">
        <v>12.031321928280109</v>
      </c>
      <c r="Q36" s="253">
        <v>9.0150720211100257</v>
      </c>
      <c r="R36" s="253">
        <v>7.535505614127656</v>
      </c>
      <c r="S36" s="253">
        <v>6.3205652664987113</v>
      </c>
      <c r="T36" s="254">
        <v>5.7842746966771035</v>
      </c>
    </row>
    <row r="37" spans="1:21" ht="12.75" customHeight="1">
      <c r="A37" s="252" t="s">
        <v>152</v>
      </c>
      <c r="B37" s="253">
        <v>7.4991242102798052</v>
      </c>
      <c r="C37" s="253">
        <v>5.0726581817611782</v>
      </c>
      <c r="D37" s="253">
        <v>3.9524722807598414</v>
      </c>
      <c r="E37" s="253">
        <v>3.6755931247714444</v>
      </c>
      <c r="F37" s="254">
        <v>3.3265409980143739</v>
      </c>
      <c r="G37" s="259"/>
      <c r="H37" s="258" t="s">
        <v>152</v>
      </c>
      <c r="I37" s="253">
        <v>13.602651493970217</v>
      </c>
      <c r="J37" s="253">
        <v>8.6111874588001545</v>
      </c>
      <c r="K37" s="253">
        <v>7.073676240444243</v>
      </c>
      <c r="L37" s="253">
        <v>5.8210807730267939</v>
      </c>
      <c r="M37" s="254">
        <v>4.9053143322035933</v>
      </c>
      <c r="N37" s="275"/>
      <c r="O37" s="258" t="s">
        <v>152</v>
      </c>
      <c r="P37" s="253">
        <v>15.928342645189826</v>
      </c>
      <c r="Q37" s="253">
        <v>10.328646045647368</v>
      </c>
      <c r="R37" s="253">
        <v>7.6734543466466549</v>
      </c>
      <c r="S37" s="253">
        <v>6.3642965549386021</v>
      </c>
      <c r="T37" s="254">
        <v>5.273238004733126</v>
      </c>
    </row>
    <row r="38" spans="1:21" ht="12.75" customHeight="1">
      <c r="A38" s="262"/>
      <c r="B38" s="253"/>
      <c r="C38" s="253"/>
      <c r="D38" s="253"/>
      <c r="E38" s="253"/>
      <c r="F38" s="254"/>
      <c r="G38" s="260"/>
      <c r="I38" s="253"/>
      <c r="J38" s="253"/>
      <c r="K38" s="253"/>
      <c r="L38" s="253"/>
      <c r="M38" s="254"/>
      <c r="N38" s="275"/>
      <c r="P38" s="253"/>
      <c r="Q38" s="253"/>
      <c r="R38" s="253"/>
      <c r="S38" s="253"/>
      <c r="T38" s="254"/>
    </row>
    <row r="39" spans="1:21" ht="12.75" customHeight="1">
      <c r="A39" s="263" t="s">
        <v>47</v>
      </c>
      <c r="B39" s="264">
        <f>AVERAGE(B12:B17,B20:B22,B34,B37,B24:B31)</f>
        <v>7.592492129579453</v>
      </c>
      <c r="C39" s="264">
        <f t="shared" ref="C39:F39" si="0">AVERAGE(C12:C17,C20:C22,C34,C37,C24:C31)</f>
        <v>5.2856709698985807</v>
      </c>
      <c r="D39" s="264">
        <f t="shared" si="0"/>
        <v>4.1171892472653084</v>
      </c>
      <c r="E39" s="264">
        <f t="shared" si="0"/>
        <v>3.5652331810448565</v>
      </c>
      <c r="F39" s="265">
        <f t="shared" si="0"/>
        <v>3.1847153682300799</v>
      </c>
      <c r="G39" s="260"/>
      <c r="H39" s="266" t="s">
        <v>47</v>
      </c>
      <c r="I39" s="264">
        <f>AVERAGE(I12:I17,I20:I22,I34,I37,I24:I31)</f>
        <v>14.814561452921467</v>
      </c>
      <c r="J39" s="264">
        <f t="shared" ref="J39:M39" si="1">AVERAGE(J12:J17,J20:J22,J34,J37,J24:J31)</f>
        <v>10.081574087028445</v>
      </c>
      <c r="K39" s="264">
        <f t="shared" si="1"/>
        <v>7.7909875910754947</v>
      </c>
      <c r="L39" s="264">
        <f t="shared" si="1"/>
        <v>6.5758276553134509</v>
      </c>
      <c r="M39" s="265">
        <f t="shared" si="1"/>
        <v>5.5445492914712045</v>
      </c>
      <c r="N39" s="275"/>
      <c r="O39" s="266" t="s">
        <v>47</v>
      </c>
      <c r="P39" s="264">
        <f>AVERAGE(P12:P17,P20:P22,P34,P37,P24:P31)</f>
        <v>18.254639136741261</v>
      </c>
      <c r="Q39" s="264">
        <f t="shared" ref="Q39:T39" si="2">AVERAGE(Q12:Q17,Q20:Q22,Q34,Q37,Q24:Q31)</f>
        <v>13.224591788678001</v>
      </c>
      <c r="R39" s="264">
        <f t="shared" si="2"/>
        <v>8.9100046525003194</v>
      </c>
      <c r="S39" s="264">
        <f t="shared" si="2"/>
        <v>7.1864787916336015</v>
      </c>
      <c r="T39" s="265">
        <f t="shared" si="2"/>
        <v>5.8143601290014697</v>
      </c>
    </row>
    <row r="40" spans="1:21" ht="12.75" customHeight="1">
      <c r="A40" s="524"/>
      <c r="B40" s="253"/>
      <c r="C40" s="253"/>
      <c r="D40" s="253"/>
      <c r="E40" s="253"/>
      <c r="F40" s="254"/>
      <c r="G40" s="260"/>
      <c r="H40" s="268"/>
      <c r="I40" s="253"/>
      <c r="J40" s="253"/>
      <c r="K40" s="253"/>
      <c r="L40" s="253"/>
      <c r="M40" s="254"/>
      <c r="N40" s="275"/>
      <c r="O40" s="268"/>
      <c r="P40" s="253"/>
      <c r="Q40" s="253"/>
      <c r="R40" s="253"/>
      <c r="S40" s="253"/>
      <c r="T40" s="254"/>
    </row>
    <row r="41" spans="1:21" ht="12.75" customHeight="1">
      <c r="A41" s="269" t="s">
        <v>153</v>
      </c>
      <c r="B41" s="253"/>
      <c r="C41" s="253"/>
      <c r="D41" s="253"/>
      <c r="E41" s="253"/>
      <c r="F41" s="254"/>
      <c r="G41" s="260"/>
      <c r="H41" s="270" t="s">
        <v>153</v>
      </c>
      <c r="I41" s="253"/>
      <c r="J41" s="253"/>
      <c r="K41" s="253"/>
      <c r="L41" s="253"/>
      <c r="M41" s="254"/>
      <c r="N41" s="275"/>
      <c r="O41" s="270" t="s">
        <v>153</v>
      </c>
      <c r="P41" s="253"/>
      <c r="Q41" s="253"/>
      <c r="R41" s="253"/>
      <c r="S41" s="253"/>
      <c r="T41" s="254"/>
    </row>
    <row r="42" spans="1:21" ht="12.75" customHeight="1">
      <c r="A42" s="252" t="s">
        <v>154</v>
      </c>
      <c r="B42" s="253">
        <v>9.3953522472777813</v>
      </c>
      <c r="C42" s="253">
        <v>6.8257477315064561</v>
      </c>
      <c r="D42" s="253">
        <v>4.7947980248377293</v>
      </c>
      <c r="E42" s="253">
        <v>3.834917062412269</v>
      </c>
      <c r="F42" s="254">
        <v>3.5495286098289576</v>
      </c>
      <c r="G42" s="260"/>
      <c r="H42" s="258" t="s">
        <v>154</v>
      </c>
      <c r="I42" s="253">
        <v>14.769451639242794</v>
      </c>
      <c r="J42" s="253">
        <v>11.958271344209257</v>
      </c>
      <c r="K42" s="253">
        <v>8.680885812553365</v>
      </c>
      <c r="L42" s="253">
        <v>7.6174185833774768</v>
      </c>
      <c r="M42" s="254">
        <v>7.05948760882728</v>
      </c>
      <c r="N42" s="275"/>
      <c r="O42" s="258" t="s">
        <v>154</v>
      </c>
      <c r="P42" s="253">
        <v>17.817545833155513</v>
      </c>
      <c r="Q42" s="253">
        <v>14.349580781196931</v>
      </c>
      <c r="R42" s="253">
        <v>10.046147801922237</v>
      </c>
      <c r="S42" s="253">
        <v>8.1308822774768306</v>
      </c>
      <c r="T42" s="254">
        <v>7.3363543997098919</v>
      </c>
    </row>
    <row r="43" spans="1:21" ht="12.75" customHeight="1">
      <c r="A43" s="217" t="s">
        <v>504</v>
      </c>
      <c r="B43" s="253" t="s">
        <v>31</v>
      </c>
      <c r="C43" s="253" t="s">
        <v>31</v>
      </c>
      <c r="D43" s="253" t="s">
        <v>31</v>
      </c>
      <c r="E43" s="253" t="s">
        <v>31</v>
      </c>
      <c r="F43" s="256" t="s">
        <v>31</v>
      </c>
      <c r="G43" s="260"/>
      <c r="H43" s="217" t="s">
        <v>504</v>
      </c>
      <c r="I43" s="253" t="s">
        <v>31</v>
      </c>
      <c r="J43" s="253" t="s">
        <v>31</v>
      </c>
      <c r="K43" s="253" t="s">
        <v>31</v>
      </c>
      <c r="L43" s="253" t="s">
        <v>31</v>
      </c>
      <c r="M43" s="256" t="s">
        <v>31</v>
      </c>
      <c r="N43" s="275"/>
      <c r="O43" s="217" t="s">
        <v>504</v>
      </c>
      <c r="P43" s="253" t="s">
        <v>31</v>
      </c>
      <c r="Q43" s="253" t="s">
        <v>31</v>
      </c>
      <c r="R43" s="253" t="s">
        <v>31</v>
      </c>
      <c r="S43" s="253" t="s">
        <v>31</v>
      </c>
      <c r="T43" s="256" t="s">
        <v>31</v>
      </c>
      <c r="U43" s="262"/>
    </row>
    <row r="44" spans="1:21" ht="117.75" customHeight="1">
      <c r="A44" s="594" t="s">
        <v>155</v>
      </c>
      <c r="B44" s="594"/>
      <c r="C44" s="594"/>
      <c r="D44" s="594"/>
      <c r="E44" s="594"/>
      <c r="F44" s="594"/>
      <c r="H44" s="594" t="s">
        <v>155</v>
      </c>
      <c r="I44" s="594"/>
      <c r="J44" s="594"/>
      <c r="K44" s="594"/>
      <c r="L44" s="594"/>
      <c r="M44" s="594"/>
      <c r="N44" s="277"/>
      <c r="O44" s="594" t="s">
        <v>155</v>
      </c>
      <c r="P44" s="594"/>
      <c r="Q44" s="594"/>
      <c r="R44" s="594"/>
      <c r="S44" s="594"/>
      <c r="T44" s="594"/>
    </row>
    <row r="45" spans="1:21" ht="87.75" customHeight="1">
      <c r="A45" s="593" t="s">
        <v>505</v>
      </c>
      <c r="B45" s="593"/>
      <c r="C45" s="593"/>
      <c r="D45" s="593"/>
      <c r="E45" s="593"/>
      <c r="F45" s="593"/>
      <c r="H45" s="593" t="s">
        <v>505</v>
      </c>
      <c r="I45" s="593"/>
      <c r="J45" s="593"/>
      <c r="K45" s="593"/>
      <c r="L45" s="593"/>
      <c r="M45" s="593"/>
      <c r="N45" s="277"/>
      <c r="O45" s="593" t="s">
        <v>505</v>
      </c>
      <c r="P45" s="593"/>
      <c r="Q45" s="593"/>
      <c r="R45" s="593"/>
      <c r="S45" s="593"/>
      <c r="T45" s="593"/>
    </row>
    <row r="46" spans="1:21" ht="23.25" customHeight="1">
      <c r="A46" s="603" t="s">
        <v>510</v>
      </c>
      <c r="B46" s="603"/>
      <c r="C46" s="603"/>
      <c r="D46" s="603"/>
      <c r="E46" s="603"/>
      <c r="F46" s="603"/>
      <c r="G46" s="272"/>
      <c r="H46" s="603" t="s">
        <v>510</v>
      </c>
      <c r="I46" s="603"/>
      <c r="J46" s="603"/>
      <c r="K46" s="603"/>
      <c r="L46" s="603"/>
      <c r="M46" s="603"/>
      <c r="N46" s="272"/>
      <c r="O46" s="603" t="s">
        <v>510</v>
      </c>
      <c r="P46" s="603"/>
      <c r="Q46" s="603"/>
      <c r="R46" s="603"/>
      <c r="S46" s="603"/>
      <c r="T46" s="603"/>
    </row>
    <row r="47" spans="1:21" ht="12.75" customHeight="1">
      <c r="A47" s="3" t="s">
        <v>156</v>
      </c>
      <c r="B47" s="273"/>
      <c r="C47" s="273"/>
      <c r="D47" s="273"/>
      <c r="E47" s="273"/>
      <c r="F47" s="273"/>
      <c r="G47" s="273"/>
      <c r="H47" s="3" t="s">
        <v>156</v>
      </c>
      <c r="I47" s="273"/>
      <c r="J47" s="273"/>
      <c r="K47" s="273"/>
      <c r="L47" s="273"/>
      <c r="M47" s="273"/>
      <c r="N47" s="273"/>
      <c r="O47" s="3" t="s">
        <v>156</v>
      </c>
      <c r="P47" s="273"/>
      <c r="Q47" s="273"/>
      <c r="R47" s="273"/>
      <c r="S47" s="273"/>
      <c r="T47" s="273"/>
    </row>
    <row r="48" spans="1:21" ht="12.75" customHeight="1"/>
    <row r="49" spans="1:13" ht="12.75" customHeight="1"/>
    <row r="50" spans="1:13" ht="12.75" customHeight="1"/>
    <row r="51" spans="1:13" ht="12.75" customHeight="1">
      <c r="A51"/>
      <c r="B51"/>
      <c r="C51"/>
      <c r="D51"/>
      <c r="E51"/>
      <c r="F51"/>
      <c r="G51"/>
      <c r="H51"/>
      <c r="I51"/>
      <c r="J51"/>
      <c r="K51"/>
      <c r="L51"/>
      <c r="M51"/>
    </row>
    <row r="52" spans="1:13" ht="12.75" customHeight="1"/>
    <row r="53" spans="1:13" ht="12.75" customHeight="1"/>
    <row r="54" spans="1:13" ht="12.75" customHeight="1"/>
    <row r="55" spans="1:13" ht="12.75" customHeight="1"/>
    <row r="56" spans="1:13">
      <c r="A56"/>
      <c r="B56"/>
      <c r="C56"/>
      <c r="D56"/>
      <c r="E56"/>
      <c r="G56" s="231"/>
    </row>
    <row r="57" spans="1:13" customFormat="1"/>
    <row r="58" spans="1:13" customFormat="1"/>
    <row r="59" spans="1:13" customFormat="1"/>
    <row r="60" spans="1:13" customFormat="1"/>
    <row r="61" spans="1:13" customFormat="1"/>
    <row r="62" spans="1:13" customFormat="1"/>
    <row r="63" spans="1:13" customFormat="1"/>
    <row r="64" spans="1:13" customFormat="1"/>
    <row r="65" customFormat="1"/>
    <row r="66" customFormat="1"/>
    <row r="67" customFormat="1"/>
    <row r="68" customFormat="1"/>
    <row r="69" customFormat="1"/>
    <row r="70" customFormat="1"/>
  </sheetData>
  <mergeCells count="18">
    <mergeCell ref="A46:F46"/>
    <mergeCell ref="H46:M46"/>
    <mergeCell ref="O46:T46"/>
    <mergeCell ref="A45:F45"/>
    <mergeCell ref="H45:M45"/>
    <mergeCell ref="O45:T45"/>
    <mergeCell ref="A2:G4"/>
    <mergeCell ref="H2:M4"/>
    <mergeCell ref="O2:T4"/>
    <mergeCell ref="B7:F7"/>
    <mergeCell ref="I7:M7"/>
    <mergeCell ref="P7:T7"/>
    <mergeCell ref="B9:F9"/>
    <mergeCell ref="I9:M9"/>
    <mergeCell ref="P9:T9"/>
    <mergeCell ref="A44:F44"/>
    <mergeCell ref="H44:M44"/>
    <mergeCell ref="O44:T4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AJ67"/>
  <sheetViews>
    <sheetView topLeftCell="A33" zoomScaleNormal="100" workbookViewId="0">
      <selection activeCell="A50" sqref="A50"/>
    </sheetView>
  </sheetViews>
  <sheetFormatPr defaultRowHeight="12.75"/>
  <cols>
    <col min="1" max="1" width="15.28515625" style="38" customWidth="1"/>
    <col min="2" max="2" width="4.140625" style="38" customWidth="1"/>
    <col min="3" max="3" width="4" style="38" customWidth="1"/>
    <col min="4" max="7" width="4.140625" style="38" customWidth="1"/>
    <col min="8" max="8" width="4.28515625" style="38" customWidth="1"/>
    <col min="9" max="9" width="4.140625" style="38" customWidth="1"/>
    <col min="10" max="10" width="4.7109375" style="38" customWidth="1"/>
    <col min="11" max="11" width="4.140625" style="38" customWidth="1"/>
    <col min="12" max="12" width="4.5703125" style="38" customWidth="1"/>
    <col min="13" max="14" width="4.42578125" style="38" customWidth="1"/>
    <col min="15" max="16" width="5.42578125" style="38" customWidth="1"/>
    <col min="17" max="17" width="15.28515625" style="38" customWidth="1"/>
    <col min="18" max="18" width="4.42578125" style="38" bestFit="1" customWidth="1"/>
    <col min="19" max="35" width="4.140625" style="38" customWidth="1"/>
    <col min="36" max="16384" width="9.140625" style="38"/>
  </cols>
  <sheetData>
    <row r="1" spans="1:35">
      <c r="A1" s="1" t="s">
        <v>193</v>
      </c>
      <c r="B1" s="1"/>
      <c r="C1" s="1"/>
      <c r="D1" s="1"/>
      <c r="E1" s="1"/>
      <c r="F1" s="1"/>
      <c r="G1" s="1"/>
      <c r="H1" s="1"/>
      <c r="I1" s="1"/>
      <c r="J1" s="1"/>
      <c r="K1" s="1"/>
      <c r="L1" s="1"/>
      <c r="M1" s="1"/>
      <c r="N1" s="1"/>
      <c r="O1" s="1"/>
      <c r="P1" s="1"/>
      <c r="Q1" s="1" t="str">
        <f>$A$1</f>
        <v>Table B2.5a</v>
      </c>
      <c r="R1" s="1"/>
      <c r="S1" s="1"/>
      <c r="T1" s="1"/>
      <c r="U1" s="1"/>
      <c r="V1" s="1"/>
      <c r="W1" s="1"/>
      <c r="X1" s="1"/>
      <c r="Y1" s="1"/>
      <c r="Z1" s="1"/>
      <c r="AA1" s="1"/>
      <c r="AB1" s="1"/>
      <c r="AC1" s="1"/>
      <c r="AD1" s="1"/>
      <c r="AE1" s="1"/>
      <c r="AF1" s="1"/>
      <c r="AG1" s="1"/>
      <c r="AH1" s="1"/>
      <c r="AI1" s="1"/>
    </row>
    <row r="2" spans="1:35" ht="6" customHeight="1">
      <c r="A2" s="583" t="s">
        <v>194</v>
      </c>
      <c r="B2" s="583"/>
      <c r="C2" s="583"/>
      <c r="D2" s="583"/>
      <c r="E2" s="583"/>
      <c r="F2" s="583"/>
      <c r="G2" s="583"/>
      <c r="H2" s="583"/>
      <c r="I2" s="583"/>
      <c r="J2" s="583"/>
      <c r="K2" s="583"/>
      <c r="L2" s="583"/>
      <c r="M2" s="583"/>
      <c r="N2" s="583"/>
      <c r="O2" s="583"/>
      <c r="P2" s="169"/>
      <c r="Q2" s="583" t="str">
        <f>$A$2</f>
        <v xml:space="preserve">Percentage of adults with no computer experience </v>
      </c>
      <c r="R2" s="583"/>
      <c r="S2" s="583"/>
      <c r="T2" s="583"/>
      <c r="U2" s="583"/>
      <c r="V2" s="583"/>
      <c r="W2" s="583"/>
      <c r="X2" s="583"/>
      <c r="Y2" s="583"/>
      <c r="Z2" s="583"/>
      <c r="AA2" s="583"/>
      <c r="AB2" s="583"/>
      <c r="AC2" s="583"/>
      <c r="AD2" s="583"/>
      <c r="AE2" s="583"/>
      <c r="AF2" s="583"/>
      <c r="AG2" s="583"/>
      <c r="AH2" s="583"/>
      <c r="AI2" s="583"/>
    </row>
    <row r="3" spans="1:35" ht="6" customHeight="1">
      <c r="A3" s="583"/>
      <c r="B3" s="583"/>
      <c r="C3" s="583"/>
      <c r="D3" s="583"/>
      <c r="E3" s="583"/>
      <c r="F3" s="583"/>
      <c r="G3" s="583"/>
      <c r="H3" s="583"/>
      <c r="I3" s="583"/>
      <c r="J3" s="583"/>
      <c r="K3" s="583"/>
      <c r="L3" s="583"/>
      <c r="M3" s="583"/>
      <c r="N3" s="583"/>
      <c r="O3" s="583"/>
      <c r="P3" s="169"/>
      <c r="Q3" s="583"/>
      <c r="R3" s="583"/>
      <c r="S3" s="583"/>
      <c r="T3" s="583"/>
      <c r="U3" s="583"/>
      <c r="V3" s="583"/>
      <c r="W3" s="583"/>
      <c r="X3" s="583"/>
      <c r="Y3" s="583"/>
      <c r="Z3" s="583"/>
      <c r="AA3" s="583"/>
      <c r="AB3" s="583"/>
      <c r="AC3" s="583"/>
      <c r="AD3" s="583"/>
      <c r="AE3" s="583"/>
      <c r="AF3" s="583"/>
      <c r="AG3" s="583"/>
      <c r="AH3" s="583"/>
      <c r="AI3" s="583"/>
    </row>
    <row r="4" spans="1:35" ht="6" customHeight="1">
      <c r="A4" s="583"/>
      <c r="B4" s="583"/>
      <c r="C4" s="583"/>
      <c r="D4" s="583"/>
      <c r="E4" s="583"/>
      <c r="F4" s="583"/>
      <c r="G4" s="583"/>
      <c r="H4" s="583"/>
      <c r="I4" s="583"/>
      <c r="J4" s="583"/>
      <c r="K4" s="583"/>
      <c r="L4" s="583"/>
      <c r="M4" s="583"/>
      <c r="N4" s="583"/>
      <c r="O4" s="583"/>
      <c r="P4" s="169"/>
      <c r="Q4" s="583"/>
      <c r="R4" s="583"/>
      <c r="S4" s="583"/>
      <c r="T4" s="583"/>
      <c r="U4" s="583"/>
      <c r="V4" s="583"/>
      <c r="W4" s="583"/>
      <c r="X4" s="583"/>
      <c r="Y4" s="583"/>
      <c r="Z4" s="583"/>
      <c r="AA4" s="583"/>
      <c r="AB4" s="583"/>
      <c r="AC4" s="583"/>
      <c r="AD4" s="583"/>
      <c r="AE4" s="583"/>
      <c r="AF4" s="583"/>
      <c r="AG4" s="583"/>
      <c r="AH4" s="583"/>
      <c r="AI4" s="583"/>
    </row>
    <row r="5" spans="1:35">
      <c r="A5" s="169" t="s">
        <v>134</v>
      </c>
      <c r="B5" s="169"/>
      <c r="C5" s="169"/>
      <c r="D5" s="169"/>
      <c r="E5" s="169"/>
      <c r="F5" s="169"/>
      <c r="G5" s="169"/>
      <c r="H5" s="169"/>
      <c r="I5" s="169"/>
      <c r="J5" s="169"/>
      <c r="K5" s="169"/>
      <c r="L5" s="169"/>
      <c r="M5" s="169"/>
      <c r="N5" s="169"/>
      <c r="O5" s="169"/>
      <c r="P5" s="169"/>
      <c r="Q5" s="169" t="s">
        <v>135</v>
      </c>
      <c r="R5" s="169"/>
      <c r="S5" s="169"/>
      <c r="T5" s="169"/>
      <c r="U5" s="169"/>
      <c r="V5" s="169"/>
      <c r="W5" s="169"/>
      <c r="X5" s="169"/>
      <c r="Y5" s="169"/>
      <c r="Z5" s="169"/>
      <c r="AA5" s="169"/>
    </row>
    <row r="6" spans="1:35" ht="6" hidden="1" customHeight="1">
      <c r="A6" s="4"/>
      <c r="B6" s="47"/>
      <c r="C6" s="47"/>
      <c r="Q6" s="4"/>
    </row>
    <row r="7" spans="1:35" ht="22.5" customHeight="1">
      <c r="A7" s="183"/>
      <c r="B7" s="609" t="s">
        <v>195</v>
      </c>
      <c r="C7" s="610"/>
      <c r="D7" s="610"/>
      <c r="E7" s="610"/>
      <c r="F7" s="610"/>
      <c r="G7" s="610"/>
      <c r="H7" s="610"/>
      <c r="I7" s="610"/>
      <c r="J7" s="610"/>
      <c r="K7" s="611"/>
      <c r="L7" s="609" t="s">
        <v>196</v>
      </c>
      <c r="M7" s="612"/>
      <c r="N7" s="612"/>
      <c r="O7" s="613"/>
      <c r="P7" s="183"/>
      <c r="Q7" s="278"/>
      <c r="R7" s="609" t="s">
        <v>196</v>
      </c>
      <c r="S7" s="610"/>
      <c r="T7" s="610"/>
      <c r="U7" s="611"/>
      <c r="V7" s="609" t="s">
        <v>197</v>
      </c>
      <c r="W7" s="610"/>
      <c r="X7" s="610"/>
      <c r="Y7" s="610"/>
      <c r="Z7" s="610"/>
      <c r="AA7" s="611"/>
      <c r="AB7" s="609" t="s">
        <v>198</v>
      </c>
      <c r="AC7" s="610"/>
      <c r="AD7" s="610"/>
      <c r="AE7" s="610"/>
      <c r="AF7" s="610"/>
      <c r="AG7" s="610"/>
      <c r="AH7" s="610"/>
      <c r="AI7" s="611"/>
    </row>
    <row r="8" spans="1:35" ht="66.75" customHeight="1">
      <c r="A8"/>
      <c r="B8" s="607" t="s">
        <v>136</v>
      </c>
      <c r="C8" s="608"/>
      <c r="D8" s="607" t="s">
        <v>137</v>
      </c>
      <c r="E8" s="608"/>
      <c r="F8" s="607" t="s">
        <v>138</v>
      </c>
      <c r="G8" s="608"/>
      <c r="H8" s="607" t="s">
        <v>139</v>
      </c>
      <c r="I8" s="608"/>
      <c r="J8" s="607" t="s">
        <v>140</v>
      </c>
      <c r="K8" s="608"/>
      <c r="L8" s="607" t="s">
        <v>199</v>
      </c>
      <c r="M8" s="608"/>
      <c r="N8" s="604" t="s">
        <v>200</v>
      </c>
      <c r="O8" s="606"/>
      <c r="P8" s="183"/>
      <c r="Q8" s="279"/>
      <c r="R8" s="604" t="s">
        <v>201</v>
      </c>
      <c r="S8" s="605"/>
      <c r="T8" s="604" t="s">
        <v>202</v>
      </c>
      <c r="U8" s="605"/>
      <c r="V8" s="604" t="s">
        <v>203</v>
      </c>
      <c r="W8" s="605"/>
      <c r="X8" s="604" t="s">
        <v>204</v>
      </c>
      <c r="Y8" s="605"/>
      <c r="Z8" s="604" t="s">
        <v>143</v>
      </c>
      <c r="AA8" s="605"/>
      <c r="AB8" s="604" t="s">
        <v>205</v>
      </c>
      <c r="AC8" s="605"/>
      <c r="AD8" s="604" t="s">
        <v>206</v>
      </c>
      <c r="AE8" s="605"/>
      <c r="AF8" s="604" t="s">
        <v>207</v>
      </c>
      <c r="AG8" s="605"/>
      <c r="AH8" s="604" t="s">
        <v>208</v>
      </c>
      <c r="AI8" s="605"/>
    </row>
    <row r="9" spans="1:35" s="177" customFormat="1" ht="14.25" customHeight="1">
      <c r="A9" s="193"/>
      <c r="B9" s="280" t="s">
        <v>144</v>
      </c>
      <c r="C9" s="281" t="s">
        <v>209</v>
      </c>
      <c r="D9" s="280" t="s">
        <v>144</v>
      </c>
      <c r="E9" s="282" t="s">
        <v>209</v>
      </c>
      <c r="F9" s="280" t="s">
        <v>144</v>
      </c>
      <c r="G9" s="282" t="s">
        <v>209</v>
      </c>
      <c r="H9" s="280" t="s">
        <v>144</v>
      </c>
      <c r="I9" s="282" t="s">
        <v>209</v>
      </c>
      <c r="J9" s="280" t="s">
        <v>144</v>
      </c>
      <c r="K9" s="282" t="s">
        <v>209</v>
      </c>
      <c r="L9" s="280" t="s">
        <v>144</v>
      </c>
      <c r="M9" s="282" t="s">
        <v>209</v>
      </c>
      <c r="N9" s="280" t="s">
        <v>144</v>
      </c>
      <c r="O9" s="282" t="s">
        <v>209</v>
      </c>
      <c r="P9" s="283"/>
      <c r="Q9" s="193"/>
      <c r="R9" s="280" t="s">
        <v>144</v>
      </c>
      <c r="S9" s="282" t="s">
        <v>209</v>
      </c>
      <c r="T9" s="280" t="s">
        <v>144</v>
      </c>
      <c r="U9" s="282" t="s">
        <v>209</v>
      </c>
      <c r="V9" s="280" t="s">
        <v>144</v>
      </c>
      <c r="W9" s="282" t="s">
        <v>209</v>
      </c>
      <c r="X9" s="280" t="s">
        <v>144</v>
      </c>
      <c r="Y9" s="282" t="s">
        <v>209</v>
      </c>
      <c r="Z9" s="280" t="s">
        <v>144</v>
      </c>
      <c r="AA9" s="282" t="s">
        <v>209</v>
      </c>
      <c r="AB9" s="280" t="s">
        <v>144</v>
      </c>
      <c r="AC9" s="282" t="s">
        <v>209</v>
      </c>
      <c r="AD9" s="280" t="s">
        <v>144</v>
      </c>
      <c r="AE9" s="282" t="s">
        <v>209</v>
      </c>
      <c r="AF9" s="280" t="s">
        <v>144</v>
      </c>
      <c r="AG9" s="282" t="s">
        <v>209</v>
      </c>
      <c r="AH9" s="280" t="s">
        <v>144</v>
      </c>
      <c r="AI9" s="282" t="s">
        <v>209</v>
      </c>
    </row>
    <row r="10" spans="1:35">
      <c r="A10" s="196" t="s">
        <v>146</v>
      </c>
      <c r="B10" s="197"/>
      <c r="C10" s="284"/>
      <c r="D10" s="197"/>
      <c r="E10" s="197"/>
      <c r="F10" s="197"/>
      <c r="G10" s="197"/>
      <c r="H10" s="197"/>
      <c r="I10" s="197"/>
      <c r="J10" s="197"/>
      <c r="K10" s="197"/>
      <c r="L10" s="197"/>
      <c r="M10" s="197"/>
      <c r="N10" s="197"/>
      <c r="O10" s="198"/>
      <c r="P10" s="285"/>
      <c r="Q10" s="286" t="s">
        <v>146</v>
      </c>
      <c r="R10" s="197"/>
      <c r="S10" s="197"/>
      <c r="T10" s="197"/>
      <c r="U10" s="197"/>
      <c r="V10" s="197"/>
      <c r="W10" s="197"/>
      <c r="X10" s="197"/>
      <c r="Y10" s="197"/>
      <c r="Z10" s="197"/>
      <c r="AA10" s="197"/>
      <c r="AI10" s="287"/>
    </row>
    <row r="11" spans="1:35">
      <c r="A11" s="200" t="s">
        <v>147</v>
      </c>
      <c r="B11"/>
      <c r="D11"/>
      <c r="E11"/>
      <c r="F11"/>
      <c r="G11"/>
      <c r="H11"/>
      <c r="I11"/>
      <c r="J11"/>
      <c r="K11"/>
      <c r="L11"/>
      <c r="M11"/>
      <c r="N11"/>
      <c r="O11" s="201"/>
      <c r="P11" s="288"/>
      <c r="Q11" s="289" t="s">
        <v>147</v>
      </c>
      <c r="R11"/>
      <c r="S11"/>
      <c r="T11"/>
      <c r="U11"/>
      <c r="V11"/>
      <c r="W11"/>
      <c r="X11"/>
      <c r="Y11"/>
      <c r="Z11"/>
      <c r="AA11"/>
      <c r="AB11" s="203"/>
      <c r="AC11" s="204"/>
      <c r="AD11" s="203"/>
      <c r="AE11" s="204"/>
      <c r="AF11" s="203"/>
      <c r="AG11" s="204"/>
      <c r="AH11" s="203"/>
      <c r="AI11" s="205"/>
    </row>
    <row r="12" spans="1:35">
      <c r="A12" s="202" t="s">
        <v>84</v>
      </c>
      <c r="B12" s="203">
        <v>2.1083504913154751</v>
      </c>
      <c r="C12" s="204">
        <v>1.3023843101610215</v>
      </c>
      <c r="D12" s="203">
        <v>5.253431201031427</v>
      </c>
      <c r="E12" s="204">
        <v>1.8180080293749945</v>
      </c>
      <c r="F12" s="203">
        <v>9.5311459078408731</v>
      </c>
      <c r="G12" s="204">
        <v>1.8534692076242465</v>
      </c>
      <c r="H12" s="203">
        <v>25.07059375739335</v>
      </c>
      <c r="I12" s="204">
        <v>3.1083418407852661</v>
      </c>
      <c r="J12" s="203">
        <v>58.036478642418878</v>
      </c>
      <c r="K12" s="204">
        <v>3.0556511561116748</v>
      </c>
      <c r="L12" s="203">
        <v>57.719603277355368</v>
      </c>
      <c r="M12" s="204">
        <v>3.0525681547573336</v>
      </c>
      <c r="N12" s="203">
        <v>2.0771581608469347</v>
      </c>
      <c r="O12" s="205">
        <v>1.1186835713215577</v>
      </c>
      <c r="P12" s="290"/>
      <c r="Q12" s="3" t="s">
        <v>84</v>
      </c>
      <c r="R12" s="203">
        <v>10.639580476491322</v>
      </c>
      <c r="S12" s="204">
        <v>2.5613900486802348</v>
      </c>
      <c r="T12" s="203">
        <v>29.563658085306383</v>
      </c>
      <c r="U12" s="204">
        <v>3.3736473781505301</v>
      </c>
      <c r="V12" s="203">
        <v>66.66893460400874</v>
      </c>
      <c r="W12" s="204">
        <v>3.2506102044989307</v>
      </c>
      <c r="X12" s="203">
        <v>28.398072827967741</v>
      </c>
      <c r="Y12" s="204">
        <v>3.0349870952196936</v>
      </c>
      <c r="Z12" s="203">
        <v>4.9329925680235185</v>
      </c>
      <c r="AA12" s="204">
        <v>1.2506439174326773</v>
      </c>
      <c r="AB12" s="203">
        <v>8.6875521239920381</v>
      </c>
      <c r="AC12" s="204">
        <v>2.2148916519665174</v>
      </c>
      <c r="AD12" s="203">
        <v>15.741556515097937</v>
      </c>
      <c r="AE12" s="204">
        <v>3.3412709828587301</v>
      </c>
      <c r="AF12" s="203">
        <v>55.854731107514688</v>
      </c>
      <c r="AG12" s="204">
        <v>5.1470224852823581</v>
      </c>
      <c r="AH12" s="203">
        <v>19.716160253395341</v>
      </c>
      <c r="AI12" s="205">
        <v>3.8064541205474867</v>
      </c>
    </row>
    <row r="13" spans="1:35" ht="12.75" customHeight="1">
      <c r="A13" s="202" t="s">
        <v>15</v>
      </c>
      <c r="B13" s="203">
        <v>0.27822970738038716</v>
      </c>
      <c r="C13" s="204">
        <v>0.28377559594631802</v>
      </c>
      <c r="D13" s="203">
        <v>3.2288040595309417</v>
      </c>
      <c r="E13" s="204">
        <v>0.89157767477184979</v>
      </c>
      <c r="F13" s="203">
        <v>11.14248548531933</v>
      </c>
      <c r="G13" s="204">
        <v>1.4864952079777556</v>
      </c>
      <c r="H13" s="203">
        <v>28.060458815724093</v>
      </c>
      <c r="I13" s="204">
        <v>1.9829659973419693</v>
      </c>
      <c r="J13" s="203">
        <v>57.290021932045235</v>
      </c>
      <c r="K13" s="204">
        <v>2.0250828858996308</v>
      </c>
      <c r="L13" s="203">
        <v>76.75356001069548</v>
      </c>
      <c r="M13" s="204">
        <v>2.2130065551510865</v>
      </c>
      <c r="N13" s="203">
        <v>0.3932037519420481</v>
      </c>
      <c r="O13" s="205">
        <v>0.28928140136850267</v>
      </c>
      <c r="P13" s="290"/>
      <c r="Q13" s="3" t="s">
        <v>15</v>
      </c>
      <c r="R13" s="203">
        <v>2.0512350947362141</v>
      </c>
      <c r="S13" s="204">
        <v>0.88912653071455994</v>
      </c>
      <c r="T13" s="203">
        <v>20.802001142626271</v>
      </c>
      <c r="U13" s="204">
        <v>2.0876762682922485</v>
      </c>
      <c r="V13" s="203">
        <v>55.814956298404169</v>
      </c>
      <c r="W13" s="204">
        <v>1.8832523774603418</v>
      </c>
      <c r="X13" s="203">
        <v>41.827185843057457</v>
      </c>
      <c r="Y13" s="204">
        <v>1.9104281125854023</v>
      </c>
      <c r="Z13" s="203">
        <v>2.357857858538376</v>
      </c>
      <c r="AA13" s="204">
        <v>0.7025809763065739</v>
      </c>
      <c r="AB13" s="203">
        <v>6.1963027480534469</v>
      </c>
      <c r="AC13" s="204">
        <v>1.2812094450649028</v>
      </c>
      <c r="AD13" s="203">
        <v>12.355051581117401</v>
      </c>
      <c r="AE13" s="204">
        <v>1.6566613233529155</v>
      </c>
      <c r="AF13" s="203">
        <v>50.808014925144761</v>
      </c>
      <c r="AG13" s="204">
        <v>2.9630374585403474</v>
      </c>
      <c r="AH13" s="203">
        <v>30.640630745684394</v>
      </c>
      <c r="AI13" s="205">
        <v>3.0258529109496228</v>
      </c>
    </row>
    <row r="14" spans="1:35">
      <c r="A14" s="202" t="s">
        <v>85</v>
      </c>
      <c r="B14" s="203">
        <v>0.80292635584826111</v>
      </c>
      <c r="C14" s="204">
        <v>0.45564828180228945</v>
      </c>
      <c r="D14" s="203">
        <v>3.7397866647306337</v>
      </c>
      <c r="E14" s="204">
        <v>0.86860968576413988</v>
      </c>
      <c r="F14" s="203">
        <v>7.5074222010193061</v>
      </c>
      <c r="G14" s="204">
        <v>1.3580118943352848</v>
      </c>
      <c r="H14" s="203">
        <v>30.619652229772459</v>
      </c>
      <c r="I14" s="204">
        <v>1.8571815101911588</v>
      </c>
      <c r="J14" s="203">
        <v>57.330212548629348</v>
      </c>
      <c r="K14" s="204">
        <v>1.735153741303799</v>
      </c>
      <c r="L14" s="203">
        <v>58.556814499829827</v>
      </c>
      <c r="M14" s="204">
        <v>2.2743463587454191</v>
      </c>
      <c r="N14" s="203">
        <v>3.0469359030676757</v>
      </c>
      <c r="O14" s="205">
        <v>0.60100386501575642</v>
      </c>
      <c r="P14" s="290"/>
      <c r="Q14" s="3" t="s">
        <v>85</v>
      </c>
      <c r="R14" s="203">
        <v>6.0675167390846774</v>
      </c>
      <c r="S14" s="204">
        <v>1.1783099120495588</v>
      </c>
      <c r="T14" s="203">
        <v>32.310651883287903</v>
      </c>
      <c r="U14" s="204">
        <v>2.236082627864874</v>
      </c>
      <c r="V14" s="203">
        <v>51.934457854402758</v>
      </c>
      <c r="W14" s="204">
        <v>2.1398012856167665</v>
      </c>
      <c r="X14" s="203">
        <v>36.404321218609397</v>
      </c>
      <c r="Y14" s="204">
        <v>2.0572905946832911</v>
      </c>
      <c r="Z14" s="203">
        <v>11.657944810552609</v>
      </c>
      <c r="AA14" s="204">
        <v>1.2475704437424024</v>
      </c>
      <c r="AB14" s="203">
        <v>13.917897916779618</v>
      </c>
      <c r="AC14" s="204">
        <v>2.1992468511307957</v>
      </c>
      <c r="AD14" s="203">
        <v>24.561044496169167</v>
      </c>
      <c r="AE14" s="204">
        <v>2.7202442626664238</v>
      </c>
      <c r="AF14" s="203">
        <v>40.52706272140972</v>
      </c>
      <c r="AG14" s="204">
        <v>2.9388193590438294</v>
      </c>
      <c r="AH14" s="203">
        <v>20.993994865641493</v>
      </c>
      <c r="AI14" s="205">
        <v>2.2076667535663166</v>
      </c>
    </row>
    <row r="15" spans="1:35">
      <c r="A15" s="202" t="s">
        <v>18</v>
      </c>
      <c r="B15" s="203">
        <v>0.95161171491913976</v>
      </c>
      <c r="C15" s="204">
        <v>0.49527257191647495</v>
      </c>
      <c r="D15" s="203">
        <v>6.5119235337374475</v>
      </c>
      <c r="E15" s="204">
        <v>2.0633577245802779</v>
      </c>
      <c r="F15" s="203">
        <v>5.8586876398148569</v>
      </c>
      <c r="G15" s="204">
        <v>1.0724320519336428</v>
      </c>
      <c r="H15" s="203">
        <v>25.17974252124931</v>
      </c>
      <c r="I15" s="204">
        <v>2.6394124123253602</v>
      </c>
      <c r="J15" s="203">
        <v>61.498034590279246</v>
      </c>
      <c r="K15" s="204">
        <v>2.8076182658850195</v>
      </c>
      <c r="L15" s="203">
        <v>92.609487401587444</v>
      </c>
      <c r="M15" s="204">
        <v>1.8411894644212057</v>
      </c>
      <c r="N15" s="203">
        <v>0</v>
      </c>
      <c r="O15" s="205">
        <v>0</v>
      </c>
      <c r="P15" s="290"/>
      <c r="Q15" s="3" t="s">
        <v>18</v>
      </c>
      <c r="R15" s="203">
        <v>4.6670084594507149</v>
      </c>
      <c r="S15" s="204">
        <v>1.6626100216264088</v>
      </c>
      <c r="T15" s="203">
        <v>2.3795316449855548</v>
      </c>
      <c r="U15" s="204">
        <v>0.72815003999593519</v>
      </c>
      <c r="V15" s="203">
        <v>34.048365992166893</v>
      </c>
      <c r="W15" s="204">
        <v>2.8672538823310303</v>
      </c>
      <c r="X15" s="203">
        <v>65.164855692684213</v>
      </c>
      <c r="Y15" s="204">
        <v>2.8692499177752406</v>
      </c>
      <c r="Z15" s="203">
        <v>0.78677831514889551</v>
      </c>
      <c r="AA15" s="204">
        <v>0.32634569409330816</v>
      </c>
      <c r="AB15" s="203">
        <v>4.1903501854922931</v>
      </c>
      <c r="AC15" s="204">
        <v>0.95225373077947217</v>
      </c>
      <c r="AD15" s="203">
        <v>13.020988830696572</v>
      </c>
      <c r="AE15" s="204">
        <v>2.5068241643420599</v>
      </c>
      <c r="AF15" s="203">
        <v>59.387482597482503</v>
      </c>
      <c r="AG15" s="204">
        <v>4.5029208077158929</v>
      </c>
      <c r="AH15" s="203">
        <v>23.401178386328635</v>
      </c>
      <c r="AI15" s="205">
        <v>3.5229585496496165</v>
      </c>
    </row>
    <row r="16" spans="1:35">
      <c r="A16" s="202" t="s">
        <v>19</v>
      </c>
      <c r="B16" s="203">
        <v>0.44862768257084712</v>
      </c>
      <c r="C16" s="204">
        <v>0.45286061280524764</v>
      </c>
      <c r="D16" s="203">
        <v>7.6780692496621201</v>
      </c>
      <c r="E16" s="204">
        <v>2.4805696231165322</v>
      </c>
      <c r="F16" s="203">
        <v>9.0774905732856066</v>
      </c>
      <c r="G16" s="204">
        <v>2.9144351618228668</v>
      </c>
      <c r="H16" s="203">
        <v>22.599355197013189</v>
      </c>
      <c r="I16" s="204">
        <v>3.5117383384225866</v>
      </c>
      <c r="J16" s="203">
        <v>60.196457297468243</v>
      </c>
      <c r="K16" s="204">
        <v>4.1350722027728573</v>
      </c>
      <c r="L16" s="203">
        <v>77.227647005959341</v>
      </c>
      <c r="M16" s="204">
        <v>2.8259665333411945</v>
      </c>
      <c r="N16" s="203">
        <v>0.35447082901850663</v>
      </c>
      <c r="O16" s="205">
        <v>0.35623974263507369</v>
      </c>
      <c r="P16" s="290"/>
      <c r="Q16" s="3" t="s">
        <v>19</v>
      </c>
      <c r="R16" s="203">
        <v>2.2152258848518542</v>
      </c>
      <c r="S16" s="204">
        <v>1.4190952481613104</v>
      </c>
      <c r="T16" s="203">
        <v>19.841238642135625</v>
      </c>
      <c r="U16" s="204">
        <v>2.4861163035308311</v>
      </c>
      <c r="V16" s="203">
        <v>69.347599594699929</v>
      </c>
      <c r="W16" s="204">
        <v>3.3051784165637961</v>
      </c>
      <c r="X16" s="203">
        <v>30.039140794485942</v>
      </c>
      <c r="Y16" s="204">
        <v>3.2970255096155698</v>
      </c>
      <c r="Z16" s="203">
        <v>0.6132596108141436</v>
      </c>
      <c r="AA16" s="204">
        <v>0.45202750428898225</v>
      </c>
      <c r="AB16" s="203">
        <v>3.7516591062920788</v>
      </c>
      <c r="AC16" s="204">
        <v>1.6131415247491001</v>
      </c>
      <c r="AD16" s="203">
        <v>21.276162660245227</v>
      </c>
      <c r="AE16" s="204">
        <v>4.0969477166826662</v>
      </c>
      <c r="AF16" s="203">
        <v>47.795100513447998</v>
      </c>
      <c r="AG16" s="204">
        <v>4.5670218390608834</v>
      </c>
      <c r="AH16" s="203">
        <v>27.17707772001469</v>
      </c>
      <c r="AI16" s="205">
        <v>5.0005063973152453</v>
      </c>
    </row>
    <row r="17" spans="1:35">
      <c r="A17" s="202" t="s">
        <v>20</v>
      </c>
      <c r="B17" s="203">
        <v>0.12532159178493635</v>
      </c>
      <c r="C17" s="204">
        <v>0.12555250449796682</v>
      </c>
      <c r="D17" s="203">
        <v>1.6675736296644736</v>
      </c>
      <c r="E17" s="204">
        <v>0.49109760749145703</v>
      </c>
      <c r="F17" s="203">
        <v>9.9653355799562036</v>
      </c>
      <c r="G17" s="204">
        <v>1.127696356275206</v>
      </c>
      <c r="H17" s="203">
        <v>26.564714415001095</v>
      </c>
      <c r="I17" s="204">
        <v>1.3707930777280026</v>
      </c>
      <c r="J17" s="203">
        <v>61.677054783593292</v>
      </c>
      <c r="K17" s="204">
        <v>1.6071060481670829</v>
      </c>
      <c r="L17" s="203">
        <v>72.481616276377451</v>
      </c>
      <c r="M17" s="204">
        <v>1.6291648981709372</v>
      </c>
      <c r="N17" s="203">
        <v>2.3233970002174051</v>
      </c>
      <c r="O17" s="205">
        <v>0.54650201743763038</v>
      </c>
      <c r="P17" s="290"/>
      <c r="Q17" s="3" t="s">
        <v>20</v>
      </c>
      <c r="R17" s="203">
        <v>20.801644301036486</v>
      </c>
      <c r="S17" s="204">
        <v>1.530714505956672</v>
      </c>
      <c r="T17" s="203">
        <v>4.3933424223686597</v>
      </c>
      <c r="U17" s="204">
        <v>0.79316020905984252</v>
      </c>
      <c r="V17" s="203">
        <v>34.701828033091715</v>
      </c>
      <c r="W17" s="204">
        <v>1.6056685544714764</v>
      </c>
      <c r="X17" s="203">
        <v>56.05721933489334</v>
      </c>
      <c r="Y17" s="204">
        <v>1.6053262883276784</v>
      </c>
      <c r="Z17" s="203">
        <v>9.2409526320149435</v>
      </c>
      <c r="AA17" s="204">
        <v>0.9354424617250432</v>
      </c>
      <c r="AB17" s="203">
        <v>3.6075265607629268</v>
      </c>
      <c r="AC17" s="204">
        <v>0.74567168461245326</v>
      </c>
      <c r="AD17" s="203">
        <v>13.444751938783551</v>
      </c>
      <c r="AE17" s="204">
        <v>1.6626630783745913</v>
      </c>
      <c r="AF17" s="203">
        <v>56.14886708214263</v>
      </c>
      <c r="AG17" s="204">
        <v>2.3680975094931984</v>
      </c>
      <c r="AH17" s="203">
        <v>26.798854418310892</v>
      </c>
      <c r="AI17" s="205">
        <v>2.0843930439690133</v>
      </c>
    </row>
    <row r="18" spans="1:35">
      <c r="A18" s="202" t="s">
        <v>61</v>
      </c>
      <c r="B18" s="203">
        <v>0</v>
      </c>
      <c r="C18" s="204">
        <v>0</v>
      </c>
      <c r="D18" s="203">
        <v>0</v>
      </c>
      <c r="E18" s="204">
        <v>0</v>
      </c>
      <c r="F18" s="203">
        <v>1.2026272728431118</v>
      </c>
      <c r="G18" s="204">
        <v>0.84622448653357518</v>
      </c>
      <c r="H18" s="203">
        <v>22.501471179762643</v>
      </c>
      <c r="I18" s="204">
        <v>3.6981712848084318</v>
      </c>
      <c r="J18" s="203">
        <v>76.295901547394251</v>
      </c>
      <c r="K18" s="204">
        <v>3.7522611653642581</v>
      </c>
      <c r="L18" s="203">
        <v>92.784457828363188</v>
      </c>
      <c r="M18" s="204">
        <v>2.4844646427684944</v>
      </c>
      <c r="N18" s="203">
        <v>2.340582677103733</v>
      </c>
      <c r="O18" s="205">
        <v>1.2227161118278662</v>
      </c>
      <c r="P18" s="290"/>
      <c r="Q18" s="3" t="s">
        <v>61</v>
      </c>
      <c r="R18" s="203">
        <v>0.53949822942165426</v>
      </c>
      <c r="S18" s="204">
        <v>0.55117147930857757</v>
      </c>
      <c r="T18" s="203">
        <v>2.0373727920053071</v>
      </c>
      <c r="U18" s="204">
        <v>1.4439967568685799</v>
      </c>
      <c r="V18" s="203">
        <v>63.002401561081101</v>
      </c>
      <c r="W18" s="204">
        <v>3.9001288500967859</v>
      </c>
      <c r="X18" s="203">
        <v>35.983430723539939</v>
      </c>
      <c r="Y18" s="204">
        <v>3.8326506111548482</v>
      </c>
      <c r="Z18" s="203">
        <v>1.014167715378957</v>
      </c>
      <c r="AA18" s="204">
        <v>0.73482890677524915</v>
      </c>
      <c r="AB18" s="203">
        <v>1.3417998490943848</v>
      </c>
      <c r="AC18" s="204">
        <v>1.3527482179900068</v>
      </c>
      <c r="AD18" s="203">
        <v>18.537364302942557</v>
      </c>
      <c r="AE18" s="204">
        <v>4.0608135164446679</v>
      </c>
      <c r="AF18" s="203">
        <v>58.727126611305991</v>
      </c>
      <c r="AG18" s="204">
        <v>5.1576222368145794</v>
      </c>
      <c r="AH18" s="203">
        <v>21.393709236657077</v>
      </c>
      <c r="AI18" s="205">
        <v>4.7169505998889063</v>
      </c>
    </row>
    <row r="19" spans="1:35">
      <c r="A19" s="70" t="s">
        <v>22</v>
      </c>
      <c r="B19" s="291">
        <v>0.77655438318417269</v>
      </c>
      <c r="C19" s="292">
        <v>0.30212681614190662</v>
      </c>
      <c r="D19" s="291">
        <v>3.0548298913640846</v>
      </c>
      <c r="E19" s="292">
        <v>0.70093440697844134</v>
      </c>
      <c r="F19" s="291">
        <v>10.747164974140359</v>
      </c>
      <c r="G19" s="292">
        <v>0.95138685567635173</v>
      </c>
      <c r="H19" s="291">
        <v>27.163535653047909</v>
      </c>
      <c r="I19" s="292">
        <v>1.4794442225274445</v>
      </c>
      <c r="J19" s="291">
        <v>58.257915098263481</v>
      </c>
      <c r="K19" s="292">
        <v>1.3531773118691472</v>
      </c>
      <c r="L19" s="291">
        <v>74.792832888330082</v>
      </c>
      <c r="M19" s="292">
        <v>1.5047985577916434</v>
      </c>
      <c r="N19" s="291">
        <v>1.1733057021489608</v>
      </c>
      <c r="O19" s="293">
        <v>0.44611572692506318</v>
      </c>
      <c r="P19" s="294"/>
      <c r="Q19" s="2" t="s">
        <v>22</v>
      </c>
      <c r="R19" s="291">
        <v>7.4733339454339855</v>
      </c>
      <c r="S19" s="292">
        <v>1.0006661314293714</v>
      </c>
      <c r="T19" s="291">
        <v>16.259769565107753</v>
      </c>
      <c r="U19" s="292">
        <v>1.1415672632599594</v>
      </c>
      <c r="V19" s="291">
        <v>66.623457848307538</v>
      </c>
      <c r="W19" s="292">
        <v>1.6558201849408607</v>
      </c>
      <c r="X19" s="291">
        <v>31.58633930163387</v>
      </c>
      <c r="Y19" s="292">
        <v>1.5883547622229512</v>
      </c>
      <c r="Z19" s="291">
        <v>1.621026312222559</v>
      </c>
      <c r="AA19" s="292">
        <v>0.38155141623328642</v>
      </c>
      <c r="AB19" s="291">
        <v>8.8305262817299166</v>
      </c>
      <c r="AC19" s="292">
        <v>1.1695180539536167</v>
      </c>
      <c r="AD19" s="291">
        <v>15.486110348167506</v>
      </c>
      <c r="AE19" s="292">
        <v>1.5044578038660252</v>
      </c>
      <c r="AF19" s="291">
        <v>44.603074282864831</v>
      </c>
      <c r="AG19" s="292">
        <v>2.0080649255332097</v>
      </c>
      <c r="AH19" s="291">
        <v>31.080289087237752</v>
      </c>
      <c r="AI19" s="293">
        <v>1.7204586419255856</v>
      </c>
    </row>
    <row r="20" spans="1:35">
      <c r="A20" s="202" t="s">
        <v>23</v>
      </c>
      <c r="B20" s="203">
        <v>0.95293756191766676</v>
      </c>
      <c r="C20" s="204">
        <v>0.50706558729793882</v>
      </c>
      <c r="D20" s="203">
        <v>2.6232000594057747</v>
      </c>
      <c r="E20" s="204">
        <v>0.9420062796052413</v>
      </c>
      <c r="F20" s="203">
        <v>12.909346990015418</v>
      </c>
      <c r="G20" s="204">
        <v>2.0699595321248405</v>
      </c>
      <c r="H20" s="203">
        <v>31.340639483731849</v>
      </c>
      <c r="I20" s="204">
        <v>2.2255802816639467</v>
      </c>
      <c r="J20" s="203">
        <v>52.17387590492929</v>
      </c>
      <c r="K20" s="204">
        <v>2.6028214879429732</v>
      </c>
      <c r="L20" s="203">
        <v>71.732756890902508</v>
      </c>
      <c r="M20" s="204">
        <v>3.2229137046895615</v>
      </c>
      <c r="N20" s="203">
        <v>1.2795534062943119</v>
      </c>
      <c r="O20" s="205">
        <v>0.73302185242997053</v>
      </c>
      <c r="P20" s="290"/>
      <c r="Q20" s="3" t="s">
        <v>23</v>
      </c>
      <c r="R20" s="203">
        <v>5.6463558207437723</v>
      </c>
      <c r="S20" s="204">
        <v>1.3165356866174758</v>
      </c>
      <c r="T20" s="203">
        <v>20.858526650333513</v>
      </c>
      <c r="U20" s="204">
        <v>3.0357866383096783</v>
      </c>
      <c r="V20" s="203">
        <v>32.81347449871555</v>
      </c>
      <c r="W20" s="204">
        <v>2.8209804722581437</v>
      </c>
      <c r="X20" s="203">
        <v>57.699242801671993</v>
      </c>
      <c r="Y20" s="204">
        <v>3.3790737111972957</v>
      </c>
      <c r="Z20" s="203">
        <v>8.8024129057127105</v>
      </c>
      <c r="AA20" s="204">
        <v>1.5035490364872612</v>
      </c>
      <c r="AB20" s="203">
        <v>8.2314207198226548</v>
      </c>
      <c r="AC20" s="204">
        <v>1.9695301194446235</v>
      </c>
      <c r="AD20" s="203">
        <v>25.269110873796098</v>
      </c>
      <c r="AE20" s="204">
        <v>2.9376890013200874</v>
      </c>
      <c r="AF20" s="203">
        <v>37.547735243288329</v>
      </c>
      <c r="AG20" s="204">
        <v>2.8256579575627176</v>
      </c>
      <c r="AH20" s="203">
        <v>28.951733163092925</v>
      </c>
      <c r="AI20" s="205">
        <v>3.0093026442591322</v>
      </c>
    </row>
    <row r="21" spans="1:35">
      <c r="A21" s="202" t="s">
        <v>27</v>
      </c>
      <c r="B21" s="203">
        <v>1.0562596192051565</v>
      </c>
      <c r="C21" s="204">
        <v>0.59320954946390325</v>
      </c>
      <c r="D21" s="203">
        <v>3.9143334825961009</v>
      </c>
      <c r="E21" s="204">
        <v>0.75018850297268991</v>
      </c>
      <c r="F21" s="203">
        <v>14.670523512045783</v>
      </c>
      <c r="G21" s="204">
        <v>1.8314376178811134</v>
      </c>
      <c r="H21" s="203">
        <v>29.599011892005844</v>
      </c>
      <c r="I21" s="204">
        <v>2.170346181547818</v>
      </c>
      <c r="J21" s="203">
        <v>50.759871494147127</v>
      </c>
      <c r="K21" s="204">
        <v>1.9709536333255366</v>
      </c>
      <c r="L21" s="203">
        <v>92.398241293330202</v>
      </c>
      <c r="M21" s="204">
        <v>1.3747904418062675</v>
      </c>
      <c r="N21" s="203">
        <v>2.0687642820478294</v>
      </c>
      <c r="O21" s="205">
        <v>0.93325607638151276</v>
      </c>
      <c r="P21" s="290"/>
      <c r="Q21" s="3" t="s">
        <v>27</v>
      </c>
      <c r="R21" s="203">
        <v>3.8447530915249377</v>
      </c>
      <c r="S21" s="204">
        <v>0.99945529653000864</v>
      </c>
      <c r="T21" s="203">
        <v>1.6882413330970416</v>
      </c>
      <c r="U21" s="204">
        <v>0.58617300053904975</v>
      </c>
      <c r="V21" s="203">
        <v>79.067544714048637</v>
      </c>
      <c r="W21" s="204">
        <v>1.6906591645308939</v>
      </c>
      <c r="X21" s="203">
        <v>18.327915919446411</v>
      </c>
      <c r="Y21" s="204">
        <v>1.4965286848864576</v>
      </c>
      <c r="Z21" s="203">
        <v>2.0256748802470264</v>
      </c>
      <c r="AA21" s="204">
        <v>0.44863276977445532</v>
      </c>
      <c r="AB21" s="203">
        <v>8.8787476239188194</v>
      </c>
      <c r="AC21" s="204">
        <v>1.5547871875157704</v>
      </c>
      <c r="AD21" s="203">
        <v>26.678214187767217</v>
      </c>
      <c r="AE21" s="204">
        <v>2.7373278863602297</v>
      </c>
      <c r="AF21" s="203">
        <v>45.576782845204157</v>
      </c>
      <c r="AG21" s="204">
        <v>3.2470983785715286</v>
      </c>
      <c r="AH21" s="203">
        <v>18.866255343109803</v>
      </c>
      <c r="AI21" s="205">
        <v>2.2153592424946096</v>
      </c>
    </row>
    <row r="22" spans="1:35">
      <c r="A22" s="202" t="s">
        <v>29</v>
      </c>
      <c r="B22" s="203">
        <v>1.4502060081541048</v>
      </c>
      <c r="C22" s="204">
        <v>0.37639711025737532</v>
      </c>
      <c r="D22" s="203">
        <v>5.6136079543049613</v>
      </c>
      <c r="E22" s="204">
        <v>0.91506742487873716</v>
      </c>
      <c r="F22" s="203">
        <v>17.836447628837877</v>
      </c>
      <c r="G22" s="204">
        <v>1.3050308887833935</v>
      </c>
      <c r="H22" s="203">
        <v>29.970144441077391</v>
      </c>
      <c r="I22" s="204">
        <v>1.6090926756038353</v>
      </c>
      <c r="J22" s="203">
        <v>45.129593967625667</v>
      </c>
      <c r="K22" s="204">
        <v>1.6021771165305918</v>
      </c>
      <c r="L22" s="203">
        <v>88.64122124633559</v>
      </c>
      <c r="M22" s="204">
        <v>1.5167448987508925</v>
      </c>
      <c r="N22" s="203">
        <v>2.6624049297232681</v>
      </c>
      <c r="O22" s="205">
        <v>0.97021152574067393</v>
      </c>
      <c r="P22" s="290"/>
      <c r="Q22" s="3" t="s">
        <v>29</v>
      </c>
      <c r="R22" s="203">
        <v>1.0330246879781626</v>
      </c>
      <c r="S22" s="204">
        <v>0.3257712830173824</v>
      </c>
      <c r="T22" s="203">
        <v>7.6633491359629948</v>
      </c>
      <c r="U22" s="204">
        <v>1.0795057316818077</v>
      </c>
      <c r="V22" s="203">
        <v>87.957709085315059</v>
      </c>
      <c r="W22" s="204">
        <v>0.91316163958316243</v>
      </c>
      <c r="X22" s="203">
        <v>11.153765793325247</v>
      </c>
      <c r="Y22" s="204">
        <v>0.91017669671380164</v>
      </c>
      <c r="Z22" s="203">
        <v>0.88852512135968353</v>
      </c>
      <c r="AA22" s="204">
        <v>0.24385881475343518</v>
      </c>
      <c r="AB22" s="203">
        <v>5.6276200847742297</v>
      </c>
      <c r="AC22" s="204">
        <v>1.0435230690546216</v>
      </c>
      <c r="AD22" s="203">
        <v>21.987706427625572</v>
      </c>
      <c r="AE22" s="204">
        <v>2.0014828758842027</v>
      </c>
      <c r="AF22" s="203">
        <v>45.418798340141151</v>
      </c>
      <c r="AG22" s="204">
        <v>2.752888862728748</v>
      </c>
      <c r="AH22" s="203">
        <v>26.965875147459034</v>
      </c>
      <c r="AI22" s="205">
        <v>2.1023368973697081</v>
      </c>
    </row>
    <row r="23" spans="1:35">
      <c r="A23" s="202" t="s">
        <v>30</v>
      </c>
      <c r="B23" s="203">
        <v>2.2870921125359764</v>
      </c>
      <c r="C23" s="204">
        <v>0.74869218667407278</v>
      </c>
      <c r="D23" s="203">
        <v>3.3303043499057559</v>
      </c>
      <c r="E23" s="204">
        <v>0.78231058834319811</v>
      </c>
      <c r="F23" s="203">
        <v>8.134977912175124</v>
      </c>
      <c r="G23" s="204">
        <v>1.2252653538266269</v>
      </c>
      <c r="H23" s="203">
        <v>18.095139047183689</v>
      </c>
      <c r="I23" s="204">
        <v>1.6483603366680619</v>
      </c>
      <c r="J23" s="203">
        <v>68.152486578199458</v>
      </c>
      <c r="K23" s="204">
        <v>2.3147302066841813</v>
      </c>
      <c r="L23" s="203" t="s">
        <v>210</v>
      </c>
      <c r="M23" s="204" t="s">
        <v>210</v>
      </c>
      <c r="N23" s="203" t="s">
        <v>210</v>
      </c>
      <c r="O23" s="205" t="s">
        <v>210</v>
      </c>
      <c r="P23" s="290"/>
      <c r="Q23" s="3" t="s">
        <v>30</v>
      </c>
      <c r="R23" s="203" t="s">
        <v>210</v>
      </c>
      <c r="S23" s="204" t="s">
        <v>210</v>
      </c>
      <c r="T23" s="203" t="s">
        <v>210</v>
      </c>
      <c r="U23" s="204" t="s">
        <v>210</v>
      </c>
      <c r="V23" s="203">
        <v>43.993663989777843</v>
      </c>
      <c r="W23" s="204">
        <v>2.0138794535992948</v>
      </c>
      <c r="X23" s="203">
        <v>45.409612236768353</v>
      </c>
      <c r="Y23" s="204">
        <v>2.0744819579010656</v>
      </c>
      <c r="Z23" s="203">
        <v>10.596723773453814</v>
      </c>
      <c r="AA23" s="204">
        <v>1.1659206773259589</v>
      </c>
      <c r="AB23" s="203">
        <v>6.9480273857524004</v>
      </c>
      <c r="AC23" s="204">
        <v>1.4413482119315231</v>
      </c>
      <c r="AD23" s="203">
        <v>30.410132358204471</v>
      </c>
      <c r="AE23" s="204">
        <v>2.8152038576724445</v>
      </c>
      <c r="AF23" s="203">
        <v>44.649844056312155</v>
      </c>
      <c r="AG23" s="204">
        <v>2.8795185805474857</v>
      </c>
      <c r="AH23" s="203">
        <v>17.99199619973097</v>
      </c>
      <c r="AI23" s="205">
        <v>2.4286498948143982</v>
      </c>
    </row>
    <row r="24" spans="1:35">
      <c r="A24" s="202" t="s">
        <v>88</v>
      </c>
      <c r="B24" s="203">
        <v>0.6963807183324956</v>
      </c>
      <c r="C24" s="204">
        <v>0.32893125620885222</v>
      </c>
      <c r="D24" s="203">
        <v>1.2628719096930954</v>
      </c>
      <c r="E24" s="204">
        <v>0.35148410589640094</v>
      </c>
      <c r="F24" s="203">
        <v>6.7303233391330677</v>
      </c>
      <c r="G24" s="204">
        <v>0.72556872484062807</v>
      </c>
      <c r="H24" s="203">
        <v>35.987450153477475</v>
      </c>
      <c r="I24" s="204">
        <v>1.1821744707760455</v>
      </c>
      <c r="J24" s="203">
        <v>55.322973879363872</v>
      </c>
      <c r="K24" s="204">
        <v>1.2882775750460449</v>
      </c>
      <c r="L24" s="203">
        <v>96.778098128857209</v>
      </c>
      <c r="M24" s="204">
        <v>0.53530056598452036</v>
      </c>
      <c r="N24" s="203">
        <v>0.42745332641254652</v>
      </c>
      <c r="O24" s="205">
        <v>0.17794115496031854</v>
      </c>
      <c r="P24" s="290"/>
      <c r="Q24" s="3" t="s">
        <v>88</v>
      </c>
      <c r="R24" s="203">
        <v>1.9833860371982954</v>
      </c>
      <c r="S24" s="204">
        <v>0.41069583292283623</v>
      </c>
      <c r="T24" s="203">
        <v>0.78081430991111145</v>
      </c>
      <c r="U24" s="204">
        <v>0.36918268550617223</v>
      </c>
      <c r="V24" s="203">
        <v>67.059183112225057</v>
      </c>
      <c r="W24" s="204">
        <v>1.5781546849539969</v>
      </c>
      <c r="X24" s="203">
        <v>29.816656733320013</v>
      </c>
      <c r="Y24" s="204">
        <v>1.5017108149843093</v>
      </c>
      <c r="Z24" s="203">
        <v>3.124160154454922</v>
      </c>
      <c r="AA24" s="204">
        <v>0.42503088395655136</v>
      </c>
      <c r="AB24" s="203">
        <v>5.2591591652238145</v>
      </c>
      <c r="AC24" s="204">
        <v>0.89481354638672461</v>
      </c>
      <c r="AD24" s="203">
        <v>26.842179272062577</v>
      </c>
      <c r="AE24" s="204">
        <v>1.6951129096559274</v>
      </c>
      <c r="AF24" s="203">
        <v>40.0793932375217</v>
      </c>
      <c r="AG24" s="204">
        <v>2.0057937798716945</v>
      </c>
      <c r="AH24" s="203">
        <v>27.81926832519191</v>
      </c>
      <c r="AI24" s="205">
        <v>1.7269018151245836</v>
      </c>
    </row>
    <row r="25" spans="1:35">
      <c r="A25" s="202" t="s">
        <v>35</v>
      </c>
      <c r="B25" s="203">
        <v>0</v>
      </c>
      <c r="C25" s="204">
        <v>0</v>
      </c>
      <c r="D25" s="203">
        <v>3.0405336692725871</v>
      </c>
      <c r="E25" s="204">
        <v>1.4709669584191605</v>
      </c>
      <c r="F25" s="203">
        <v>10.044192100457437</v>
      </c>
      <c r="G25" s="204">
        <v>2.731716865248464</v>
      </c>
      <c r="H25" s="203">
        <v>24.998530278211476</v>
      </c>
      <c r="I25" s="204">
        <v>3.1272546267843406</v>
      </c>
      <c r="J25" s="203">
        <v>61.916743952058503</v>
      </c>
      <c r="K25" s="204">
        <v>3.7486120479836385</v>
      </c>
      <c r="L25" s="203">
        <v>66.948386200605796</v>
      </c>
      <c r="M25" s="204">
        <v>4.4935113067092871</v>
      </c>
      <c r="N25" s="203">
        <v>1.5736093869182239</v>
      </c>
      <c r="O25" s="205">
        <v>1.1384712104745702</v>
      </c>
      <c r="P25" s="290"/>
      <c r="Q25" s="3" t="s">
        <v>35</v>
      </c>
      <c r="R25" s="203">
        <v>4.0540590375039613</v>
      </c>
      <c r="S25" s="204">
        <v>1.7854088032064095</v>
      </c>
      <c r="T25" s="203">
        <v>27.423945374972014</v>
      </c>
      <c r="U25" s="204">
        <v>4.3382468968758401</v>
      </c>
      <c r="V25" s="203">
        <v>84.126769729615077</v>
      </c>
      <c r="W25" s="204">
        <v>3.0340648482903396</v>
      </c>
      <c r="X25" s="203">
        <v>12.151148844478403</v>
      </c>
      <c r="Y25" s="204">
        <v>2.864022994120774</v>
      </c>
      <c r="Z25" s="203">
        <v>3.7220814259065205</v>
      </c>
      <c r="AA25" s="204">
        <v>1.660063374325716</v>
      </c>
      <c r="AB25" s="203">
        <v>6.3993988048978174</v>
      </c>
      <c r="AC25" s="204">
        <v>1.9221938663662217</v>
      </c>
      <c r="AD25" s="203">
        <v>12.316664116764137</v>
      </c>
      <c r="AE25" s="204">
        <v>3.7580125183254403</v>
      </c>
      <c r="AF25" s="203">
        <v>41.007264760340192</v>
      </c>
      <c r="AG25" s="204">
        <v>5.255198057228589</v>
      </c>
      <c r="AH25" s="203">
        <v>40.27667231799785</v>
      </c>
      <c r="AI25" s="205">
        <v>5.8880405554180388</v>
      </c>
    </row>
    <row r="26" spans="1:35">
      <c r="A26" s="202" t="s">
        <v>37</v>
      </c>
      <c r="B26" s="203">
        <v>2.363224106598107</v>
      </c>
      <c r="C26" s="204">
        <v>1.6396856844027425</v>
      </c>
      <c r="D26" s="203">
        <v>4.2704599861231332</v>
      </c>
      <c r="E26" s="204">
        <v>2.4887640512631646</v>
      </c>
      <c r="F26" s="203">
        <v>7.3098265022091189</v>
      </c>
      <c r="G26" s="204">
        <v>3.1923678982945236</v>
      </c>
      <c r="H26" s="203">
        <v>22.580512342169495</v>
      </c>
      <c r="I26" s="204">
        <v>5.3577263954811496</v>
      </c>
      <c r="J26" s="203">
        <v>63.475977062900157</v>
      </c>
      <c r="K26" s="204">
        <v>6.4623867226078016</v>
      </c>
      <c r="L26" s="203">
        <v>76.493591978687164</v>
      </c>
      <c r="M26" s="204">
        <v>5.7792364435767807</v>
      </c>
      <c r="N26" s="203">
        <v>1.1897691043741316</v>
      </c>
      <c r="O26" s="205">
        <v>1.1784597961445007</v>
      </c>
      <c r="P26" s="290"/>
      <c r="Q26" s="3" t="s">
        <v>37</v>
      </c>
      <c r="R26" s="203">
        <v>0</v>
      </c>
      <c r="S26" s="204">
        <v>0</v>
      </c>
      <c r="T26" s="203">
        <v>19.968397032635764</v>
      </c>
      <c r="U26" s="204">
        <v>5.5982330294510279</v>
      </c>
      <c r="V26" s="203">
        <v>70.707142515494553</v>
      </c>
      <c r="W26" s="204">
        <v>5.189166011289597</v>
      </c>
      <c r="X26" s="203">
        <v>23.115174002817561</v>
      </c>
      <c r="Y26" s="204">
        <v>5.4733900827766515</v>
      </c>
      <c r="Z26" s="203">
        <v>6.1776834816878967</v>
      </c>
      <c r="AA26" s="204">
        <v>1.9929687687019515</v>
      </c>
      <c r="AB26" s="203">
        <v>14.83332587722562</v>
      </c>
      <c r="AC26" s="204">
        <v>5.9185821753377956</v>
      </c>
      <c r="AD26" s="203">
        <v>29.412205099288979</v>
      </c>
      <c r="AE26" s="204">
        <v>7.239119152645868</v>
      </c>
      <c r="AF26" s="203">
        <v>40.118605551184515</v>
      </c>
      <c r="AG26" s="204">
        <v>9.7320605208603368</v>
      </c>
      <c r="AH26" s="203">
        <v>15.635863472300882</v>
      </c>
      <c r="AI26" s="205">
        <v>6.5647819914619863</v>
      </c>
    </row>
    <row r="27" spans="1:35">
      <c r="A27" s="202" t="s">
        <v>38</v>
      </c>
      <c r="B27" s="203">
        <v>0.62126074316065816</v>
      </c>
      <c r="C27" s="204">
        <v>0.14063302179508214</v>
      </c>
      <c r="D27" s="203">
        <v>4.3040209102891804</v>
      </c>
      <c r="E27" s="204">
        <v>0.61519231869239432</v>
      </c>
      <c r="F27" s="203">
        <v>12.799826147349084</v>
      </c>
      <c r="G27" s="204">
        <v>1.1617253979354558</v>
      </c>
      <c r="H27" s="203">
        <v>32.007990235192544</v>
      </c>
      <c r="I27" s="204">
        <v>1.4670615404069416</v>
      </c>
      <c r="J27" s="203">
        <v>50.266901964008525</v>
      </c>
      <c r="K27" s="204">
        <v>1.4796569223814311</v>
      </c>
      <c r="L27" s="203" t="s">
        <v>210</v>
      </c>
      <c r="M27" s="204" t="s">
        <v>210</v>
      </c>
      <c r="N27" s="203" t="s">
        <v>210</v>
      </c>
      <c r="O27" s="205" t="s">
        <v>210</v>
      </c>
      <c r="P27" s="290"/>
      <c r="Q27" s="3" t="s">
        <v>38</v>
      </c>
      <c r="R27" s="203" t="s">
        <v>210</v>
      </c>
      <c r="S27" s="204" t="s">
        <v>210</v>
      </c>
      <c r="T27" s="203" t="s">
        <v>210</v>
      </c>
      <c r="U27" s="204" t="s">
        <v>210</v>
      </c>
      <c r="V27" s="203">
        <v>29.141191089731304</v>
      </c>
      <c r="W27" s="204">
        <v>1.7129852277523667</v>
      </c>
      <c r="X27" s="203">
        <v>69.208548598554088</v>
      </c>
      <c r="Y27" s="204">
        <v>1.7309502587461278</v>
      </c>
      <c r="Z27" s="203">
        <v>1.5498328248198612</v>
      </c>
      <c r="AA27" s="204">
        <v>0.42338838888959185</v>
      </c>
      <c r="AB27" s="203">
        <v>6.3849645358526939</v>
      </c>
      <c r="AC27" s="204">
        <v>1.227206943802323</v>
      </c>
      <c r="AD27" s="203">
        <v>13.629127109713835</v>
      </c>
      <c r="AE27" s="204">
        <v>1.4084138188211717</v>
      </c>
      <c r="AF27" s="203">
        <v>60.81505875018577</v>
      </c>
      <c r="AG27" s="204">
        <v>2.0957818799973196</v>
      </c>
      <c r="AH27" s="203">
        <v>19.170849604247717</v>
      </c>
      <c r="AI27" s="205">
        <v>1.8917725845546265</v>
      </c>
    </row>
    <row r="28" spans="1:35">
      <c r="A28" s="202" t="s">
        <v>40</v>
      </c>
      <c r="B28" s="203">
        <v>3.8786167222637333</v>
      </c>
      <c r="C28" s="204">
        <v>0.56978894898170207</v>
      </c>
      <c r="D28" s="203">
        <v>9.7073841445159861</v>
      </c>
      <c r="E28" s="204">
        <v>0.84516438639622415</v>
      </c>
      <c r="F28" s="203">
        <v>14.882971819590404</v>
      </c>
      <c r="G28" s="204">
        <v>0.9317926705062356</v>
      </c>
      <c r="H28" s="203">
        <v>27.098253076257162</v>
      </c>
      <c r="I28" s="204">
        <v>1.1552987118716136</v>
      </c>
      <c r="J28" s="203">
        <v>44.432774237372705</v>
      </c>
      <c r="K28" s="204">
        <v>1.3363477173799601</v>
      </c>
      <c r="L28" s="203">
        <v>87.008528023790902</v>
      </c>
      <c r="M28" s="204">
        <v>1.1835739121304489</v>
      </c>
      <c r="N28" s="203">
        <v>8.2455640178504268</v>
      </c>
      <c r="O28" s="205">
        <v>1.0076198748416494</v>
      </c>
      <c r="P28" s="290"/>
      <c r="Q28" s="3" t="s">
        <v>40</v>
      </c>
      <c r="R28" s="203">
        <v>2.3001239920377095</v>
      </c>
      <c r="S28" s="204">
        <v>0.45133676593103206</v>
      </c>
      <c r="T28" s="203">
        <v>2.4457839663209842</v>
      </c>
      <c r="U28" s="204">
        <v>0.49453580752658138</v>
      </c>
      <c r="V28" s="203">
        <v>46.963835569196952</v>
      </c>
      <c r="W28" s="204">
        <v>1.5332447341204212</v>
      </c>
      <c r="X28" s="203">
        <v>52.301192933032659</v>
      </c>
      <c r="Y28" s="204">
        <v>1.5187248488166847</v>
      </c>
      <c r="Z28" s="203">
        <v>0.7349714977703955</v>
      </c>
      <c r="AA28" s="204">
        <v>0.25102383267574174</v>
      </c>
      <c r="AB28" s="203">
        <v>7.1032738541626186</v>
      </c>
      <c r="AC28" s="204">
        <v>0.91052768633332148</v>
      </c>
      <c r="AD28" s="203">
        <v>18.572725631794594</v>
      </c>
      <c r="AE28" s="204">
        <v>1.4042740366845992</v>
      </c>
      <c r="AF28" s="203">
        <v>50.632515587247482</v>
      </c>
      <c r="AG28" s="204">
        <v>1.6274678239788645</v>
      </c>
      <c r="AH28" s="203">
        <v>23.691484926795297</v>
      </c>
      <c r="AI28" s="205">
        <v>1.5197532533138072</v>
      </c>
    </row>
    <row r="29" spans="1:35">
      <c r="A29" s="202" t="s">
        <v>42</v>
      </c>
      <c r="B29" s="203">
        <v>0.84593290847997404</v>
      </c>
      <c r="C29" s="204">
        <v>0.26471441346786584</v>
      </c>
      <c r="D29" s="203">
        <v>5.229161142700903</v>
      </c>
      <c r="E29" s="204">
        <v>0.67627037457919448</v>
      </c>
      <c r="F29" s="203">
        <v>13.719907175908377</v>
      </c>
      <c r="G29" s="204">
        <v>0.97338353301648972</v>
      </c>
      <c r="H29" s="203">
        <v>30.091530290774877</v>
      </c>
      <c r="I29" s="204">
        <v>1.2757331990700531</v>
      </c>
      <c r="J29" s="203">
        <v>50.113468482135872</v>
      </c>
      <c r="K29" s="204">
        <v>1.546182932325314</v>
      </c>
      <c r="L29" s="203">
        <v>85.705631678646171</v>
      </c>
      <c r="M29" s="204">
        <v>1.167703147301294</v>
      </c>
      <c r="N29" s="203">
        <v>3.5493335689790086</v>
      </c>
      <c r="O29" s="205">
        <v>0.52463987183257133</v>
      </c>
      <c r="P29" s="290"/>
      <c r="Q29" s="3" t="s">
        <v>42</v>
      </c>
      <c r="R29" s="203">
        <v>3.8259986715333025</v>
      </c>
      <c r="S29" s="204">
        <v>0.63304516559599266</v>
      </c>
      <c r="T29" s="203">
        <v>6.6549303705971328</v>
      </c>
      <c r="U29" s="204">
        <v>0.88242676973191125</v>
      </c>
      <c r="V29" s="203">
        <v>89.789502564142538</v>
      </c>
      <c r="W29" s="204">
        <v>0.8827818555155994</v>
      </c>
      <c r="X29" s="203">
        <v>7.7432339225461391</v>
      </c>
      <c r="Y29" s="204">
        <v>0.78506570363844996</v>
      </c>
      <c r="Z29" s="203">
        <v>2.3066991995087123</v>
      </c>
      <c r="AA29" s="204">
        <v>0.51006087009099432</v>
      </c>
      <c r="AB29" s="203">
        <v>5.3186786646645707</v>
      </c>
      <c r="AC29" s="204">
        <v>1.2012541920834614</v>
      </c>
      <c r="AD29" s="203">
        <v>23.169431842812465</v>
      </c>
      <c r="AE29" s="204">
        <v>1.5938651856395745</v>
      </c>
      <c r="AF29" s="203">
        <v>42.043224458847625</v>
      </c>
      <c r="AG29" s="204">
        <v>2.0818631504898377</v>
      </c>
      <c r="AH29" s="203">
        <v>29.468665033675329</v>
      </c>
      <c r="AI29" s="205">
        <v>1.9130250784435314</v>
      </c>
    </row>
    <row r="30" spans="1:35">
      <c r="A30" s="202" t="s">
        <v>43</v>
      </c>
      <c r="B30" s="203">
        <v>4.1639221019662971</v>
      </c>
      <c r="C30" s="204">
        <v>3.232224713421064</v>
      </c>
      <c r="D30" s="203">
        <v>5.4401332988098057</v>
      </c>
      <c r="E30" s="204">
        <v>2.9865417853874461</v>
      </c>
      <c r="F30" s="203">
        <v>0.79906746954426455</v>
      </c>
      <c r="G30" s="204">
        <v>0.80567493788469835</v>
      </c>
      <c r="H30" s="203">
        <v>14.126271168615942</v>
      </c>
      <c r="I30" s="204">
        <v>4.3257278790792029</v>
      </c>
      <c r="J30" s="203">
        <v>75.470605961063697</v>
      </c>
      <c r="K30" s="204">
        <v>5.1404182141814703</v>
      </c>
      <c r="L30" s="203">
        <v>54.707857870500511</v>
      </c>
      <c r="M30" s="204">
        <v>6.7389846938078088</v>
      </c>
      <c r="N30" s="203">
        <v>0</v>
      </c>
      <c r="O30" s="205">
        <v>0</v>
      </c>
      <c r="P30" s="290"/>
      <c r="Q30" s="3" t="s">
        <v>43</v>
      </c>
      <c r="R30" s="203">
        <v>1.8739832707894546</v>
      </c>
      <c r="S30" s="204">
        <v>1.9579194377240476</v>
      </c>
      <c r="T30" s="203">
        <v>43.418158858710036</v>
      </c>
      <c r="U30" s="204">
        <v>6.5974985578868024</v>
      </c>
      <c r="V30" s="203">
        <v>68.095353622421271</v>
      </c>
      <c r="W30" s="204">
        <v>5.4396610214720793</v>
      </c>
      <c r="X30" s="203">
        <v>28.560285149590236</v>
      </c>
      <c r="Y30" s="204">
        <v>5.1618303122529312</v>
      </c>
      <c r="Z30" s="203">
        <v>3.344361227988498</v>
      </c>
      <c r="AA30" s="204">
        <v>2.4110872999304074</v>
      </c>
      <c r="AB30" s="203">
        <v>3.1918613713390185</v>
      </c>
      <c r="AC30" s="204">
        <v>3.3499116974257572</v>
      </c>
      <c r="AD30" s="203">
        <v>39.042402212058839</v>
      </c>
      <c r="AE30" s="204">
        <v>8.9276403394533883</v>
      </c>
      <c r="AF30" s="203">
        <v>35.94586053347156</v>
      </c>
      <c r="AG30" s="204">
        <v>8.6372586007734231</v>
      </c>
      <c r="AH30" s="203">
        <v>21.819875883130575</v>
      </c>
      <c r="AI30" s="205">
        <v>9.5507387052996862</v>
      </c>
    </row>
    <row r="31" spans="1:35">
      <c r="A31" s="202" t="s">
        <v>92</v>
      </c>
      <c r="B31" s="203">
        <v>2.9252091796135677</v>
      </c>
      <c r="C31" s="204">
        <v>0.94689180721347732</v>
      </c>
      <c r="D31" s="203">
        <v>7.4678995862632602</v>
      </c>
      <c r="E31" s="204">
        <v>2.2784571901643371</v>
      </c>
      <c r="F31" s="203">
        <v>18.692883464814287</v>
      </c>
      <c r="G31" s="204">
        <v>2.4470082869566863</v>
      </c>
      <c r="H31" s="203">
        <v>31.376769281143812</v>
      </c>
      <c r="I31" s="204">
        <v>2.7549914049131328</v>
      </c>
      <c r="J31" s="203">
        <v>39.53723848816508</v>
      </c>
      <c r="K31" s="204">
        <v>3.2995830017056886</v>
      </c>
      <c r="L31" s="203">
        <v>50.390261623147261</v>
      </c>
      <c r="M31" s="204">
        <v>5.0396375870764469</v>
      </c>
      <c r="N31" s="203">
        <v>3.7940693676280621</v>
      </c>
      <c r="O31" s="205">
        <v>1.1261788050744819</v>
      </c>
      <c r="P31" s="290"/>
      <c r="Q31" s="3" t="s">
        <v>92</v>
      </c>
      <c r="R31" s="203">
        <v>3.7278281227466605</v>
      </c>
      <c r="S31" s="204">
        <v>1.7041924097407759</v>
      </c>
      <c r="T31" s="203">
        <v>42.08784088647802</v>
      </c>
      <c r="U31" s="204">
        <v>4.8662666208973322</v>
      </c>
      <c r="V31" s="203">
        <v>57.826401327493905</v>
      </c>
      <c r="W31" s="204">
        <v>2.3468103832265381</v>
      </c>
      <c r="X31" s="203">
        <v>37.045740727834591</v>
      </c>
      <c r="Y31" s="204">
        <v>2.3953965281374914</v>
      </c>
      <c r="Z31" s="203">
        <v>5.1278579446714909</v>
      </c>
      <c r="AA31" s="204">
        <v>1.0908143633782617</v>
      </c>
      <c r="AB31" s="203">
        <v>5.8447081598970811</v>
      </c>
      <c r="AC31" s="204">
        <v>1.963185764741874</v>
      </c>
      <c r="AD31" s="203">
        <v>22.815496515582986</v>
      </c>
      <c r="AE31" s="204">
        <v>3.8430293698689062</v>
      </c>
      <c r="AF31" s="203">
        <v>41.393830201638394</v>
      </c>
      <c r="AG31" s="204">
        <v>4.0772945018867901</v>
      </c>
      <c r="AH31" s="203">
        <v>29.945965122881535</v>
      </c>
      <c r="AI31" s="205">
        <v>4.3110461010292926</v>
      </c>
    </row>
    <row r="32" spans="1:35">
      <c r="A32" s="202"/>
      <c r="B32" s="203"/>
      <c r="C32" s="204"/>
      <c r="D32" s="203"/>
      <c r="E32" s="204"/>
      <c r="F32" s="203"/>
      <c r="G32" s="204"/>
      <c r="H32" s="203"/>
      <c r="I32" s="204"/>
      <c r="J32" s="203"/>
      <c r="K32" s="204"/>
      <c r="L32" s="203"/>
      <c r="M32" s="204"/>
      <c r="N32" s="203"/>
      <c r="O32" s="205"/>
      <c r="P32" s="290"/>
      <c r="Q32" s="3"/>
      <c r="R32" s="203"/>
      <c r="S32" s="204"/>
      <c r="T32" s="203"/>
      <c r="U32" s="204"/>
      <c r="V32" s="203"/>
      <c r="W32" s="204"/>
      <c r="X32" s="203"/>
      <c r="Y32" s="204"/>
      <c r="Z32" s="203"/>
      <c r="AA32" s="204"/>
      <c r="AB32" s="203"/>
      <c r="AC32" s="204"/>
      <c r="AD32" s="203"/>
      <c r="AE32" s="204"/>
      <c r="AF32" s="203"/>
      <c r="AG32" s="204"/>
      <c r="AH32" s="203"/>
      <c r="AI32" s="205"/>
    </row>
    <row r="33" spans="1:36">
      <c r="A33" s="200" t="s">
        <v>148</v>
      </c>
      <c r="B33" s="203"/>
      <c r="C33" s="204"/>
      <c r="D33" s="203"/>
      <c r="E33" s="204"/>
      <c r="F33" s="203"/>
      <c r="G33" s="204"/>
      <c r="H33" s="203"/>
      <c r="I33" s="204"/>
      <c r="J33" s="203"/>
      <c r="K33" s="204"/>
      <c r="L33" s="203"/>
      <c r="M33" s="204"/>
      <c r="N33" s="203"/>
      <c r="O33" s="205"/>
      <c r="P33" s="290"/>
      <c r="Q33" s="289" t="s">
        <v>148</v>
      </c>
      <c r="R33" s="203"/>
      <c r="S33" s="204"/>
      <c r="T33" s="203"/>
      <c r="U33" s="204"/>
      <c r="V33" s="203"/>
      <c r="W33" s="204"/>
      <c r="X33" s="203"/>
      <c r="Y33" s="204"/>
      <c r="Z33" s="203"/>
      <c r="AA33" s="204"/>
      <c r="AB33" s="203"/>
      <c r="AC33" s="204"/>
      <c r="AD33" s="203"/>
      <c r="AE33" s="204"/>
      <c r="AF33" s="203"/>
      <c r="AG33" s="204"/>
      <c r="AH33" s="203"/>
      <c r="AI33" s="205"/>
    </row>
    <row r="34" spans="1:36">
      <c r="A34" s="202" t="s">
        <v>149</v>
      </c>
      <c r="B34" s="203">
        <v>0.39337470817020848</v>
      </c>
      <c r="C34" s="204">
        <v>0.27765381802053435</v>
      </c>
      <c r="D34" s="203">
        <v>5.2805273682661804</v>
      </c>
      <c r="E34" s="204">
        <v>1.2107924167698667</v>
      </c>
      <c r="F34" s="203">
        <v>8.4077582978865504</v>
      </c>
      <c r="G34" s="204">
        <v>1.2060674991861129</v>
      </c>
      <c r="H34" s="203">
        <v>23.445341725637903</v>
      </c>
      <c r="I34" s="204">
        <v>2.0501093766224123</v>
      </c>
      <c r="J34" s="203">
        <v>62.472997900039161</v>
      </c>
      <c r="K34" s="204">
        <v>2.1498701728661138</v>
      </c>
      <c r="L34" s="203">
        <v>87.910182027568425</v>
      </c>
      <c r="M34" s="204">
        <v>1.6120471169479667</v>
      </c>
      <c r="N34" s="203">
        <v>1.44776654231682</v>
      </c>
      <c r="O34" s="205">
        <v>0.57606870362012186</v>
      </c>
      <c r="P34" s="290"/>
      <c r="Q34" s="3" t="s">
        <v>149</v>
      </c>
      <c r="R34" s="203">
        <v>0.96871267383804671</v>
      </c>
      <c r="S34" s="204">
        <v>0.48336574572661528</v>
      </c>
      <c r="T34" s="203">
        <v>7.516075518190493</v>
      </c>
      <c r="U34" s="204">
        <v>1.4026570624601931</v>
      </c>
      <c r="V34" s="203">
        <v>56.910562555643409</v>
      </c>
      <c r="W34" s="204">
        <v>2.3877318494173312</v>
      </c>
      <c r="X34" s="203">
        <v>40.252816553283814</v>
      </c>
      <c r="Y34" s="204">
        <v>2.2224329627350099</v>
      </c>
      <c r="Z34" s="203">
        <v>2.8366208910727755</v>
      </c>
      <c r="AA34" s="204">
        <v>0.84276421386959943</v>
      </c>
      <c r="AB34" s="203">
        <v>8.1372860967129874</v>
      </c>
      <c r="AC34" s="204">
        <v>1.7677155327080658</v>
      </c>
      <c r="AD34" s="203">
        <v>16.503798991611038</v>
      </c>
      <c r="AE34" s="204">
        <v>2.4893803797395844</v>
      </c>
      <c r="AF34" s="203">
        <v>44.323770675643743</v>
      </c>
      <c r="AG34" s="204">
        <v>3.1095529902663026</v>
      </c>
      <c r="AH34" s="203">
        <v>31.035144236032231</v>
      </c>
      <c r="AI34" s="205">
        <v>2.8263203732354842</v>
      </c>
    </row>
    <row r="35" spans="1:36">
      <c r="A35" s="202" t="s">
        <v>150</v>
      </c>
      <c r="B35" s="203">
        <v>2.9442539000603585</v>
      </c>
      <c r="C35" s="204">
        <v>1.6440215959808342</v>
      </c>
      <c r="D35" s="203">
        <v>1.7406370407488509</v>
      </c>
      <c r="E35" s="204">
        <v>0.74012413319718318</v>
      </c>
      <c r="F35" s="203">
        <v>8.4871747910554802</v>
      </c>
      <c r="G35" s="204">
        <v>2.2338236369409383</v>
      </c>
      <c r="H35" s="203">
        <v>31.267913463085133</v>
      </c>
      <c r="I35" s="204">
        <v>3.3994886087205578</v>
      </c>
      <c r="J35" s="203">
        <v>55.560020805050172</v>
      </c>
      <c r="K35" s="204">
        <v>4.0656019751749897</v>
      </c>
      <c r="L35" s="203">
        <v>81.80948571009489</v>
      </c>
      <c r="M35" s="204">
        <v>3.4437096755073187</v>
      </c>
      <c r="N35" s="203">
        <v>0.93766311803383584</v>
      </c>
      <c r="O35" s="205">
        <v>0.94826412449928144</v>
      </c>
      <c r="P35" s="290"/>
      <c r="Q35" s="3" t="s">
        <v>150</v>
      </c>
      <c r="R35" s="203">
        <v>6.6356935550081282</v>
      </c>
      <c r="S35" s="204">
        <v>2.0069783989033971</v>
      </c>
      <c r="T35" s="203">
        <v>10.617157616863162</v>
      </c>
      <c r="U35" s="204">
        <v>2.497020050562341</v>
      </c>
      <c r="V35" s="203">
        <v>66.07940315157947</v>
      </c>
      <c r="W35" s="204">
        <v>3.6456828186840111</v>
      </c>
      <c r="X35" s="203">
        <v>25.182303812282502</v>
      </c>
      <c r="Y35" s="204">
        <v>3.1252714460420896</v>
      </c>
      <c r="Z35" s="203">
        <v>8.3251142467427481</v>
      </c>
      <c r="AA35" s="204">
        <v>2.387375498951525</v>
      </c>
      <c r="AB35" s="203">
        <v>8.9660188796607851</v>
      </c>
      <c r="AC35" s="204">
        <v>3.3139667066055005</v>
      </c>
      <c r="AD35" s="203">
        <v>30.439621593822764</v>
      </c>
      <c r="AE35" s="204">
        <v>5.0637253481222482</v>
      </c>
      <c r="AF35" s="203">
        <v>29.256925447957521</v>
      </c>
      <c r="AG35" s="204">
        <v>5.0385272454896626</v>
      </c>
      <c r="AH35" s="203">
        <v>31.337434078558935</v>
      </c>
      <c r="AI35" s="205">
        <v>5.1131386473046119</v>
      </c>
    </row>
    <row r="36" spans="1:36">
      <c r="A36" s="202" t="s">
        <v>151</v>
      </c>
      <c r="B36" s="203">
        <v>2.85422454756683</v>
      </c>
      <c r="C36" s="204">
        <v>1.1547739322197013</v>
      </c>
      <c r="D36" s="203">
        <v>5.8515887217928633</v>
      </c>
      <c r="E36" s="204">
        <v>1.6464369235148653</v>
      </c>
      <c r="F36" s="203">
        <v>14.648209645335781</v>
      </c>
      <c r="G36" s="204">
        <v>1.997803048150824</v>
      </c>
      <c r="H36" s="203">
        <v>32.425182807363008</v>
      </c>
      <c r="I36" s="204">
        <v>2.5750088567335996</v>
      </c>
      <c r="J36" s="203">
        <v>44.220794277941536</v>
      </c>
      <c r="K36" s="204">
        <v>2.8247524118953593</v>
      </c>
      <c r="L36" s="203">
        <v>93.124926730631216</v>
      </c>
      <c r="M36" s="204">
        <v>1.9042771457857062</v>
      </c>
      <c r="N36" s="203">
        <v>1.6068717721691963</v>
      </c>
      <c r="O36" s="205">
        <v>0.95376206086598969</v>
      </c>
      <c r="P36" s="290"/>
      <c r="Q36" s="3" t="s">
        <v>151</v>
      </c>
      <c r="R36" s="203">
        <v>3.8344386195302822</v>
      </c>
      <c r="S36" s="204">
        <v>1.3942629376491316</v>
      </c>
      <c r="T36" s="203">
        <v>1.4337628776692946</v>
      </c>
      <c r="U36" s="204">
        <v>1.0865315805503832</v>
      </c>
      <c r="V36" s="203">
        <v>78.84142564554908</v>
      </c>
      <c r="W36" s="204">
        <v>2.0640188933529275</v>
      </c>
      <c r="X36" s="203">
        <v>18.65219982225846</v>
      </c>
      <c r="Y36" s="204">
        <v>1.9896018864729723</v>
      </c>
      <c r="Z36" s="203">
        <v>2.5063745321924604</v>
      </c>
      <c r="AA36" s="204">
        <v>1.065295525126422</v>
      </c>
      <c r="AB36" s="203">
        <v>4.9232105811638274</v>
      </c>
      <c r="AC36" s="204">
        <v>1.7418539170938889</v>
      </c>
      <c r="AD36" s="203">
        <v>35.204673920298504</v>
      </c>
      <c r="AE36" s="204">
        <v>3.6863513420529097</v>
      </c>
      <c r="AF36" s="203">
        <v>39.145647084971742</v>
      </c>
      <c r="AG36" s="204">
        <v>3.9293489358530609</v>
      </c>
      <c r="AH36" s="203">
        <v>20.726468413565936</v>
      </c>
      <c r="AI36" s="205">
        <v>3.3239898453197427</v>
      </c>
    </row>
    <row r="37" spans="1:36">
      <c r="A37" s="202" t="s">
        <v>152</v>
      </c>
      <c r="B37" s="203">
        <v>2.9373854908176034</v>
      </c>
      <c r="C37" s="204">
        <v>1.4972974164704607</v>
      </c>
      <c r="D37" s="203">
        <v>2.0542647381669545</v>
      </c>
      <c r="E37" s="204">
        <v>0.68915146541439665</v>
      </c>
      <c r="F37" s="203">
        <v>8.9572049264060087</v>
      </c>
      <c r="G37" s="204">
        <v>2.059649583484342</v>
      </c>
      <c r="H37" s="203">
        <v>31.356202440406843</v>
      </c>
      <c r="I37" s="204">
        <v>3.1625112715752732</v>
      </c>
      <c r="J37" s="203">
        <v>54.694942404202585</v>
      </c>
      <c r="K37" s="204">
        <v>3.773626005706296</v>
      </c>
      <c r="L37" s="203">
        <v>82.672749496167881</v>
      </c>
      <c r="M37" s="204">
        <v>3.1977260221499311</v>
      </c>
      <c r="N37" s="203">
        <v>0.98871756614533468</v>
      </c>
      <c r="O37" s="205">
        <v>0.8810207491724471</v>
      </c>
      <c r="P37" s="290"/>
      <c r="Q37" s="3" t="s">
        <v>152</v>
      </c>
      <c r="R37" s="203">
        <v>6.4219836397721695</v>
      </c>
      <c r="S37" s="204">
        <v>1.8630967333598245</v>
      </c>
      <c r="T37" s="203">
        <v>9.9165492979146155</v>
      </c>
      <c r="U37" s="204">
        <v>2.3021249063658722</v>
      </c>
      <c r="V37" s="203">
        <v>67.053027762065142</v>
      </c>
      <c r="W37" s="204">
        <v>3.3717754389226418</v>
      </c>
      <c r="X37" s="203">
        <v>24.684117105847648</v>
      </c>
      <c r="Y37" s="204">
        <v>2.8818206025520343</v>
      </c>
      <c r="Z37" s="203">
        <v>7.8811980735207214</v>
      </c>
      <c r="AA37" s="204">
        <v>2.2150648559587172</v>
      </c>
      <c r="AB37" s="203">
        <v>8.6478898536380484</v>
      </c>
      <c r="AC37" s="204">
        <v>3.0528424902374054</v>
      </c>
      <c r="AD37" s="203">
        <v>30.814584081193903</v>
      </c>
      <c r="AE37" s="204">
        <v>4.6326141072912064</v>
      </c>
      <c r="AF37" s="203">
        <v>30.03507003229582</v>
      </c>
      <c r="AG37" s="204">
        <v>4.7273429950723234</v>
      </c>
      <c r="AH37" s="203">
        <v>30.502456032872239</v>
      </c>
      <c r="AI37" s="205">
        <v>4.7005537486690647</v>
      </c>
    </row>
    <row r="38" spans="1:36">
      <c r="A38" s="207"/>
      <c r="B38" s="203"/>
      <c r="C38" s="204"/>
      <c r="D38" s="203"/>
      <c r="E38" s="204"/>
      <c r="F38" s="203"/>
      <c r="G38" s="204"/>
      <c r="H38" s="203"/>
      <c r="I38" s="204"/>
      <c r="J38" s="203"/>
      <c r="K38" s="204"/>
      <c r="L38" s="203"/>
      <c r="M38" s="204"/>
      <c r="N38" s="203"/>
      <c r="O38" s="205"/>
      <c r="P38" s="290"/>
      <c r="Q38"/>
      <c r="R38" s="203"/>
      <c r="S38" s="204"/>
      <c r="T38" s="203"/>
      <c r="U38" s="204"/>
      <c r="V38" s="31"/>
      <c r="W38" s="206"/>
      <c r="X38" s="31"/>
      <c r="Y38" s="206"/>
      <c r="Z38" s="31"/>
      <c r="AA38" s="206"/>
      <c r="AB38" s="31"/>
      <c r="AC38" s="206"/>
      <c r="AD38" s="31"/>
      <c r="AE38" s="206"/>
      <c r="AF38" s="31"/>
      <c r="AG38" s="206"/>
      <c r="AH38" s="31"/>
      <c r="AI38" s="205"/>
    </row>
    <row r="39" spans="1:36">
      <c r="A39" s="200" t="s">
        <v>47</v>
      </c>
      <c r="B39" s="209">
        <v>1.3665192685554</v>
      </c>
      <c r="C39" s="210">
        <v>0.21679559747532745</v>
      </c>
      <c r="D39" s="34">
        <v>4.3033236740924909</v>
      </c>
      <c r="E39" s="215">
        <v>0.31936837004529506</v>
      </c>
      <c r="F39" s="34">
        <v>10.042164405481476</v>
      </c>
      <c r="G39" s="215">
        <v>0.38258116037028089</v>
      </c>
      <c r="H39" s="34">
        <v>26.810604982947737</v>
      </c>
      <c r="I39" s="215">
        <v>0.59200904446637059</v>
      </c>
      <c r="J39" s="34">
        <v>57.477387668922887</v>
      </c>
      <c r="K39" s="215">
        <v>0.67094092554266249</v>
      </c>
      <c r="L39" s="34">
        <v>77.215676282351893</v>
      </c>
      <c r="M39" s="215">
        <v>0.73817799378345428</v>
      </c>
      <c r="N39" s="34">
        <v>1.9468029761517613</v>
      </c>
      <c r="O39" s="216">
        <v>0.18644501359230556</v>
      </c>
      <c r="P39" s="290"/>
      <c r="Q39" s="200" t="s">
        <v>47</v>
      </c>
      <c r="R39" s="34">
        <v>4.5067626088086685</v>
      </c>
      <c r="S39" s="215">
        <v>0.30872625082198801</v>
      </c>
      <c r="T39" s="34">
        <v>15.90050894564736</v>
      </c>
      <c r="U39" s="215">
        <v>0.68215921302325211</v>
      </c>
      <c r="V39" s="34">
        <v>60.165789269184032</v>
      </c>
      <c r="W39" s="215">
        <v>0.62257155800706487</v>
      </c>
      <c r="X39" s="34">
        <v>35.587728048154048</v>
      </c>
      <c r="Y39" s="215">
        <v>0.61488786767994308</v>
      </c>
      <c r="Z39" s="34">
        <v>4.1519901465849562</v>
      </c>
      <c r="AA39" s="215">
        <v>0.25818646331815481</v>
      </c>
      <c r="AB39" s="34">
        <v>6.8786353168217751</v>
      </c>
      <c r="AC39" s="215">
        <v>0.47364419863016982</v>
      </c>
      <c r="AD39" s="34">
        <v>21.449400426977125</v>
      </c>
      <c r="AE39" s="215">
        <v>0.81368193825573876</v>
      </c>
      <c r="AF39" s="34">
        <v>46.065418823392527</v>
      </c>
      <c r="AG39" s="215">
        <v>0.97200432357160049</v>
      </c>
      <c r="AH39" s="34">
        <v>25.60654543280857</v>
      </c>
      <c r="AI39" s="216">
        <v>0.89080953860893164</v>
      </c>
    </row>
    <row r="40" spans="1:36">
      <c r="A40" s="212"/>
      <c r="B40" s="203"/>
      <c r="C40" s="204"/>
      <c r="D40" s="203"/>
      <c r="E40" s="204"/>
      <c r="F40" s="203"/>
      <c r="G40" s="204"/>
      <c r="H40" s="203"/>
      <c r="I40" s="204"/>
      <c r="J40" s="203"/>
      <c r="K40" s="204"/>
      <c r="L40" s="203"/>
      <c r="M40" s="204"/>
      <c r="N40" s="203"/>
      <c r="O40" s="295"/>
      <c r="P40" s="290"/>
      <c r="Q40" s="296"/>
      <c r="R40" s="31"/>
      <c r="S40" s="206"/>
      <c r="T40" s="31"/>
      <c r="U40" s="206"/>
      <c r="V40" s="31"/>
      <c r="W40" s="206"/>
      <c r="X40" s="31"/>
      <c r="Y40" s="206"/>
      <c r="Z40" s="31"/>
      <c r="AA40" s="206"/>
      <c r="AB40" s="31"/>
      <c r="AC40" s="206"/>
      <c r="AD40" s="31"/>
      <c r="AE40" s="206"/>
      <c r="AF40" s="31"/>
      <c r="AG40" s="206"/>
      <c r="AH40" s="31"/>
      <c r="AI40" s="205"/>
    </row>
    <row r="41" spans="1:36">
      <c r="A41" s="214" t="s">
        <v>153</v>
      </c>
      <c r="B41" s="203"/>
      <c r="C41" s="204"/>
      <c r="D41" s="203"/>
      <c r="E41" s="204"/>
      <c r="F41" s="203"/>
      <c r="G41" s="204"/>
      <c r="H41" s="203"/>
      <c r="I41" s="204"/>
      <c r="J41" s="203"/>
      <c r="K41" s="204"/>
      <c r="L41" s="203"/>
      <c r="M41" s="204"/>
      <c r="N41" s="203"/>
      <c r="O41" s="205"/>
      <c r="P41" s="290"/>
      <c r="Q41" s="297" t="s">
        <v>153</v>
      </c>
      <c r="R41" s="31"/>
      <c r="S41" s="206"/>
      <c r="T41" s="31"/>
      <c r="U41" s="206"/>
      <c r="V41" s="31"/>
      <c r="W41" s="206"/>
      <c r="X41" s="31"/>
      <c r="Y41" s="206"/>
      <c r="Z41" s="31"/>
      <c r="AA41" s="206"/>
      <c r="AB41" s="31"/>
      <c r="AC41" s="206"/>
      <c r="AD41" s="31"/>
      <c r="AE41" s="206"/>
      <c r="AF41" s="31"/>
      <c r="AG41" s="206"/>
      <c r="AH41" s="31"/>
      <c r="AI41" s="205"/>
    </row>
    <row r="42" spans="1:36" ht="12.75" customHeight="1">
      <c r="A42" s="202" t="s">
        <v>154</v>
      </c>
      <c r="B42" s="203">
        <v>1.5599377502650975</v>
      </c>
      <c r="C42" s="204">
        <v>0.53224472496906672</v>
      </c>
      <c r="D42" s="203">
        <v>5.7342933164496008</v>
      </c>
      <c r="E42" s="204">
        <v>0.83731294338861906</v>
      </c>
      <c r="F42" s="203">
        <v>14.847708969368972</v>
      </c>
      <c r="G42" s="204">
        <v>0.96674291014446445</v>
      </c>
      <c r="H42" s="203">
        <v>31.913044752588231</v>
      </c>
      <c r="I42" s="204">
        <v>1.2311026645698873</v>
      </c>
      <c r="J42" s="203">
        <v>45.945015211328098</v>
      </c>
      <c r="K42" s="204">
        <v>1.3679789591741693</v>
      </c>
      <c r="L42" s="203">
        <v>92.350720649402547</v>
      </c>
      <c r="M42" s="204">
        <v>1.1589710449821249</v>
      </c>
      <c r="N42" s="203">
        <v>0.30292041396278907</v>
      </c>
      <c r="O42" s="205">
        <v>0.23151375337267235</v>
      </c>
      <c r="P42" s="290"/>
      <c r="Q42" s="121" t="s">
        <v>154</v>
      </c>
      <c r="R42" s="31">
        <v>2.6150653530262336</v>
      </c>
      <c r="S42" s="206">
        <v>0.50385455939184753</v>
      </c>
      <c r="T42" s="31">
        <v>4.7312935836084371</v>
      </c>
      <c r="U42" s="206">
        <v>0.97792926203278829</v>
      </c>
      <c r="V42" s="31">
        <v>51.44527116029365</v>
      </c>
      <c r="W42" s="206">
        <v>1.4326594957022365</v>
      </c>
      <c r="X42" s="31">
        <v>41.401978330582551</v>
      </c>
      <c r="Y42" s="206">
        <v>1.5197481106101245</v>
      </c>
      <c r="Z42" s="31">
        <v>7.1527505091237895</v>
      </c>
      <c r="AA42" s="206">
        <v>0.81716216178617396</v>
      </c>
      <c r="AB42" s="31">
        <v>11.542522776757041</v>
      </c>
      <c r="AC42" s="206">
        <v>1.4314911264607855</v>
      </c>
      <c r="AD42" s="31">
        <v>31.744612202505522</v>
      </c>
      <c r="AE42" s="206">
        <v>1.9265192033339702</v>
      </c>
      <c r="AF42" s="31">
        <v>36.352195620307327</v>
      </c>
      <c r="AG42" s="206">
        <v>2.0632512394694338</v>
      </c>
      <c r="AH42" s="31">
        <v>20.360669400430115</v>
      </c>
      <c r="AI42" s="206">
        <v>1.4234809131682662</v>
      </c>
      <c r="AJ42" s="218"/>
    </row>
    <row r="43" spans="1:36" ht="12.75" customHeight="1">
      <c r="A43" s="217" t="s">
        <v>504</v>
      </c>
      <c r="B43" s="203">
        <v>0.73963118762725111</v>
      </c>
      <c r="C43" s="204">
        <v>0.38711795995846199</v>
      </c>
      <c r="D43" s="203">
        <v>4.6248881122393817</v>
      </c>
      <c r="E43" s="204">
        <v>0.94826261781005095</v>
      </c>
      <c r="F43" s="203">
        <v>12.699816364674687</v>
      </c>
      <c r="G43" s="204">
        <v>2.2085966012954992</v>
      </c>
      <c r="H43" s="203">
        <v>30.936761388097235</v>
      </c>
      <c r="I43" s="204">
        <v>1.8391954589607618</v>
      </c>
      <c r="J43" s="203">
        <v>50.998902947361444</v>
      </c>
      <c r="K43" s="204">
        <v>3.1094788389462691</v>
      </c>
      <c r="L43" s="203" t="s">
        <v>31</v>
      </c>
      <c r="M43" s="204" t="s">
        <v>31</v>
      </c>
      <c r="N43" s="203" t="s">
        <v>31</v>
      </c>
      <c r="O43" s="206" t="s">
        <v>31</v>
      </c>
      <c r="P43" s="290"/>
      <c r="Q43" s="217" t="s">
        <v>504</v>
      </c>
      <c r="R43" s="31" t="s">
        <v>31</v>
      </c>
      <c r="S43" s="206" t="s">
        <v>31</v>
      </c>
      <c r="T43" s="31" t="s">
        <v>31</v>
      </c>
      <c r="U43" s="206" t="s">
        <v>31</v>
      </c>
      <c r="V43" s="31">
        <v>11.189456933861274</v>
      </c>
      <c r="W43" s="206">
        <v>1.82764827145546</v>
      </c>
      <c r="X43" s="31">
        <v>51.382767178479391</v>
      </c>
      <c r="Y43" s="206">
        <v>2.2036421920760176</v>
      </c>
      <c r="Z43" s="31">
        <v>37.427775887659323</v>
      </c>
      <c r="AA43" s="206">
        <v>2.2391102470830879</v>
      </c>
      <c r="AB43" s="31">
        <v>19.165624558496312</v>
      </c>
      <c r="AC43" s="206">
        <v>1.5234525519556985</v>
      </c>
      <c r="AD43" s="31">
        <v>24.805641350526113</v>
      </c>
      <c r="AE43" s="206">
        <v>3.116925060760074</v>
      </c>
      <c r="AF43" s="31">
        <v>42.60583410310263</v>
      </c>
      <c r="AG43" s="206">
        <v>2.7221149602230352</v>
      </c>
      <c r="AH43" s="31">
        <v>13.422899987874946</v>
      </c>
      <c r="AI43" s="206">
        <v>1.7528275322460036</v>
      </c>
      <c r="AJ43" s="218"/>
    </row>
    <row r="44" spans="1:36" ht="105.75" customHeight="1">
      <c r="A44" s="594" t="s">
        <v>155</v>
      </c>
      <c r="B44" s="594"/>
      <c r="C44" s="594"/>
      <c r="D44" s="594"/>
      <c r="E44" s="594"/>
      <c r="F44" s="594"/>
      <c r="G44" s="594"/>
      <c r="H44" s="594"/>
      <c r="I44" s="594"/>
      <c r="J44" s="594"/>
      <c r="K44" s="594"/>
      <c r="L44" s="594"/>
      <c r="M44" s="594"/>
      <c r="N44" s="594"/>
      <c r="O44" s="594"/>
      <c r="P44" s="219"/>
      <c r="Q44" s="594" t="s">
        <v>155</v>
      </c>
      <c r="R44" s="594"/>
      <c r="S44" s="594"/>
      <c r="T44" s="594"/>
      <c r="U44" s="594"/>
      <c r="V44" s="594"/>
      <c r="W44" s="594"/>
      <c r="X44" s="594"/>
      <c r="Y44" s="594"/>
      <c r="Z44" s="594"/>
      <c r="AA44" s="594"/>
      <c r="AB44" s="594"/>
      <c r="AC44" s="594"/>
      <c r="AD44" s="594"/>
      <c r="AE44" s="594"/>
      <c r="AF44" s="594"/>
      <c r="AG44" s="594"/>
      <c r="AH44" s="594"/>
      <c r="AI44" s="594"/>
    </row>
    <row r="45" spans="1:36" ht="73.5" customHeight="1">
      <c r="A45" s="593" t="s">
        <v>506</v>
      </c>
      <c r="B45" s="593"/>
      <c r="C45" s="593"/>
      <c r="D45" s="593"/>
      <c r="E45" s="593"/>
      <c r="F45" s="593"/>
      <c r="G45" s="593"/>
      <c r="H45" s="593"/>
      <c r="I45" s="593"/>
      <c r="J45" s="593"/>
      <c r="K45" s="593"/>
      <c r="L45" s="593"/>
      <c r="M45" s="593"/>
      <c r="N45" s="593"/>
      <c r="O45" s="593"/>
      <c r="P45" s="219"/>
      <c r="Q45" s="593" t="s">
        <v>506</v>
      </c>
      <c r="R45" s="593"/>
      <c r="S45" s="593"/>
      <c r="T45" s="593"/>
      <c r="U45" s="593"/>
      <c r="V45" s="593"/>
      <c r="W45" s="593"/>
      <c r="X45" s="593"/>
      <c r="Y45" s="593"/>
      <c r="Z45" s="593"/>
      <c r="AA45" s="593"/>
      <c r="AB45" s="593"/>
      <c r="AC45" s="593"/>
      <c r="AD45" s="593"/>
      <c r="AE45" s="593"/>
      <c r="AF45" s="593"/>
      <c r="AG45" s="593"/>
      <c r="AH45" s="593"/>
      <c r="AI45" s="593"/>
    </row>
    <row r="46" spans="1:36" ht="12.75" customHeight="1">
      <c r="A46" s="590" t="s">
        <v>512</v>
      </c>
      <c r="B46" s="590"/>
      <c r="C46" s="590"/>
      <c r="D46" s="590"/>
      <c r="E46" s="590"/>
      <c r="F46" s="590"/>
      <c r="G46" s="590"/>
      <c r="H46" s="590"/>
      <c r="I46" s="590"/>
      <c r="J46" s="590"/>
      <c r="K46" s="590"/>
      <c r="L46" s="590"/>
      <c r="M46" s="590"/>
      <c r="N46" s="590"/>
      <c r="O46" s="590"/>
      <c r="P46" s="141"/>
      <c r="Q46" s="590" t="s">
        <v>511</v>
      </c>
      <c r="R46" s="590"/>
      <c r="S46" s="590"/>
      <c r="T46" s="590"/>
      <c r="U46" s="590"/>
      <c r="V46" s="590"/>
      <c r="W46" s="590"/>
      <c r="X46" s="590"/>
      <c r="Y46" s="590"/>
      <c r="Z46" s="590"/>
      <c r="AA46" s="590"/>
      <c r="AB46" s="590"/>
      <c r="AC46" s="590"/>
      <c r="AD46" s="590"/>
      <c r="AE46" s="590"/>
      <c r="AF46" s="590"/>
      <c r="AG46" s="590"/>
      <c r="AH46" s="590"/>
      <c r="AI46" s="590"/>
    </row>
    <row r="47" spans="1:36" ht="12.75" customHeight="1">
      <c r="A47" s="590"/>
      <c r="B47" s="590"/>
      <c r="C47" s="590"/>
      <c r="D47" s="590"/>
      <c r="E47" s="590"/>
      <c r="F47" s="590"/>
      <c r="G47" s="590"/>
      <c r="H47" s="590"/>
      <c r="I47" s="590"/>
      <c r="J47" s="590"/>
      <c r="K47" s="590"/>
      <c r="L47" s="590"/>
      <c r="M47" s="590"/>
      <c r="N47" s="590"/>
      <c r="O47" s="590"/>
      <c r="P47" s="298"/>
      <c r="Q47" s="590"/>
      <c r="R47" s="590"/>
      <c r="S47" s="590"/>
      <c r="T47" s="590"/>
      <c r="U47" s="590"/>
      <c r="V47" s="590"/>
      <c r="W47" s="590"/>
      <c r="X47" s="590"/>
      <c r="Y47" s="590"/>
      <c r="Z47" s="590"/>
      <c r="AA47" s="590"/>
      <c r="AB47" s="590"/>
      <c r="AC47" s="590"/>
      <c r="AD47" s="590"/>
      <c r="AE47" s="590"/>
      <c r="AF47" s="590"/>
      <c r="AG47" s="590"/>
      <c r="AH47" s="590"/>
      <c r="AI47" s="590"/>
    </row>
    <row r="48" spans="1:36">
      <c r="A48" s="590"/>
      <c r="B48" s="590"/>
      <c r="C48" s="590"/>
      <c r="D48" s="590"/>
      <c r="E48" s="590"/>
      <c r="F48" s="590"/>
      <c r="G48" s="590"/>
      <c r="H48" s="590"/>
      <c r="I48" s="590"/>
      <c r="J48" s="590"/>
      <c r="K48" s="590"/>
      <c r="L48" s="590"/>
      <c r="M48" s="590"/>
      <c r="N48" s="590"/>
      <c r="O48" s="590"/>
      <c r="P48" s="298"/>
      <c r="Q48" s="590"/>
      <c r="R48" s="590"/>
      <c r="S48" s="590"/>
      <c r="T48" s="590"/>
      <c r="U48" s="590"/>
      <c r="V48" s="590"/>
      <c r="W48" s="590"/>
      <c r="X48" s="590"/>
      <c r="Y48" s="590"/>
      <c r="Z48" s="590"/>
      <c r="AA48" s="590"/>
      <c r="AB48" s="590"/>
      <c r="AC48" s="590"/>
      <c r="AD48" s="590"/>
      <c r="AE48" s="590"/>
      <c r="AF48" s="590"/>
      <c r="AG48" s="590"/>
      <c r="AH48" s="590"/>
      <c r="AI48" s="590"/>
    </row>
    <row r="49" spans="1:35" ht="100.5" customHeight="1">
      <c r="A49" s="590"/>
      <c r="B49" s="590"/>
      <c r="C49" s="590"/>
      <c r="D49" s="590"/>
      <c r="E49" s="590"/>
      <c r="F49" s="590"/>
      <c r="G49" s="590"/>
      <c r="H49" s="590"/>
      <c r="I49" s="590"/>
      <c r="J49" s="590"/>
      <c r="K49" s="590"/>
      <c r="L49" s="590"/>
      <c r="M49" s="590"/>
      <c r="N49" s="590"/>
      <c r="O49" s="590"/>
      <c r="P49" s="298"/>
      <c r="Q49" s="590"/>
      <c r="R49" s="590"/>
      <c r="S49" s="590"/>
      <c r="T49" s="590"/>
      <c r="U49" s="590"/>
      <c r="V49" s="590"/>
      <c r="W49" s="590"/>
      <c r="X49" s="590"/>
      <c r="Y49" s="590"/>
      <c r="Z49" s="590"/>
      <c r="AA49" s="590"/>
      <c r="AB49" s="590"/>
      <c r="AC49" s="590"/>
      <c r="AD49" s="590"/>
      <c r="AE49" s="590"/>
      <c r="AF49" s="590"/>
      <c r="AG49" s="590"/>
      <c r="AH49" s="590"/>
      <c r="AI49" s="590"/>
    </row>
    <row r="50" spans="1:35">
      <c r="A50" s="299" t="s">
        <v>156</v>
      </c>
      <c r="B50"/>
      <c r="C50"/>
      <c r="D50"/>
      <c r="E50"/>
      <c r="Q50" s="299" t="s">
        <v>156</v>
      </c>
    </row>
    <row r="51" spans="1:35">
      <c r="A51"/>
      <c r="B51"/>
      <c r="C51"/>
      <c r="D51"/>
      <c r="E51"/>
      <c r="F51"/>
    </row>
    <row r="52" spans="1:35">
      <c r="A52"/>
      <c r="B52"/>
      <c r="C52"/>
      <c r="D52"/>
      <c r="E52"/>
    </row>
    <row r="53" spans="1:35">
      <c r="A53"/>
      <c r="B53"/>
      <c r="C53"/>
      <c r="D53"/>
      <c r="E53"/>
    </row>
    <row r="54" spans="1:35">
      <c r="A54"/>
      <c r="B54"/>
      <c r="C54"/>
      <c r="D54"/>
      <c r="E54"/>
    </row>
    <row r="57" spans="1:35">
      <c r="A57" s="187"/>
      <c r="B57" s="2"/>
      <c r="C57" s="2"/>
      <c r="D57" s="2"/>
      <c r="E57" s="2"/>
      <c r="F57" s="2"/>
      <c r="G57" s="2"/>
      <c r="H57" s="2"/>
      <c r="I57" s="2"/>
      <c r="J57" s="2"/>
      <c r="K57" s="2"/>
      <c r="L57" s="2"/>
      <c r="M57" s="2"/>
      <c r="N57" s="2"/>
      <c r="O57" s="2"/>
      <c r="P57" s="2"/>
      <c r="Q57" s="187"/>
      <c r="R57" s="2"/>
      <c r="S57" s="2"/>
      <c r="T57" s="2"/>
      <c r="U57" s="2"/>
      <c r="V57" s="2"/>
      <c r="W57" s="2"/>
      <c r="X57" s="2"/>
      <c r="Y57" s="2"/>
      <c r="Z57" s="2"/>
      <c r="AA57" s="2"/>
    </row>
    <row r="58" spans="1:35">
      <c r="A58" s="187"/>
      <c r="B58" s="2"/>
      <c r="C58" s="2"/>
      <c r="D58" s="2"/>
      <c r="E58" s="2"/>
      <c r="F58" s="2"/>
      <c r="G58" s="2"/>
      <c r="H58" s="2"/>
      <c r="I58" s="2"/>
      <c r="J58" s="2"/>
      <c r="K58" s="2"/>
      <c r="L58" s="2"/>
      <c r="M58" s="2"/>
      <c r="N58" s="2"/>
      <c r="O58" s="2"/>
      <c r="P58" s="2"/>
      <c r="Q58" s="187"/>
      <c r="R58" s="2"/>
      <c r="S58" s="2"/>
      <c r="T58" s="2"/>
      <c r="U58" s="2"/>
      <c r="V58" s="2"/>
      <c r="W58" s="2"/>
      <c r="X58" s="2"/>
      <c r="Y58" s="2"/>
      <c r="Z58" s="2"/>
      <c r="AA58" s="2"/>
    </row>
    <row r="59" spans="1:35">
      <c r="A59" s="1"/>
      <c r="B59" s="2"/>
      <c r="D59" s="2"/>
      <c r="F59" s="2"/>
      <c r="H59" s="2"/>
      <c r="J59" s="2"/>
      <c r="L59" s="2"/>
      <c r="N59" s="2"/>
      <c r="Q59" s="1"/>
      <c r="R59" s="2"/>
      <c r="T59" s="2"/>
      <c r="V59" s="2"/>
      <c r="X59" s="2"/>
      <c r="Z59" s="2"/>
    </row>
    <row r="60" spans="1:35">
      <c r="A60" s="1"/>
      <c r="B60" s="2"/>
      <c r="D60" s="2"/>
      <c r="F60" s="2"/>
      <c r="H60" s="2"/>
      <c r="J60" s="2"/>
      <c r="L60" s="2"/>
      <c r="N60" s="2"/>
      <c r="Q60" s="1"/>
      <c r="R60" s="2"/>
      <c r="T60" s="2"/>
      <c r="V60" s="2"/>
      <c r="X60" s="2"/>
      <c r="Z60" s="2"/>
    </row>
    <row r="61" spans="1:35">
      <c r="A61" s="1"/>
      <c r="B61" s="2"/>
      <c r="D61" s="2"/>
      <c r="F61" s="2"/>
      <c r="H61" s="2"/>
      <c r="J61" s="2"/>
      <c r="L61" s="2"/>
      <c r="N61" s="2"/>
      <c r="Q61" s="1"/>
      <c r="R61" s="2"/>
      <c r="T61" s="2"/>
      <c r="V61" s="2"/>
      <c r="X61" s="2"/>
      <c r="Z61" s="2"/>
    </row>
    <row r="62" spans="1:35">
      <c r="A62" s="1"/>
      <c r="B62" s="2"/>
      <c r="D62" s="2"/>
      <c r="F62" s="2"/>
      <c r="H62" s="2"/>
      <c r="J62" s="2"/>
      <c r="L62" s="2"/>
      <c r="N62" s="2"/>
      <c r="Q62" s="1"/>
      <c r="R62" s="2"/>
      <c r="T62" s="2"/>
      <c r="V62" s="2"/>
      <c r="X62" s="2"/>
      <c r="Z62" s="2"/>
    </row>
    <row r="63" spans="1:35">
      <c r="A63" s="1"/>
      <c r="B63" s="2"/>
      <c r="D63" s="2"/>
      <c r="F63" s="2"/>
      <c r="H63" s="2"/>
      <c r="J63" s="2"/>
      <c r="L63" s="2"/>
      <c r="N63" s="2"/>
      <c r="Q63" s="1"/>
      <c r="R63" s="2"/>
      <c r="T63" s="2"/>
      <c r="V63" s="2"/>
      <c r="X63" s="2"/>
      <c r="Z63" s="2"/>
    </row>
    <row r="64" spans="1:35">
      <c r="A64" s="188"/>
      <c r="Q64" s="188"/>
    </row>
    <row r="65" spans="1:17">
      <c r="A65" s="189"/>
      <c r="Q65" s="189"/>
    </row>
    <row r="67" spans="1:17">
      <c r="A67" s="1"/>
      <c r="B67" s="190"/>
    </row>
  </sheetData>
  <mergeCells count="30">
    <mergeCell ref="L8:M8"/>
    <mergeCell ref="A2:O4"/>
    <mergeCell ref="Q2:AA4"/>
    <mergeCell ref="AB2:AI4"/>
    <mergeCell ref="B7:K7"/>
    <mergeCell ref="L7:O7"/>
    <mergeCell ref="R7:U7"/>
    <mergeCell ref="V7:AA7"/>
    <mergeCell ref="AB7:AI7"/>
    <mergeCell ref="B8:C8"/>
    <mergeCell ref="D8:E8"/>
    <mergeCell ref="F8:G8"/>
    <mergeCell ref="H8:I8"/>
    <mergeCell ref="J8:K8"/>
    <mergeCell ref="A46:O49"/>
    <mergeCell ref="AB8:AC8"/>
    <mergeCell ref="AD8:AE8"/>
    <mergeCell ref="AF8:AG8"/>
    <mergeCell ref="A45:O45"/>
    <mergeCell ref="Q45:AI45"/>
    <mergeCell ref="Q46:AI49"/>
    <mergeCell ref="AH8:AI8"/>
    <mergeCell ref="A44:O44"/>
    <mergeCell ref="Q44:AI44"/>
    <mergeCell ref="N8:O8"/>
    <mergeCell ref="R8:S8"/>
    <mergeCell ref="T8:U8"/>
    <mergeCell ref="V8:W8"/>
    <mergeCell ref="X8:Y8"/>
    <mergeCell ref="Z8:AA8"/>
  </mergeCells>
  <pageMargins left="0.7" right="0.7" top="0.75" bottom="0.75" header="0.3" footer="0.3"/>
  <pageSetup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AI66"/>
  <sheetViews>
    <sheetView zoomScaleNormal="100" workbookViewId="0">
      <selection activeCell="N51" sqref="N51"/>
    </sheetView>
  </sheetViews>
  <sheetFormatPr defaultRowHeight="12.75"/>
  <cols>
    <col min="1" max="1" width="15.28515625" style="38" customWidth="1"/>
    <col min="2" max="2" width="4.140625" style="38" customWidth="1"/>
    <col min="3" max="3" width="4" style="38" customWidth="1"/>
    <col min="4" max="7" width="4.140625" style="38" customWidth="1"/>
    <col min="8" max="8" width="4.28515625" style="38" customWidth="1"/>
    <col min="9" max="9" width="4.140625" style="38" customWidth="1"/>
    <col min="10" max="10" width="4.7109375" style="38" customWidth="1"/>
    <col min="11" max="11" width="4.140625" style="38" customWidth="1"/>
    <col min="12" max="12" width="4.7109375" style="38" customWidth="1"/>
    <col min="13" max="13" width="4.140625" style="38" customWidth="1"/>
    <col min="14" max="14" width="4.42578125" style="38" customWidth="1"/>
    <col min="15" max="16" width="5.42578125" style="38" customWidth="1"/>
    <col min="17" max="17" width="16.7109375" style="38" customWidth="1"/>
    <col min="18" max="18" width="4.42578125" style="38" bestFit="1" customWidth="1"/>
    <col min="19" max="35" width="4.140625" style="38" customWidth="1"/>
    <col min="36" max="16384" width="9.140625" style="38"/>
  </cols>
  <sheetData>
    <row r="1" spans="1:35">
      <c r="A1" s="1" t="s">
        <v>211</v>
      </c>
      <c r="B1" s="1"/>
      <c r="C1" s="1"/>
      <c r="D1" s="1"/>
      <c r="E1" s="1"/>
      <c r="F1" s="1"/>
      <c r="G1" s="1"/>
      <c r="H1" s="1"/>
      <c r="I1" s="1"/>
      <c r="J1" s="1"/>
      <c r="K1" s="1"/>
      <c r="L1" s="1"/>
      <c r="M1" s="1"/>
      <c r="N1" s="1"/>
      <c r="O1" s="1"/>
      <c r="P1" s="1"/>
      <c r="Q1" s="1" t="str">
        <f>$A$1</f>
        <v>Table B2.5b</v>
      </c>
      <c r="R1" s="1"/>
      <c r="S1" s="1"/>
      <c r="T1" s="1"/>
      <c r="U1" s="1"/>
      <c r="V1" s="1"/>
      <c r="W1" s="1"/>
      <c r="X1" s="1"/>
      <c r="Y1" s="1"/>
      <c r="Z1" s="1"/>
      <c r="AA1" s="1"/>
      <c r="AB1" s="1"/>
      <c r="AC1" s="1"/>
      <c r="AD1" s="1"/>
      <c r="AE1" s="1"/>
      <c r="AF1" s="1"/>
      <c r="AG1" s="1"/>
      <c r="AH1" s="1"/>
      <c r="AI1" s="1"/>
    </row>
    <row r="2" spans="1:35" ht="6.75" customHeight="1">
      <c r="A2" s="583" t="s">
        <v>212</v>
      </c>
      <c r="B2" s="583"/>
      <c r="C2" s="583"/>
      <c r="D2" s="583"/>
      <c r="E2" s="583"/>
      <c r="F2" s="583"/>
      <c r="G2" s="583"/>
      <c r="H2" s="583"/>
      <c r="I2" s="583"/>
      <c r="J2" s="583"/>
      <c r="K2" s="583"/>
      <c r="L2" s="583"/>
      <c r="M2" s="583"/>
      <c r="N2" s="583"/>
      <c r="O2" s="583"/>
      <c r="P2" s="169"/>
      <c r="Q2" s="583" t="str">
        <f>A2</f>
        <v>Percentage of adults who failed ICT core test</v>
      </c>
      <c r="R2" s="583"/>
      <c r="S2" s="583"/>
      <c r="T2" s="583"/>
      <c r="U2" s="583"/>
      <c r="V2" s="583"/>
      <c r="W2" s="583"/>
      <c r="X2" s="583"/>
      <c r="Y2" s="583"/>
      <c r="Z2" s="583"/>
      <c r="AA2" s="583"/>
      <c r="AB2" s="583"/>
      <c r="AC2" s="583"/>
      <c r="AD2" s="583"/>
      <c r="AE2" s="583"/>
      <c r="AF2" s="583"/>
      <c r="AG2" s="583"/>
      <c r="AH2" s="583"/>
      <c r="AI2" s="583"/>
    </row>
    <row r="3" spans="1:35" ht="6.75" customHeight="1">
      <c r="A3" s="583"/>
      <c r="B3" s="583"/>
      <c r="C3" s="583"/>
      <c r="D3" s="583"/>
      <c r="E3" s="583"/>
      <c r="F3" s="583"/>
      <c r="G3" s="583"/>
      <c r="H3" s="583"/>
      <c r="I3" s="583"/>
      <c r="J3" s="583"/>
      <c r="K3" s="583"/>
      <c r="L3" s="583"/>
      <c r="M3" s="583"/>
      <c r="N3" s="583"/>
      <c r="O3" s="583"/>
      <c r="P3" s="169"/>
      <c r="Q3" s="583"/>
      <c r="R3" s="583"/>
      <c r="S3" s="583"/>
      <c r="T3" s="583"/>
      <c r="U3" s="583"/>
      <c r="V3" s="583"/>
      <c r="W3" s="583"/>
      <c r="X3" s="583"/>
      <c r="Y3" s="583"/>
      <c r="Z3" s="583"/>
      <c r="AA3" s="583"/>
      <c r="AB3" s="583"/>
      <c r="AC3" s="583"/>
      <c r="AD3" s="583"/>
      <c r="AE3" s="583"/>
      <c r="AF3" s="583"/>
      <c r="AG3" s="583"/>
      <c r="AH3" s="583"/>
      <c r="AI3" s="583"/>
    </row>
    <row r="4" spans="1:35" ht="6.75" customHeight="1">
      <c r="A4" s="583"/>
      <c r="B4" s="583"/>
      <c r="C4" s="583"/>
      <c r="D4" s="583"/>
      <c r="E4" s="583"/>
      <c r="F4" s="583"/>
      <c r="G4" s="583"/>
      <c r="H4" s="583"/>
      <c r="I4" s="583"/>
      <c r="J4" s="583"/>
      <c r="K4" s="583"/>
      <c r="L4" s="583"/>
      <c r="M4" s="583"/>
      <c r="N4" s="583"/>
      <c r="O4" s="583"/>
      <c r="P4" s="169"/>
      <c r="Q4" s="583"/>
      <c r="R4" s="583"/>
      <c r="S4" s="583"/>
      <c r="T4" s="583"/>
      <c r="U4" s="583"/>
      <c r="V4" s="583"/>
      <c r="W4" s="583"/>
      <c r="X4" s="583"/>
      <c r="Y4" s="583"/>
      <c r="Z4" s="583"/>
      <c r="AA4" s="583"/>
      <c r="AB4" s="583"/>
      <c r="AC4" s="583"/>
      <c r="AD4" s="583"/>
      <c r="AE4" s="583"/>
      <c r="AF4" s="583"/>
      <c r="AG4" s="583"/>
      <c r="AH4" s="583"/>
      <c r="AI4" s="583"/>
    </row>
    <row r="5" spans="1:35">
      <c r="A5" s="169" t="s">
        <v>134</v>
      </c>
      <c r="B5" s="169"/>
      <c r="C5" s="169"/>
      <c r="D5" s="169"/>
      <c r="E5" s="169"/>
      <c r="F5" s="169"/>
      <c r="G5" s="169"/>
      <c r="H5" s="169"/>
      <c r="I5" s="169"/>
      <c r="J5" s="169"/>
      <c r="K5" s="169"/>
      <c r="L5" s="169"/>
      <c r="M5" s="169"/>
      <c r="N5" s="169"/>
      <c r="O5" s="169"/>
      <c r="P5" s="169"/>
      <c r="Q5" s="169" t="s">
        <v>135</v>
      </c>
      <c r="R5" s="169"/>
      <c r="S5" s="169"/>
      <c r="T5" s="169"/>
      <c r="U5" s="169"/>
      <c r="V5" s="169"/>
      <c r="W5" s="169"/>
      <c r="X5" s="169"/>
      <c r="Y5" s="169"/>
      <c r="Z5" s="169"/>
      <c r="AA5" s="169"/>
    </row>
    <row r="6" spans="1:35" ht="3.75" customHeight="1">
      <c r="A6" s="4"/>
      <c r="B6" s="47"/>
      <c r="C6" s="47"/>
      <c r="Q6" s="4"/>
    </row>
    <row r="7" spans="1:35" ht="21.75" customHeight="1">
      <c r="A7" s="183"/>
      <c r="B7" s="609" t="s">
        <v>195</v>
      </c>
      <c r="C7" s="610"/>
      <c r="D7" s="610"/>
      <c r="E7" s="610"/>
      <c r="F7" s="610"/>
      <c r="G7" s="610"/>
      <c r="H7" s="610"/>
      <c r="I7" s="610"/>
      <c r="J7" s="610"/>
      <c r="K7" s="611"/>
      <c r="L7" s="609" t="s">
        <v>196</v>
      </c>
      <c r="M7" s="612"/>
      <c r="N7" s="612"/>
      <c r="O7" s="613"/>
      <c r="P7" s="183"/>
      <c r="Q7" s="278"/>
      <c r="R7" s="609" t="s">
        <v>196</v>
      </c>
      <c r="S7" s="610"/>
      <c r="T7" s="610"/>
      <c r="U7" s="611"/>
      <c r="V7" s="609" t="s">
        <v>197</v>
      </c>
      <c r="W7" s="610"/>
      <c r="X7" s="610"/>
      <c r="Y7" s="610"/>
      <c r="Z7" s="610"/>
      <c r="AA7" s="611"/>
      <c r="AB7" s="609" t="s">
        <v>198</v>
      </c>
      <c r="AC7" s="610"/>
      <c r="AD7" s="610"/>
      <c r="AE7" s="610"/>
      <c r="AF7" s="610"/>
      <c r="AG7" s="610"/>
      <c r="AH7" s="610"/>
      <c r="AI7" s="611"/>
    </row>
    <row r="8" spans="1:35" ht="72.75" customHeight="1">
      <c r="A8"/>
      <c r="B8" s="607" t="s">
        <v>136</v>
      </c>
      <c r="C8" s="608"/>
      <c r="D8" s="607" t="s">
        <v>137</v>
      </c>
      <c r="E8" s="608"/>
      <c r="F8" s="607" t="s">
        <v>138</v>
      </c>
      <c r="G8" s="608"/>
      <c r="H8" s="607" t="s">
        <v>139</v>
      </c>
      <c r="I8" s="608"/>
      <c r="J8" s="607" t="s">
        <v>140</v>
      </c>
      <c r="K8" s="608"/>
      <c r="L8" s="604" t="s">
        <v>199</v>
      </c>
      <c r="M8" s="605"/>
      <c r="N8" s="604" t="s">
        <v>200</v>
      </c>
      <c r="O8" s="606"/>
      <c r="P8" s="300"/>
      <c r="Q8" s="301"/>
      <c r="R8" s="604" t="s">
        <v>201</v>
      </c>
      <c r="S8" s="605"/>
      <c r="T8" s="604" t="s">
        <v>202</v>
      </c>
      <c r="U8" s="605"/>
      <c r="V8" s="604" t="s">
        <v>203</v>
      </c>
      <c r="W8" s="605"/>
      <c r="X8" s="604" t="s">
        <v>204</v>
      </c>
      <c r="Y8" s="605"/>
      <c r="Z8" s="604" t="s">
        <v>143</v>
      </c>
      <c r="AA8" s="605"/>
      <c r="AB8" s="604" t="s">
        <v>205</v>
      </c>
      <c r="AC8" s="605"/>
      <c r="AD8" s="604" t="s">
        <v>206</v>
      </c>
      <c r="AE8" s="605"/>
      <c r="AF8" s="604" t="s">
        <v>207</v>
      </c>
      <c r="AG8" s="605"/>
      <c r="AH8" s="604" t="s">
        <v>208</v>
      </c>
      <c r="AI8" s="605"/>
    </row>
    <row r="9" spans="1:35" s="177" customFormat="1" ht="13.5" customHeight="1">
      <c r="A9" s="193"/>
      <c r="B9" s="280" t="s">
        <v>144</v>
      </c>
      <c r="C9" s="281" t="s">
        <v>209</v>
      </c>
      <c r="D9" s="280" t="s">
        <v>144</v>
      </c>
      <c r="E9" s="282" t="s">
        <v>209</v>
      </c>
      <c r="F9" s="280" t="s">
        <v>144</v>
      </c>
      <c r="G9" s="282" t="s">
        <v>209</v>
      </c>
      <c r="H9" s="280" t="s">
        <v>144</v>
      </c>
      <c r="I9" s="282" t="s">
        <v>209</v>
      </c>
      <c r="J9" s="280" t="s">
        <v>144</v>
      </c>
      <c r="K9" s="282" t="s">
        <v>209</v>
      </c>
      <c r="L9" s="280" t="s">
        <v>144</v>
      </c>
      <c r="M9" s="282" t="s">
        <v>209</v>
      </c>
      <c r="N9" s="280" t="s">
        <v>144</v>
      </c>
      <c r="O9" s="282" t="s">
        <v>209</v>
      </c>
      <c r="P9" s="283"/>
      <c r="Q9" s="193"/>
      <c r="R9" s="280" t="s">
        <v>144</v>
      </c>
      <c r="S9" s="282" t="s">
        <v>209</v>
      </c>
      <c r="T9" s="280" t="s">
        <v>144</v>
      </c>
      <c r="U9" s="282" t="s">
        <v>209</v>
      </c>
      <c r="V9" s="280" t="s">
        <v>144</v>
      </c>
      <c r="W9" s="282" t="s">
        <v>209</v>
      </c>
      <c r="X9" s="280" t="s">
        <v>144</v>
      </c>
      <c r="Y9" s="282" t="s">
        <v>209</v>
      </c>
      <c r="Z9" s="280" t="s">
        <v>144</v>
      </c>
      <c r="AA9" s="282" t="s">
        <v>209</v>
      </c>
      <c r="AB9" s="280" t="s">
        <v>144</v>
      </c>
      <c r="AC9" s="282" t="s">
        <v>209</v>
      </c>
      <c r="AD9" s="280" t="s">
        <v>144</v>
      </c>
      <c r="AE9" s="282" t="s">
        <v>209</v>
      </c>
      <c r="AF9" s="280" t="s">
        <v>144</v>
      </c>
      <c r="AG9" s="282" t="s">
        <v>209</v>
      </c>
      <c r="AH9" s="280" t="s">
        <v>144</v>
      </c>
      <c r="AI9" s="282" t="s">
        <v>209</v>
      </c>
    </row>
    <row r="10" spans="1:35">
      <c r="A10" s="196" t="s">
        <v>146</v>
      </c>
      <c r="B10" s="197"/>
      <c r="C10" s="284"/>
      <c r="D10" s="197"/>
      <c r="E10" s="197"/>
      <c r="F10" s="197"/>
      <c r="G10" s="197"/>
      <c r="H10" s="197"/>
      <c r="I10" s="197"/>
      <c r="J10" s="197"/>
      <c r="K10" s="197"/>
      <c r="L10" s="197"/>
      <c r="M10" s="197"/>
      <c r="N10" s="197"/>
      <c r="O10" s="302"/>
      <c r="P10" s="285"/>
      <c r="Q10" s="286" t="s">
        <v>146</v>
      </c>
      <c r="R10" s="197"/>
      <c r="S10" s="197"/>
      <c r="T10" s="197"/>
      <c r="U10" s="197"/>
      <c r="V10" s="197"/>
      <c r="W10" s="197"/>
      <c r="X10" s="197"/>
      <c r="Y10" s="197"/>
      <c r="Z10" s="197"/>
      <c r="AA10" s="197"/>
      <c r="AI10" s="303"/>
    </row>
    <row r="11" spans="1:35">
      <c r="A11" s="200" t="s">
        <v>147</v>
      </c>
      <c r="B11"/>
      <c r="D11"/>
      <c r="E11"/>
      <c r="F11"/>
      <c r="G11"/>
      <c r="H11"/>
      <c r="I11"/>
      <c r="J11"/>
      <c r="K11"/>
      <c r="L11"/>
      <c r="M11"/>
      <c r="N11"/>
      <c r="O11" s="201"/>
      <c r="P11" s="288"/>
      <c r="Q11" s="289" t="s">
        <v>147</v>
      </c>
      <c r="R11"/>
      <c r="S11"/>
      <c r="T11"/>
      <c r="U11"/>
      <c r="V11"/>
      <c r="W11"/>
      <c r="X11"/>
      <c r="Y11"/>
      <c r="Z11"/>
      <c r="AA11"/>
      <c r="AB11" s="203"/>
      <c r="AC11" s="204"/>
      <c r="AD11" s="203"/>
      <c r="AE11" s="204"/>
      <c r="AF11" s="203"/>
      <c r="AG11" s="204"/>
      <c r="AH11" s="203"/>
      <c r="AI11" s="205"/>
    </row>
    <row r="12" spans="1:35">
      <c r="A12" s="202" t="s">
        <v>84</v>
      </c>
      <c r="B12" s="203">
        <v>11.140062378330256</v>
      </c>
      <c r="C12" s="204">
        <v>2.874608567061292</v>
      </c>
      <c r="D12" s="203">
        <v>23.778289898716654</v>
      </c>
      <c r="E12" s="204">
        <v>3.5743218035103226</v>
      </c>
      <c r="F12" s="203">
        <v>16.660381539005265</v>
      </c>
      <c r="G12" s="204">
        <v>2.9735785733382003</v>
      </c>
      <c r="H12" s="203">
        <v>24.631529333731621</v>
      </c>
      <c r="I12" s="204">
        <v>2.9742706373211609</v>
      </c>
      <c r="J12" s="203">
        <v>23.789736850216197</v>
      </c>
      <c r="K12" s="204">
        <v>3.8821752916248382</v>
      </c>
      <c r="L12" s="203">
        <v>50.946942592878401</v>
      </c>
      <c r="M12" s="204">
        <v>4.6332253155383061</v>
      </c>
      <c r="N12" s="203">
        <v>3.1755603371217287</v>
      </c>
      <c r="O12" s="205">
        <v>1.1988734058853345</v>
      </c>
      <c r="P12" s="290"/>
      <c r="Q12" s="3" t="s">
        <v>84</v>
      </c>
      <c r="R12" s="203">
        <v>16.80025568325938</v>
      </c>
      <c r="S12" s="204">
        <v>3.2150090578738646</v>
      </c>
      <c r="T12" s="203">
        <v>29.077241386740493</v>
      </c>
      <c r="U12" s="204">
        <v>4.4483072852725698</v>
      </c>
      <c r="V12" s="203">
        <v>35.002997978660758</v>
      </c>
      <c r="W12" s="204">
        <v>3.5656425685996487</v>
      </c>
      <c r="X12" s="203">
        <v>33.124588298075523</v>
      </c>
      <c r="Y12" s="204">
        <v>3.758045590832868</v>
      </c>
      <c r="Z12" s="203">
        <v>31.677113547944185</v>
      </c>
      <c r="AA12" s="204">
        <v>3.2546244774828965</v>
      </c>
      <c r="AB12" s="203">
        <v>27.833519866679779</v>
      </c>
      <c r="AC12" s="204">
        <v>3.854682740706652</v>
      </c>
      <c r="AD12" s="203">
        <v>31.912522973891573</v>
      </c>
      <c r="AE12" s="204">
        <v>5.1012239865326885</v>
      </c>
      <c r="AF12" s="203">
        <v>23.923910665205526</v>
      </c>
      <c r="AG12" s="204">
        <v>3.6597620736731904</v>
      </c>
      <c r="AH12" s="203">
        <v>16.330046494223122</v>
      </c>
      <c r="AI12" s="205">
        <v>4.0518513683541899</v>
      </c>
    </row>
    <row r="13" spans="1:35" ht="12.75" customHeight="1">
      <c r="A13" s="202" t="s">
        <v>15</v>
      </c>
      <c r="B13" s="203">
        <v>10.036573230823649</v>
      </c>
      <c r="C13" s="204">
        <v>1.8496318404654604</v>
      </c>
      <c r="D13" s="203">
        <v>18.485548059076677</v>
      </c>
      <c r="E13" s="204">
        <v>3.3281946143040471</v>
      </c>
      <c r="F13" s="203">
        <v>21.879629095783628</v>
      </c>
      <c r="G13" s="204">
        <v>3.7062976145094884</v>
      </c>
      <c r="H13" s="203">
        <v>22.679576982593844</v>
      </c>
      <c r="I13" s="204">
        <v>3.6640200605549307</v>
      </c>
      <c r="J13" s="203">
        <v>26.918672631722202</v>
      </c>
      <c r="K13" s="204">
        <v>3.5477792990003523</v>
      </c>
      <c r="L13" s="203">
        <v>56.3072166897405</v>
      </c>
      <c r="M13" s="204">
        <v>3.2345764646400132</v>
      </c>
      <c r="N13" s="203">
        <v>1.067210539826313</v>
      </c>
      <c r="O13" s="205">
        <v>0.78385318800609904</v>
      </c>
      <c r="P13" s="290"/>
      <c r="Q13" s="3" t="s">
        <v>15</v>
      </c>
      <c r="R13" s="203">
        <v>2.5829237695872931</v>
      </c>
      <c r="S13" s="204">
        <v>1.318086296937149</v>
      </c>
      <c r="T13" s="203">
        <v>40.042649000845891</v>
      </c>
      <c r="U13" s="204">
        <v>3.4388583921264098</v>
      </c>
      <c r="V13" s="203">
        <v>31.855039069314966</v>
      </c>
      <c r="W13" s="204">
        <v>3.3589744925540428</v>
      </c>
      <c r="X13" s="203">
        <v>59.450052689554575</v>
      </c>
      <c r="Y13" s="204">
        <v>3.5817874755136745</v>
      </c>
      <c r="Z13" s="203">
        <v>8.6949082411304595</v>
      </c>
      <c r="AA13" s="204">
        <v>1.8045281175833758</v>
      </c>
      <c r="AB13" s="203">
        <v>19.372608753006016</v>
      </c>
      <c r="AC13" s="204">
        <v>3.3216028607545347</v>
      </c>
      <c r="AD13" s="203">
        <v>26.051304104921257</v>
      </c>
      <c r="AE13" s="204">
        <v>4.093107464266927</v>
      </c>
      <c r="AF13" s="203">
        <v>37.145155397954269</v>
      </c>
      <c r="AG13" s="204">
        <v>3.9189471102682538</v>
      </c>
      <c r="AH13" s="203">
        <v>17.430931744118457</v>
      </c>
      <c r="AI13" s="205">
        <v>3.6490592016885071</v>
      </c>
    </row>
    <row r="14" spans="1:35">
      <c r="A14" s="202" t="s">
        <v>85</v>
      </c>
      <c r="B14" s="203">
        <v>13.305420754097316</v>
      </c>
      <c r="C14" s="204">
        <v>1.6744014447697066</v>
      </c>
      <c r="D14" s="203">
        <v>14.328788462675485</v>
      </c>
      <c r="E14" s="204">
        <v>1.7220234350335248</v>
      </c>
      <c r="F14" s="203">
        <v>18.271523294253214</v>
      </c>
      <c r="G14" s="204">
        <v>1.4952956434389948</v>
      </c>
      <c r="H14" s="203">
        <v>26.631929410065563</v>
      </c>
      <c r="I14" s="204">
        <v>1.9554201621995875</v>
      </c>
      <c r="J14" s="203">
        <v>27.462338078908431</v>
      </c>
      <c r="K14" s="204">
        <v>1.7734783342082396</v>
      </c>
      <c r="L14" s="203">
        <v>55.706553692832372</v>
      </c>
      <c r="M14" s="204">
        <v>2.1802714381957062</v>
      </c>
      <c r="N14" s="203">
        <v>3.2210244016395717</v>
      </c>
      <c r="O14" s="205">
        <v>0.72332164668628429</v>
      </c>
      <c r="P14" s="290"/>
      <c r="Q14" s="3" t="s">
        <v>85</v>
      </c>
      <c r="R14" s="203">
        <v>9.3531399209674007</v>
      </c>
      <c r="S14" s="204">
        <v>1.4792150436325069</v>
      </c>
      <c r="T14" s="203">
        <v>31.348744753060537</v>
      </c>
      <c r="U14" s="204">
        <v>2.1628677513238017</v>
      </c>
      <c r="V14" s="203">
        <v>18.345298691796515</v>
      </c>
      <c r="W14" s="204">
        <v>1.4922581379629485</v>
      </c>
      <c r="X14" s="203">
        <v>41.955484776327154</v>
      </c>
      <c r="Y14" s="204">
        <v>2.0611043673391203</v>
      </c>
      <c r="Z14" s="203">
        <v>39.699216531876317</v>
      </c>
      <c r="AA14" s="204">
        <v>2.2604745886366251</v>
      </c>
      <c r="AB14" s="203">
        <v>36.39357667365703</v>
      </c>
      <c r="AC14" s="204">
        <v>2.2985969539040485</v>
      </c>
      <c r="AD14" s="203">
        <v>30.384023359755968</v>
      </c>
      <c r="AE14" s="204">
        <v>2.2482808939041368</v>
      </c>
      <c r="AF14" s="203">
        <v>23.772207481424289</v>
      </c>
      <c r="AG14" s="204">
        <v>2.2193966490474653</v>
      </c>
      <c r="AH14" s="203">
        <v>9.4501924851627148</v>
      </c>
      <c r="AI14" s="205">
        <v>1.1794180314888185</v>
      </c>
    </row>
    <row r="15" spans="1:35">
      <c r="A15" s="202" t="s">
        <v>18</v>
      </c>
      <c r="B15" s="203">
        <v>10.949314146105909</v>
      </c>
      <c r="C15" s="204">
        <v>3.9839863090793277</v>
      </c>
      <c r="D15" s="203">
        <v>7.0009917940759072</v>
      </c>
      <c r="E15" s="204">
        <v>2.8120054390108535</v>
      </c>
      <c r="F15" s="203">
        <v>14.708093346324647</v>
      </c>
      <c r="G15" s="204">
        <v>3.7738533534115595</v>
      </c>
      <c r="H15" s="203">
        <v>26.486524235073912</v>
      </c>
      <c r="I15" s="204">
        <v>5.4598371425493237</v>
      </c>
      <c r="J15" s="203">
        <v>40.855076478419619</v>
      </c>
      <c r="K15" s="204">
        <v>6.1011885054575838</v>
      </c>
      <c r="L15" s="203">
        <v>96.589207414178972</v>
      </c>
      <c r="M15" s="204">
        <v>1.2033594813519759</v>
      </c>
      <c r="N15" s="203">
        <v>0</v>
      </c>
      <c r="O15" s="205">
        <v>0</v>
      </c>
      <c r="P15" s="290"/>
      <c r="Q15" s="3" t="s">
        <v>18</v>
      </c>
      <c r="R15" s="203">
        <v>0.53101174618500713</v>
      </c>
      <c r="S15" s="204">
        <v>0.55394199746735218</v>
      </c>
      <c r="T15" s="203">
        <v>0.34808408925381901</v>
      </c>
      <c r="U15" s="204">
        <v>0.25392163665644019</v>
      </c>
      <c r="V15" s="203">
        <v>17.567770521588059</v>
      </c>
      <c r="W15" s="204">
        <v>5.1708861150378347</v>
      </c>
      <c r="X15" s="203">
        <v>75.395701080376369</v>
      </c>
      <c r="Y15" s="204">
        <v>5.3358521188664305</v>
      </c>
      <c r="Z15" s="203">
        <v>7.0365283980355642</v>
      </c>
      <c r="AA15" s="204">
        <v>2.3877225810646747</v>
      </c>
      <c r="AB15" s="203">
        <v>21.722135382598328</v>
      </c>
      <c r="AC15" s="204">
        <v>5.6537433026205468</v>
      </c>
      <c r="AD15" s="203">
        <v>32.753479201564005</v>
      </c>
      <c r="AE15" s="204">
        <v>6.9688353634564493</v>
      </c>
      <c r="AF15" s="203">
        <v>34.715646031381119</v>
      </c>
      <c r="AG15" s="204">
        <v>6.3989169896651878</v>
      </c>
      <c r="AH15" s="203">
        <v>10.808739384456539</v>
      </c>
      <c r="AI15" s="205">
        <v>4.2024289536218689</v>
      </c>
    </row>
    <row r="16" spans="1:35">
      <c r="A16" s="202" t="s">
        <v>19</v>
      </c>
      <c r="B16" s="203">
        <v>15.924293167988013</v>
      </c>
      <c r="C16" s="204">
        <v>2.1172146770849856</v>
      </c>
      <c r="D16" s="203">
        <v>21.615323068520372</v>
      </c>
      <c r="E16" s="204">
        <v>2.0727630706907085</v>
      </c>
      <c r="F16" s="203">
        <v>19.464769842996688</v>
      </c>
      <c r="G16" s="204">
        <v>2.1285222062138627</v>
      </c>
      <c r="H16" s="203">
        <v>23.120535730285713</v>
      </c>
      <c r="I16" s="204">
        <v>2.0095616550478277</v>
      </c>
      <c r="J16" s="203">
        <v>19.875078190209212</v>
      </c>
      <c r="K16" s="204">
        <v>1.7371889779373666</v>
      </c>
      <c r="L16" s="203">
        <v>57.185148802101359</v>
      </c>
      <c r="M16" s="204">
        <v>2.2790998553351933</v>
      </c>
      <c r="N16" s="203">
        <v>0.94696644974790567</v>
      </c>
      <c r="O16" s="205">
        <v>0.61847943588587484</v>
      </c>
      <c r="P16" s="290"/>
      <c r="Q16" s="3" t="s">
        <v>19</v>
      </c>
      <c r="R16" s="203">
        <v>2.0398216269905243</v>
      </c>
      <c r="S16" s="204">
        <v>0.97365448394446663</v>
      </c>
      <c r="T16" s="203">
        <v>39.828063121160199</v>
      </c>
      <c r="U16" s="204">
        <v>2.1003619304477925</v>
      </c>
      <c r="V16" s="203">
        <v>41.507959844957526</v>
      </c>
      <c r="W16" s="204">
        <v>3.0832798398445056</v>
      </c>
      <c r="X16" s="203">
        <v>34.789814718930138</v>
      </c>
      <c r="Y16" s="204">
        <v>2.4574649612705843</v>
      </c>
      <c r="Z16" s="203">
        <v>23.559831850312015</v>
      </c>
      <c r="AA16" s="204">
        <v>2.1832285333168913</v>
      </c>
      <c r="AB16" s="203">
        <v>21.932086467981915</v>
      </c>
      <c r="AC16" s="204">
        <v>2.0849599354226922</v>
      </c>
      <c r="AD16" s="203">
        <v>23.315422721846353</v>
      </c>
      <c r="AE16" s="204">
        <v>3.01157654126329</v>
      </c>
      <c r="AF16" s="203">
        <v>31.413768317296629</v>
      </c>
      <c r="AG16" s="204">
        <v>3.1123215518491705</v>
      </c>
      <c r="AH16" s="203">
        <v>23.338722492875092</v>
      </c>
      <c r="AI16" s="205">
        <v>2.5859896953764028</v>
      </c>
    </row>
    <row r="17" spans="1:35">
      <c r="A17" s="202" t="s">
        <v>20</v>
      </c>
      <c r="B17" s="203">
        <v>10.032218488972825</v>
      </c>
      <c r="C17" s="204">
        <v>1.916503460094366</v>
      </c>
      <c r="D17" s="203">
        <v>18.614148939553704</v>
      </c>
      <c r="E17" s="204">
        <v>2.3299811380415201</v>
      </c>
      <c r="F17" s="203">
        <v>22.384745294444215</v>
      </c>
      <c r="G17" s="204">
        <v>2.3378223918461911</v>
      </c>
      <c r="H17" s="203">
        <v>25.218274806659664</v>
      </c>
      <c r="I17" s="204">
        <v>2.5472173473331496</v>
      </c>
      <c r="J17" s="203">
        <v>23.750612470369585</v>
      </c>
      <c r="K17" s="204">
        <v>2.4090815549502826</v>
      </c>
      <c r="L17" s="203">
        <v>78.971541254792726</v>
      </c>
      <c r="M17" s="204">
        <v>2.5417207440240519</v>
      </c>
      <c r="N17" s="203">
        <v>5.660221569730127</v>
      </c>
      <c r="O17" s="205">
        <v>1.4586149053751643</v>
      </c>
      <c r="P17" s="290"/>
      <c r="Q17" s="3" t="s">
        <v>20</v>
      </c>
      <c r="R17" s="203">
        <v>13.110068262080318</v>
      </c>
      <c r="S17" s="204">
        <v>1.9644576407749228</v>
      </c>
      <c r="T17" s="203">
        <v>2.2581689133968306</v>
      </c>
      <c r="U17" s="204">
        <v>1.0297168968171897</v>
      </c>
      <c r="V17" s="203">
        <v>22.88654322916674</v>
      </c>
      <c r="W17" s="204">
        <v>2.5509988128996399</v>
      </c>
      <c r="X17" s="203">
        <v>51.691061547903061</v>
      </c>
      <c r="Y17" s="204">
        <v>3.256350645496505</v>
      </c>
      <c r="Z17" s="203">
        <v>25.422395222930195</v>
      </c>
      <c r="AA17" s="204">
        <v>2.6890703821450073</v>
      </c>
      <c r="AB17" s="203">
        <v>21.872258739633164</v>
      </c>
      <c r="AC17" s="204">
        <v>2.7825226952265614</v>
      </c>
      <c r="AD17" s="203">
        <v>18.935054800296946</v>
      </c>
      <c r="AE17" s="204">
        <v>2.6035020671920863</v>
      </c>
      <c r="AF17" s="203">
        <v>49.154709071111782</v>
      </c>
      <c r="AG17" s="204">
        <v>3.2569820895310304</v>
      </c>
      <c r="AH17" s="203">
        <v>10.037977388958092</v>
      </c>
      <c r="AI17" s="205">
        <v>2.0239075143450966</v>
      </c>
    </row>
    <row r="18" spans="1:35">
      <c r="A18" s="202" t="s">
        <v>61</v>
      </c>
      <c r="B18" s="203">
        <v>10.081221942323157</v>
      </c>
      <c r="C18" s="204">
        <v>2.2288976151678694</v>
      </c>
      <c r="D18" s="203">
        <v>13.084657853975854</v>
      </c>
      <c r="E18" s="204">
        <v>2.3795055946065018</v>
      </c>
      <c r="F18" s="203">
        <v>19.969321679945928</v>
      </c>
      <c r="G18" s="204">
        <v>2.7260896182779595</v>
      </c>
      <c r="H18" s="203">
        <v>22.234011050435065</v>
      </c>
      <c r="I18" s="204">
        <v>2.8871088473611235</v>
      </c>
      <c r="J18" s="203">
        <v>34.630787473319984</v>
      </c>
      <c r="K18" s="204">
        <v>2.9247579530161758</v>
      </c>
      <c r="L18" s="203">
        <v>61.970966966826822</v>
      </c>
      <c r="M18" s="204">
        <v>3.0052338886368628</v>
      </c>
      <c r="N18" s="203">
        <v>7.8666732501309307</v>
      </c>
      <c r="O18" s="205">
        <v>1.6819944792666388</v>
      </c>
      <c r="P18" s="290"/>
      <c r="Q18" s="3" t="s">
        <v>61</v>
      </c>
      <c r="R18" s="203">
        <v>0.73357604535874277</v>
      </c>
      <c r="S18" s="204">
        <v>0.5147621221689469</v>
      </c>
      <c r="T18" s="203">
        <v>9.3666836562860407</v>
      </c>
      <c r="U18" s="204">
        <v>2.0025708720839086</v>
      </c>
      <c r="V18" s="203">
        <v>32.211653980931182</v>
      </c>
      <c r="W18" s="204">
        <v>3.2171145003956307</v>
      </c>
      <c r="X18" s="203">
        <v>46.767961549393732</v>
      </c>
      <c r="Y18" s="204">
        <v>3.4010861638704064</v>
      </c>
      <c r="Z18" s="203">
        <v>21.020384469675086</v>
      </c>
      <c r="AA18" s="204">
        <v>2.7320106089017271</v>
      </c>
      <c r="AB18" s="203">
        <v>24.232997823331253</v>
      </c>
      <c r="AC18" s="204">
        <v>3.4912732944068408</v>
      </c>
      <c r="AD18" s="203">
        <v>24.141480912998531</v>
      </c>
      <c r="AE18" s="204">
        <v>3.18360089992894</v>
      </c>
      <c r="AF18" s="203">
        <v>34.365472170780201</v>
      </c>
      <c r="AG18" s="204">
        <v>3.5219250240671136</v>
      </c>
      <c r="AH18" s="203">
        <v>17.260049092890011</v>
      </c>
      <c r="AI18" s="205">
        <v>2.7693859512669752</v>
      </c>
    </row>
    <row r="19" spans="1:35">
      <c r="A19" s="202" t="s">
        <v>22</v>
      </c>
      <c r="B19" s="203">
        <v>4.0200853798640166</v>
      </c>
      <c r="C19" s="204">
        <v>1.0174117190547483</v>
      </c>
      <c r="D19" s="203">
        <v>13.601463000871181</v>
      </c>
      <c r="E19" s="204">
        <v>1.4020625536865388</v>
      </c>
      <c r="F19" s="203">
        <v>23.923473214039728</v>
      </c>
      <c r="G19" s="204">
        <v>1.8510748477098704</v>
      </c>
      <c r="H19" s="203">
        <v>28.192652123645217</v>
      </c>
      <c r="I19" s="204">
        <v>1.7472749682645412</v>
      </c>
      <c r="J19" s="203">
        <v>30.26232628157986</v>
      </c>
      <c r="K19" s="204">
        <v>1.8170703737349894</v>
      </c>
      <c r="L19" s="203">
        <v>72.067601259536374</v>
      </c>
      <c r="M19" s="204">
        <v>2.1991158939898208</v>
      </c>
      <c r="N19" s="203">
        <v>1.759812974619801</v>
      </c>
      <c r="O19" s="205">
        <v>0.63317190734809403</v>
      </c>
      <c r="P19" s="290"/>
      <c r="Q19" s="3" t="s">
        <v>22</v>
      </c>
      <c r="R19" s="203">
        <v>9.3903917310837546</v>
      </c>
      <c r="S19" s="204">
        <v>1.2879279189291639</v>
      </c>
      <c r="T19" s="203">
        <v>16.782194034760071</v>
      </c>
      <c r="U19" s="204">
        <v>1.6317514454962305</v>
      </c>
      <c r="V19" s="203">
        <v>38.88767441893323</v>
      </c>
      <c r="W19" s="204">
        <v>2.1277202288336539</v>
      </c>
      <c r="X19" s="203">
        <v>47.28581093974968</v>
      </c>
      <c r="Y19" s="204">
        <v>2.1857927958948453</v>
      </c>
      <c r="Z19" s="203">
        <v>13.645853441495049</v>
      </c>
      <c r="AA19" s="204">
        <v>1.2878697696532986</v>
      </c>
      <c r="AB19" s="203">
        <v>23.778001968974777</v>
      </c>
      <c r="AC19" s="204">
        <v>1.9023362179072987</v>
      </c>
      <c r="AD19" s="203">
        <v>28.083806147191282</v>
      </c>
      <c r="AE19" s="204">
        <v>2.1539930782254664</v>
      </c>
      <c r="AF19" s="203">
        <v>34.638964024776051</v>
      </c>
      <c r="AG19" s="204">
        <v>2.1250867755992666</v>
      </c>
      <c r="AH19" s="203">
        <v>13.499227859057886</v>
      </c>
      <c r="AI19" s="205">
        <v>1.7985493027371495</v>
      </c>
    </row>
    <row r="20" spans="1:35">
      <c r="A20" s="202" t="s">
        <v>23</v>
      </c>
      <c r="B20" s="203">
        <v>6.4016740296516854</v>
      </c>
      <c r="C20" s="204">
        <v>1.8721918608576671</v>
      </c>
      <c r="D20" s="203">
        <v>10.531023331031269</v>
      </c>
      <c r="E20" s="204">
        <v>2.2926094957042573</v>
      </c>
      <c r="F20" s="203">
        <v>21.35052994584132</v>
      </c>
      <c r="G20" s="204">
        <v>3.3296077315975854</v>
      </c>
      <c r="H20" s="203">
        <v>29.688891865439825</v>
      </c>
      <c r="I20" s="204">
        <v>3.2104516550721081</v>
      </c>
      <c r="J20" s="203">
        <v>32.027880828035897</v>
      </c>
      <c r="K20" s="204">
        <v>3.7962211420460612</v>
      </c>
      <c r="L20" s="203">
        <v>72.672261549182167</v>
      </c>
      <c r="M20" s="204">
        <v>3.9645049256745541</v>
      </c>
      <c r="N20" s="203">
        <v>1.3858508274941894</v>
      </c>
      <c r="O20" s="205">
        <v>0.81491728082576287</v>
      </c>
      <c r="P20" s="290"/>
      <c r="Q20" s="3" t="s">
        <v>23</v>
      </c>
      <c r="R20" s="203">
        <v>4.7882843540776889</v>
      </c>
      <c r="S20" s="204">
        <v>1.7260906101525928</v>
      </c>
      <c r="T20" s="203">
        <v>21.153603269245949</v>
      </c>
      <c r="U20" s="204">
        <v>3.2711922107756619</v>
      </c>
      <c r="V20" s="203">
        <v>20.892816332616508</v>
      </c>
      <c r="W20" s="204">
        <v>3.5329054377118787</v>
      </c>
      <c r="X20" s="203">
        <v>59.329852791500194</v>
      </c>
      <c r="Y20" s="204">
        <v>4.1629106137435867</v>
      </c>
      <c r="Z20" s="203">
        <v>19.777330875883294</v>
      </c>
      <c r="AA20" s="204">
        <v>3.7395484634327554</v>
      </c>
      <c r="AB20" s="203">
        <v>20.054640588378334</v>
      </c>
      <c r="AC20" s="204">
        <v>3.8003735126606064</v>
      </c>
      <c r="AD20" s="203">
        <v>28.002169502443515</v>
      </c>
      <c r="AE20" s="204">
        <v>3.8687893158461981</v>
      </c>
      <c r="AF20" s="203">
        <v>31.999341910613214</v>
      </c>
      <c r="AG20" s="204">
        <v>4.3280952468830298</v>
      </c>
      <c r="AH20" s="203">
        <v>19.943847998564934</v>
      </c>
      <c r="AI20" s="205">
        <v>3.4198734757039766</v>
      </c>
    </row>
    <row r="21" spans="1:35">
      <c r="A21" s="202" t="s">
        <v>27</v>
      </c>
      <c r="B21" s="203">
        <v>14.170628031841231</v>
      </c>
      <c r="C21" s="204">
        <v>2.8688780871617343</v>
      </c>
      <c r="D21" s="203">
        <v>34.152477201555065</v>
      </c>
      <c r="E21" s="204">
        <v>3.2779442700291419</v>
      </c>
      <c r="F21" s="203">
        <v>20.084060190443047</v>
      </c>
      <c r="G21" s="204">
        <v>3.1241055729634186</v>
      </c>
      <c r="H21" s="203">
        <v>20.388117027214307</v>
      </c>
      <c r="I21" s="204">
        <v>3.0508460985480275</v>
      </c>
      <c r="J21" s="203">
        <v>11.204717548946341</v>
      </c>
      <c r="K21" s="204">
        <v>2.0076735270383299</v>
      </c>
      <c r="L21" s="203">
        <v>51.632185622397955</v>
      </c>
      <c r="M21" s="204">
        <v>3.958629031492829</v>
      </c>
      <c r="N21" s="203">
        <v>0</v>
      </c>
      <c r="O21" s="205">
        <v>0</v>
      </c>
      <c r="P21" s="290"/>
      <c r="Q21" s="3" t="s">
        <v>27</v>
      </c>
      <c r="R21" s="203">
        <v>11.229472227358526</v>
      </c>
      <c r="S21" s="204">
        <v>2.1135052493015802</v>
      </c>
      <c r="T21" s="203">
        <v>37.138342150243517</v>
      </c>
      <c r="U21" s="204">
        <v>3.3938070911169302</v>
      </c>
      <c r="V21" s="203">
        <v>31.151974961742411</v>
      </c>
      <c r="W21" s="204">
        <v>3.5765230711909108</v>
      </c>
      <c r="X21" s="203">
        <v>46.434647420132166</v>
      </c>
      <c r="Y21" s="204">
        <v>4.4328428519920173</v>
      </c>
      <c r="Z21" s="203">
        <v>22.41337761812542</v>
      </c>
      <c r="AA21" s="204">
        <v>2.8999267059142175</v>
      </c>
      <c r="AB21" s="203">
        <v>18.68065905855055</v>
      </c>
      <c r="AC21" s="204">
        <v>3.2315850586108814</v>
      </c>
      <c r="AD21" s="203">
        <v>26.360821210507844</v>
      </c>
      <c r="AE21" s="204">
        <v>3.6049981742726618</v>
      </c>
      <c r="AF21" s="203">
        <v>34.886627552572293</v>
      </c>
      <c r="AG21" s="204">
        <v>3.6760774761660273</v>
      </c>
      <c r="AH21" s="203">
        <v>20.071892178369307</v>
      </c>
      <c r="AI21" s="205">
        <v>3.4611232669995662</v>
      </c>
    </row>
    <row r="22" spans="1:35">
      <c r="A22" s="202" t="s">
        <v>29</v>
      </c>
      <c r="B22" s="203">
        <v>18.01531705729759</v>
      </c>
      <c r="C22" s="204">
        <v>4.8453734002349957</v>
      </c>
      <c r="D22" s="203">
        <v>20.833602662340226</v>
      </c>
      <c r="E22" s="204">
        <v>3.8916527294103402</v>
      </c>
      <c r="F22" s="203">
        <v>22.269405515461806</v>
      </c>
      <c r="G22" s="204">
        <v>4.0290226430250122</v>
      </c>
      <c r="H22" s="203">
        <v>20.854427188656974</v>
      </c>
      <c r="I22" s="204">
        <v>4.957086255394981</v>
      </c>
      <c r="J22" s="203">
        <v>18.027247576243411</v>
      </c>
      <c r="K22" s="204">
        <v>3.9748209287699594</v>
      </c>
      <c r="L22" s="203">
        <v>69.683283439966928</v>
      </c>
      <c r="M22" s="204">
        <v>5.4190196711195933</v>
      </c>
      <c r="N22" s="203">
        <v>2.3461150670118509</v>
      </c>
      <c r="O22" s="205">
        <v>1.7325643835983076</v>
      </c>
      <c r="P22" s="290"/>
      <c r="Q22" s="3" t="s">
        <v>29</v>
      </c>
      <c r="R22" s="203">
        <v>3.3114740923746395</v>
      </c>
      <c r="S22" s="204">
        <v>2.56732995958903</v>
      </c>
      <c r="T22" s="203">
        <v>24.659127400646582</v>
      </c>
      <c r="U22" s="204">
        <v>5.0890474308415667</v>
      </c>
      <c r="V22" s="203">
        <v>52.116349110644258</v>
      </c>
      <c r="W22" s="204">
        <v>4.9589741162446765</v>
      </c>
      <c r="X22" s="203">
        <v>36.992249808239848</v>
      </c>
      <c r="Y22" s="204">
        <v>5.0084573229404947</v>
      </c>
      <c r="Z22" s="203">
        <v>10.891401081115893</v>
      </c>
      <c r="AA22" s="204">
        <v>2.6224889235097604</v>
      </c>
      <c r="AB22" s="203">
        <v>28.36481471728175</v>
      </c>
      <c r="AC22" s="204">
        <v>5.1348125752984268</v>
      </c>
      <c r="AD22" s="203">
        <v>17.548149597521395</v>
      </c>
      <c r="AE22" s="204">
        <v>4.7304600847871576</v>
      </c>
      <c r="AF22" s="203">
        <v>35.900412938991785</v>
      </c>
      <c r="AG22" s="204">
        <v>6.2985910716726057</v>
      </c>
      <c r="AH22" s="203">
        <v>18.186622746205067</v>
      </c>
      <c r="AI22" s="205">
        <v>4.8474817964718069</v>
      </c>
    </row>
    <row r="23" spans="1:35">
      <c r="A23" s="202" t="s">
        <v>30</v>
      </c>
      <c r="B23" s="203">
        <v>13.895867966054062</v>
      </c>
      <c r="C23" s="204">
        <v>1.5099687324403461</v>
      </c>
      <c r="D23" s="203">
        <v>14.179500478692407</v>
      </c>
      <c r="E23" s="204">
        <v>1.562459424021678</v>
      </c>
      <c r="F23" s="203">
        <v>23.157709272616451</v>
      </c>
      <c r="G23" s="204">
        <v>2.165750595658519</v>
      </c>
      <c r="H23" s="203">
        <v>20.799515953479432</v>
      </c>
      <c r="I23" s="204">
        <v>1.8630885410053359</v>
      </c>
      <c r="J23" s="203">
        <v>27.967406329157651</v>
      </c>
      <c r="K23" s="204">
        <v>2.0135323291898337</v>
      </c>
      <c r="L23" s="203" t="s">
        <v>210</v>
      </c>
      <c r="M23" s="204" t="s">
        <v>210</v>
      </c>
      <c r="N23" s="203" t="s">
        <v>210</v>
      </c>
      <c r="O23" s="205" t="s">
        <v>210</v>
      </c>
      <c r="P23" s="290"/>
      <c r="Q23" s="3" t="s">
        <v>30</v>
      </c>
      <c r="R23" s="203" t="s">
        <v>210</v>
      </c>
      <c r="S23" s="204" t="s">
        <v>210</v>
      </c>
      <c r="T23" s="203" t="s">
        <v>210</v>
      </c>
      <c r="U23" s="204" t="s">
        <v>210</v>
      </c>
      <c r="V23" s="203">
        <v>14.409215697668246</v>
      </c>
      <c r="W23" s="204">
        <v>1.4140483793084542</v>
      </c>
      <c r="X23" s="203">
        <v>51.712780783465483</v>
      </c>
      <c r="Y23" s="204">
        <v>2.1992968154537751</v>
      </c>
      <c r="Z23" s="203">
        <v>33.878003518866286</v>
      </c>
      <c r="AA23" s="204">
        <v>1.8455329098716018</v>
      </c>
      <c r="AB23" s="203">
        <v>29.387443796948499</v>
      </c>
      <c r="AC23" s="204">
        <v>3.295478871458009</v>
      </c>
      <c r="AD23" s="203">
        <v>39.097416851076076</v>
      </c>
      <c r="AE23" s="204">
        <v>2.6437943442937826</v>
      </c>
      <c r="AF23" s="203">
        <v>23.510912304886634</v>
      </c>
      <c r="AG23" s="204">
        <v>2.3662740009239518</v>
      </c>
      <c r="AH23" s="203">
        <v>8.0042270470887864</v>
      </c>
      <c r="AI23" s="205">
        <v>1.2776342772301175</v>
      </c>
    </row>
    <row r="24" spans="1:35">
      <c r="A24" s="202" t="s">
        <v>88</v>
      </c>
      <c r="B24" s="203">
        <v>8.4589278654116189</v>
      </c>
      <c r="C24" s="204">
        <v>1.1912189087243619</v>
      </c>
      <c r="D24" s="203">
        <v>13.528214578139988</v>
      </c>
      <c r="E24" s="204">
        <v>1.6081737637731759</v>
      </c>
      <c r="F24" s="203">
        <v>20.091958526016974</v>
      </c>
      <c r="G24" s="204">
        <v>1.8777316084063091</v>
      </c>
      <c r="H24" s="203">
        <v>36.933390489160438</v>
      </c>
      <c r="I24" s="204">
        <v>1.7448861248066372</v>
      </c>
      <c r="J24" s="203">
        <v>20.98750854127098</v>
      </c>
      <c r="K24" s="204">
        <v>1.7274742129246401</v>
      </c>
      <c r="L24" s="203">
        <v>96.63061213807714</v>
      </c>
      <c r="M24" s="204">
        <v>0.8368857774217886</v>
      </c>
      <c r="N24" s="203">
        <v>1.1337007684457054</v>
      </c>
      <c r="O24" s="205">
        <v>0.45862573847038329</v>
      </c>
      <c r="P24" s="290"/>
      <c r="Q24" s="3" t="s">
        <v>88</v>
      </c>
      <c r="R24" s="203">
        <v>0.86126663239166201</v>
      </c>
      <c r="S24" s="204">
        <v>0.40356794073371571</v>
      </c>
      <c r="T24" s="203">
        <v>1.3744204610855015</v>
      </c>
      <c r="U24" s="204">
        <v>0.53314860985028445</v>
      </c>
      <c r="V24" s="203">
        <v>24.361288167000474</v>
      </c>
      <c r="W24" s="204">
        <v>1.7355076776280638</v>
      </c>
      <c r="X24" s="203">
        <v>53.460741938935996</v>
      </c>
      <c r="Y24" s="204">
        <v>1.9183135290770998</v>
      </c>
      <c r="Z24" s="203">
        <v>22.177969894063537</v>
      </c>
      <c r="AA24" s="204">
        <v>1.736540455694463</v>
      </c>
      <c r="AB24" s="203">
        <v>18.897082640595002</v>
      </c>
      <c r="AC24" s="204">
        <v>1.7629125840716773</v>
      </c>
      <c r="AD24" s="203">
        <v>40.693293898498581</v>
      </c>
      <c r="AE24" s="204">
        <v>2.1317109328926409</v>
      </c>
      <c r="AF24" s="203">
        <v>24.868052624302631</v>
      </c>
      <c r="AG24" s="204">
        <v>2.127061376593824</v>
      </c>
      <c r="AH24" s="203">
        <v>15.541570836603794</v>
      </c>
      <c r="AI24" s="205">
        <v>1.8247157483957308</v>
      </c>
    </row>
    <row r="25" spans="1:35">
      <c r="A25" s="202" t="s">
        <v>35</v>
      </c>
      <c r="B25" s="203">
        <v>12.943309161999267</v>
      </c>
      <c r="C25" s="204">
        <v>2.4742004456252844</v>
      </c>
      <c r="D25" s="203">
        <v>14.356745098222079</v>
      </c>
      <c r="E25" s="204">
        <v>3.1946395853802296</v>
      </c>
      <c r="F25" s="203">
        <v>17.473491023680626</v>
      </c>
      <c r="G25" s="204">
        <v>3.3786428846041572</v>
      </c>
      <c r="H25" s="203">
        <v>24.862834057805067</v>
      </c>
      <c r="I25" s="204">
        <v>3.8934418140219398</v>
      </c>
      <c r="J25" s="203">
        <v>30.363620658292966</v>
      </c>
      <c r="K25" s="204">
        <v>3.0595879010093157</v>
      </c>
      <c r="L25" s="203">
        <v>57.504194723730976</v>
      </c>
      <c r="M25" s="204">
        <v>3.3919230949610664</v>
      </c>
      <c r="N25" s="203">
        <v>2.0011996926860558</v>
      </c>
      <c r="O25" s="205">
        <v>1.0016448811787533</v>
      </c>
      <c r="P25" s="290"/>
      <c r="Q25" s="3" t="s">
        <v>35</v>
      </c>
      <c r="R25" s="203">
        <v>5.4162601484825013</v>
      </c>
      <c r="S25" s="204">
        <v>2.2321483385334102</v>
      </c>
      <c r="T25" s="203">
        <v>35.078345435100481</v>
      </c>
      <c r="U25" s="204">
        <v>3.4196073586706421</v>
      </c>
      <c r="V25" s="203">
        <v>55.154286351958369</v>
      </c>
      <c r="W25" s="204">
        <v>4.1203247201003297</v>
      </c>
      <c r="X25" s="203">
        <v>29.769783237218704</v>
      </c>
      <c r="Y25" s="204">
        <v>3.3505568150439022</v>
      </c>
      <c r="Z25" s="203">
        <v>14.538815071384272</v>
      </c>
      <c r="AA25" s="204">
        <v>3.1824485138998764</v>
      </c>
      <c r="AB25" s="203">
        <v>33.018515403769648</v>
      </c>
      <c r="AC25" s="204">
        <v>4.9954510844652571</v>
      </c>
      <c r="AD25" s="203">
        <v>27.47507713312541</v>
      </c>
      <c r="AE25" s="204">
        <v>3.7849883439293692</v>
      </c>
      <c r="AF25" s="203">
        <v>21.167938964768062</v>
      </c>
      <c r="AG25" s="204">
        <v>4.1905005919892924</v>
      </c>
      <c r="AH25" s="203">
        <v>18.33846849833688</v>
      </c>
      <c r="AI25" s="205">
        <v>3.80139108052113</v>
      </c>
    </row>
    <row r="26" spans="1:35">
      <c r="A26" s="202" t="s">
        <v>37</v>
      </c>
      <c r="B26" s="203">
        <v>14.254802599072407</v>
      </c>
      <c r="C26" s="204">
        <v>1.9584735770281889</v>
      </c>
      <c r="D26" s="203">
        <v>23.937781973232703</v>
      </c>
      <c r="E26" s="204">
        <v>2.6843393539696456</v>
      </c>
      <c r="F26" s="203">
        <v>18.164286541799143</v>
      </c>
      <c r="G26" s="204">
        <v>2.0659564157755228</v>
      </c>
      <c r="H26" s="203">
        <v>19.123006569543428</v>
      </c>
      <c r="I26" s="204">
        <v>2.3668571180253468</v>
      </c>
      <c r="J26" s="203">
        <v>24.520122316352317</v>
      </c>
      <c r="K26" s="204">
        <v>2.5652924593463582</v>
      </c>
      <c r="L26" s="203">
        <v>50.046940846795032</v>
      </c>
      <c r="M26" s="204">
        <v>3.0633088968376052</v>
      </c>
      <c r="N26" s="203">
        <v>2.1382248741002874</v>
      </c>
      <c r="O26" s="205">
        <v>0.95027634128219862</v>
      </c>
      <c r="P26" s="290"/>
      <c r="Q26" s="3" t="s">
        <v>37</v>
      </c>
      <c r="R26" s="203">
        <v>0.64932615631985657</v>
      </c>
      <c r="S26" s="204">
        <v>0.65213383930563673</v>
      </c>
      <c r="T26" s="203">
        <v>46.809504147544374</v>
      </c>
      <c r="U26" s="204">
        <v>3.2155936215066432</v>
      </c>
      <c r="V26" s="203">
        <v>38.748443881161577</v>
      </c>
      <c r="W26" s="204">
        <v>3.0484038630752264</v>
      </c>
      <c r="X26" s="203">
        <v>34.325878980762418</v>
      </c>
      <c r="Y26" s="204">
        <v>3.005860836342249</v>
      </c>
      <c r="Z26" s="203">
        <v>26.925677138076004</v>
      </c>
      <c r="AA26" s="204">
        <v>2.9410122588642298</v>
      </c>
      <c r="AB26" s="203">
        <v>24.645657166313441</v>
      </c>
      <c r="AC26" s="204">
        <v>2.5984376037906043</v>
      </c>
      <c r="AD26" s="203">
        <v>38.942337805036146</v>
      </c>
      <c r="AE26" s="204">
        <v>3.4662014678828679</v>
      </c>
      <c r="AF26" s="203">
        <v>22.631581359317423</v>
      </c>
      <c r="AG26" s="204">
        <v>2.6294222757677317</v>
      </c>
      <c r="AH26" s="203">
        <v>13.780423669332992</v>
      </c>
      <c r="AI26" s="205">
        <v>2.6430369758240859</v>
      </c>
    </row>
    <row r="27" spans="1:35">
      <c r="A27" s="202" t="s">
        <v>38</v>
      </c>
      <c r="B27" s="203">
        <v>18.916214933558667</v>
      </c>
      <c r="C27" s="204">
        <v>1.2263441803746378</v>
      </c>
      <c r="D27" s="203">
        <v>21.517830758365825</v>
      </c>
      <c r="E27" s="204">
        <v>2.0308641643613434</v>
      </c>
      <c r="F27" s="203">
        <v>21.233534998447809</v>
      </c>
      <c r="G27" s="204">
        <v>2.3255059599628538</v>
      </c>
      <c r="H27" s="203">
        <v>18.649478540958654</v>
      </c>
      <c r="I27" s="204">
        <v>2.4923982375301112</v>
      </c>
      <c r="J27" s="203">
        <v>19.682940768669056</v>
      </c>
      <c r="K27" s="204">
        <v>2.2121741788614862</v>
      </c>
      <c r="L27" s="203" t="s">
        <v>210</v>
      </c>
      <c r="M27" s="204" t="s">
        <v>210</v>
      </c>
      <c r="N27" s="203" t="s">
        <v>210</v>
      </c>
      <c r="O27" s="205" t="s">
        <v>210</v>
      </c>
      <c r="P27" s="290"/>
      <c r="Q27" s="3" t="s">
        <v>38</v>
      </c>
      <c r="R27" s="203" t="s">
        <v>210</v>
      </c>
      <c r="S27" s="204" t="s">
        <v>210</v>
      </c>
      <c r="T27" s="203" t="s">
        <v>210</v>
      </c>
      <c r="U27" s="204" t="s">
        <v>210</v>
      </c>
      <c r="V27" s="203">
        <v>15.918603464053533</v>
      </c>
      <c r="W27" s="204">
        <v>1.7255249248758864</v>
      </c>
      <c r="X27" s="203">
        <v>68.177486551161238</v>
      </c>
      <c r="Y27" s="204">
        <v>2.2759305787402591</v>
      </c>
      <c r="Z27" s="203">
        <v>15.903909984785244</v>
      </c>
      <c r="AA27" s="204">
        <v>2.0747895459139563</v>
      </c>
      <c r="AB27" s="203">
        <v>28.178620333316051</v>
      </c>
      <c r="AC27" s="204">
        <v>2.4918208181101358</v>
      </c>
      <c r="AD27" s="203">
        <v>27.091774368552951</v>
      </c>
      <c r="AE27" s="204">
        <v>3.0416567575952635</v>
      </c>
      <c r="AF27" s="203">
        <v>33.026516085350146</v>
      </c>
      <c r="AG27" s="204">
        <v>2.8763432863703207</v>
      </c>
      <c r="AH27" s="203">
        <v>11.703089212780853</v>
      </c>
      <c r="AI27" s="205">
        <v>2.4153501900840957</v>
      </c>
    </row>
    <row r="28" spans="1:35">
      <c r="A28" s="202" t="s">
        <v>40</v>
      </c>
      <c r="B28" s="203">
        <v>13.244467782809529</v>
      </c>
      <c r="C28" s="204">
        <v>3.1039142450536192</v>
      </c>
      <c r="D28" s="203">
        <v>21.038050325596114</v>
      </c>
      <c r="E28" s="204">
        <v>3.8038028347266724</v>
      </c>
      <c r="F28" s="203">
        <v>19.901169914262251</v>
      </c>
      <c r="G28" s="204">
        <v>3.9119109050823284</v>
      </c>
      <c r="H28" s="203">
        <v>28.464937039648291</v>
      </c>
      <c r="I28" s="204">
        <v>4.1221507339821395</v>
      </c>
      <c r="J28" s="203">
        <v>17.351374937683815</v>
      </c>
      <c r="K28" s="204">
        <v>3.5936606410758727</v>
      </c>
      <c r="L28" s="203">
        <v>88.897036291772054</v>
      </c>
      <c r="M28" s="204">
        <v>2.8854489739660738</v>
      </c>
      <c r="N28" s="203">
        <v>9.5779594853328991</v>
      </c>
      <c r="O28" s="205">
        <v>2.7422270066803591</v>
      </c>
      <c r="P28" s="290"/>
      <c r="Q28" s="3" t="s">
        <v>40</v>
      </c>
      <c r="R28" s="203">
        <v>0.81910037188334828</v>
      </c>
      <c r="S28" s="204">
        <v>0.8248769048036243</v>
      </c>
      <c r="T28" s="203">
        <v>0.70590385101168884</v>
      </c>
      <c r="U28" s="204">
        <v>0.71177925132126485</v>
      </c>
      <c r="V28" s="203">
        <v>20.860685963008439</v>
      </c>
      <c r="W28" s="204">
        <v>3.6136008623225067</v>
      </c>
      <c r="X28" s="203">
        <v>60.912592371073096</v>
      </c>
      <c r="Y28" s="204">
        <v>4.9802660871782525</v>
      </c>
      <c r="Z28" s="203">
        <v>18.226721665918468</v>
      </c>
      <c r="AA28" s="204">
        <v>3.9531234928897625</v>
      </c>
      <c r="AB28" s="203">
        <v>41.608572096388762</v>
      </c>
      <c r="AC28" s="204">
        <v>5.5262909915788336</v>
      </c>
      <c r="AD28" s="203">
        <v>20.736670601072859</v>
      </c>
      <c r="AE28" s="204">
        <v>3.6907724866344784</v>
      </c>
      <c r="AF28" s="203">
        <v>33.42035187964234</v>
      </c>
      <c r="AG28" s="204">
        <v>5.3300122772467446</v>
      </c>
      <c r="AH28" s="203">
        <v>4.2344054228960353</v>
      </c>
      <c r="AI28" s="205">
        <v>1.8387891761531661</v>
      </c>
    </row>
    <row r="29" spans="1:35">
      <c r="A29" s="202" t="s">
        <v>42</v>
      </c>
      <c r="B29" s="203">
        <v>8.6692519848643634</v>
      </c>
      <c r="C29" s="204">
        <v>1.3494189430813286</v>
      </c>
      <c r="D29" s="203">
        <v>19.388519887307371</v>
      </c>
      <c r="E29" s="204">
        <v>2.1303023446370681</v>
      </c>
      <c r="F29" s="203">
        <v>23.070521299020342</v>
      </c>
      <c r="G29" s="204">
        <v>2.3858069405701969</v>
      </c>
      <c r="H29" s="203">
        <v>23.373360245901644</v>
      </c>
      <c r="I29" s="204">
        <v>2.2650990689163044</v>
      </c>
      <c r="J29" s="203">
        <v>25.498346582906279</v>
      </c>
      <c r="K29" s="204">
        <v>2.2757793641635558</v>
      </c>
      <c r="L29" s="203">
        <v>74.008396287000437</v>
      </c>
      <c r="M29" s="204">
        <v>2.6503015518768174</v>
      </c>
      <c r="N29" s="203">
        <v>2.0339792209569354</v>
      </c>
      <c r="O29" s="205">
        <v>0.7148389021087771</v>
      </c>
      <c r="P29" s="290"/>
      <c r="Q29" s="3" t="s">
        <v>42</v>
      </c>
      <c r="R29" s="203">
        <v>10.547671444037524</v>
      </c>
      <c r="S29" s="204">
        <v>2.0165545037352626</v>
      </c>
      <c r="T29" s="203">
        <v>13.409953048005111</v>
      </c>
      <c r="U29" s="204">
        <v>1.8017954552153104</v>
      </c>
      <c r="V29" s="203">
        <v>58.837893142158663</v>
      </c>
      <c r="W29" s="204">
        <v>2.6418036676627574</v>
      </c>
      <c r="X29" s="203">
        <v>20.919677512338275</v>
      </c>
      <c r="Y29" s="204">
        <v>2.05034183631511</v>
      </c>
      <c r="Z29" s="203">
        <v>19.90869786983696</v>
      </c>
      <c r="AA29" s="204">
        <v>2.5858915516560175</v>
      </c>
      <c r="AB29" s="203">
        <v>18.115992711624617</v>
      </c>
      <c r="AC29" s="204">
        <v>2.8250946512377424</v>
      </c>
      <c r="AD29" s="203">
        <v>36.839960530488774</v>
      </c>
      <c r="AE29" s="204">
        <v>3.3209052779121682</v>
      </c>
      <c r="AF29" s="203">
        <v>24.899654218209495</v>
      </c>
      <c r="AG29" s="204">
        <v>3.3871867370292277</v>
      </c>
      <c r="AH29" s="203">
        <v>20.144392539677099</v>
      </c>
      <c r="AI29" s="205">
        <v>2.2617388007225001</v>
      </c>
    </row>
    <row r="30" spans="1:35">
      <c r="A30" s="202" t="s">
        <v>43</v>
      </c>
      <c r="B30" s="203">
        <v>13.962195850162241</v>
      </c>
      <c r="C30" s="204">
        <v>2.8990186636953026</v>
      </c>
      <c r="D30" s="203">
        <v>22.14876291986544</v>
      </c>
      <c r="E30" s="204">
        <v>2.8870150605519247</v>
      </c>
      <c r="F30" s="203">
        <v>21.372509620704388</v>
      </c>
      <c r="G30" s="204">
        <v>3.5443617393359674</v>
      </c>
      <c r="H30" s="203">
        <v>23.040666683684812</v>
      </c>
      <c r="I30" s="204">
        <v>3.3515599811739896</v>
      </c>
      <c r="J30" s="203">
        <v>19.475864925583124</v>
      </c>
      <c r="K30" s="204">
        <v>2.6075017753099821</v>
      </c>
      <c r="L30" s="203">
        <v>33.93283217400657</v>
      </c>
      <c r="M30" s="204">
        <v>3.359005975871006</v>
      </c>
      <c r="N30" s="203">
        <v>2.1838578234088901</v>
      </c>
      <c r="O30" s="205">
        <v>1.4293596936484383</v>
      </c>
      <c r="P30" s="290"/>
      <c r="Q30" s="3" t="s">
        <v>43</v>
      </c>
      <c r="R30" s="203">
        <v>2.6430997891060253</v>
      </c>
      <c r="S30" s="204">
        <v>1.1022091938361422</v>
      </c>
      <c r="T30" s="203">
        <v>61.24021021347852</v>
      </c>
      <c r="U30" s="204">
        <v>3.7535995185064208</v>
      </c>
      <c r="V30" s="203">
        <v>48.295097642632079</v>
      </c>
      <c r="W30" s="204">
        <v>3.7554198801491627</v>
      </c>
      <c r="X30" s="203">
        <v>36.152417443448179</v>
      </c>
      <c r="Y30" s="204">
        <v>3.8127477318371579</v>
      </c>
      <c r="Z30" s="203">
        <v>14.138264275726192</v>
      </c>
      <c r="AA30" s="204">
        <v>2.1606802427718814</v>
      </c>
      <c r="AB30" s="203">
        <v>21.722885944346064</v>
      </c>
      <c r="AC30" s="204">
        <v>3.8913212011529348</v>
      </c>
      <c r="AD30" s="203">
        <v>30.74892765767072</v>
      </c>
      <c r="AE30" s="204">
        <v>4.2865600939441215</v>
      </c>
      <c r="AF30" s="203">
        <v>30.745125749864428</v>
      </c>
      <c r="AG30" s="204">
        <v>4.5496673697260608</v>
      </c>
      <c r="AH30" s="203">
        <v>16.783060648118798</v>
      </c>
      <c r="AI30" s="205">
        <v>3.6508999078855418</v>
      </c>
    </row>
    <row r="31" spans="1:35">
      <c r="A31" s="202" t="s">
        <v>92</v>
      </c>
      <c r="B31" s="203">
        <v>15.944569695309809</v>
      </c>
      <c r="C31" s="204">
        <v>3.3216141613387968</v>
      </c>
      <c r="D31" s="203">
        <v>18.251090470240978</v>
      </c>
      <c r="E31" s="204">
        <v>2.7364175210092725</v>
      </c>
      <c r="F31" s="203">
        <v>16.433461396876776</v>
      </c>
      <c r="G31" s="204">
        <v>2.6643730264326395</v>
      </c>
      <c r="H31" s="203">
        <v>28.155386487822863</v>
      </c>
      <c r="I31" s="204">
        <v>3.710694018834876</v>
      </c>
      <c r="J31" s="203">
        <v>21.215491949749566</v>
      </c>
      <c r="K31" s="204">
        <v>2.4013244743332098</v>
      </c>
      <c r="L31" s="203">
        <v>62.464694201979789</v>
      </c>
      <c r="M31" s="204">
        <v>3.6787067585585422</v>
      </c>
      <c r="N31" s="203">
        <v>3.5495837270884096</v>
      </c>
      <c r="O31" s="205">
        <v>1.2664453098527706</v>
      </c>
      <c r="P31" s="290"/>
      <c r="Q31" s="3" t="s">
        <v>92</v>
      </c>
      <c r="R31" s="203">
        <v>3.9951399002601078</v>
      </c>
      <c r="S31" s="204">
        <v>1.5643210302039448</v>
      </c>
      <c r="T31" s="203">
        <v>29.990582170671697</v>
      </c>
      <c r="U31" s="204">
        <v>3.3861419037835412</v>
      </c>
      <c r="V31" s="203">
        <v>26.804342086249893</v>
      </c>
      <c r="W31" s="204">
        <v>3.0868937504045855</v>
      </c>
      <c r="X31" s="203">
        <v>58.394724004573121</v>
      </c>
      <c r="Y31" s="204">
        <v>3.5420768638025404</v>
      </c>
      <c r="Z31" s="203">
        <v>14.338784605106451</v>
      </c>
      <c r="AA31" s="204">
        <v>2.8778893037751354</v>
      </c>
      <c r="AB31" s="203">
        <v>20.371561483810858</v>
      </c>
      <c r="AC31" s="204">
        <v>3.3206346253769814</v>
      </c>
      <c r="AD31" s="203">
        <v>36.440014225139855</v>
      </c>
      <c r="AE31" s="204">
        <v>3.5893716798124835</v>
      </c>
      <c r="AF31" s="203">
        <v>25.013656470532485</v>
      </c>
      <c r="AG31" s="204">
        <v>3.051077616582841</v>
      </c>
      <c r="AH31" s="203">
        <v>18.174767820516813</v>
      </c>
      <c r="AI31" s="205">
        <v>3.4775405346625305</v>
      </c>
    </row>
    <row r="32" spans="1:35">
      <c r="A32" s="202"/>
      <c r="B32" s="203"/>
      <c r="C32" s="204"/>
      <c r="D32" s="203"/>
      <c r="E32" s="204"/>
      <c r="F32" s="203"/>
      <c r="G32" s="204"/>
      <c r="H32" s="203"/>
      <c r="I32" s="204"/>
      <c r="J32" s="203"/>
      <c r="K32" s="204"/>
      <c r="L32" s="203"/>
      <c r="M32" s="204"/>
      <c r="N32" s="203"/>
      <c r="O32" s="205"/>
      <c r="P32" s="290"/>
      <c r="Q32" s="3"/>
      <c r="R32" s="203"/>
      <c r="S32" s="204"/>
      <c r="T32" s="203"/>
      <c r="U32" s="204"/>
      <c r="V32" s="203"/>
      <c r="W32" s="204"/>
      <c r="X32" s="203"/>
      <c r="Y32" s="204"/>
      <c r="Z32" s="203"/>
      <c r="AA32" s="204"/>
      <c r="AB32" s="203"/>
      <c r="AC32" s="204"/>
      <c r="AD32" s="203"/>
      <c r="AE32" s="204"/>
      <c r="AF32" s="203"/>
      <c r="AG32" s="204"/>
      <c r="AH32" s="203"/>
      <c r="AI32" s="205"/>
    </row>
    <row r="33" spans="1:35">
      <c r="A33" s="200" t="s">
        <v>148</v>
      </c>
      <c r="B33" s="203"/>
      <c r="C33" s="204"/>
      <c r="D33" s="203"/>
      <c r="E33" s="204"/>
      <c r="F33" s="203"/>
      <c r="G33" s="204"/>
      <c r="H33" s="203"/>
      <c r="I33" s="204"/>
      <c r="J33" s="203"/>
      <c r="K33" s="204"/>
      <c r="L33" s="203"/>
      <c r="M33" s="204"/>
      <c r="N33" s="203"/>
      <c r="O33" s="205"/>
      <c r="P33" s="290"/>
      <c r="Q33" s="289" t="s">
        <v>148</v>
      </c>
      <c r="R33" s="203"/>
      <c r="S33" s="204"/>
      <c r="T33" s="203"/>
      <c r="U33" s="204"/>
      <c r="V33" s="203"/>
      <c r="W33" s="204"/>
      <c r="X33" s="203"/>
      <c r="Y33" s="204"/>
      <c r="Z33" s="203"/>
      <c r="AA33" s="204"/>
      <c r="AB33" s="203"/>
      <c r="AC33" s="204"/>
      <c r="AD33" s="203"/>
      <c r="AE33" s="204"/>
      <c r="AF33" s="203"/>
      <c r="AG33" s="204"/>
      <c r="AH33" s="203"/>
      <c r="AI33" s="205"/>
    </row>
    <row r="34" spans="1:35">
      <c r="A34" s="202" t="s">
        <v>149</v>
      </c>
      <c r="B34" s="203">
        <v>4.8462427493929008</v>
      </c>
      <c r="C34" s="204">
        <v>1.4370057319739278</v>
      </c>
      <c r="D34" s="203">
        <v>11.752134671662443</v>
      </c>
      <c r="E34" s="204">
        <v>2.4562176662195601</v>
      </c>
      <c r="F34" s="203">
        <v>24.08360288316187</v>
      </c>
      <c r="G34" s="204">
        <v>2.9999394904156671</v>
      </c>
      <c r="H34" s="203">
        <v>26.843475434164549</v>
      </c>
      <c r="I34" s="204">
        <v>3.6478327334432237</v>
      </c>
      <c r="J34" s="203">
        <v>32.474544261618234</v>
      </c>
      <c r="K34" s="204">
        <v>2.9179735388532189</v>
      </c>
      <c r="L34" s="203">
        <v>73.552636311361695</v>
      </c>
      <c r="M34" s="204">
        <v>3.140227688891875</v>
      </c>
      <c r="N34" s="203">
        <v>2.9276491923820389</v>
      </c>
      <c r="O34" s="205">
        <v>1.3452672376967183</v>
      </c>
      <c r="P34" s="290"/>
      <c r="Q34" s="3" t="s">
        <v>149</v>
      </c>
      <c r="R34" s="203">
        <v>3.2499495953895217</v>
      </c>
      <c r="S34" s="204">
        <v>1.3101526211980052</v>
      </c>
      <c r="T34" s="203">
        <v>16.742619971020641</v>
      </c>
      <c r="U34" s="204">
        <v>2.609878461416018</v>
      </c>
      <c r="V34" s="203">
        <v>36.624926956499728</v>
      </c>
      <c r="W34" s="204">
        <v>3.5815079630592948</v>
      </c>
      <c r="X34" s="203">
        <v>45.155009767060392</v>
      </c>
      <c r="Y34" s="204">
        <v>3.8554006038680422</v>
      </c>
      <c r="Z34" s="203">
        <v>17.674443020296014</v>
      </c>
      <c r="AA34" s="204">
        <v>2.352222808595684</v>
      </c>
      <c r="AB34" s="203">
        <v>21.380461325957185</v>
      </c>
      <c r="AC34" s="204">
        <v>3.3321224179736064</v>
      </c>
      <c r="AD34" s="203">
        <v>30.426981492685577</v>
      </c>
      <c r="AE34" s="204">
        <v>4.2186836970922617</v>
      </c>
      <c r="AF34" s="203">
        <v>24.018129604812945</v>
      </c>
      <c r="AG34" s="204">
        <v>3.4115034161906221</v>
      </c>
      <c r="AH34" s="203">
        <v>24.1744275765443</v>
      </c>
      <c r="AI34" s="205">
        <v>3.6048213721033702</v>
      </c>
    </row>
    <row r="35" spans="1:35">
      <c r="A35" s="202" t="s">
        <v>150</v>
      </c>
      <c r="B35" s="203">
        <v>12.865755939084442</v>
      </c>
      <c r="C35" s="204">
        <v>2.0895617669180737</v>
      </c>
      <c r="D35" s="203">
        <v>21.920387723712931</v>
      </c>
      <c r="E35" s="204">
        <v>2.6206612587579081</v>
      </c>
      <c r="F35" s="203">
        <v>19.73762293904274</v>
      </c>
      <c r="G35" s="204">
        <v>2.6281276251718384</v>
      </c>
      <c r="H35" s="203">
        <v>19.825859735078843</v>
      </c>
      <c r="I35" s="204">
        <v>2.7225920366765801</v>
      </c>
      <c r="J35" s="203">
        <v>25.650373663081034</v>
      </c>
      <c r="K35" s="204">
        <v>2.4834955183343603</v>
      </c>
      <c r="L35" s="203">
        <v>60.240317006535228</v>
      </c>
      <c r="M35" s="204">
        <v>3.2587862340459384</v>
      </c>
      <c r="N35" s="203">
        <v>1.917575465789547</v>
      </c>
      <c r="O35" s="205">
        <v>1.014026734930636</v>
      </c>
      <c r="P35" s="290"/>
      <c r="Q35" s="3" t="s">
        <v>150</v>
      </c>
      <c r="R35" s="203">
        <v>9.4213391505057587</v>
      </c>
      <c r="S35" s="204">
        <v>2.5586073875709752</v>
      </c>
      <c r="T35" s="203">
        <v>28.105197309239692</v>
      </c>
      <c r="U35" s="204">
        <v>3.0458357242496943</v>
      </c>
      <c r="V35" s="203">
        <v>42.52266897890545</v>
      </c>
      <c r="W35" s="204">
        <v>3.669408175880029</v>
      </c>
      <c r="X35" s="203">
        <v>36.046742484927343</v>
      </c>
      <c r="Y35" s="204">
        <v>3.4311885175343821</v>
      </c>
      <c r="Z35" s="203">
        <v>19.179843631927486</v>
      </c>
      <c r="AA35" s="204">
        <v>2.8193338259629908</v>
      </c>
      <c r="AB35" s="203">
        <v>15.561846524151054</v>
      </c>
      <c r="AC35" s="204">
        <v>2.3977337727188677</v>
      </c>
      <c r="AD35" s="203">
        <v>31.755651462672347</v>
      </c>
      <c r="AE35" s="204">
        <v>3.3082982446195222</v>
      </c>
      <c r="AF35" s="203">
        <v>30.911380505879631</v>
      </c>
      <c r="AG35" s="204">
        <v>2.9536853913783876</v>
      </c>
      <c r="AH35" s="203">
        <v>21.771121507296979</v>
      </c>
      <c r="AI35" s="205">
        <v>3.1786138876594294</v>
      </c>
    </row>
    <row r="36" spans="1:35">
      <c r="A36" s="202" t="s">
        <v>151</v>
      </c>
      <c r="B36" s="203">
        <v>8.6522887210222024</v>
      </c>
      <c r="C36" s="204">
        <v>2.2131053703503532</v>
      </c>
      <c r="D36" s="203">
        <v>14.239774558440027</v>
      </c>
      <c r="E36" s="204">
        <v>3.347341935616694</v>
      </c>
      <c r="F36" s="203">
        <v>17.641777194404117</v>
      </c>
      <c r="G36" s="204">
        <v>2.772537707456328</v>
      </c>
      <c r="H36" s="203">
        <v>28.690683630680784</v>
      </c>
      <c r="I36" s="204">
        <v>3.8350949096776561</v>
      </c>
      <c r="J36" s="203">
        <v>30.775475895452853</v>
      </c>
      <c r="K36" s="204">
        <v>3.9229557012527767</v>
      </c>
      <c r="L36" s="203">
        <v>83.589772114040414</v>
      </c>
      <c r="M36" s="204">
        <v>3.5526863481818935</v>
      </c>
      <c r="N36" s="203">
        <v>0.50832932347428428</v>
      </c>
      <c r="O36" s="205">
        <v>0.35869479684088307</v>
      </c>
      <c r="P36" s="290"/>
      <c r="Q36" s="3" t="s">
        <v>151</v>
      </c>
      <c r="R36" s="203">
        <v>3.8663029213864837</v>
      </c>
      <c r="S36" s="204">
        <v>1.3938363071714135</v>
      </c>
      <c r="T36" s="203">
        <v>11.656105494229609</v>
      </c>
      <c r="U36" s="204">
        <v>3.5949592453984831</v>
      </c>
      <c r="V36" s="203">
        <v>51.396161432226087</v>
      </c>
      <c r="W36" s="204">
        <v>3.5470617550539632</v>
      </c>
      <c r="X36" s="203">
        <v>33.213299996732736</v>
      </c>
      <c r="Y36" s="204">
        <v>3.7861114985167235</v>
      </c>
      <c r="Z36" s="203">
        <v>14.795849611169107</v>
      </c>
      <c r="AA36" s="204">
        <v>2.6299964010968062</v>
      </c>
      <c r="AB36" s="203">
        <v>16.632011423596879</v>
      </c>
      <c r="AC36" s="204">
        <v>3.7507080653428519</v>
      </c>
      <c r="AD36" s="203">
        <v>33.155829641958782</v>
      </c>
      <c r="AE36" s="204">
        <v>4.9260159880295449</v>
      </c>
      <c r="AF36" s="203">
        <v>33.881003514546123</v>
      </c>
      <c r="AG36" s="204">
        <v>4.8571944268480083</v>
      </c>
      <c r="AH36" s="203">
        <v>16.331155419898199</v>
      </c>
      <c r="AI36" s="205">
        <v>3.5691171987735588</v>
      </c>
    </row>
    <row r="37" spans="1:35">
      <c r="A37" s="202" t="s">
        <v>152</v>
      </c>
      <c r="B37" s="203">
        <v>12.72776580441379</v>
      </c>
      <c r="C37" s="204">
        <v>2.0202243610944599</v>
      </c>
      <c r="D37" s="203">
        <v>21.668849313615461</v>
      </c>
      <c r="E37" s="204">
        <v>2.51895950761309</v>
      </c>
      <c r="F37" s="203">
        <v>19.668984446897412</v>
      </c>
      <c r="G37" s="204">
        <v>2.5200153390077933</v>
      </c>
      <c r="H37" s="203">
        <v>20.116180788946757</v>
      </c>
      <c r="I37" s="204">
        <v>2.6187890505624463</v>
      </c>
      <c r="J37" s="203">
        <v>25.81821964612659</v>
      </c>
      <c r="K37" s="204">
        <v>2.3894464000287092</v>
      </c>
      <c r="L37" s="203">
        <v>61.005006581182663</v>
      </c>
      <c r="M37" s="204">
        <v>3.1665757554382639</v>
      </c>
      <c r="N37" s="203">
        <v>1.8714229612373421</v>
      </c>
      <c r="O37" s="205">
        <v>0.98451782630128659</v>
      </c>
      <c r="P37" s="290"/>
      <c r="Q37" s="3" t="s">
        <v>152</v>
      </c>
      <c r="R37" s="203">
        <v>9.2394129226071424</v>
      </c>
      <c r="S37" s="204">
        <v>2.4727124331607131</v>
      </c>
      <c r="T37" s="203">
        <v>27.566493131114626</v>
      </c>
      <c r="U37" s="204">
        <v>2.9489604946501324</v>
      </c>
      <c r="V37" s="203">
        <v>42.813273926152618</v>
      </c>
      <c r="W37" s="204">
        <v>3.5480942948968983</v>
      </c>
      <c r="X37" s="203">
        <v>35.953947859908943</v>
      </c>
      <c r="Y37" s="204">
        <v>3.3261537783189943</v>
      </c>
      <c r="Z37" s="203">
        <v>19.036268781569927</v>
      </c>
      <c r="AA37" s="204">
        <v>2.7283822397455224</v>
      </c>
      <c r="AB37" s="203">
        <v>15.591923124536141</v>
      </c>
      <c r="AC37" s="204">
        <v>2.337941779735246</v>
      </c>
      <c r="AD37" s="203">
        <v>31.795002967835817</v>
      </c>
      <c r="AE37" s="204">
        <v>3.2179603230056726</v>
      </c>
      <c r="AF37" s="203">
        <v>30.994840694652652</v>
      </c>
      <c r="AG37" s="204">
        <v>2.8766748407647107</v>
      </c>
      <c r="AH37" s="203">
        <v>21.618233212975394</v>
      </c>
      <c r="AI37" s="205">
        <v>3.1138418915054324</v>
      </c>
    </row>
    <row r="38" spans="1:35">
      <c r="A38" s="207"/>
      <c r="B38" s="203"/>
      <c r="C38" s="204"/>
      <c r="D38" s="203"/>
      <c r="E38" s="204"/>
      <c r="F38" s="203"/>
      <c r="G38" s="204"/>
      <c r="H38" s="203"/>
      <c r="I38" s="204"/>
      <c r="J38" s="203"/>
      <c r="K38" s="204"/>
      <c r="L38" s="203"/>
      <c r="M38" s="204"/>
      <c r="N38" s="203"/>
      <c r="O38" s="205"/>
      <c r="P38" s="290"/>
      <c r="Q38"/>
      <c r="R38" s="203"/>
      <c r="S38" s="204"/>
      <c r="T38" s="203"/>
      <c r="U38" s="204"/>
      <c r="V38" s="31"/>
      <c r="W38" s="206"/>
      <c r="X38" s="31"/>
      <c r="Y38" s="206"/>
      <c r="Z38" s="31"/>
      <c r="AA38" s="206"/>
      <c r="AB38" s="31"/>
      <c r="AC38" s="206"/>
      <c r="AD38" s="31"/>
      <c r="AE38" s="206"/>
      <c r="AF38" s="31"/>
      <c r="AG38" s="206"/>
      <c r="AH38" s="31"/>
      <c r="AI38" s="205"/>
    </row>
    <row r="39" spans="1:35">
      <c r="A39" s="200" t="s">
        <v>47</v>
      </c>
      <c r="B39" s="209">
        <v>11.906382954561103</v>
      </c>
      <c r="C39" s="210">
        <v>0.54695888367318002</v>
      </c>
      <c r="D39" s="34">
        <v>18.081536124878781</v>
      </c>
      <c r="E39" s="215">
        <v>0.59665684749687498</v>
      </c>
      <c r="F39" s="34">
        <v>20.255325585546522</v>
      </c>
      <c r="G39" s="215">
        <v>0.6429531717520296</v>
      </c>
      <c r="H39" s="34">
        <v>24.567668274768984</v>
      </c>
      <c r="I39" s="215">
        <v>0.71076214689491068</v>
      </c>
      <c r="J39" s="34">
        <v>25.189087060244614</v>
      </c>
      <c r="K39" s="215">
        <v>0.66616216771001202</v>
      </c>
      <c r="L39" s="34">
        <v>66.088762942017041</v>
      </c>
      <c r="M39" s="215">
        <v>0.75549739748110301</v>
      </c>
      <c r="N39" s="34">
        <v>2.7423506581480495</v>
      </c>
      <c r="O39" s="216">
        <v>0.28124330341896736</v>
      </c>
      <c r="P39" s="290"/>
      <c r="Q39" s="200" t="s">
        <v>47</v>
      </c>
      <c r="R39" s="34">
        <v>5.5645823209900493</v>
      </c>
      <c r="S39" s="215">
        <v>0.39787243419693397</v>
      </c>
      <c r="T39" s="34">
        <v>24.246046710233625</v>
      </c>
      <c r="U39" s="215">
        <v>0.67350291025330211</v>
      </c>
      <c r="V39" s="34">
        <v>32.966097064495266</v>
      </c>
      <c r="W39" s="215">
        <v>0.73318072739436391</v>
      </c>
      <c r="X39" s="34">
        <v>46.734193912278556</v>
      </c>
      <c r="Y39" s="215">
        <v>0.78347446322651182</v>
      </c>
      <c r="Z39" s="34">
        <v>20.026631686552403</v>
      </c>
      <c r="AA39" s="215">
        <v>0.58862394843252852</v>
      </c>
      <c r="AB39" s="34">
        <v>24.416182548530877</v>
      </c>
      <c r="AC39" s="215">
        <v>0.79029302302579796</v>
      </c>
      <c r="AD39" s="34">
        <v>29.444349639278244</v>
      </c>
      <c r="AE39" s="215">
        <v>0.83645161677349822</v>
      </c>
      <c r="AF39" s="34">
        <v>30.282407978111202</v>
      </c>
      <c r="AG39" s="215">
        <v>0.84707295485031886</v>
      </c>
      <c r="AH39" s="34">
        <v>15.85705983407968</v>
      </c>
      <c r="AI39" s="216">
        <v>0.68426958677647576</v>
      </c>
    </row>
    <row r="40" spans="1:35">
      <c r="A40" s="212"/>
      <c r="B40" s="203"/>
      <c r="C40" s="204"/>
      <c r="D40" s="203"/>
      <c r="E40" s="204"/>
      <c r="F40" s="203"/>
      <c r="G40" s="204"/>
      <c r="H40" s="203"/>
      <c r="I40" s="204"/>
      <c r="J40" s="203"/>
      <c r="K40" s="204"/>
      <c r="L40" s="203"/>
      <c r="M40" s="204"/>
      <c r="N40" s="203"/>
      <c r="O40" s="295"/>
      <c r="P40" s="290"/>
      <c r="Q40" s="296"/>
      <c r="R40" s="31"/>
      <c r="S40" s="206"/>
      <c r="T40" s="31"/>
      <c r="U40" s="206"/>
      <c r="V40" s="31"/>
      <c r="W40" s="206"/>
      <c r="X40" s="31"/>
      <c r="Y40" s="206"/>
      <c r="Z40" s="31"/>
      <c r="AA40" s="206"/>
      <c r="AB40" s="31"/>
      <c r="AC40" s="206"/>
      <c r="AD40" s="31"/>
      <c r="AE40" s="206"/>
      <c r="AF40" s="31"/>
      <c r="AG40" s="206"/>
      <c r="AH40" s="31"/>
      <c r="AI40" s="205"/>
    </row>
    <row r="41" spans="1:35">
      <c r="A41" s="214" t="s">
        <v>153</v>
      </c>
      <c r="B41" s="203"/>
      <c r="C41" s="204"/>
      <c r="D41" s="203"/>
      <c r="E41" s="204"/>
      <c r="F41" s="203"/>
      <c r="G41" s="204"/>
      <c r="H41" s="203"/>
      <c r="I41" s="204"/>
      <c r="J41" s="203"/>
      <c r="K41" s="204"/>
      <c r="L41" s="203"/>
      <c r="M41" s="204"/>
      <c r="N41" s="203"/>
      <c r="O41" s="205"/>
      <c r="P41" s="290"/>
      <c r="Q41" s="297" t="s">
        <v>153</v>
      </c>
      <c r="R41" s="31"/>
      <c r="S41" s="206"/>
      <c r="T41" s="31"/>
      <c r="U41" s="206"/>
      <c r="V41" s="31"/>
      <c r="W41" s="206"/>
      <c r="X41" s="31"/>
      <c r="Y41" s="206"/>
      <c r="Z41" s="31"/>
      <c r="AA41" s="206"/>
      <c r="AB41" s="31"/>
      <c r="AC41" s="206"/>
      <c r="AD41" s="31"/>
      <c r="AE41" s="206"/>
      <c r="AF41" s="31"/>
      <c r="AG41" s="206"/>
      <c r="AH41" s="31"/>
      <c r="AI41" s="205"/>
    </row>
    <row r="42" spans="1:35" ht="12.75" customHeight="1">
      <c r="A42" s="202" t="s">
        <v>154</v>
      </c>
      <c r="B42" s="203">
        <v>21.482729225239762</v>
      </c>
      <c r="C42" s="204">
        <v>5.7837958029505376</v>
      </c>
      <c r="D42" s="203">
        <v>12.058468852466993</v>
      </c>
      <c r="E42" s="204">
        <v>3.2449633774424136</v>
      </c>
      <c r="F42" s="203">
        <v>28.311573093439733</v>
      </c>
      <c r="G42" s="204">
        <v>4.5040358193923966</v>
      </c>
      <c r="H42" s="203">
        <v>28.574181311041887</v>
      </c>
      <c r="I42" s="204">
        <v>6.2094500559802341</v>
      </c>
      <c r="J42" s="203">
        <v>9.5730475178116343</v>
      </c>
      <c r="K42" s="204">
        <v>2.538118849419047</v>
      </c>
      <c r="L42" s="203">
        <v>85.330598977712214</v>
      </c>
      <c r="M42" s="204">
        <v>3.8363790984674622</v>
      </c>
      <c r="N42" s="203">
        <v>1.4415683363210985</v>
      </c>
      <c r="O42" s="205">
        <v>1.3815748575534379</v>
      </c>
      <c r="P42" s="290"/>
      <c r="Q42" s="121" t="s">
        <v>154</v>
      </c>
      <c r="R42" s="31">
        <v>5.5741579805785086</v>
      </c>
      <c r="S42" s="206">
        <v>2.3629398039857996</v>
      </c>
      <c r="T42" s="31">
        <v>7.6536747053881626</v>
      </c>
      <c r="U42" s="206">
        <v>3.2235591271515753</v>
      </c>
      <c r="V42" s="31">
        <v>19.829758768833376</v>
      </c>
      <c r="W42" s="206">
        <v>4.6816187896521866</v>
      </c>
      <c r="X42" s="31">
        <v>47.758961872477393</v>
      </c>
      <c r="Y42" s="206">
        <v>5.3732174714839482</v>
      </c>
      <c r="Z42" s="31">
        <v>32.411279358689235</v>
      </c>
      <c r="AA42" s="206">
        <v>4.5184157976515866</v>
      </c>
      <c r="AB42" s="31">
        <v>34.561714593990821</v>
      </c>
      <c r="AC42" s="206">
        <v>5.2284694060818664</v>
      </c>
      <c r="AD42" s="31">
        <v>40.988210074840985</v>
      </c>
      <c r="AE42" s="206">
        <v>6.0136505853180973</v>
      </c>
      <c r="AF42" s="31">
        <v>21.089423389730548</v>
      </c>
      <c r="AG42" s="206">
        <v>5.1109610637423684</v>
      </c>
      <c r="AH42" s="31">
        <v>3.3606519414376592</v>
      </c>
      <c r="AI42" s="205">
        <v>2.0852120532674103</v>
      </c>
    </row>
    <row r="43" spans="1:35" ht="12.75" customHeight="1">
      <c r="A43" s="217" t="s">
        <v>504</v>
      </c>
      <c r="B43" s="203">
        <v>18.201539688967973</v>
      </c>
      <c r="C43" s="204">
        <v>3.8946509724342082</v>
      </c>
      <c r="D43" s="203">
        <v>31.550611812339298</v>
      </c>
      <c r="E43" s="204">
        <v>6.3290609415905017</v>
      </c>
      <c r="F43" s="203">
        <v>13.96938396433702</v>
      </c>
      <c r="G43" s="204">
        <v>3.2758087758507601</v>
      </c>
      <c r="H43" s="203">
        <v>19.941456876706752</v>
      </c>
      <c r="I43" s="204">
        <v>5.5563018700478839</v>
      </c>
      <c r="J43" s="203">
        <v>16.337007657648954</v>
      </c>
      <c r="K43" s="204">
        <v>5.3613667940403529</v>
      </c>
      <c r="L43" s="203" t="s">
        <v>31</v>
      </c>
      <c r="M43" s="204" t="s">
        <v>31</v>
      </c>
      <c r="N43" s="203" t="s">
        <v>31</v>
      </c>
      <c r="O43" s="206" t="s">
        <v>31</v>
      </c>
      <c r="P43" s="525"/>
      <c r="Q43" s="217" t="s">
        <v>504</v>
      </c>
      <c r="R43" s="31" t="s">
        <v>31</v>
      </c>
      <c r="S43" s="206" t="s">
        <v>31</v>
      </c>
      <c r="T43" s="31" t="s">
        <v>31</v>
      </c>
      <c r="U43" s="206" t="s">
        <v>31</v>
      </c>
      <c r="V43" s="31">
        <v>16.842465538308421</v>
      </c>
      <c r="W43" s="206">
        <v>6.9847517156995371</v>
      </c>
      <c r="X43" s="31">
        <v>25.510785431763907</v>
      </c>
      <c r="Y43" s="206">
        <v>4.4886972172910404</v>
      </c>
      <c r="Z43" s="31">
        <v>57.646749029927669</v>
      </c>
      <c r="AA43" s="206">
        <v>4.4338101867091648</v>
      </c>
      <c r="AB43" s="31">
        <v>37.899487974796727</v>
      </c>
      <c r="AC43" s="206">
        <v>4.8563763934181967</v>
      </c>
      <c r="AD43" s="31">
        <v>17.406092311766958</v>
      </c>
      <c r="AE43" s="206">
        <v>3.6189963029906687</v>
      </c>
      <c r="AF43" s="31">
        <v>36.856936060635284</v>
      </c>
      <c r="AG43" s="206">
        <v>6.0749436723388657</v>
      </c>
      <c r="AH43" s="31">
        <v>7.8374836528010263</v>
      </c>
      <c r="AI43" s="216">
        <v>3.6898675362405231</v>
      </c>
    </row>
    <row r="44" spans="1:35" ht="104.25" customHeight="1">
      <c r="A44" s="594" t="s">
        <v>155</v>
      </c>
      <c r="B44" s="594"/>
      <c r="C44" s="594"/>
      <c r="D44" s="594"/>
      <c r="E44" s="594"/>
      <c r="F44" s="594"/>
      <c r="G44" s="594"/>
      <c r="H44" s="594"/>
      <c r="I44" s="594"/>
      <c r="J44" s="594"/>
      <c r="K44" s="594"/>
      <c r="L44" s="594"/>
      <c r="M44" s="594"/>
      <c r="N44" s="594"/>
      <c r="O44" s="594"/>
      <c r="P44" s="219"/>
      <c r="Q44" s="594" t="s">
        <v>155</v>
      </c>
      <c r="R44" s="594"/>
      <c r="S44" s="594"/>
      <c r="T44" s="594"/>
      <c r="U44" s="594"/>
      <c r="V44" s="594"/>
      <c r="W44" s="594"/>
      <c r="X44" s="594"/>
      <c r="Y44" s="594"/>
      <c r="Z44" s="594"/>
      <c r="AA44" s="594"/>
      <c r="AB44" s="594"/>
      <c r="AC44" s="594"/>
      <c r="AD44" s="594"/>
      <c r="AE44" s="594"/>
      <c r="AF44" s="594"/>
      <c r="AG44" s="594"/>
      <c r="AH44" s="594"/>
      <c r="AI44" s="594"/>
    </row>
    <row r="45" spans="1:35" ht="78" customHeight="1">
      <c r="A45" s="593" t="s">
        <v>505</v>
      </c>
      <c r="B45" s="593"/>
      <c r="C45" s="593"/>
      <c r="D45" s="593"/>
      <c r="E45" s="593"/>
      <c r="F45" s="593"/>
      <c r="G45" s="593"/>
      <c r="H45" s="593"/>
      <c r="I45" s="593"/>
      <c r="J45" s="593"/>
      <c r="K45" s="593"/>
      <c r="L45" s="593"/>
      <c r="M45" s="593"/>
      <c r="N45" s="593"/>
      <c r="O45" s="593"/>
      <c r="P45" s="219"/>
      <c r="Q45" s="593" t="s">
        <v>505</v>
      </c>
      <c r="R45" s="593"/>
      <c r="S45" s="593"/>
      <c r="T45" s="593"/>
      <c r="U45" s="593"/>
      <c r="V45" s="593"/>
      <c r="W45" s="593"/>
      <c r="X45" s="593"/>
      <c r="Y45" s="593"/>
      <c r="Z45" s="593"/>
      <c r="AA45" s="593"/>
      <c r="AB45" s="593"/>
      <c r="AC45" s="593"/>
      <c r="AD45" s="593"/>
      <c r="AE45" s="593"/>
      <c r="AF45" s="593"/>
      <c r="AG45" s="593"/>
      <c r="AH45" s="593"/>
      <c r="AI45" s="593"/>
    </row>
    <row r="46" spans="1:35" ht="12.75" customHeight="1">
      <c r="A46" s="614" t="s">
        <v>512</v>
      </c>
      <c r="B46" s="614"/>
      <c r="C46" s="614"/>
      <c r="D46" s="614"/>
      <c r="E46" s="614"/>
      <c r="F46" s="614"/>
      <c r="G46" s="614"/>
      <c r="H46" s="614"/>
      <c r="I46" s="614"/>
      <c r="J46" s="614"/>
      <c r="K46" s="614"/>
      <c r="L46" s="614"/>
      <c r="M46" s="614"/>
      <c r="N46" s="614"/>
      <c r="O46" s="614"/>
      <c r="P46" s="141"/>
      <c r="Q46" s="614" t="s">
        <v>513</v>
      </c>
      <c r="R46" s="614"/>
      <c r="S46" s="614"/>
      <c r="T46" s="614"/>
      <c r="U46" s="614"/>
      <c r="V46" s="614"/>
      <c r="W46" s="614"/>
      <c r="X46" s="614"/>
      <c r="Y46" s="614"/>
      <c r="Z46" s="614"/>
      <c r="AA46" s="614"/>
      <c r="AB46" s="614"/>
      <c r="AC46" s="614"/>
      <c r="AD46" s="614"/>
      <c r="AE46" s="614"/>
      <c r="AF46" s="614"/>
      <c r="AG46" s="614"/>
      <c r="AH46" s="614"/>
      <c r="AI46" s="614"/>
    </row>
    <row r="47" spans="1:35" ht="12.75" customHeight="1">
      <c r="A47" s="614"/>
      <c r="B47" s="614"/>
      <c r="C47" s="614"/>
      <c r="D47" s="614"/>
      <c r="E47" s="614"/>
      <c r="F47" s="614"/>
      <c r="G47" s="614"/>
      <c r="H47" s="614"/>
      <c r="I47" s="614"/>
      <c r="J47" s="614"/>
      <c r="K47" s="614"/>
      <c r="L47" s="614"/>
      <c r="M47" s="614"/>
      <c r="N47" s="614"/>
      <c r="O47" s="614"/>
      <c r="P47" s="298"/>
      <c r="Q47" s="614"/>
      <c r="R47" s="614"/>
      <c r="S47" s="614"/>
      <c r="T47" s="614"/>
      <c r="U47" s="614"/>
      <c r="V47" s="614"/>
      <c r="W47" s="614"/>
      <c r="X47" s="614"/>
      <c r="Y47" s="614"/>
      <c r="Z47" s="614"/>
      <c r="AA47" s="614"/>
      <c r="AB47" s="614"/>
      <c r="AC47" s="614"/>
      <c r="AD47" s="614"/>
      <c r="AE47" s="614"/>
      <c r="AF47" s="614"/>
      <c r="AG47" s="614"/>
      <c r="AH47" s="614"/>
      <c r="AI47" s="614"/>
    </row>
    <row r="48" spans="1:35">
      <c r="A48" s="614"/>
      <c r="B48" s="614"/>
      <c r="C48" s="614"/>
      <c r="D48" s="614"/>
      <c r="E48" s="614"/>
      <c r="F48" s="614"/>
      <c r="G48" s="614"/>
      <c r="H48" s="614"/>
      <c r="I48" s="614"/>
      <c r="J48" s="614"/>
      <c r="K48" s="614"/>
      <c r="L48" s="614"/>
      <c r="M48" s="614"/>
      <c r="N48" s="614"/>
      <c r="O48" s="614"/>
      <c r="P48" s="298"/>
      <c r="Q48" s="614"/>
      <c r="R48" s="614"/>
      <c r="S48" s="614"/>
      <c r="T48" s="614"/>
      <c r="U48" s="614"/>
      <c r="V48" s="614"/>
      <c r="W48" s="614"/>
      <c r="X48" s="614"/>
      <c r="Y48" s="614"/>
      <c r="Z48" s="614"/>
      <c r="AA48" s="614"/>
      <c r="AB48" s="614"/>
      <c r="AC48" s="614"/>
      <c r="AD48" s="614"/>
      <c r="AE48" s="614"/>
      <c r="AF48" s="614"/>
      <c r="AG48" s="614"/>
      <c r="AH48" s="614"/>
      <c r="AI48" s="614"/>
    </row>
    <row r="49" spans="1:35" ht="93" customHeight="1">
      <c r="A49" s="614"/>
      <c r="B49" s="614"/>
      <c r="C49" s="614"/>
      <c r="D49" s="614"/>
      <c r="E49" s="614"/>
      <c r="F49" s="614"/>
      <c r="G49" s="614"/>
      <c r="H49" s="614"/>
      <c r="I49" s="614"/>
      <c r="J49" s="614"/>
      <c r="K49" s="614"/>
      <c r="L49" s="614"/>
      <c r="M49" s="614"/>
      <c r="N49" s="614"/>
      <c r="O49" s="614"/>
      <c r="P49" s="298"/>
      <c r="Q49" s="614"/>
      <c r="R49" s="614"/>
      <c r="S49" s="614"/>
      <c r="T49" s="614"/>
      <c r="U49" s="614"/>
      <c r="V49" s="614"/>
      <c r="W49" s="614"/>
      <c r="X49" s="614"/>
      <c r="Y49" s="614"/>
      <c r="Z49" s="614"/>
      <c r="AA49" s="614"/>
      <c r="AB49" s="614"/>
      <c r="AC49" s="614"/>
      <c r="AD49" s="614"/>
      <c r="AE49" s="614"/>
      <c r="AF49" s="614"/>
      <c r="AG49" s="614"/>
      <c r="AH49" s="614"/>
      <c r="AI49" s="614"/>
    </row>
    <row r="50" spans="1:35">
      <c r="A50" s="299" t="s">
        <v>156</v>
      </c>
      <c r="B50"/>
      <c r="C50"/>
      <c r="D50"/>
      <c r="E50"/>
      <c r="Q50" s="299" t="s">
        <v>156</v>
      </c>
      <c r="R50"/>
      <c r="S50"/>
      <c r="T50"/>
      <c r="U50"/>
    </row>
    <row r="51" spans="1:35">
      <c r="A51"/>
      <c r="B51"/>
      <c r="C51"/>
      <c r="D51"/>
      <c r="E51"/>
    </row>
    <row r="52" spans="1:35">
      <c r="A52"/>
      <c r="B52"/>
      <c r="C52"/>
      <c r="D52"/>
      <c r="E52"/>
      <c r="F52"/>
    </row>
    <row r="53" spans="1:35">
      <c r="A53"/>
      <c r="B53"/>
      <c r="C53"/>
      <c r="D53"/>
      <c r="E53"/>
    </row>
    <row r="54" spans="1:35">
      <c r="A54"/>
      <c r="B54"/>
      <c r="C54"/>
      <c r="D54"/>
      <c r="E54"/>
    </row>
    <row r="56" spans="1:35">
      <c r="A56" s="187"/>
      <c r="B56" s="2"/>
      <c r="C56" s="2"/>
      <c r="D56" s="2"/>
      <c r="E56" s="2"/>
      <c r="F56" s="2"/>
      <c r="G56" s="2"/>
      <c r="H56" s="2"/>
      <c r="I56" s="2"/>
      <c r="J56" s="2"/>
      <c r="K56" s="2"/>
      <c r="L56" s="2"/>
      <c r="M56" s="2"/>
      <c r="N56" s="2"/>
      <c r="O56" s="2"/>
      <c r="P56" s="2"/>
      <c r="Q56" s="187"/>
      <c r="R56" s="2"/>
      <c r="S56" s="2"/>
      <c r="T56" s="2"/>
      <c r="U56" s="2"/>
      <c r="V56" s="2"/>
      <c r="W56" s="2"/>
      <c r="X56" s="2"/>
      <c r="Y56" s="2"/>
      <c r="Z56" s="2"/>
      <c r="AA56" s="2"/>
    </row>
    <row r="57" spans="1:35">
      <c r="A57" s="187"/>
      <c r="B57" s="2"/>
      <c r="C57" s="2"/>
      <c r="D57" s="2"/>
      <c r="E57" s="2"/>
      <c r="F57" s="2"/>
      <c r="G57" s="2"/>
      <c r="H57" s="2"/>
      <c r="I57" s="2"/>
      <c r="J57" s="2"/>
      <c r="K57" s="2"/>
      <c r="L57" s="2"/>
      <c r="M57" s="2"/>
      <c r="N57" s="2"/>
      <c r="O57" s="2"/>
      <c r="P57" s="2"/>
      <c r="Q57" s="187"/>
      <c r="R57" s="2"/>
      <c r="S57" s="2"/>
      <c r="T57" s="2"/>
      <c r="U57" s="2"/>
      <c r="V57" s="2"/>
      <c r="W57" s="2"/>
      <c r="X57" s="2"/>
      <c r="Y57" s="2"/>
      <c r="Z57" s="2"/>
      <c r="AA57" s="2"/>
    </row>
    <row r="58" spans="1:35">
      <c r="A58" s="1"/>
      <c r="B58" s="2"/>
      <c r="D58" s="2"/>
      <c r="F58" s="2"/>
      <c r="H58" s="2"/>
      <c r="J58" s="2"/>
      <c r="L58" s="2"/>
      <c r="N58" s="2"/>
      <c r="Q58" s="1"/>
      <c r="R58" s="2"/>
      <c r="T58" s="2"/>
      <c r="V58" s="2"/>
      <c r="X58" s="2"/>
      <c r="Z58" s="2"/>
    </row>
    <row r="59" spans="1:35">
      <c r="A59" s="1"/>
      <c r="B59" s="2"/>
      <c r="D59" s="2"/>
      <c r="F59" s="2"/>
      <c r="H59" s="2"/>
      <c r="J59" s="2"/>
      <c r="L59" s="2"/>
      <c r="N59" s="2"/>
      <c r="Q59" s="1"/>
      <c r="R59" s="2"/>
      <c r="T59" s="2"/>
      <c r="V59" s="2"/>
      <c r="X59" s="2"/>
      <c r="Z59" s="2"/>
    </row>
    <row r="60" spans="1:35">
      <c r="A60" s="1"/>
      <c r="B60" s="2"/>
      <c r="D60" s="2"/>
      <c r="F60" s="2"/>
      <c r="H60" s="2"/>
      <c r="J60" s="2"/>
      <c r="L60" s="2"/>
      <c r="N60" s="2"/>
      <c r="Q60" s="1"/>
      <c r="R60" s="2"/>
      <c r="T60" s="2"/>
      <c r="V60" s="2"/>
      <c r="X60" s="2"/>
      <c r="Z60" s="2"/>
    </row>
    <row r="61" spans="1:35">
      <c r="A61" s="1"/>
      <c r="B61" s="2"/>
      <c r="D61" s="2"/>
      <c r="F61" s="2"/>
      <c r="H61" s="2"/>
      <c r="J61" s="2"/>
      <c r="L61" s="2"/>
      <c r="N61" s="2"/>
      <c r="Q61" s="1"/>
      <c r="R61" s="2"/>
      <c r="T61" s="2"/>
      <c r="V61" s="2"/>
      <c r="X61" s="2"/>
      <c r="Z61" s="2"/>
    </row>
    <row r="62" spans="1:35">
      <c r="A62" s="1"/>
      <c r="B62" s="2"/>
      <c r="D62" s="2"/>
      <c r="F62" s="2"/>
      <c r="H62" s="2"/>
      <c r="J62" s="2"/>
      <c r="L62" s="2"/>
      <c r="N62" s="2"/>
      <c r="Q62" s="1"/>
      <c r="R62" s="2"/>
      <c r="T62" s="2"/>
      <c r="V62" s="2"/>
      <c r="X62" s="2"/>
      <c r="Z62" s="2"/>
    </row>
    <row r="63" spans="1:35">
      <c r="A63" s="188"/>
      <c r="Q63" s="188"/>
    </row>
    <row r="64" spans="1:35">
      <c r="A64" s="189"/>
      <c r="Q64" s="189"/>
    </row>
    <row r="66" spans="1:2">
      <c r="A66" s="1"/>
      <c r="B66" s="190"/>
    </row>
  </sheetData>
  <mergeCells count="30">
    <mergeCell ref="A45:O45"/>
    <mergeCell ref="Q45:AI45"/>
    <mergeCell ref="Q2:AA4"/>
    <mergeCell ref="AB2:AI4"/>
    <mergeCell ref="B7:K7"/>
    <mergeCell ref="L7:O7"/>
    <mergeCell ref="R7:U7"/>
    <mergeCell ref="V7:AA7"/>
    <mergeCell ref="AB7:AI7"/>
    <mergeCell ref="F8:G8"/>
    <mergeCell ref="H8:I8"/>
    <mergeCell ref="J8:K8"/>
    <mergeCell ref="L8:M8"/>
    <mergeCell ref="A2:O4"/>
    <mergeCell ref="A46:O49"/>
    <mergeCell ref="Q46:AI49"/>
    <mergeCell ref="AB8:AC8"/>
    <mergeCell ref="AD8:AE8"/>
    <mergeCell ref="AF8:AG8"/>
    <mergeCell ref="AH8:AI8"/>
    <mergeCell ref="A44:O44"/>
    <mergeCell ref="Q44:AI44"/>
    <mergeCell ref="N8:O8"/>
    <mergeCell ref="R8:S8"/>
    <mergeCell ref="T8:U8"/>
    <mergeCell ref="V8:W8"/>
    <mergeCell ref="X8:Y8"/>
    <mergeCell ref="Z8:AA8"/>
    <mergeCell ref="B8:C8"/>
    <mergeCell ref="D8:E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AJ67"/>
  <sheetViews>
    <sheetView zoomScaleNormal="100" workbookViewId="0">
      <selection activeCell="Q50" sqref="Q50"/>
    </sheetView>
  </sheetViews>
  <sheetFormatPr defaultRowHeight="12.75"/>
  <cols>
    <col min="1" max="1" width="16.28515625" style="305" customWidth="1"/>
    <col min="2" max="2" width="4.140625" style="305" customWidth="1"/>
    <col min="3" max="3" width="4" style="305" customWidth="1"/>
    <col min="4" max="7" width="4.140625" style="305" customWidth="1"/>
    <col min="8" max="8" width="4.28515625" style="305" customWidth="1"/>
    <col min="9" max="9" width="4.140625" style="305" customWidth="1"/>
    <col min="10" max="10" width="4.7109375" style="305" customWidth="1"/>
    <col min="11" max="11" width="4.140625" style="305" customWidth="1"/>
    <col min="12" max="12" width="4" style="305" customWidth="1"/>
    <col min="13" max="13" width="4.140625" style="305" customWidth="1"/>
    <col min="14" max="14" width="4.42578125" style="305" customWidth="1"/>
    <col min="15" max="16" width="5.42578125" style="305" customWidth="1"/>
    <col min="17" max="17" width="16.7109375" style="305" customWidth="1"/>
    <col min="18" max="18" width="4.42578125" style="305" bestFit="1" customWidth="1"/>
    <col min="19" max="35" width="4.140625" style="305" customWidth="1"/>
    <col min="36" max="16384" width="9.140625" style="305"/>
  </cols>
  <sheetData>
    <row r="1" spans="1:35">
      <c r="A1" s="304" t="s">
        <v>213</v>
      </c>
      <c r="B1" s="304"/>
      <c r="C1" s="304"/>
      <c r="D1" s="304"/>
      <c r="E1" s="304"/>
      <c r="F1" s="304"/>
      <c r="G1" s="304"/>
      <c r="H1" s="304"/>
      <c r="I1" s="304"/>
      <c r="J1" s="304"/>
      <c r="K1" s="304"/>
      <c r="L1" s="304"/>
      <c r="M1" s="304"/>
      <c r="N1" s="304"/>
      <c r="O1" s="304"/>
      <c r="P1" s="304"/>
      <c r="Q1" s="304" t="str">
        <f>$A$1</f>
        <v>Table B2.5c</v>
      </c>
      <c r="R1" s="304"/>
      <c r="S1" s="304"/>
      <c r="T1" s="304"/>
      <c r="U1" s="304"/>
      <c r="V1" s="304"/>
      <c r="W1" s="304"/>
      <c r="X1" s="304"/>
      <c r="Y1" s="304"/>
      <c r="Z1" s="304"/>
      <c r="AA1" s="304"/>
      <c r="AB1" s="304"/>
      <c r="AC1" s="304"/>
      <c r="AD1" s="304"/>
      <c r="AE1" s="304"/>
      <c r="AF1" s="304"/>
      <c r="AG1" s="304"/>
      <c r="AH1" s="304"/>
      <c r="AI1" s="304"/>
    </row>
    <row r="2" spans="1:35" ht="6.75" customHeight="1">
      <c r="A2" s="563" t="s">
        <v>214</v>
      </c>
      <c r="B2" s="563"/>
      <c r="C2" s="563"/>
      <c r="D2" s="563"/>
      <c r="E2" s="563"/>
      <c r="F2" s="563"/>
      <c r="G2" s="563"/>
      <c r="H2" s="563"/>
      <c r="I2" s="563"/>
      <c r="J2" s="563"/>
      <c r="K2" s="563"/>
      <c r="L2" s="563"/>
      <c r="M2" s="563"/>
      <c r="N2" s="563"/>
      <c r="O2" s="563"/>
      <c r="P2" s="306"/>
      <c r="Q2" s="563" t="str">
        <f>$A$2</f>
        <v>Percentage of adults who opted out of taking the computer-based assessment</v>
      </c>
      <c r="R2" s="563"/>
      <c r="S2" s="563"/>
      <c r="T2" s="563"/>
      <c r="U2" s="563"/>
      <c r="V2" s="563"/>
      <c r="W2" s="563"/>
      <c r="X2" s="563"/>
      <c r="Y2" s="563"/>
      <c r="Z2" s="563"/>
      <c r="AA2" s="563"/>
      <c r="AB2" s="563"/>
      <c r="AC2" s="563"/>
      <c r="AD2" s="563"/>
      <c r="AE2" s="563"/>
      <c r="AF2" s="563"/>
      <c r="AG2" s="563"/>
      <c r="AH2" s="563"/>
      <c r="AI2" s="563"/>
    </row>
    <row r="3" spans="1:35" ht="6.75" customHeight="1">
      <c r="A3" s="563"/>
      <c r="B3" s="563"/>
      <c r="C3" s="563"/>
      <c r="D3" s="563"/>
      <c r="E3" s="563"/>
      <c r="F3" s="563"/>
      <c r="G3" s="563"/>
      <c r="H3" s="563"/>
      <c r="I3" s="563"/>
      <c r="J3" s="563"/>
      <c r="K3" s="563"/>
      <c r="L3" s="563"/>
      <c r="M3" s="563"/>
      <c r="N3" s="563"/>
      <c r="O3" s="563"/>
      <c r="P3" s="306"/>
      <c r="Q3" s="563"/>
      <c r="R3" s="563"/>
      <c r="S3" s="563"/>
      <c r="T3" s="563"/>
      <c r="U3" s="563"/>
      <c r="V3" s="563"/>
      <c r="W3" s="563"/>
      <c r="X3" s="563"/>
      <c r="Y3" s="563"/>
      <c r="Z3" s="563"/>
      <c r="AA3" s="563"/>
      <c r="AB3" s="563"/>
      <c r="AC3" s="563"/>
      <c r="AD3" s="563"/>
      <c r="AE3" s="563"/>
      <c r="AF3" s="563"/>
      <c r="AG3" s="563"/>
      <c r="AH3" s="563"/>
      <c r="AI3" s="563"/>
    </row>
    <row r="4" spans="1:35" ht="6.75" customHeight="1">
      <c r="A4" s="563"/>
      <c r="B4" s="563"/>
      <c r="C4" s="563"/>
      <c r="D4" s="563"/>
      <c r="E4" s="563"/>
      <c r="F4" s="563"/>
      <c r="G4" s="563"/>
      <c r="H4" s="563"/>
      <c r="I4" s="563"/>
      <c r="J4" s="563"/>
      <c r="K4" s="563"/>
      <c r="L4" s="563"/>
      <c r="M4" s="563"/>
      <c r="N4" s="563"/>
      <c r="O4" s="563"/>
      <c r="P4" s="306"/>
      <c r="Q4" s="563"/>
      <c r="R4" s="563"/>
      <c r="S4" s="563"/>
      <c r="T4" s="563"/>
      <c r="U4" s="563"/>
      <c r="V4" s="563"/>
      <c r="W4" s="563"/>
      <c r="X4" s="563"/>
      <c r="Y4" s="563"/>
      <c r="Z4" s="563"/>
      <c r="AA4" s="563"/>
      <c r="AB4" s="563"/>
      <c r="AC4" s="563"/>
      <c r="AD4" s="563"/>
      <c r="AE4" s="563"/>
      <c r="AF4" s="563"/>
      <c r="AG4" s="563"/>
      <c r="AH4" s="563"/>
      <c r="AI4" s="563"/>
    </row>
    <row r="5" spans="1:35">
      <c r="A5" s="306" t="s">
        <v>134</v>
      </c>
      <c r="B5" s="306"/>
      <c r="C5" s="306"/>
      <c r="D5" s="306"/>
      <c r="E5" s="306"/>
      <c r="F5" s="306"/>
      <c r="G5" s="306"/>
      <c r="H5" s="306"/>
      <c r="I5" s="306"/>
      <c r="J5" s="306"/>
      <c r="K5" s="306"/>
      <c r="L5" s="306"/>
      <c r="M5" s="306"/>
      <c r="N5" s="306"/>
      <c r="O5" s="306"/>
      <c r="P5" s="306"/>
      <c r="Q5" s="306" t="s">
        <v>135</v>
      </c>
      <c r="R5" s="306"/>
      <c r="S5" s="306"/>
      <c r="T5" s="306"/>
      <c r="U5" s="306"/>
      <c r="V5" s="306"/>
      <c r="W5" s="306"/>
      <c r="X5" s="306"/>
      <c r="Y5" s="306"/>
      <c r="Z5" s="306"/>
      <c r="AA5" s="306"/>
    </row>
    <row r="6" spans="1:35" ht="8.25" customHeight="1">
      <c r="A6" s="307"/>
      <c r="B6" s="308"/>
      <c r="C6" s="308"/>
      <c r="Q6" s="307"/>
    </row>
    <row r="7" spans="1:35" ht="24" customHeight="1">
      <c r="A7" s="308"/>
      <c r="B7" s="616" t="s">
        <v>195</v>
      </c>
      <c r="C7" s="617"/>
      <c r="D7" s="617"/>
      <c r="E7" s="617"/>
      <c r="F7" s="617"/>
      <c r="G7" s="617"/>
      <c r="H7" s="617"/>
      <c r="I7" s="617"/>
      <c r="J7" s="617"/>
      <c r="K7" s="618"/>
      <c r="L7" s="616" t="s">
        <v>196</v>
      </c>
      <c r="M7" s="619"/>
      <c r="N7" s="619"/>
      <c r="O7" s="620"/>
      <c r="P7" s="308"/>
      <c r="Q7" s="309"/>
      <c r="R7" s="616" t="s">
        <v>196</v>
      </c>
      <c r="S7" s="617"/>
      <c r="T7" s="617"/>
      <c r="U7" s="618"/>
      <c r="V7" s="616" t="s">
        <v>197</v>
      </c>
      <c r="W7" s="617"/>
      <c r="X7" s="617"/>
      <c r="Y7" s="617"/>
      <c r="Z7" s="617"/>
      <c r="AA7" s="618"/>
      <c r="AB7" s="616" t="s">
        <v>198</v>
      </c>
      <c r="AC7" s="617"/>
      <c r="AD7" s="617"/>
      <c r="AE7" s="617"/>
      <c r="AF7" s="617"/>
      <c r="AG7" s="617"/>
      <c r="AH7" s="617"/>
      <c r="AI7" s="618"/>
    </row>
    <row r="8" spans="1:35" ht="73.5" customHeight="1">
      <c r="B8" s="607" t="s">
        <v>136</v>
      </c>
      <c r="C8" s="608"/>
      <c r="D8" s="607" t="s">
        <v>137</v>
      </c>
      <c r="E8" s="608"/>
      <c r="F8" s="607" t="s">
        <v>138</v>
      </c>
      <c r="G8" s="608"/>
      <c r="H8" s="607" t="s">
        <v>139</v>
      </c>
      <c r="I8" s="608"/>
      <c r="J8" s="607" t="s">
        <v>140</v>
      </c>
      <c r="K8" s="608"/>
      <c r="L8" s="607" t="s">
        <v>199</v>
      </c>
      <c r="M8" s="608"/>
      <c r="N8" s="607" t="s">
        <v>200</v>
      </c>
      <c r="O8" s="615"/>
      <c r="P8" s="310"/>
      <c r="Q8" s="311"/>
      <c r="R8" s="607" t="s">
        <v>201</v>
      </c>
      <c r="S8" s="608"/>
      <c r="T8" s="607" t="s">
        <v>202</v>
      </c>
      <c r="U8" s="608"/>
      <c r="V8" s="607" t="s">
        <v>203</v>
      </c>
      <c r="W8" s="608"/>
      <c r="X8" s="607" t="s">
        <v>204</v>
      </c>
      <c r="Y8" s="608"/>
      <c r="Z8" s="607" t="s">
        <v>143</v>
      </c>
      <c r="AA8" s="608"/>
      <c r="AB8" s="607" t="s">
        <v>205</v>
      </c>
      <c r="AC8" s="608"/>
      <c r="AD8" s="607" t="s">
        <v>206</v>
      </c>
      <c r="AE8" s="608"/>
      <c r="AF8" s="607" t="s">
        <v>207</v>
      </c>
      <c r="AG8" s="608"/>
      <c r="AH8" s="607" t="s">
        <v>208</v>
      </c>
      <c r="AI8" s="608"/>
    </row>
    <row r="9" spans="1:35" s="316" customFormat="1" ht="10.5" customHeight="1">
      <c r="A9" s="312"/>
      <c r="B9" s="313" t="s">
        <v>144</v>
      </c>
      <c r="C9" s="314" t="s">
        <v>209</v>
      </c>
      <c r="D9" s="313" t="s">
        <v>144</v>
      </c>
      <c r="E9" s="314" t="s">
        <v>209</v>
      </c>
      <c r="F9" s="313" t="s">
        <v>144</v>
      </c>
      <c r="G9" s="314" t="s">
        <v>209</v>
      </c>
      <c r="H9" s="313" t="s">
        <v>144</v>
      </c>
      <c r="I9" s="314" t="s">
        <v>209</v>
      </c>
      <c r="J9" s="313" t="s">
        <v>144</v>
      </c>
      <c r="K9" s="314" t="s">
        <v>209</v>
      </c>
      <c r="L9" s="313" t="s">
        <v>144</v>
      </c>
      <c r="M9" s="314" t="s">
        <v>209</v>
      </c>
      <c r="N9" s="313" t="s">
        <v>144</v>
      </c>
      <c r="O9" s="314" t="s">
        <v>209</v>
      </c>
      <c r="P9" s="315"/>
      <c r="Q9" s="312"/>
      <c r="R9" s="313" t="s">
        <v>144</v>
      </c>
      <c r="S9" s="314" t="s">
        <v>209</v>
      </c>
      <c r="T9" s="313" t="s">
        <v>144</v>
      </c>
      <c r="U9" s="314" t="s">
        <v>209</v>
      </c>
      <c r="V9" s="313" t="s">
        <v>144</v>
      </c>
      <c r="W9" s="314" t="s">
        <v>209</v>
      </c>
      <c r="X9" s="313" t="s">
        <v>144</v>
      </c>
      <c r="Y9" s="314" t="s">
        <v>209</v>
      </c>
      <c r="Z9" s="313" t="s">
        <v>144</v>
      </c>
      <c r="AA9" s="314" t="s">
        <v>209</v>
      </c>
      <c r="AB9" s="313" t="s">
        <v>144</v>
      </c>
      <c r="AC9" s="314" t="s">
        <v>209</v>
      </c>
      <c r="AD9" s="313" t="s">
        <v>144</v>
      </c>
      <c r="AE9" s="314" t="s">
        <v>209</v>
      </c>
      <c r="AF9" s="313" t="s">
        <v>144</v>
      </c>
      <c r="AG9" s="314" t="s">
        <v>209</v>
      </c>
      <c r="AH9" s="313" t="s">
        <v>144</v>
      </c>
      <c r="AI9" s="314" t="s">
        <v>209</v>
      </c>
    </row>
    <row r="10" spans="1:35">
      <c r="A10" s="196" t="s">
        <v>146</v>
      </c>
      <c r="B10" s="317"/>
      <c r="C10" s="317"/>
      <c r="D10" s="317"/>
      <c r="E10" s="317"/>
      <c r="F10" s="317"/>
      <c r="G10" s="317"/>
      <c r="H10" s="317"/>
      <c r="I10" s="317"/>
      <c r="J10" s="317"/>
      <c r="K10" s="317"/>
      <c r="L10" s="317"/>
      <c r="M10" s="317"/>
      <c r="N10" s="317"/>
      <c r="O10" s="318"/>
      <c r="P10" s="319"/>
      <c r="Q10" s="196" t="s">
        <v>146</v>
      </c>
      <c r="R10" s="317"/>
      <c r="S10" s="317"/>
      <c r="T10" s="317"/>
      <c r="U10" s="317"/>
      <c r="V10" s="317"/>
      <c r="W10" s="317"/>
      <c r="X10" s="317"/>
      <c r="Y10" s="317"/>
      <c r="Z10" s="317"/>
      <c r="AA10" s="317"/>
      <c r="AI10" s="320"/>
    </row>
    <row r="11" spans="1:35">
      <c r="A11" s="200" t="s">
        <v>147</v>
      </c>
      <c r="O11" s="321"/>
      <c r="P11" s="322"/>
      <c r="Q11" s="200" t="s">
        <v>147</v>
      </c>
      <c r="AB11" s="323"/>
      <c r="AC11" s="324"/>
      <c r="AD11" s="323"/>
      <c r="AE11" s="324"/>
      <c r="AF11" s="323"/>
      <c r="AG11" s="324"/>
      <c r="AH11" s="323"/>
      <c r="AI11" s="325"/>
    </row>
    <row r="12" spans="1:35">
      <c r="A12" s="202" t="s">
        <v>84</v>
      </c>
      <c r="B12" s="323">
        <v>9.3716102474183902</v>
      </c>
      <c r="C12" s="324">
        <v>1.3522699135275507</v>
      </c>
      <c r="D12" s="323">
        <v>14.834857975533094</v>
      </c>
      <c r="E12" s="324">
        <v>1.5039292514710052</v>
      </c>
      <c r="F12" s="323">
        <v>20.620910924802104</v>
      </c>
      <c r="G12" s="324">
        <v>1.5809256782756245</v>
      </c>
      <c r="H12" s="323">
        <v>24.685899973541567</v>
      </c>
      <c r="I12" s="324">
        <v>1.2538530694229819</v>
      </c>
      <c r="J12" s="323">
        <v>30.486720878704848</v>
      </c>
      <c r="K12" s="324">
        <v>1.973895780794565</v>
      </c>
      <c r="L12" s="323">
        <v>67.444162118382337</v>
      </c>
      <c r="M12" s="324">
        <v>1.4928302203802071</v>
      </c>
      <c r="N12" s="323">
        <v>2.9260757649000944</v>
      </c>
      <c r="O12" s="325">
        <v>0.69954018796101169</v>
      </c>
      <c r="P12" s="326"/>
      <c r="Q12" s="202" t="s">
        <v>84</v>
      </c>
      <c r="R12" s="323">
        <v>12.449245895987589</v>
      </c>
      <c r="S12" s="324">
        <v>1.3265928673865308</v>
      </c>
      <c r="T12" s="323">
        <v>17.180516220729992</v>
      </c>
      <c r="U12" s="324">
        <v>1.4026268872718719</v>
      </c>
      <c r="V12" s="323">
        <v>43.300443046197898</v>
      </c>
      <c r="W12" s="324">
        <v>2.0060989358625174</v>
      </c>
      <c r="X12" s="323">
        <v>39.191062366185953</v>
      </c>
      <c r="Y12" s="324">
        <v>1.9458512681472317</v>
      </c>
      <c r="Z12" s="323">
        <v>17.508494587616156</v>
      </c>
      <c r="AA12" s="324">
        <v>1.4629284391188668</v>
      </c>
      <c r="AB12" s="323">
        <v>23.614738792409767</v>
      </c>
      <c r="AC12" s="324">
        <v>1.6126999690591268</v>
      </c>
      <c r="AD12" s="323">
        <v>28.378994673774443</v>
      </c>
      <c r="AE12" s="324">
        <v>1.8815015421763523</v>
      </c>
      <c r="AF12" s="323">
        <v>32.554024957497752</v>
      </c>
      <c r="AG12" s="324">
        <v>2.2122897191441533</v>
      </c>
      <c r="AH12" s="323">
        <v>15.452241576318043</v>
      </c>
      <c r="AI12" s="325">
        <v>1.7720584915970974</v>
      </c>
    </row>
    <row r="13" spans="1:35" ht="12.75" customHeight="1">
      <c r="A13" s="202" t="s">
        <v>15</v>
      </c>
      <c r="B13" s="323">
        <v>6.4823640559333349</v>
      </c>
      <c r="C13" s="324">
        <v>1.0629191321995184</v>
      </c>
      <c r="D13" s="323">
        <v>13.262655761613317</v>
      </c>
      <c r="E13" s="324">
        <v>1.7513087164161221</v>
      </c>
      <c r="F13" s="323">
        <v>20.612728632126533</v>
      </c>
      <c r="G13" s="324">
        <v>1.7487002632831656</v>
      </c>
      <c r="H13" s="323">
        <v>30.548693481799972</v>
      </c>
      <c r="I13" s="324">
        <v>1.8478095261203544</v>
      </c>
      <c r="J13" s="323">
        <v>29.093558068526846</v>
      </c>
      <c r="K13" s="324">
        <v>1.947659751850769</v>
      </c>
      <c r="L13" s="323">
        <v>77.778307811449608</v>
      </c>
      <c r="M13" s="324">
        <v>2.0662928069284465</v>
      </c>
      <c r="N13" s="323">
        <v>1.7453334542358767</v>
      </c>
      <c r="O13" s="325">
        <v>0.60100738589261871</v>
      </c>
      <c r="P13" s="326"/>
      <c r="Q13" s="202" t="s">
        <v>15</v>
      </c>
      <c r="R13" s="323">
        <v>3.4628031295663719</v>
      </c>
      <c r="S13" s="324">
        <v>0.91574125485399382</v>
      </c>
      <c r="T13" s="323">
        <v>17.013555604748149</v>
      </c>
      <c r="U13" s="324">
        <v>1.8760799331594396</v>
      </c>
      <c r="V13" s="323">
        <v>31.102372489542269</v>
      </c>
      <c r="W13" s="324">
        <v>1.8839583242801015</v>
      </c>
      <c r="X13" s="323">
        <v>59.241988001368739</v>
      </c>
      <c r="Y13" s="324">
        <v>2.0024949109156367</v>
      </c>
      <c r="Z13" s="323">
        <v>9.6556395090889975</v>
      </c>
      <c r="AA13" s="324">
        <v>1.1481437090086204</v>
      </c>
      <c r="AB13" s="323">
        <v>24.635801740002453</v>
      </c>
      <c r="AC13" s="324">
        <v>1.8769913801661073</v>
      </c>
      <c r="AD13" s="323">
        <v>30.471909891216647</v>
      </c>
      <c r="AE13" s="324">
        <v>2.3210102563180519</v>
      </c>
      <c r="AF13" s="323">
        <v>28.403627242564372</v>
      </c>
      <c r="AG13" s="324">
        <v>2.0761167878075337</v>
      </c>
      <c r="AH13" s="323">
        <v>16.488661126216517</v>
      </c>
      <c r="AI13" s="325">
        <v>1.8314719276638829</v>
      </c>
    </row>
    <row r="14" spans="1:35">
      <c r="A14" s="202" t="s">
        <v>85</v>
      </c>
      <c r="B14" s="323">
        <v>5.1634090494003928</v>
      </c>
      <c r="C14" s="324">
        <v>0.82193946681178498</v>
      </c>
      <c r="D14" s="323">
        <v>9.5673989016355225</v>
      </c>
      <c r="E14" s="324">
        <v>1.1597515445278881</v>
      </c>
      <c r="F14" s="323">
        <v>18.647202100930706</v>
      </c>
      <c r="G14" s="324">
        <v>1.7419710944264895</v>
      </c>
      <c r="H14" s="323">
        <v>29.099507308148919</v>
      </c>
      <c r="I14" s="324">
        <v>1.7502515053814236</v>
      </c>
      <c r="J14" s="323">
        <v>37.522482639884451</v>
      </c>
      <c r="K14" s="324">
        <v>1.7768510085032991</v>
      </c>
      <c r="L14" s="323">
        <v>60.085787160957935</v>
      </c>
      <c r="M14" s="324">
        <v>2.4151034167442109</v>
      </c>
      <c r="N14" s="323">
        <v>4.5541759944061937</v>
      </c>
      <c r="O14" s="325">
        <v>0.61674466786261861</v>
      </c>
      <c r="P14" s="326"/>
      <c r="Q14" s="202" t="s">
        <v>85</v>
      </c>
      <c r="R14" s="323">
        <v>10.390491526184828</v>
      </c>
      <c r="S14" s="324">
        <v>1.5701108840431346</v>
      </c>
      <c r="T14" s="323">
        <v>24.968116449803787</v>
      </c>
      <c r="U14" s="324">
        <v>2.0008478244207066</v>
      </c>
      <c r="V14" s="323">
        <v>24.683374272974909</v>
      </c>
      <c r="W14" s="324">
        <v>1.9687947242104256</v>
      </c>
      <c r="X14" s="323">
        <v>44.227186187441717</v>
      </c>
      <c r="Y14" s="324">
        <v>1.8206294687367177</v>
      </c>
      <c r="Z14" s="323">
        <v>31.024420182798991</v>
      </c>
      <c r="AA14" s="324">
        <v>1.660676007263121</v>
      </c>
      <c r="AB14" s="323">
        <v>31.333881077563756</v>
      </c>
      <c r="AC14" s="324">
        <v>1.795092392832262</v>
      </c>
      <c r="AD14" s="323">
        <v>27.249722821283818</v>
      </c>
      <c r="AE14" s="324">
        <v>2.0045357462553244</v>
      </c>
      <c r="AF14" s="323">
        <v>27.402859083996319</v>
      </c>
      <c r="AG14" s="324">
        <v>1.8830955694594449</v>
      </c>
      <c r="AH14" s="323">
        <v>14.013537017156116</v>
      </c>
      <c r="AI14" s="325">
        <v>1.5935877041983584</v>
      </c>
    </row>
    <row r="15" spans="1:35">
      <c r="A15" s="202" t="s">
        <v>18</v>
      </c>
      <c r="B15" s="323">
        <v>5.3622444336867225</v>
      </c>
      <c r="C15" s="324">
        <v>1.0504692527368593</v>
      </c>
      <c r="D15" s="323">
        <v>10.838539467073971</v>
      </c>
      <c r="E15" s="324">
        <v>1.6567475777250511</v>
      </c>
      <c r="F15" s="323">
        <v>20.70459545717268</v>
      </c>
      <c r="G15" s="324">
        <v>2.2088404294882045</v>
      </c>
      <c r="H15" s="323">
        <v>29.53825467485472</v>
      </c>
      <c r="I15" s="324">
        <v>3.1701897124799858</v>
      </c>
      <c r="J15" s="323">
        <v>33.556365967211917</v>
      </c>
      <c r="K15" s="324">
        <v>2.9196404399860425</v>
      </c>
      <c r="L15" s="323">
        <v>94.079921743645158</v>
      </c>
      <c r="M15" s="324">
        <v>1.6561836076379073</v>
      </c>
      <c r="N15" s="323">
        <v>0.12139889002682415</v>
      </c>
      <c r="O15" s="325">
        <v>0.12913797418503536</v>
      </c>
      <c r="P15" s="326"/>
      <c r="Q15" s="202" t="s">
        <v>18</v>
      </c>
      <c r="R15" s="323">
        <v>1.1372324258558824</v>
      </c>
      <c r="S15" s="324">
        <v>0.68960752380239831</v>
      </c>
      <c r="T15" s="323">
        <v>3.3799637429680085</v>
      </c>
      <c r="U15" s="324">
        <v>1.2221130922492314</v>
      </c>
      <c r="V15" s="323">
        <v>17.424971792847995</v>
      </c>
      <c r="W15" s="324">
        <v>1.9698761885661356</v>
      </c>
      <c r="X15" s="323">
        <v>72.983631906500833</v>
      </c>
      <c r="Y15" s="324">
        <v>2.6603353953690712</v>
      </c>
      <c r="Z15" s="323">
        <v>9.5212566137241197</v>
      </c>
      <c r="AA15" s="324">
        <v>1.7597030877795823</v>
      </c>
      <c r="AB15" s="323">
        <v>17.984385951005674</v>
      </c>
      <c r="AC15" s="324">
        <v>2.3900942743139204</v>
      </c>
      <c r="AD15" s="323">
        <v>30.814887042679885</v>
      </c>
      <c r="AE15" s="324">
        <v>2.8122575974223278</v>
      </c>
      <c r="AF15" s="323">
        <v>39.402564375767732</v>
      </c>
      <c r="AG15" s="324">
        <v>2.7909526536988145</v>
      </c>
      <c r="AH15" s="323">
        <v>11.798162630546704</v>
      </c>
      <c r="AI15" s="325">
        <v>1.8241248478726084</v>
      </c>
    </row>
    <row r="16" spans="1:35">
      <c r="A16" s="202" t="s">
        <v>19</v>
      </c>
      <c r="B16" s="323">
        <v>6.6840300922797402</v>
      </c>
      <c r="C16" s="324">
        <v>1.3631603687654787</v>
      </c>
      <c r="D16" s="323">
        <v>10.387739689477213</v>
      </c>
      <c r="E16" s="324">
        <v>1.3528899564787678</v>
      </c>
      <c r="F16" s="323">
        <v>14.639864859555193</v>
      </c>
      <c r="G16" s="324">
        <v>2.0595563386215421</v>
      </c>
      <c r="H16" s="323">
        <v>25.007486893173699</v>
      </c>
      <c r="I16" s="324">
        <v>2.1509607055451045</v>
      </c>
      <c r="J16" s="323">
        <v>43.280878465514149</v>
      </c>
      <c r="K16" s="324">
        <v>2.1543652099870672</v>
      </c>
      <c r="L16" s="323">
        <v>76.731886030033408</v>
      </c>
      <c r="M16" s="324">
        <v>1.5829408191797241</v>
      </c>
      <c r="N16" s="323">
        <v>0.79604895031364331</v>
      </c>
      <c r="O16" s="325">
        <v>0.41826135947451171</v>
      </c>
      <c r="P16" s="326"/>
      <c r="Q16" s="202" t="s">
        <v>19</v>
      </c>
      <c r="R16" s="323">
        <v>0.61314343798588633</v>
      </c>
      <c r="S16" s="324">
        <v>0.25666514353529429</v>
      </c>
      <c r="T16" s="323">
        <v>21.858921581667058</v>
      </c>
      <c r="U16" s="324">
        <v>1.5136258266090772</v>
      </c>
      <c r="V16" s="323">
        <v>48.4968323869779</v>
      </c>
      <c r="W16" s="324">
        <v>2.5308403595019167</v>
      </c>
      <c r="X16" s="323">
        <v>36.549277574088975</v>
      </c>
      <c r="Y16" s="324">
        <v>2.425829167030114</v>
      </c>
      <c r="Z16" s="323">
        <v>14.794611479390497</v>
      </c>
      <c r="AA16" s="324">
        <v>1.6972552244266121</v>
      </c>
      <c r="AB16" s="323">
        <v>16.833161628544122</v>
      </c>
      <c r="AC16" s="324">
        <v>1.7733477381165539</v>
      </c>
      <c r="AD16" s="323">
        <v>30.147387318631246</v>
      </c>
      <c r="AE16" s="324">
        <v>2.7529631475972836</v>
      </c>
      <c r="AF16" s="323">
        <v>30.761628964148493</v>
      </c>
      <c r="AG16" s="324">
        <v>2.8213372816268665</v>
      </c>
      <c r="AH16" s="323">
        <v>22.257822088676122</v>
      </c>
      <c r="AI16" s="325">
        <v>2.3096504501847868</v>
      </c>
    </row>
    <row r="17" spans="1:35">
      <c r="A17" s="202" t="s">
        <v>20</v>
      </c>
      <c r="B17" s="323">
        <v>4.2063650586613814</v>
      </c>
      <c r="C17" s="324">
        <v>0.51336002243164636</v>
      </c>
      <c r="D17" s="323">
        <v>11.031651135003173</v>
      </c>
      <c r="E17" s="324">
        <v>0.90463039427502967</v>
      </c>
      <c r="F17" s="323">
        <v>19.035757442673102</v>
      </c>
      <c r="G17" s="324">
        <v>1.1309990866129491</v>
      </c>
      <c r="H17" s="323">
        <v>29.010688845202559</v>
      </c>
      <c r="I17" s="324">
        <v>1.1396605442980945</v>
      </c>
      <c r="J17" s="323">
        <v>36.715537518459797</v>
      </c>
      <c r="K17" s="324">
        <v>1.0610305397892417</v>
      </c>
      <c r="L17" s="323">
        <v>78.573364945870694</v>
      </c>
      <c r="M17" s="324">
        <v>1.2343221440061745</v>
      </c>
      <c r="N17" s="323">
        <v>2.686018358215938</v>
      </c>
      <c r="O17" s="325">
        <v>0.3632765738564489</v>
      </c>
      <c r="P17" s="326"/>
      <c r="Q17" s="202" t="s">
        <v>20</v>
      </c>
      <c r="R17" s="323">
        <v>16.43261116853509</v>
      </c>
      <c r="S17" s="324">
        <v>1.1092088428629072</v>
      </c>
      <c r="T17" s="323">
        <v>2.3080055273782785</v>
      </c>
      <c r="U17" s="324">
        <v>0.42528496988178188</v>
      </c>
      <c r="V17" s="323">
        <v>14.174292396302009</v>
      </c>
      <c r="W17" s="324">
        <v>0.89497851093732883</v>
      </c>
      <c r="X17" s="323">
        <v>53.178143806867638</v>
      </c>
      <c r="Y17" s="324">
        <v>1.3846099311681803</v>
      </c>
      <c r="Z17" s="323">
        <v>32.647563796830354</v>
      </c>
      <c r="AA17" s="324">
        <v>1.3633746300930694</v>
      </c>
      <c r="AB17" s="323">
        <v>28.29971096468973</v>
      </c>
      <c r="AC17" s="324">
        <v>1.4022630688204309</v>
      </c>
      <c r="AD17" s="323">
        <v>21.465033755443486</v>
      </c>
      <c r="AE17" s="324">
        <v>1.3498968826628261</v>
      </c>
      <c r="AF17" s="323">
        <v>37.199024698183926</v>
      </c>
      <c r="AG17" s="324">
        <v>1.4761831829729666</v>
      </c>
      <c r="AH17" s="323">
        <v>13.036230581682876</v>
      </c>
      <c r="AI17" s="325">
        <v>0.99674065314259741</v>
      </c>
    </row>
    <row r="18" spans="1:35">
      <c r="A18" s="202" t="s">
        <v>61</v>
      </c>
      <c r="B18" s="323">
        <v>3.1180044533073441</v>
      </c>
      <c r="C18" s="324">
        <v>0.78760211299926564</v>
      </c>
      <c r="D18" s="323">
        <v>3.1171376314414769</v>
      </c>
      <c r="E18" s="324">
        <v>0.80956717382394505</v>
      </c>
      <c r="F18" s="323">
        <v>8.8324404101571936</v>
      </c>
      <c r="G18" s="324">
        <v>1.3638758787675811</v>
      </c>
      <c r="H18" s="323">
        <v>23.354019046218465</v>
      </c>
      <c r="I18" s="324">
        <v>1.9335777368126212</v>
      </c>
      <c r="J18" s="323">
        <v>61.578398458875505</v>
      </c>
      <c r="K18" s="324">
        <v>2.3679052216754801</v>
      </c>
      <c r="L18" s="323">
        <v>93.620116019975015</v>
      </c>
      <c r="M18" s="324">
        <v>1.1979309778906131</v>
      </c>
      <c r="N18" s="323">
        <v>0.6652388688966554</v>
      </c>
      <c r="O18" s="325">
        <v>0.33612436142244578</v>
      </c>
      <c r="P18" s="326"/>
      <c r="Q18" s="202" t="s">
        <v>61</v>
      </c>
      <c r="R18" s="323">
        <v>0.34461708570644722</v>
      </c>
      <c r="S18" s="324">
        <v>0.34474775624090798</v>
      </c>
      <c r="T18" s="323">
        <v>3.8606876664745444</v>
      </c>
      <c r="U18" s="324">
        <v>0.84458507261656901</v>
      </c>
      <c r="V18" s="323">
        <v>29.825006025657004</v>
      </c>
      <c r="W18" s="324">
        <v>1.8812144945289031</v>
      </c>
      <c r="X18" s="323">
        <v>56.122920396897911</v>
      </c>
      <c r="Y18" s="324">
        <v>1.9945731524234376</v>
      </c>
      <c r="Z18" s="323">
        <v>14.052073577445071</v>
      </c>
      <c r="AA18" s="324">
        <v>1.3314221739171632</v>
      </c>
      <c r="AB18" s="323">
        <v>14.957111906378437</v>
      </c>
      <c r="AC18" s="324">
        <v>1.6540513582760301</v>
      </c>
      <c r="AD18" s="323">
        <v>28.711769637734808</v>
      </c>
      <c r="AE18" s="324">
        <v>2.3378832940300076</v>
      </c>
      <c r="AF18" s="323">
        <v>40.832442208170193</v>
      </c>
      <c r="AG18" s="324">
        <v>3.1892012522618836</v>
      </c>
      <c r="AH18" s="323">
        <v>15.498676247716547</v>
      </c>
      <c r="AI18" s="325">
        <v>2.1068776314818609</v>
      </c>
    </row>
    <row r="19" spans="1:35">
      <c r="A19" s="202" t="s">
        <v>22</v>
      </c>
      <c r="B19" s="323">
        <v>5.7350659383227836</v>
      </c>
      <c r="C19" s="324">
        <v>0.71093739634495068</v>
      </c>
      <c r="D19" s="323">
        <v>13.777148831565578</v>
      </c>
      <c r="E19" s="324">
        <v>1.1661387918688526</v>
      </c>
      <c r="F19" s="323">
        <v>19.495452004044878</v>
      </c>
      <c r="G19" s="324">
        <v>1.2350288082445133</v>
      </c>
      <c r="H19" s="323">
        <v>27.596718855235903</v>
      </c>
      <c r="I19" s="324">
        <v>1.2790405589876375</v>
      </c>
      <c r="J19" s="323">
        <v>33.395614370830849</v>
      </c>
      <c r="K19" s="324">
        <v>1.416188966324083</v>
      </c>
      <c r="L19" s="323">
        <v>76.607312279876368</v>
      </c>
      <c r="M19" s="324">
        <v>1.2294911571058296</v>
      </c>
      <c r="N19" s="323">
        <v>1.5872716197939833</v>
      </c>
      <c r="O19" s="325">
        <v>0.37818815044437337</v>
      </c>
      <c r="P19" s="326"/>
      <c r="Q19" s="202" t="s">
        <v>22</v>
      </c>
      <c r="R19" s="323">
        <v>9.6246526802937566</v>
      </c>
      <c r="S19" s="324">
        <v>0.99307456174911224</v>
      </c>
      <c r="T19" s="323">
        <v>11.893874863252721</v>
      </c>
      <c r="U19" s="324">
        <v>1.1084993064647355</v>
      </c>
      <c r="V19" s="323">
        <v>38.121852799238106</v>
      </c>
      <c r="W19" s="324">
        <v>1.6061903697205004</v>
      </c>
      <c r="X19" s="323">
        <v>45.804101719884052</v>
      </c>
      <c r="Y19" s="324">
        <v>1.5775973400319059</v>
      </c>
      <c r="Z19" s="323">
        <v>15.684970098799944</v>
      </c>
      <c r="AA19" s="324">
        <v>1.189056748344602</v>
      </c>
      <c r="AB19" s="323">
        <v>25.736191949580657</v>
      </c>
      <c r="AC19" s="324">
        <v>1.5855869477698812</v>
      </c>
      <c r="AD19" s="323">
        <v>28.21809575232221</v>
      </c>
      <c r="AE19" s="324">
        <v>1.5534934799129783</v>
      </c>
      <c r="AF19" s="323">
        <v>28.091069785769633</v>
      </c>
      <c r="AG19" s="324">
        <v>1.6495840708175977</v>
      </c>
      <c r="AH19" s="323">
        <v>17.954642512327489</v>
      </c>
      <c r="AI19" s="325">
        <v>1.367739024364081</v>
      </c>
    </row>
    <row r="20" spans="1:35">
      <c r="A20" s="202" t="s">
        <v>23</v>
      </c>
      <c r="B20" s="323">
        <v>3.2931733320551477</v>
      </c>
      <c r="C20" s="324">
        <v>0.89642106480044081</v>
      </c>
      <c r="D20" s="323">
        <v>9.4627081164067484</v>
      </c>
      <c r="E20" s="324">
        <v>1.9624259573166338</v>
      </c>
      <c r="F20" s="323">
        <v>22.880923266693305</v>
      </c>
      <c r="G20" s="324">
        <v>2.8506737795571522</v>
      </c>
      <c r="H20" s="323">
        <v>31.837880942406699</v>
      </c>
      <c r="I20" s="324">
        <v>3.2361351782703984</v>
      </c>
      <c r="J20" s="323">
        <v>32.525314342438108</v>
      </c>
      <c r="K20" s="324">
        <v>2.9918889077342583</v>
      </c>
      <c r="L20" s="323">
        <v>75.57048395180594</v>
      </c>
      <c r="M20" s="324">
        <v>3.1763568150539343</v>
      </c>
      <c r="N20" s="323">
        <v>1.0157432716458752</v>
      </c>
      <c r="O20" s="325">
        <v>0.64336538642057006</v>
      </c>
      <c r="P20" s="326"/>
      <c r="Q20" s="202" t="s">
        <v>23</v>
      </c>
      <c r="R20" s="323">
        <v>4.2710448672724395</v>
      </c>
      <c r="S20" s="324">
        <v>1.37042434972078</v>
      </c>
      <c r="T20" s="323">
        <v>19.142727909275749</v>
      </c>
      <c r="U20" s="324">
        <v>2.7396750828451086</v>
      </c>
      <c r="V20" s="323">
        <v>19.586849841239918</v>
      </c>
      <c r="W20" s="324">
        <v>2.5365518616098566</v>
      </c>
      <c r="X20" s="323">
        <v>59.29541633067543</v>
      </c>
      <c r="Y20" s="324">
        <v>3.1527876163506208</v>
      </c>
      <c r="Z20" s="323">
        <v>21.117733828084649</v>
      </c>
      <c r="AA20" s="324">
        <v>2.3280261182647015</v>
      </c>
      <c r="AB20" s="323">
        <v>17.677323188129101</v>
      </c>
      <c r="AC20" s="324">
        <v>2.7364141228778025</v>
      </c>
      <c r="AD20" s="323">
        <v>28.721136756075762</v>
      </c>
      <c r="AE20" s="324">
        <v>3.138888501070908</v>
      </c>
      <c r="AF20" s="323">
        <v>34.741743963583382</v>
      </c>
      <c r="AG20" s="324">
        <v>3.3247332932415374</v>
      </c>
      <c r="AH20" s="323">
        <v>18.859796092211752</v>
      </c>
      <c r="AI20" s="325">
        <v>2.9567626262968467</v>
      </c>
    </row>
    <row r="21" spans="1:35">
      <c r="A21" s="202" t="s">
        <v>27</v>
      </c>
      <c r="B21" s="323">
        <v>7.2407313759840886</v>
      </c>
      <c r="C21" s="324">
        <v>1.0308259481846649</v>
      </c>
      <c r="D21" s="323">
        <v>16.82133853223014</v>
      </c>
      <c r="E21" s="324">
        <v>1.3736027072914563</v>
      </c>
      <c r="F21" s="323">
        <v>22.335122973896606</v>
      </c>
      <c r="G21" s="324">
        <v>1.3485980066676333</v>
      </c>
      <c r="H21" s="323">
        <v>26.258191779646474</v>
      </c>
      <c r="I21" s="324">
        <v>1.6910527520982619</v>
      </c>
      <c r="J21" s="323">
        <v>27.344615338242701</v>
      </c>
      <c r="K21" s="324">
        <v>1.3472359200543753</v>
      </c>
      <c r="L21" s="323">
        <v>77.446811808132693</v>
      </c>
      <c r="M21" s="324">
        <v>1.8673501041078213</v>
      </c>
      <c r="N21" s="323">
        <v>2.0786629268524286</v>
      </c>
      <c r="O21" s="325">
        <v>0.66414337259729284</v>
      </c>
      <c r="P21" s="326"/>
      <c r="Q21" s="202" t="s">
        <v>27</v>
      </c>
      <c r="R21" s="323">
        <v>9.4615038155094666</v>
      </c>
      <c r="S21" s="324">
        <v>1.1038596420373741</v>
      </c>
      <c r="T21" s="323">
        <v>11.013021449505409</v>
      </c>
      <c r="U21" s="324">
        <v>1.6988830423096155</v>
      </c>
      <c r="V21" s="323">
        <v>41.462924428293235</v>
      </c>
      <c r="W21" s="324">
        <v>1.4314296288071537</v>
      </c>
      <c r="X21" s="323">
        <v>43.301410160886796</v>
      </c>
      <c r="Y21" s="324">
        <v>1.5148038282957139</v>
      </c>
      <c r="Z21" s="323">
        <v>15.235665410819966</v>
      </c>
      <c r="AA21" s="324">
        <v>0.95854022725975119</v>
      </c>
      <c r="AB21" s="323">
        <v>21.914225245248264</v>
      </c>
      <c r="AC21" s="324">
        <v>1.5902547682462365</v>
      </c>
      <c r="AD21" s="323">
        <v>34.65586110572935</v>
      </c>
      <c r="AE21" s="324">
        <v>2.053763549669843</v>
      </c>
      <c r="AF21" s="323">
        <v>31.962816664536899</v>
      </c>
      <c r="AG21" s="324">
        <v>1.8972442955039421</v>
      </c>
      <c r="AH21" s="323">
        <v>11.467096984485492</v>
      </c>
      <c r="AI21" s="325">
        <v>1.0569858505569301</v>
      </c>
    </row>
    <row r="22" spans="1:35">
      <c r="A22" s="202" t="s">
        <v>29</v>
      </c>
      <c r="B22" s="323">
        <v>6.21250377181756</v>
      </c>
      <c r="C22" s="324">
        <v>1.2129507162418878</v>
      </c>
      <c r="D22" s="323">
        <v>15.062591870025949</v>
      </c>
      <c r="E22" s="324">
        <v>1.5549684944945663</v>
      </c>
      <c r="F22" s="323">
        <v>27.91026613233451</v>
      </c>
      <c r="G22" s="324">
        <v>1.736970033981158</v>
      </c>
      <c r="H22" s="323">
        <v>27.02991107950707</v>
      </c>
      <c r="I22" s="324">
        <v>1.81594950394608</v>
      </c>
      <c r="J22" s="323">
        <v>23.784727146314903</v>
      </c>
      <c r="K22" s="324">
        <v>1.7219469412764949</v>
      </c>
      <c r="L22" s="323">
        <v>84.263472081757172</v>
      </c>
      <c r="M22" s="324">
        <v>1.9916912672027938</v>
      </c>
      <c r="N22" s="323">
        <v>3.1630300073609368</v>
      </c>
      <c r="O22" s="325">
        <v>0.77576008157477661</v>
      </c>
      <c r="P22" s="326"/>
      <c r="Q22" s="202" t="s">
        <v>29</v>
      </c>
      <c r="R22" s="323">
        <v>1.2543431185473379</v>
      </c>
      <c r="S22" s="324">
        <v>0.53923685076529704</v>
      </c>
      <c r="T22" s="323">
        <v>11.319154792334558</v>
      </c>
      <c r="U22" s="324">
        <v>1.9945466044064224</v>
      </c>
      <c r="V22" s="323">
        <v>58.984615662855568</v>
      </c>
      <c r="W22" s="324">
        <v>1.7887286825906166</v>
      </c>
      <c r="X22" s="323">
        <v>34.718656931268775</v>
      </c>
      <c r="Y22" s="324">
        <v>1.6821990928169999</v>
      </c>
      <c r="Z22" s="323">
        <v>6.2967274058756573</v>
      </c>
      <c r="AA22" s="324">
        <v>0.8978613567605378</v>
      </c>
      <c r="AB22" s="323">
        <v>23.199641461112471</v>
      </c>
      <c r="AC22" s="324">
        <v>1.9466358182628589</v>
      </c>
      <c r="AD22" s="323">
        <v>30.052887577633243</v>
      </c>
      <c r="AE22" s="324">
        <v>2.2839220646099254</v>
      </c>
      <c r="AF22" s="323">
        <v>35.052841970339173</v>
      </c>
      <c r="AG22" s="324">
        <v>2.9040646234335199</v>
      </c>
      <c r="AH22" s="323">
        <v>11.694628990915106</v>
      </c>
      <c r="AI22" s="325">
        <v>1.8642892793276071</v>
      </c>
    </row>
    <row r="23" spans="1:35">
      <c r="A23" s="202" t="s">
        <v>30</v>
      </c>
      <c r="B23" s="323">
        <v>11.538676440357799</v>
      </c>
      <c r="C23" s="324">
        <v>1.1378453481478821</v>
      </c>
      <c r="D23" s="323">
        <v>14.348671815852212</v>
      </c>
      <c r="E23" s="324">
        <v>1.476052337226434</v>
      </c>
      <c r="F23" s="323">
        <v>20.644488042483488</v>
      </c>
      <c r="G23" s="324">
        <v>1.5279552964853054</v>
      </c>
      <c r="H23" s="323">
        <v>19.496978860479981</v>
      </c>
      <c r="I23" s="324">
        <v>1.3593641929446849</v>
      </c>
      <c r="J23" s="323">
        <v>33.971184840826517</v>
      </c>
      <c r="K23" s="324">
        <v>1.9169130158466503</v>
      </c>
      <c r="L23" s="323" t="s">
        <v>210</v>
      </c>
      <c r="M23" s="324" t="s">
        <v>210</v>
      </c>
      <c r="N23" s="323" t="s">
        <v>210</v>
      </c>
      <c r="O23" s="325" t="s">
        <v>210</v>
      </c>
      <c r="P23" s="326"/>
      <c r="Q23" s="202" t="s">
        <v>30</v>
      </c>
      <c r="R23" s="323" t="s">
        <v>210</v>
      </c>
      <c r="S23" s="324" t="s">
        <v>210</v>
      </c>
      <c r="T23" s="323" t="s">
        <v>210</v>
      </c>
      <c r="U23" s="324" t="s">
        <v>210</v>
      </c>
      <c r="V23" s="323">
        <v>15.981388403651264</v>
      </c>
      <c r="W23" s="324">
        <v>1.3005963705761072</v>
      </c>
      <c r="X23" s="323">
        <v>54.444819461405871</v>
      </c>
      <c r="Y23" s="324">
        <v>1.6426584933882438</v>
      </c>
      <c r="Z23" s="323">
        <v>29.573792134942867</v>
      </c>
      <c r="AA23" s="324">
        <v>1.5786959162152483</v>
      </c>
      <c r="AB23" s="323">
        <v>18.562351453546547</v>
      </c>
      <c r="AC23" s="324">
        <v>1.5971457151833359</v>
      </c>
      <c r="AD23" s="323">
        <v>43.193276534030282</v>
      </c>
      <c r="AE23" s="324">
        <v>1.9995550116312051</v>
      </c>
      <c r="AF23" s="323">
        <v>28.936947049603855</v>
      </c>
      <c r="AG23" s="324">
        <v>2.5064695746159629</v>
      </c>
      <c r="AH23" s="323">
        <v>9.3074249628193311</v>
      </c>
      <c r="AI23" s="325">
        <v>1.2145073727434941</v>
      </c>
    </row>
    <row r="24" spans="1:35">
      <c r="A24" s="202" t="s">
        <v>88</v>
      </c>
      <c r="B24" s="323">
        <v>2.3283540261519917</v>
      </c>
      <c r="C24" s="324">
        <v>0.9557464217042112</v>
      </c>
      <c r="D24" s="323">
        <v>6.0160308739523556</v>
      </c>
      <c r="E24" s="324">
        <v>1.0707637107055699</v>
      </c>
      <c r="F24" s="323">
        <v>18.77146870079061</v>
      </c>
      <c r="G24" s="324">
        <v>1.9963564436130301</v>
      </c>
      <c r="H24" s="323">
        <v>40.292179868018394</v>
      </c>
      <c r="I24" s="324">
        <v>2.4540334435840196</v>
      </c>
      <c r="J24" s="323">
        <v>32.591966531086655</v>
      </c>
      <c r="K24" s="324">
        <v>2.5283811552073003</v>
      </c>
      <c r="L24" s="323">
        <v>94.510987198875384</v>
      </c>
      <c r="M24" s="324">
        <v>1.6085933961426724</v>
      </c>
      <c r="N24" s="323">
        <v>1.2848204761043864</v>
      </c>
      <c r="O24" s="325">
        <v>0.75186824184057466</v>
      </c>
      <c r="P24" s="326"/>
      <c r="Q24" s="202" t="s">
        <v>88</v>
      </c>
      <c r="R24" s="323">
        <v>1.1490355652229385</v>
      </c>
      <c r="S24" s="324">
        <v>0.57402751967637</v>
      </c>
      <c r="T24" s="323">
        <v>2.7143283573414445</v>
      </c>
      <c r="U24" s="324">
        <v>1.1099344541056115</v>
      </c>
      <c r="V24" s="323">
        <v>31.885453588047376</v>
      </c>
      <c r="W24" s="324">
        <v>2.3986807075936962</v>
      </c>
      <c r="X24" s="323">
        <v>54.212354611962233</v>
      </c>
      <c r="Y24" s="324">
        <v>2.5539138605035903</v>
      </c>
      <c r="Z24" s="323">
        <v>13.902191799990401</v>
      </c>
      <c r="AA24" s="324">
        <v>1.5965988566615099</v>
      </c>
      <c r="AB24" s="323">
        <v>16.196826390352062</v>
      </c>
      <c r="AC24" s="324">
        <v>2.0947566294267248</v>
      </c>
      <c r="AD24" s="323">
        <v>34.367495355663706</v>
      </c>
      <c r="AE24" s="324">
        <v>2.8840970638020957</v>
      </c>
      <c r="AF24" s="323">
        <v>36.155460287272497</v>
      </c>
      <c r="AG24" s="324">
        <v>3.2075786630193752</v>
      </c>
      <c r="AH24" s="323">
        <v>13.280217966711735</v>
      </c>
      <c r="AI24" s="325">
        <v>2.1218439508338776</v>
      </c>
    </row>
    <row r="25" spans="1:35">
      <c r="A25" s="202" t="s">
        <v>35</v>
      </c>
      <c r="B25" s="323">
        <v>6.1507138913095023</v>
      </c>
      <c r="C25" s="324">
        <v>1.8332217595236802</v>
      </c>
      <c r="D25" s="323">
        <v>7.3139880038091647</v>
      </c>
      <c r="E25" s="324">
        <v>2.0043037971204543</v>
      </c>
      <c r="F25" s="323">
        <v>14.123041590847254</v>
      </c>
      <c r="G25" s="324">
        <v>2.4110548617528802</v>
      </c>
      <c r="H25" s="323">
        <v>29.276334818287108</v>
      </c>
      <c r="I25" s="324">
        <v>3.4542777680975072</v>
      </c>
      <c r="J25" s="323">
        <v>43.13592169574698</v>
      </c>
      <c r="K25" s="324">
        <v>3.1274686998109043</v>
      </c>
      <c r="L25" s="323">
        <v>70.018351935995867</v>
      </c>
      <c r="M25" s="324">
        <v>3.0405631934515887</v>
      </c>
      <c r="N25" s="323">
        <v>0.91529092270873336</v>
      </c>
      <c r="O25" s="325">
        <v>0.69495012263038602</v>
      </c>
      <c r="P25" s="326"/>
      <c r="Q25" s="202" t="s">
        <v>35</v>
      </c>
      <c r="R25" s="323">
        <v>4.0293666950399416</v>
      </c>
      <c r="S25" s="324">
        <v>1.4758205774679993</v>
      </c>
      <c r="T25" s="323">
        <v>25.036990446255462</v>
      </c>
      <c r="U25" s="324">
        <v>2.8886622976118774</v>
      </c>
      <c r="V25" s="323">
        <v>55.113106492527209</v>
      </c>
      <c r="W25" s="324">
        <v>3.3768726728604044</v>
      </c>
      <c r="X25" s="323">
        <v>31.091176342678096</v>
      </c>
      <c r="Y25" s="324">
        <v>3.1115205266214132</v>
      </c>
      <c r="Z25" s="323">
        <v>13.795717164794691</v>
      </c>
      <c r="AA25" s="324">
        <v>2.400313982279759</v>
      </c>
      <c r="AB25" s="323">
        <v>28.385858969160125</v>
      </c>
      <c r="AC25" s="324">
        <v>4.0304198950846981</v>
      </c>
      <c r="AD25" s="323">
        <v>29.747223973313989</v>
      </c>
      <c r="AE25" s="324">
        <v>4.5330613449411841</v>
      </c>
      <c r="AF25" s="323">
        <v>24.692416481053844</v>
      </c>
      <c r="AG25" s="324">
        <v>3.6208815014243898</v>
      </c>
      <c r="AH25" s="323">
        <v>17.174500576472042</v>
      </c>
      <c r="AI25" s="325">
        <v>3.2413628019038367</v>
      </c>
    </row>
    <row r="26" spans="1:35">
      <c r="A26" s="202" t="s">
        <v>37</v>
      </c>
      <c r="B26" s="323">
        <v>2.8897666889539328</v>
      </c>
      <c r="C26" s="324">
        <v>0.95265775932203356</v>
      </c>
      <c r="D26" s="323">
        <v>8.7272605065539341</v>
      </c>
      <c r="E26" s="324">
        <v>1.9009353698149865</v>
      </c>
      <c r="F26" s="323">
        <v>18.040126256019313</v>
      </c>
      <c r="G26" s="324">
        <v>1.7436830096142937</v>
      </c>
      <c r="H26" s="323">
        <v>20.288957822616499</v>
      </c>
      <c r="I26" s="324">
        <v>2.2829000328985045</v>
      </c>
      <c r="J26" s="323">
        <v>50.053888725856311</v>
      </c>
      <c r="K26" s="324">
        <v>2.7108811317438328</v>
      </c>
      <c r="L26" s="323">
        <v>82.2055770146507</v>
      </c>
      <c r="M26" s="324">
        <v>2.5159980066049368</v>
      </c>
      <c r="N26" s="323">
        <v>1.4369838292148336</v>
      </c>
      <c r="O26" s="325">
        <v>0.76361915515651813</v>
      </c>
      <c r="P26" s="326"/>
      <c r="Q26" s="202" t="s">
        <v>37</v>
      </c>
      <c r="R26" s="323">
        <v>0.83483116349843056</v>
      </c>
      <c r="S26" s="324">
        <v>0.48037429858890079</v>
      </c>
      <c r="T26" s="323">
        <v>15.522607992636022</v>
      </c>
      <c r="U26" s="324">
        <v>2.2043390661075417</v>
      </c>
      <c r="V26" s="323">
        <v>48.511402368512826</v>
      </c>
      <c r="W26" s="324">
        <v>2.910882622909126</v>
      </c>
      <c r="X26" s="323">
        <v>38.893770236348999</v>
      </c>
      <c r="Y26" s="324">
        <v>2.5516701926506107</v>
      </c>
      <c r="Z26" s="323">
        <v>12.594827395138172</v>
      </c>
      <c r="AA26" s="324">
        <v>1.5962434840520554</v>
      </c>
      <c r="AB26" s="323">
        <v>16.904206262553153</v>
      </c>
      <c r="AC26" s="324">
        <v>2.3032877430677048</v>
      </c>
      <c r="AD26" s="323">
        <v>37.743343980348193</v>
      </c>
      <c r="AE26" s="324">
        <v>3.1470097659667449</v>
      </c>
      <c r="AF26" s="323">
        <v>32.837585560454428</v>
      </c>
      <c r="AG26" s="324">
        <v>3.2303708851986261</v>
      </c>
      <c r="AH26" s="323">
        <v>12.514864196644229</v>
      </c>
      <c r="AI26" s="325">
        <v>2.0636450242020716</v>
      </c>
    </row>
    <row r="27" spans="1:35">
      <c r="A27" s="202" t="s">
        <v>38</v>
      </c>
      <c r="B27" s="323">
        <v>9.1949759567311418</v>
      </c>
      <c r="C27" s="324">
        <v>0.5040826078695303</v>
      </c>
      <c r="D27" s="323">
        <v>18.975991156709483</v>
      </c>
      <c r="E27" s="324">
        <v>1.1512480432745913</v>
      </c>
      <c r="F27" s="323">
        <v>22.107667927792452</v>
      </c>
      <c r="G27" s="324">
        <v>1.1487706403507354</v>
      </c>
      <c r="H27" s="323">
        <v>24.919206612814126</v>
      </c>
      <c r="I27" s="324">
        <v>1.2168926781883094</v>
      </c>
      <c r="J27" s="323">
        <v>24.802158345952797</v>
      </c>
      <c r="K27" s="324">
        <v>1.0425065069145034</v>
      </c>
      <c r="L27" s="323">
        <v>98.12360688178164</v>
      </c>
      <c r="M27" s="324">
        <v>0.37332879472269404</v>
      </c>
      <c r="N27" s="323">
        <v>1.3873131179897016</v>
      </c>
      <c r="O27" s="325">
        <v>0.33925068466307989</v>
      </c>
      <c r="P27" s="326"/>
      <c r="Q27" s="202" t="s">
        <v>38</v>
      </c>
      <c r="R27" s="323" t="s">
        <v>210</v>
      </c>
      <c r="S27" s="324" t="s">
        <v>210</v>
      </c>
      <c r="T27" s="323" t="s">
        <v>210</v>
      </c>
      <c r="U27" s="324" t="s">
        <v>210</v>
      </c>
      <c r="V27" s="323">
        <v>9.4639345848272622</v>
      </c>
      <c r="W27" s="324">
        <v>0.85371943571218922</v>
      </c>
      <c r="X27" s="323">
        <v>70.232457737017441</v>
      </c>
      <c r="Y27" s="324">
        <v>1.2434338811598857</v>
      </c>
      <c r="Z27" s="323">
        <v>20.303607678155309</v>
      </c>
      <c r="AA27" s="324">
        <v>0.97650475038787932</v>
      </c>
      <c r="AB27" s="323">
        <v>30.16426725346248</v>
      </c>
      <c r="AC27" s="324">
        <v>1.5415972915313099</v>
      </c>
      <c r="AD27" s="323">
        <v>24.653832907205871</v>
      </c>
      <c r="AE27" s="324">
        <v>1.4610116185858413</v>
      </c>
      <c r="AF27" s="323">
        <v>35.389984175254966</v>
      </c>
      <c r="AG27" s="324">
        <v>1.380634801067363</v>
      </c>
      <c r="AH27" s="323">
        <v>9.79191566407669</v>
      </c>
      <c r="AI27" s="325">
        <v>0.99686776709993485</v>
      </c>
    </row>
    <row r="28" spans="1:35">
      <c r="A28" s="202" t="s">
        <v>40</v>
      </c>
      <c r="B28" s="323">
        <v>9.9628104474134993</v>
      </c>
      <c r="C28" s="324">
        <v>0.97940845278822897</v>
      </c>
      <c r="D28" s="323">
        <v>18.597242009116798</v>
      </c>
      <c r="E28" s="324">
        <v>1.4864675952262767</v>
      </c>
      <c r="F28" s="323">
        <v>17.598778728128888</v>
      </c>
      <c r="G28" s="324">
        <v>1.3872120553635685</v>
      </c>
      <c r="H28" s="323">
        <v>23.506310694316717</v>
      </c>
      <c r="I28" s="324">
        <v>1.5951772370755062</v>
      </c>
      <c r="J28" s="323">
        <v>30.334858121024087</v>
      </c>
      <c r="K28" s="324">
        <v>1.8191976976657847</v>
      </c>
      <c r="L28" s="323">
        <v>90.030679946639268</v>
      </c>
      <c r="M28" s="324">
        <v>1.1547761679837718</v>
      </c>
      <c r="N28" s="323">
        <v>7.3268039611344369</v>
      </c>
      <c r="O28" s="325">
        <v>0.9780191693645407</v>
      </c>
      <c r="P28" s="326"/>
      <c r="Q28" s="202" t="s">
        <v>40</v>
      </c>
      <c r="R28" s="323">
        <v>1.5584369064042223</v>
      </c>
      <c r="S28" s="324">
        <v>0.49604079938867396</v>
      </c>
      <c r="T28" s="323">
        <v>1.084079185822084</v>
      </c>
      <c r="U28" s="324">
        <v>0.48772144535917833</v>
      </c>
      <c r="V28" s="323">
        <v>15.273081267209159</v>
      </c>
      <c r="W28" s="324">
        <v>1.3166339054587282</v>
      </c>
      <c r="X28" s="323">
        <v>71.132167407073254</v>
      </c>
      <c r="Y28" s="324">
        <v>1.8535692467100775</v>
      </c>
      <c r="Z28" s="323">
        <v>13.420877146468738</v>
      </c>
      <c r="AA28" s="324">
        <v>1.5151151854965228</v>
      </c>
      <c r="AB28" s="323">
        <v>37.986843943340318</v>
      </c>
      <c r="AC28" s="324">
        <v>2.4847306474187536</v>
      </c>
      <c r="AD28" s="323">
        <v>24.24400869233645</v>
      </c>
      <c r="AE28" s="324">
        <v>1.7097229693202864</v>
      </c>
      <c r="AF28" s="323">
        <v>30.047075218595221</v>
      </c>
      <c r="AG28" s="324">
        <v>2.2396970311726583</v>
      </c>
      <c r="AH28" s="323">
        <v>7.7220721457280082</v>
      </c>
      <c r="AI28" s="325">
        <v>1.2368451755479368</v>
      </c>
    </row>
    <row r="29" spans="1:35">
      <c r="A29" s="202" t="s">
        <v>42</v>
      </c>
      <c r="B29" s="323">
        <v>3.9128361766997912</v>
      </c>
      <c r="C29" s="324">
        <v>0.68809998524128668</v>
      </c>
      <c r="D29" s="323">
        <v>15.1723622573671</v>
      </c>
      <c r="E29" s="324">
        <v>1.3535770688529483</v>
      </c>
      <c r="F29" s="323">
        <v>25.898318285584359</v>
      </c>
      <c r="G29" s="324">
        <v>1.5363359172369888</v>
      </c>
      <c r="H29" s="323">
        <v>26.21326394550708</v>
      </c>
      <c r="I29" s="324">
        <v>1.6145966405047336</v>
      </c>
      <c r="J29" s="323">
        <v>28.803219334841668</v>
      </c>
      <c r="K29" s="324">
        <v>2.1093520469892235</v>
      </c>
      <c r="L29" s="323">
        <v>81.805133002688763</v>
      </c>
      <c r="M29" s="324">
        <v>1.6912673261311608</v>
      </c>
      <c r="N29" s="323">
        <v>3.5463321278453432</v>
      </c>
      <c r="O29" s="325">
        <v>0.78291462460759809</v>
      </c>
      <c r="P29" s="326"/>
      <c r="Q29" s="202" t="s">
        <v>42</v>
      </c>
      <c r="R29" s="323">
        <v>8.9900532774168962</v>
      </c>
      <c r="S29" s="324">
        <v>1.3056041517258739</v>
      </c>
      <c r="T29" s="323">
        <v>5.430543791761802</v>
      </c>
      <c r="U29" s="324">
        <v>0.94078259529621466</v>
      </c>
      <c r="V29" s="323">
        <v>58.326734920802735</v>
      </c>
      <c r="W29" s="324">
        <v>1.7574757032876835</v>
      </c>
      <c r="X29" s="323">
        <v>25.224633378642793</v>
      </c>
      <c r="Y29" s="324">
        <v>1.5654379957881357</v>
      </c>
      <c r="Z29" s="323">
        <v>16.448631700554479</v>
      </c>
      <c r="AA29" s="324">
        <v>1.6074174699102957</v>
      </c>
      <c r="AB29" s="323">
        <v>20.078242436436312</v>
      </c>
      <c r="AC29" s="324">
        <v>2.2944174900384526</v>
      </c>
      <c r="AD29" s="323">
        <v>34.301807715784804</v>
      </c>
      <c r="AE29" s="324">
        <v>2.2796163610052917</v>
      </c>
      <c r="AF29" s="323">
        <v>24.413020527365131</v>
      </c>
      <c r="AG29" s="324">
        <v>2.0876329969206413</v>
      </c>
      <c r="AH29" s="323">
        <v>21.20692932041376</v>
      </c>
      <c r="AI29" s="325">
        <v>1.7570466017617179</v>
      </c>
    </row>
    <row r="30" spans="1:35">
      <c r="A30" s="202" t="s">
        <v>43</v>
      </c>
      <c r="B30" s="323">
        <v>2.3788128381745168</v>
      </c>
      <c r="C30" s="324">
        <v>0.90579035363947935</v>
      </c>
      <c r="D30" s="323">
        <v>6.769155420493175</v>
      </c>
      <c r="E30" s="324">
        <v>1.9317845886721949</v>
      </c>
      <c r="F30" s="323">
        <v>15.515724173980578</v>
      </c>
      <c r="G30" s="324">
        <v>2.5880216648470902</v>
      </c>
      <c r="H30" s="323">
        <v>25.364769084301685</v>
      </c>
      <c r="I30" s="324">
        <v>3.1421464749853709</v>
      </c>
      <c r="J30" s="323">
        <v>49.971538483050054</v>
      </c>
      <c r="K30" s="324">
        <v>3.1744183003749757</v>
      </c>
      <c r="L30" s="323">
        <v>71.876973698754938</v>
      </c>
      <c r="M30" s="324">
        <v>2.8268097087518145</v>
      </c>
      <c r="N30" s="323">
        <v>1.498817100792105</v>
      </c>
      <c r="O30" s="325">
        <v>0.84854368687790005</v>
      </c>
      <c r="P30" s="326"/>
      <c r="Q30" s="202" t="s">
        <v>43</v>
      </c>
      <c r="R30" s="323">
        <v>1.0187058485476754</v>
      </c>
      <c r="S30" s="324">
        <v>0.78703044072220385</v>
      </c>
      <c r="T30" s="323">
        <v>25.605503351905277</v>
      </c>
      <c r="U30" s="324">
        <v>2.7431776328434561</v>
      </c>
      <c r="V30" s="323">
        <v>43.30592970650229</v>
      </c>
      <c r="W30" s="324">
        <v>3.5634615083326708</v>
      </c>
      <c r="X30" s="323">
        <v>41.906076076931456</v>
      </c>
      <c r="Y30" s="324">
        <v>3.2628911383968235</v>
      </c>
      <c r="Z30" s="323">
        <v>14.16885779557388</v>
      </c>
      <c r="AA30" s="324">
        <v>2.1988881798636437</v>
      </c>
      <c r="AB30" s="323">
        <v>19.88836346731301</v>
      </c>
      <c r="AC30" s="324">
        <v>2.9669432056859701</v>
      </c>
      <c r="AD30" s="323">
        <v>30.611929772461099</v>
      </c>
      <c r="AE30" s="324">
        <v>3.4294560306187529</v>
      </c>
      <c r="AF30" s="323">
        <v>34.104212266605032</v>
      </c>
      <c r="AG30" s="324">
        <v>3.590691392022253</v>
      </c>
      <c r="AH30" s="323">
        <v>15.395494493620857</v>
      </c>
      <c r="AI30" s="325">
        <v>3.1702551419385556</v>
      </c>
    </row>
    <row r="31" spans="1:35">
      <c r="A31" s="202" t="s">
        <v>92</v>
      </c>
      <c r="B31" s="323">
        <v>8.7185775603618829</v>
      </c>
      <c r="C31" s="324">
        <v>2.1990781367513361</v>
      </c>
      <c r="D31" s="323">
        <v>15.026408267248881</v>
      </c>
      <c r="E31" s="324">
        <v>2.2378555000536418</v>
      </c>
      <c r="F31" s="323">
        <v>15.691537574067723</v>
      </c>
      <c r="G31" s="324">
        <v>1.6916747726677117</v>
      </c>
      <c r="H31" s="323">
        <v>24.107291651836228</v>
      </c>
      <c r="I31" s="324">
        <v>2.392163432992279</v>
      </c>
      <c r="J31" s="323">
        <v>36.456184946485273</v>
      </c>
      <c r="K31" s="324">
        <v>2.5324916671942996</v>
      </c>
      <c r="L31" s="323">
        <v>76.111332202584819</v>
      </c>
      <c r="M31" s="324">
        <v>2.6839833819684165</v>
      </c>
      <c r="N31" s="323">
        <v>3.3861258824214624</v>
      </c>
      <c r="O31" s="325">
        <v>1.2970324834543385</v>
      </c>
      <c r="P31" s="326"/>
      <c r="Q31" s="202" t="s">
        <v>92</v>
      </c>
      <c r="R31" s="323">
        <v>2.4239748217428057</v>
      </c>
      <c r="S31" s="324">
        <v>0.8279470872434469</v>
      </c>
      <c r="T31" s="323">
        <v>17.719147474180172</v>
      </c>
      <c r="U31" s="324">
        <v>2.5626209772011572</v>
      </c>
      <c r="V31" s="323">
        <v>26.534813964781005</v>
      </c>
      <c r="W31" s="324">
        <v>3.0161611483432633</v>
      </c>
      <c r="X31" s="323">
        <v>61.544830023066311</v>
      </c>
      <c r="Y31" s="324">
        <v>3.2072353317526248</v>
      </c>
      <c r="Z31" s="323">
        <v>11.920356012152675</v>
      </c>
      <c r="AA31" s="324">
        <v>1.6565037936389895</v>
      </c>
      <c r="AB31" s="323">
        <v>25.398750673225585</v>
      </c>
      <c r="AC31" s="324">
        <v>2.5087718660969403</v>
      </c>
      <c r="AD31" s="323">
        <v>30.907714311791796</v>
      </c>
      <c r="AE31" s="324">
        <v>3.5518780610542566</v>
      </c>
      <c r="AF31" s="323">
        <v>25.75042574701687</v>
      </c>
      <c r="AG31" s="324">
        <v>3.3549837084058081</v>
      </c>
      <c r="AH31" s="323">
        <v>17.943109267965749</v>
      </c>
      <c r="AI31" s="325">
        <v>2.864850613426305</v>
      </c>
    </row>
    <row r="32" spans="1:35" ht="5.25" customHeight="1">
      <c r="A32" s="202"/>
      <c r="B32" s="323"/>
      <c r="C32" s="324"/>
      <c r="D32" s="323"/>
      <c r="E32" s="324"/>
      <c r="F32" s="323"/>
      <c r="G32" s="324"/>
      <c r="H32" s="323"/>
      <c r="I32" s="324"/>
      <c r="J32" s="323"/>
      <c r="K32" s="324"/>
      <c r="L32" s="323"/>
      <c r="M32" s="324"/>
      <c r="N32" s="323"/>
      <c r="O32" s="325"/>
      <c r="P32" s="326"/>
      <c r="Q32" s="202"/>
      <c r="R32" s="323"/>
      <c r="S32" s="324"/>
      <c r="T32" s="323"/>
      <c r="U32" s="324"/>
      <c r="V32" s="323"/>
      <c r="W32" s="324"/>
      <c r="X32" s="323"/>
      <c r="Y32" s="324"/>
      <c r="Z32" s="323"/>
      <c r="AA32" s="324"/>
      <c r="AB32" s="323"/>
      <c r="AC32" s="324"/>
      <c r="AD32" s="323"/>
      <c r="AE32" s="324"/>
      <c r="AF32" s="323"/>
      <c r="AG32" s="324"/>
      <c r="AH32" s="323"/>
      <c r="AI32" s="325"/>
    </row>
    <row r="33" spans="1:36">
      <c r="A33" s="200" t="s">
        <v>148</v>
      </c>
      <c r="B33" s="323"/>
      <c r="C33" s="324"/>
      <c r="D33" s="323"/>
      <c r="E33" s="324"/>
      <c r="F33" s="323"/>
      <c r="G33" s="324"/>
      <c r="H33" s="323"/>
      <c r="I33" s="324"/>
      <c r="J33" s="323"/>
      <c r="K33" s="324"/>
      <c r="L33" s="323"/>
      <c r="M33" s="324"/>
      <c r="N33" s="323"/>
      <c r="O33" s="325"/>
      <c r="P33" s="326"/>
      <c r="Q33" s="200" t="s">
        <v>148</v>
      </c>
      <c r="R33" s="323"/>
      <c r="S33" s="324"/>
      <c r="T33" s="323"/>
      <c r="U33" s="324"/>
      <c r="V33" s="323"/>
      <c r="W33" s="324"/>
      <c r="X33" s="323"/>
      <c r="Y33" s="324"/>
      <c r="Z33" s="323"/>
      <c r="AA33" s="324"/>
      <c r="AB33" s="323"/>
      <c r="AC33" s="324"/>
      <c r="AD33" s="323"/>
      <c r="AE33" s="324"/>
      <c r="AF33" s="323"/>
      <c r="AG33" s="324"/>
      <c r="AH33" s="323"/>
      <c r="AI33" s="325"/>
    </row>
    <row r="34" spans="1:36">
      <c r="A34" s="202" t="s">
        <v>149</v>
      </c>
      <c r="B34" s="323">
        <v>5.9047320626375983</v>
      </c>
      <c r="C34" s="324">
        <v>1.2641217585904061</v>
      </c>
      <c r="D34" s="323">
        <v>8.4979388136410527</v>
      </c>
      <c r="E34" s="324">
        <v>1.8571975138891017</v>
      </c>
      <c r="F34" s="323">
        <v>14.490459366339662</v>
      </c>
      <c r="G34" s="324">
        <v>2.166615226224315</v>
      </c>
      <c r="H34" s="323">
        <v>27.622860678019695</v>
      </c>
      <c r="I34" s="324">
        <v>2.7381415885029363</v>
      </c>
      <c r="J34" s="323">
        <v>43.484009079362004</v>
      </c>
      <c r="K34" s="324">
        <v>3.3261473952024181</v>
      </c>
      <c r="L34" s="323">
        <v>80.179262614234659</v>
      </c>
      <c r="M34" s="324">
        <v>2.2221686279353192</v>
      </c>
      <c r="N34" s="323">
        <v>6.3442811350360726</v>
      </c>
      <c r="O34" s="325">
        <v>1.4989107538305473</v>
      </c>
      <c r="P34" s="326"/>
      <c r="Q34" s="202" t="s">
        <v>149</v>
      </c>
      <c r="R34" s="323">
        <v>3.5257792559999177</v>
      </c>
      <c r="S34" s="324">
        <v>1.1176360050197578</v>
      </c>
      <c r="T34" s="323">
        <v>9.1440560376607909</v>
      </c>
      <c r="U34" s="324">
        <v>1.7322897797940673</v>
      </c>
      <c r="V34" s="323">
        <v>31.445567513492843</v>
      </c>
      <c r="W34" s="324">
        <v>2.6504611302154837</v>
      </c>
      <c r="X34" s="323">
        <v>49.638845886752293</v>
      </c>
      <c r="Y34" s="324">
        <v>3.0261354875338293</v>
      </c>
      <c r="Z34" s="323">
        <v>18.915586599754864</v>
      </c>
      <c r="AA34" s="324">
        <v>2.4299523696723559</v>
      </c>
      <c r="AB34" s="323">
        <v>25.645836403156764</v>
      </c>
      <c r="AC34" s="324">
        <v>3.7590094644145373</v>
      </c>
      <c r="AD34" s="323">
        <v>32.225448206582996</v>
      </c>
      <c r="AE34" s="324">
        <v>4.0548802495139462</v>
      </c>
      <c r="AF34" s="323">
        <v>30.35712142502361</v>
      </c>
      <c r="AG34" s="324">
        <v>3.910158123845215</v>
      </c>
      <c r="AH34" s="323">
        <v>11.771593965236621</v>
      </c>
      <c r="AI34" s="325">
        <v>2.2130000762692301</v>
      </c>
    </row>
    <row r="35" spans="1:36">
      <c r="A35" s="202" t="s">
        <v>150</v>
      </c>
      <c r="B35" s="323">
        <v>3.2660496047195906</v>
      </c>
      <c r="C35" s="324">
        <v>1.4110033087163238</v>
      </c>
      <c r="D35" s="323">
        <v>11.064993825150063</v>
      </c>
      <c r="E35" s="324">
        <v>2.1686067577739649</v>
      </c>
      <c r="F35" s="323">
        <v>17.092614699844429</v>
      </c>
      <c r="G35" s="324">
        <v>2.4887750229253554</v>
      </c>
      <c r="H35" s="323">
        <v>28.982441099299095</v>
      </c>
      <c r="I35" s="324">
        <v>3.4247646533157456</v>
      </c>
      <c r="J35" s="323">
        <v>39.593900770986842</v>
      </c>
      <c r="K35" s="324">
        <v>3.0488737235601429</v>
      </c>
      <c r="L35" s="323">
        <v>79.756405191200088</v>
      </c>
      <c r="M35" s="324">
        <v>3.2723882040148493</v>
      </c>
      <c r="N35" s="323">
        <v>1.2544886177624979</v>
      </c>
      <c r="O35" s="325">
        <v>0.84025363956788668</v>
      </c>
      <c r="P35" s="326"/>
      <c r="Q35" s="202" t="s">
        <v>150</v>
      </c>
      <c r="R35" s="323">
        <v>6.8886394154485524</v>
      </c>
      <c r="S35" s="324">
        <v>1.8868356072663441</v>
      </c>
      <c r="T35" s="323">
        <v>11.932174060879271</v>
      </c>
      <c r="U35" s="324">
        <v>2.7570310802020397</v>
      </c>
      <c r="V35" s="323">
        <v>43.634933251611187</v>
      </c>
      <c r="W35" s="324">
        <v>3.1415192381096073</v>
      </c>
      <c r="X35" s="323">
        <v>32.608595756351662</v>
      </c>
      <c r="Y35" s="324">
        <v>3.3578670590610558</v>
      </c>
      <c r="Z35" s="323">
        <v>23.756470992037148</v>
      </c>
      <c r="AA35" s="324">
        <v>3.2127115398701673</v>
      </c>
      <c r="AB35" s="323">
        <v>18.230155873814184</v>
      </c>
      <c r="AC35" s="324">
        <v>3.408608440035247</v>
      </c>
      <c r="AD35" s="323">
        <v>31.687828849047335</v>
      </c>
      <c r="AE35" s="324">
        <v>3.7563371120799078</v>
      </c>
      <c r="AF35" s="323">
        <v>30.12397945470704</v>
      </c>
      <c r="AG35" s="324">
        <v>3.5649992273422311</v>
      </c>
      <c r="AH35" s="323">
        <v>19.958035822431444</v>
      </c>
      <c r="AI35" s="325">
        <v>3.0796486634508673</v>
      </c>
    </row>
    <row r="36" spans="1:36">
      <c r="A36" s="202" t="s">
        <v>151</v>
      </c>
      <c r="B36" s="323">
        <v>2.5036851572986381</v>
      </c>
      <c r="C36" s="324">
        <v>2.2785065482955784</v>
      </c>
      <c r="D36" s="323">
        <v>13.658279494091682</v>
      </c>
      <c r="E36" s="324">
        <v>4.3438079554858495</v>
      </c>
      <c r="F36" s="323">
        <v>17.765868769563546</v>
      </c>
      <c r="G36" s="324">
        <v>4.5842793994411579</v>
      </c>
      <c r="H36" s="323">
        <v>18.799862027836276</v>
      </c>
      <c r="I36" s="324">
        <v>5.4978082364675442</v>
      </c>
      <c r="J36" s="323">
        <v>47.272304551209878</v>
      </c>
      <c r="K36" s="324">
        <v>6.5669617750236862</v>
      </c>
      <c r="L36" s="323">
        <v>93.061043618503376</v>
      </c>
      <c r="M36" s="324">
        <v>2.9079162364154225</v>
      </c>
      <c r="N36" s="323">
        <v>2.1271646240262454</v>
      </c>
      <c r="O36" s="325">
        <v>1.339672536808888</v>
      </c>
      <c r="P36" s="326"/>
      <c r="Q36" s="202" t="s">
        <v>151</v>
      </c>
      <c r="R36" s="323">
        <v>3.7321255942183202</v>
      </c>
      <c r="S36" s="324">
        <v>2.4120852563840405</v>
      </c>
      <c r="T36" s="323">
        <v>1.0796661632520532</v>
      </c>
      <c r="U36" s="324">
        <v>1.0958056013910349</v>
      </c>
      <c r="V36" s="323">
        <v>65.575108411257105</v>
      </c>
      <c r="W36" s="324">
        <v>5.3124186720511108</v>
      </c>
      <c r="X36" s="323">
        <v>27.02455831657144</v>
      </c>
      <c r="Y36" s="324">
        <v>5.1332372641345296</v>
      </c>
      <c r="Z36" s="323">
        <v>7.4003332721714639</v>
      </c>
      <c r="AA36" s="324">
        <v>2.6649396322072354</v>
      </c>
      <c r="AB36" s="323">
        <v>15.628929083868101</v>
      </c>
      <c r="AC36" s="324">
        <v>7.297974797611448</v>
      </c>
      <c r="AD36" s="323">
        <v>34.933526728159627</v>
      </c>
      <c r="AE36" s="324">
        <v>8.5005189503533636</v>
      </c>
      <c r="AF36" s="323">
        <v>35.96181408008983</v>
      </c>
      <c r="AG36" s="324">
        <v>9.3479983045633617</v>
      </c>
      <c r="AH36" s="323">
        <v>13.475730107882436</v>
      </c>
      <c r="AI36" s="325">
        <v>6.2945438540225815</v>
      </c>
    </row>
    <row r="37" spans="1:36">
      <c r="A37" s="202" t="s">
        <v>152</v>
      </c>
      <c r="B37" s="323">
        <v>3.2533545859645372</v>
      </c>
      <c r="C37" s="324">
        <v>1.3837927191288322</v>
      </c>
      <c r="D37" s="323">
        <v>11.108177646635705</v>
      </c>
      <c r="E37" s="324">
        <v>2.1432953671916257</v>
      </c>
      <c r="F37" s="323">
        <v>17.103825837864978</v>
      </c>
      <c r="G37" s="324">
        <v>2.4580785891467252</v>
      </c>
      <c r="H37" s="323">
        <v>28.812879109985001</v>
      </c>
      <c r="I37" s="324">
        <v>3.3698138436479925</v>
      </c>
      <c r="J37" s="323">
        <v>39.721762819549781</v>
      </c>
      <c r="K37" s="324">
        <v>2.9814611738332997</v>
      </c>
      <c r="L37" s="323">
        <v>79.977956228811024</v>
      </c>
      <c r="M37" s="324">
        <v>3.2216900482242692</v>
      </c>
      <c r="N37" s="323">
        <v>1.2690205628237914</v>
      </c>
      <c r="O37" s="325">
        <v>0.82540488063366602</v>
      </c>
      <c r="P37" s="326"/>
      <c r="Q37" s="202" t="s">
        <v>152</v>
      </c>
      <c r="R37" s="323">
        <v>6.8360766257006045</v>
      </c>
      <c r="S37" s="324">
        <v>1.8597521152264824</v>
      </c>
      <c r="T37" s="323">
        <v>11.751456306049784</v>
      </c>
      <c r="U37" s="324">
        <v>2.7090416727596804</v>
      </c>
      <c r="V37" s="323">
        <v>44.000284673864861</v>
      </c>
      <c r="W37" s="324">
        <v>3.0845041681995555</v>
      </c>
      <c r="X37" s="323">
        <v>32.515609442172469</v>
      </c>
      <c r="Y37" s="324">
        <v>3.3130695365653331</v>
      </c>
      <c r="Z37" s="323">
        <v>23.484105883962684</v>
      </c>
      <c r="AA37" s="324">
        <v>3.1530632616957162</v>
      </c>
      <c r="AB37" s="323">
        <v>18.200308127045911</v>
      </c>
      <c r="AC37" s="324">
        <v>3.3690152655757757</v>
      </c>
      <c r="AD37" s="323">
        <v>31.72507157188738</v>
      </c>
      <c r="AE37" s="324">
        <v>3.7367869185008438</v>
      </c>
      <c r="AF37" s="323">
        <v>30.190965620714149</v>
      </c>
      <c r="AG37" s="324">
        <v>3.5317209736176358</v>
      </c>
      <c r="AH37" s="323">
        <v>19.88365468035256</v>
      </c>
      <c r="AI37" s="325">
        <v>3.0397010185423521</v>
      </c>
    </row>
    <row r="38" spans="1:36">
      <c r="A38" s="207"/>
      <c r="B38" s="323"/>
      <c r="C38" s="324"/>
      <c r="D38" s="323"/>
      <c r="E38" s="324"/>
      <c r="F38" s="323"/>
      <c r="G38" s="324"/>
      <c r="H38" s="323"/>
      <c r="I38" s="324"/>
      <c r="J38" s="323"/>
      <c r="K38" s="324"/>
      <c r="L38" s="323"/>
      <c r="M38" s="324"/>
      <c r="N38" s="323"/>
      <c r="O38" s="325"/>
      <c r="P38" s="326"/>
      <c r="Q38" s="207"/>
      <c r="R38" s="323"/>
      <c r="S38" s="324"/>
      <c r="T38" s="323"/>
      <c r="U38" s="324"/>
      <c r="V38" s="327"/>
      <c r="W38" s="328"/>
      <c r="X38" s="327"/>
      <c r="Y38" s="328"/>
      <c r="Z38" s="327"/>
      <c r="AA38" s="328"/>
      <c r="AB38" s="327"/>
      <c r="AC38" s="328"/>
      <c r="AD38" s="327"/>
      <c r="AE38" s="328"/>
      <c r="AF38" s="327"/>
      <c r="AG38" s="328"/>
      <c r="AH38" s="327"/>
      <c r="AI38" s="325"/>
    </row>
    <row r="39" spans="1:36">
      <c r="A39" s="200" t="s">
        <v>47</v>
      </c>
      <c r="B39" s="329">
        <v>5.86832329471014</v>
      </c>
      <c r="C39" s="330">
        <v>0.25490618080686045</v>
      </c>
      <c r="D39" s="329">
        <v>11.759863394699364</v>
      </c>
      <c r="E39" s="330">
        <v>0.35425615777037311</v>
      </c>
      <c r="F39" s="329">
        <v>18.895486394922099</v>
      </c>
      <c r="G39" s="330">
        <v>0.41626042386586132</v>
      </c>
      <c r="H39" s="329">
        <v>26.994013001178129</v>
      </c>
      <c r="I39" s="330">
        <v>0.50423335654258505</v>
      </c>
      <c r="J39" s="329">
        <v>36.482313914490277</v>
      </c>
      <c r="K39" s="330">
        <v>0.51939266010256946</v>
      </c>
      <c r="L39" s="329">
        <v>80.335308889376364</v>
      </c>
      <c r="M39" s="330">
        <v>0.48114665284606156</v>
      </c>
      <c r="N39" s="329">
        <v>2.3683232010818722</v>
      </c>
      <c r="O39" s="331">
        <v>0.1725806643604994</v>
      </c>
      <c r="P39" s="326"/>
      <c r="Q39" s="200" t="s">
        <v>47</v>
      </c>
      <c r="R39" s="329">
        <v>4.9903974655509264</v>
      </c>
      <c r="S39" s="330">
        <v>0.24702958723237936</v>
      </c>
      <c r="T39" s="329">
        <v>12.897362937587554</v>
      </c>
      <c r="U39" s="330">
        <v>0.43958687034618238</v>
      </c>
      <c r="V39" s="329">
        <v>33.95478330119753</v>
      </c>
      <c r="W39" s="330">
        <v>0.50292859704520454</v>
      </c>
      <c r="X39" s="329">
        <v>48.884115272096274</v>
      </c>
      <c r="Y39" s="330">
        <v>0.52474891933306522</v>
      </c>
      <c r="Z39" s="329">
        <v>17.093986718271054</v>
      </c>
      <c r="AA39" s="330">
        <v>0.38975801007287841</v>
      </c>
      <c r="AB39" s="329">
        <v>22.890819512920757</v>
      </c>
      <c r="AC39" s="330">
        <v>0.52619868052561436</v>
      </c>
      <c r="AD39" s="329">
        <v>30.573129061542339</v>
      </c>
      <c r="AE39" s="330">
        <v>0.61209756744324073</v>
      </c>
      <c r="AF39" s="329">
        <v>31.785448103341697</v>
      </c>
      <c r="AG39" s="330">
        <v>0.6208163932206564</v>
      </c>
      <c r="AH39" s="329">
        <v>14.750603322195195</v>
      </c>
      <c r="AI39" s="331">
        <v>0.4691923616041454</v>
      </c>
    </row>
    <row r="40" spans="1:36">
      <c r="A40" s="212"/>
      <c r="B40" s="323"/>
      <c r="C40" s="324"/>
      <c r="D40" s="323"/>
      <c r="E40" s="324"/>
      <c r="F40" s="323"/>
      <c r="G40" s="324"/>
      <c r="H40" s="323"/>
      <c r="I40" s="324"/>
      <c r="J40" s="323"/>
      <c r="K40" s="324"/>
      <c r="L40" s="323"/>
      <c r="M40" s="324"/>
      <c r="N40" s="323"/>
      <c r="O40" s="325"/>
      <c r="P40" s="326"/>
      <c r="Q40" s="212"/>
      <c r="R40" s="327"/>
      <c r="S40" s="328"/>
      <c r="T40" s="327"/>
      <c r="U40" s="328"/>
      <c r="V40" s="327"/>
      <c r="W40" s="328"/>
      <c r="X40" s="327"/>
      <c r="Y40" s="328"/>
      <c r="Z40" s="327"/>
      <c r="AA40" s="328"/>
      <c r="AB40" s="327"/>
      <c r="AC40" s="328"/>
      <c r="AD40" s="327"/>
      <c r="AE40" s="328"/>
      <c r="AF40" s="327"/>
      <c r="AG40" s="328"/>
      <c r="AH40" s="327"/>
      <c r="AI40" s="325"/>
    </row>
    <row r="41" spans="1:36">
      <c r="A41" s="214" t="s">
        <v>153</v>
      </c>
      <c r="B41" s="323"/>
      <c r="C41" s="324"/>
      <c r="D41" s="323"/>
      <c r="E41" s="324"/>
      <c r="F41" s="323"/>
      <c r="G41" s="324"/>
      <c r="H41" s="323"/>
      <c r="I41" s="324"/>
      <c r="J41" s="323"/>
      <c r="K41" s="324"/>
      <c r="L41" s="323"/>
      <c r="M41" s="324"/>
      <c r="N41" s="323"/>
      <c r="O41" s="325"/>
      <c r="P41" s="326"/>
      <c r="Q41" s="214" t="s">
        <v>153</v>
      </c>
      <c r="R41" s="327"/>
      <c r="S41" s="328"/>
      <c r="T41" s="327"/>
      <c r="U41" s="328"/>
      <c r="V41" s="327"/>
      <c r="W41" s="328"/>
      <c r="X41" s="327"/>
      <c r="Y41" s="328"/>
      <c r="Z41" s="327"/>
      <c r="AA41" s="328"/>
      <c r="AB41" s="327"/>
      <c r="AC41" s="328"/>
      <c r="AD41" s="327"/>
      <c r="AE41" s="328"/>
      <c r="AF41" s="327"/>
      <c r="AG41" s="328"/>
      <c r="AH41" s="327"/>
      <c r="AI41" s="325"/>
    </row>
    <row r="42" spans="1:36" ht="12.75" customHeight="1">
      <c r="A42" s="202" t="s">
        <v>154</v>
      </c>
      <c r="B42" s="323">
        <v>13.495082352791849</v>
      </c>
      <c r="C42" s="324">
        <v>1.4531075946735921</v>
      </c>
      <c r="D42" s="323">
        <v>20.347268397476618</v>
      </c>
      <c r="E42" s="324">
        <v>1.4760136165558155</v>
      </c>
      <c r="F42" s="323">
        <v>22.887720321039939</v>
      </c>
      <c r="G42" s="324">
        <v>1.3831531935474566</v>
      </c>
      <c r="H42" s="323">
        <v>24.584014986489024</v>
      </c>
      <c r="I42" s="324">
        <v>1.4790896163585443</v>
      </c>
      <c r="J42" s="323">
        <v>18.685913942202571</v>
      </c>
      <c r="K42" s="324">
        <v>1.3278813207155846</v>
      </c>
      <c r="L42" s="323">
        <v>85.753295340271009</v>
      </c>
      <c r="M42" s="324">
        <v>1.4675585469327193</v>
      </c>
      <c r="N42" s="323">
        <v>3.1883855761156529E-2</v>
      </c>
      <c r="O42" s="325">
        <v>3.1107782836641663E-2</v>
      </c>
      <c r="P42" s="326"/>
      <c r="Q42" s="202" t="s">
        <v>154</v>
      </c>
      <c r="R42" s="327">
        <v>6.8541298614557347</v>
      </c>
      <c r="S42" s="328">
        <v>1.0287027465744196</v>
      </c>
      <c r="T42" s="327">
        <v>7.3606909425120852</v>
      </c>
      <c r="U42" s="328">
        <v>1.0100023708550878</v>
      </c>
      <c r="V42" s="327">
        <v>10.654490164484281</v>
      </c>
      <c r="W42" s="328">
        <v>1.0980926865670786</v>
      </c>
      <c r="X42" s="327">
        <v>54.432902000912264</v>
      </c>
      <c r="Y42" s="328">
        <v>1.6354822391628263</v>
      </c>
      <c r="Z42" s="327">
        <v>34.912607834603463</v>
      </c>
      <c r="AA42" s="328">
        <v>1.4278691840687885</v>
      </c>
      <c r="AB42" s="327">
        <v>39.017110160565679</v>
      </c>
      <c r="AC42" s="328">
        <v>1.8020087684876853</v>
      </c>
      <c r="AD42" s="327">
        <v>42.612863876081107</v>
      </c>
      <c r="AE42" s="328">
        <v>1.7798900812814249</v>
      </c>
      <c r="AF42" s="327">
        <v>12.729828268655123</v>
      </c>
      <c r="AG42" s="328">
        <v>1.1965082429937914</v>
      </c>
      <c r="AH42" s="327">
        <v>5.6401976946980898</v>
      </c>
      <c r="AI42" s="325">
        <v>0.96459395787270763</v>
      </c>
    </row>
    <row r="43" spans="1:36" ht="12.75" customHeight="1">
      <c r="A43" s="217" t="s">
        <v>504</v>
      </c>
      <c r="B43" s="323">
        <v>8.962822163220709</v>
      </c>
      <c r="C43" s="324">
        <v>1.3704816986569068</v>
      </c>
      <c r="D43" s="323">
        <v>22.877343101934063</v>
      </c>
      <c r="E43" s="324">
        <v>1.067321467975316</v>
      </c>
      <c r="F43" s="323">
        <v>21.316011959934063</v>
      </c>
      <c r="G43" s="324">
        <v>2.0485350049451765</v>
      </c>
      <c r="H43" s="323">
        <v>22.470952460478763</v>
      </c>
      <c r="I43" s="324">
        <v>1.8906511230595267</v>
      </c>
      <c r="J43" s="323">
        <v>24.372870314432394</v>
      </c>
      <c r="K43" s="324">
        <v>2.1188097732297089</v>
      </c>
      <c r="L43" s="323" t="s">
        <v>31</v>
      </c>
      <c r="M43" s="324" t="s">
        <v>31</v>
      </c>
      <c r="N43" s="323" t="s">
        <v>31</v>
      </c>
      <c r="O43" s="328" t="s">
        <v>31</v>
      </c>
      <c r="P43" s="526"/>
      <c r="Q43" s="217" t="s">
        <v>504</v>
      </c>
      <c r="R43" s="327" t="s">
        <v>31</v>
      </c>
      <c r="S43" s="328" t="s">
        <v>31</v>
      </c>
      <c r="T43" s="327" t="s">
        <v>31</v>
      </c>
      <c r="U43" s="328" t="s">
        <v>31</v>
      </c>
      <c r="V43" s="327">
        <v>1.7663422692099511</v>
      </c>
      <c r="W43" s="328">
        <v>0.83669878309636048</v>
      </c>
      <c r="X43" s="327">
        <v>28.173783467979082</v>
      </c>
      <c r="Y43" s="328">
        <v>3.4881615053021258</v>
      </c>
      <c r="Z43" s="327">
        <v>70.059874262810979</v>
      </c>
      <c r="AA43" s="328">
        <v>4.0970889644233095</v>
      </c>
      <c r="AB43" s="327">
        <v>38.141077979744367</v>
      </c>
      <c r="AC43" s="328">
        <v>3.2730939151785363</v>
      </c>
      <c r="AD43" s="327">
        <v>31.686393298507266</v>
      </c>
      <c r="AE43" s="328">
        <v>1.8905600416209905</v>
      </c>
      <c r="AF43" s="327">
        <v>26.223600302421513</v>
      </c>
      <c r="AG43" s="328">
        <v>2.8813733332308988</v>
      </c>
      <c r="AH43" s="327">
        <v>3.9489284193268555</v>
      </c>
      <c r="AI43" s="328">
        <v>0.72098346114268408</v>
      </c>
      <c r="AJ43" s="527"/>
    </row>
    <row r="44" spans="1:36" ht="105.75" customHeight="1">
      <c r="A44" s="594" t="s">
        <v>155</v>
      </c>
      <c r="B44" s="594"/>
      <c r="C44" s="594"/>
      <c r="D44" s="594"/>
      <c r="E44" s="594"/>
      <c r="F44" s="594"/>
      <c r="G44" s="594"/>
      <c r="H44" s="594"/>
      <c r="I44" s="594"/>
      <c r="J44" s="594"/>
      <c r="K44" s="594"/>
      <c r="L44" s="594"/>
      <c r="M44" s="594"/>
      <c r="N44" s="594"/>
      <c r="O44" s="594"/>
      <c r="P44" s="332"/>
      <c r="Q44" s="594" t="s">
        <v>155</v>
      </c>
      <c r="R44" s="594"/>
      <c r="S44" s="594"/>
      <c r="T44" s="594"/>
      <c r="U44" s="594"/>
      <c r="V44" s="594"/>
      <c r="W44" s="594"/>
      <c r="X44" s="594"/>
      <c r="Y44" s="594"/>
      <c r="Z44" s="594"/>
      <c r="AA44" s="594"/>
      <c r="AB44" s="594"/>
      <c r="AC44" s="594"/>
      <c r="AD44" s="594"/>
      <c r="AE44" s="594"/>
      <c r="AF44" s="594"/>
      <c r="AG44" s="594"/>
      <c r="AH44" s="594"/>
      <c r="AI44" s="594"/>
    </row>
    <row r="45" spans="1:36" ht="77.25" customHeight="1">
      <c r="A45" s="593" t="s">
        <v>505</v>
      </c>
      <c r="B45" s="593"/>
      <c r="C45" s="593"/>
      <c r="D45" s="593"/>
      <c r="E45" s="593"/>
      <c r="F45" s="593"/>
      <c r="G45" s="593"/>
      <c r="H45" s="593"/>
      <c r="I45" s="593"/>
      <c r="J45" s="593"/>
      <c r="K45" s="593"/>
      <c r="L45" s="593"/>
      <c r="M45" s="593"/>
      <c r="N45" s="593"/>
      <c r="O45" s="593"/>
      <c r="P45" s="332"/>
      <c r="Q45" s="593" t="s">
        <v>505</v>
      </c>
      <c r="R45" s="593"/>
      <c r="S45" s="593"/>
      <c r="T45" s="593"/>
      <c r="U45" s="593"/>
      <c r="V45" s="593"/>
      <c r="W45" s="593"/>
      <c r="X45" s="593"/>
      <c r="Y45" s="593"/>
      <c r="Z45" s="593"/>
      <c r="AA45" s="593"/>
      <c r="AB45" s="593"/>
      <c r="AC45" s="593"/>
      <c r="AD45" s="593"/>
      <c r="AE45" s="593"/>
      <c r="AF45" s="593"/>
      <c r="AG45" s="593"/>
      <c r="AH45" s="593"/>
      <c r="AI45" s="593"/>
    </row>
    <row r="46" spans="1:36" ht="12.75" customHeight="1">
      <c r="A46" s="590" t="s">
        <v>514</v>
      </c>
      <c r="B46" s="590"/>
      <c r="C46" s="590"/>
      <c r="D46" s="590"/>
      <c r="E46" s="590"/>
      <c r="F46" s="590"/>
      <c r="G46" s="590"/>
      <c r="H46" s="590"/>
      <c r="I46" s="590"/>
      <c r="J46" s="590"/>
      <c r="K46" s="590"/>
      <c r="L46" s="590"/>
      <c r="M46" s="590"/>
      <c r="N46" s="590"/>
      <c r="O46" s="590"/>
      <c r="P46" s="220"/>
      <c r="Q46" s="590" t="s">
        <v>514</v>
      </c>
      <c r="R46" s="590"/>
      <c r="S46" s="590"/>
      <c r="T46" s="590"/>
      <c r="U46" s="590"/>
      <c r="V46" s="590"/>
      <c r="W46" s="590"/>
      <c r="X46" s="590"/>
      <c r="Y46" s="590"/>
      <c r="Z46" s="590"/>
      <c r="AA46" s="590"/>
      <c r="AB46" s="590"/>
      <c r="AC46" s="590"/>
      <c r="AD46" s="590"/>
      <c r="AE46" s="590"/>
      <c r="AF46" s="590"/>
      <c r="AG46" s="590"/>
      <c r="AH46" s="590"/>
      <c r="AI46" s="590"/>
    </row>
    <row r="47" spans="1:36" ht="12.75" customHeight="1">
      <c r="A47" s="590"/>
      <c r="B47" s="590"/>
      <c r="C47" s="590"/>
      <c r="D47" s="590"/>
      <c r="E47" s="590"/>
      <c r="F47" s="590"/>
      <c r="G47" s="590"/>
      <c r="H47" s="590"/>
      <c r="I47" s="590"/>
      <c r="J47" s="590"/>
      <c r="K47" s="590"/>
      <c r="L47" s="590"/>
      <c r="M47" s="590"/>
      <c r="N47" s="590"/>
      <c r="O47" s="590"/>
      <c r="P47" s="220"/>
      <c r="Q47" s="590"/>
      <c r="R47" s="590"/>
      <c r="S47" s="590"/>
      <c r="T47" s="590"/>
      <c r="U47" s="590"/>
      <c r="V47" s="590"/>
      <c r="W47" s="590"/>
      <c r="X47" s="590"/>
      <c r="Y47" s="590"/>
      <c r="Z47" s="590"/>
      <c r="AA47" s="590"/>
      <c r="AB47" s="590"/>
      <c r="AC47" s="590"/>
      <c r="AD47" s="590"/>
      <c r="AE47" s="590"/>
      <c r="AF47" s="590"/>
      <c r="AG47" s="590"/>
      <c r="AH47" s="590"/>
      <c r="AI47" s="590"/>
    </row>
    <row r="48" spans="1:36">
      <c r="A48" s="590"/>
      <c r="B48" s="590"/>
      <c r="C48" s="590"/>
      <c r="D48" s="590"/>
      <c r="E48" s="590"/>
      <c r="F48" s="590"/>
      <c r="G48" s="590"/>
      <c r="H48" s="590"/>
      <c r="I48" s="590"/>
      <c r="J48" s="590"/>
      <c r="K48" s="590"/>
      <c r="L48" s="590"/>
      <c r="M48" s="590"/>
      <c r="N48" s="590"/>
      <c r="O48" s="590"/>
      <c r="P48" s="220"/>
      <c r="Q48" s="590"/>
      <c r="R48" s="590"/>
      <c r="S48" s="590"/>
      <c r="T48" s="590"/>
      <c r="U48" s="590"/>
      <c r="V48" s="590"/>
      <c r="W48" s="590"/>
      <c r="X48" s="590"/>
      <c r="Y48" s="590"/>
      <c r="Z48" s="590"/>
      <c r="AA48" s="590"/>
      <c r="AB48" s="590"/>
      <c r="AC48" s="590"/>
      <c r="AD48" s="590"/>
      <c r="AE48" s="590"/>
      <c r="AF48" s="590"/>
      <c r="AG48" s="590"/>
      <c r="AH48" s="590"/>
      <c r="AI48" s="590"/>
    </row>
    <row r="49" spans="1:35" ht="90.75" customHeight="1">
      <c r="A49" s="590"/>
      <c r="B49" s="590"/>
      <c r="C49" s="590"/>
      <c r="D49" s="590"/>
      <c r="E49" s="590"/>
      <c r="F49" s="590"/>
      <c r="G49" s="590"/>
      <c r="H49" s="590"/>
      <c r="I49" s="590"/>
      <c r="J49" s="590"/>
      <c r="K49" s="590"/>
      <c r="L49" s="590"/>
      <c r="M49" s="590"/>
      <c r="N49" s="590"/>
      <c r="O49" s="590"/>
      <c r="P49" s="220"/>
      <c r="Q49" s="590"/>
      <c r="R49" s="590"/>
      <c r="S49" s="590"/>
      <c r="T49" s="590"/>
      <c r="U49" s="590"/>
      <c r="V49" s="590"/>
      <c r="W49" s="590"/>
      <c r="X49" s="590"/>
      <c r="Y49" s="590"/>
      <c r="Z49" s="590"/>
      <c r="AA49" s="590"/>
      <c r="AB49" s="590"/>
      <c r="AC49" s="590"/>
      <c r="AD49" s="590"/>
      <c r="AE49" s="590"/>
      <c r="AF49" s="590"/>
      <c r="AG49" s="590"/>
      <c r="AH49" s="590"/>
      <c r="AI49" s="590"/>
    </row>
    <row r="50" spans="1:35">
      <c r="A50" s="333" t="s">
        <v>156</v>
      </c>
      <c r="Q50" s="333" t="s">
        <v>156</v>
      </c>
    </row>
    <row r="57" spans="1:35">
      <c r="A57" s="334"/>
      <c r="B57" s="335"/>
      <c r="C57" s="335"/>
      <c r="D57" s="335"/>
      <c r="E57" s="335"/>
      <c r="F57" s="335"/>
      <c r="G57" s="335"/>
      <c r="H57" s="335"/>
      <c r="I57" s="335"/>
      <c r="J57" s="335"/>
      <c r="K57" s="335"/>
      <c r="L57" s="335"/>
      <c r="M57" s="335"/>
      <c r="N57" s="335"/>
      <c r="O57" s="335"/>
      <c r="P57" s="335"/>
      <c r="Q57" s="334"/>
      <c r="R57" s="335"/>
      <c r="S57" s="335"/>
      <c r="T57" s="335"/>
      <c r="U57" s="335"/>
      <c r="V57" s="335"/>
      <c r="W57" s="335"/>
      <c r="X57" s="335"/>
      <c r="Y57" s="335"/>
      <c r="Z57" s="335"/>
      <c r="AA57" s="335"/>
    </row>
    <row r="58" spans="1:35">
      <c r="A58" s="334"/>
      <c r="B58" s="335"/>
      <c r="C58" s="335"/>
      <c r="D58" s="335"/>
      <c r="E58" s="335"/>
      <c r="F58" s="335"/>
      <c r="G58" s="335"/>
      <c r="H58" s="335"/>
      <c r="I58" s="335"/>
      <c r="J58" s="335"/>
      <c r="K58" s="335"/>
      <c r="L58" s="335"/>
      <c r="M58" s="335"/>
      <c r="N58" s="335"/>
      <c r="O58" s="335"/>
      <c r="P58" s="335"/>
      <c r="Q58" s="334"/>
      <c r="R58" s="335"/>
      <c r="S58" s="335"/>
      <c r="T58" s="335"/>
      <c r="U58" s="335"/>
      <c r="V58" s="335"/>
      <c r="W58" s="335"/>
      <c r="X58" s="335"/>
      <c r="Y58" s="335"/>
      <c r="Z58" s="335"/>
      <c r="AA58" s="335"/>
    </row>
    <row r="59" spans="1:35">
      <c r="A59" s="304"/>
      <c r="B59" s="335"/>
      <c r="D59" s="335"/>
      <c r="F59" s="335"/>
      <c r="H59" s="335"/>
      <c r="J59" s="335"/>
      <c r="L59" s="335"/>
      <c r="N59" s="335"/>
      <c r="Q59" s="304"/>
      <c r="R59" s="335"/>
      <c r="T59" s="335"/>
      <c r="V59" s="335"/>
      <c r="X59" s="335"/>
      <c r="Z59" s="335"/>
    </row>
    <row r="60" spans="1:35">
      <c r="A60" s="304"/>
      <c r="B60" s="335"/>
      <c r="D60" s="335"/>
      <c r="F60" s="335"/>
      <c r="H60" s="335"/>
      <c r="J60" s="335"/>
      <c r="L60" s="335"/>
      <c r="N60" s="335"/>
      <c r="Q60" s="304"/>
      <c r="R60" s="335"/>
      <c r="T60" s="335"/>
      <c r="V60" s="335"/>
      <c r="X60" s="335"/>
      <c r="Z60" s="335"/>
    </row>
    <row r="61" spans="1:35">
      <c r="A61" s="304"/>
      <c r="B61" s="335"/>
      <c r="D61" s="335"/>
      <c r="F61" s="335"/>
      <c r="H61" s="335"/>
      <c r="J61" s="335"/>
      <c r="L61" s="335"/>
      <c r="N61" s="335"/>
      <c r="Q61" s="304"/>
      <c r="R61" s="335"/>
      <c r="T61" s="335"/>
      <c r="V61" s="335"/>
      <c r="X61" s="335"/>
      <c r="Z61" s="335"/>
    </row>
    <row r="62" spans="1:35">
      <c r="A62" s="304"/>
      <c r="B62" s="335"/>
      <c r="D62" s="335"/>
      <c r="F62" s="335"/>
      <c r="H62" s="335"/>
      <c r="J62" s="335"/>
      <c r="L62" s="335"/>
      <c r="N62" s="335"/>
      <c r="Q62" s="304"/>
      <c r="R62" s="335"/>
      <c r="T62" s="335"/>
      <c r="V62" s="335"/>
      <c r="X62" s="335"/>
      <c r="Z62" s="335"/>
    </row>
    <row r="63" spans="1:35">
      <c r="A63" s="304"/>
      <c r="B63" s="335"/>
      <c r="D63" s="335"/>
      <c r="F63" s="335"/>
      <c r="H63" s="335"/>
      <c r="J63" s="335"/>
      <c r="L63" s="335"/>
      <c r="N63" s="335"/>
      <c r="Q63" s="304"/>
      <c r="R63" s="335"/>
      <c r="T63" s="335"/>
      <c r="V63" s="335"/>
      <c r="X63" s="335"/>
      <c r="Z63" s="335"/>
    </row>
    <row r="64" spans="1:35">
      <c r="A64" s="336"/>
      <c r="Q64" s="336"/>
    </row>
    <row r="65" spans="1:17">
      <c r="A65" s="337"/>
      <c r="Q65" s="337"/>
    </row>
    <row r="67" spans="1:17">
      <c r="A67" s="304"/>
      <c r="B67" s="338"/>
    </row>
  </sheetData>
  <mergeCells count="30">
    <mergeCell ref="A45:O45"/>
    <mergeCell ref="A46:O49"/>
    <mergeCell ref="Q45:AI45"/>
    <mergeCell ref="Q2:AA4"/>
    <mergeCell ref="AB2:AI4"/>
    <mergeCell ref="B7:K7"/>
    <mergeCell ref="L7:O7"/>
    <mergeCell ref="R7:U7"/>
    <mergeCell ref="V7:AA7"/>
    <mergeCell ref="AB7:AI7"/>
    <mergeCell ref="F8:G8"/>
    <mergeCell ref="H8:I8"/>
    <mergeCell ref="J8:K8"/>
    <mergeCell ref="L8:M8"/>
    <mergeCell ref="A2:O4"/>
    <mergeCell ref="Q46:AI49"/>
    <mergeCell ref="AB8:AC8"/>
    <mergeCell ref="AD8:AE8"/>
    <mergeCell ref="AF8:AG8"/>
    <mergeCell ref="AH8:AI8"/>
    <mergeCell ref="A44:O44"/>
    <mergeCell ref="Q44:AI44"/>
    <mergeCell ref="N8:O8"/>
    <mergeCell ref="R8:S8"/>
    <mergeCell ref="T8:U8"/>
    <mergeCell ref="V8:W8"/>
    <mergeCell ref="X8:Y8"/>
    <mergeCell ref="Z8:AA8"/>
    <mergeCell ref="B8:C8"/>
    <mergeCell ref="D8:E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AJ67"/>
  <sheetViews>
    <sheetView zoomScaleNormal="100" workbookViewId="0">
      <selection activeCell="Q14" sqref="Q14"/>
    </sheetView>
  </sheetViews>
  <sheetFormatPr defaultRowHeight="12.75"/>
  <cols>
    <col min="1" max="1" width="15.28515625" style="38" customWidth="1"/>
    <col min="2" max="2" width="4.140625" style="38" customWidth="1"/>
    <col min="3" max="3" width="4" style="38" customWidth="1"/>
    <col min="4" max="7" width="4.140625" style="38" customWidth="1"/>
    <col min="8" max="8" width="4.28515625" style="38" customWidth="1"/>
    <col min="9" max="9" width="4.140625" style="38" customWidth="1"/>
    <col min="10" max="10" width="4.7109375" style="38" customWidth="1"/>
    <col min="11" max="11" width="4.140625" style="38" customWidth="1"/>
    <col min="12" max="12" width="4" style="38" customWidth="1"/>
    <col min="13" max="13" width="4.140625" style="38" customWidth="1"/>
    <col min="14" max="14" width="4.42578125" style="38" customWidth="1"/>
    <col min="15" max="16" width="5.42578125" style="38" customWidth="1"/>
    <col min="17" max="17" width="16.7109375" style="38" customWidth="1"/>
    <col min="18" max="18" width="4.42578125" style="38" bestFit="1" customWidth="1"/>
    <col min="19" max="35" width="4.140625" style="38" customWidth="1"/>
    <col min="36" max="16384" width="9.140625" style="38"/>
  </cols>
  <sheetData>
    <row r="1" spans="1:35">
      <c r="A1" s="1" t="s">
        <v>215</v>
      </c>
      <c r="B1" s="1"/>
      <c r="C1" s="1"/>
      <c r="D1" s="1"/>
      <c r="E1" s="1"/>
      <c r="F1" s="1"/>
      <c r="G1" s="1"/>
      <c r="H1" s="1"/>
      <c r="I1" s="1"/>
      <c r="J1" s="1"/>
      <c r="K1" s="1"/>
      <c r="L1" s="1"/>
      <c r="M1" s="1"/>
      <c r="N1" s="1"/>
      <c r="O1" s="1"/>
      <c r="P1" s="1"/>
      <c r="Q1" s="1" t="str">
        <f>$A$1</f>
        <v>Table B2.5d</v>
      </c>
      <c r="R1" s="1"/>
      <c r="S1" s="1"/>
      <c r="T1" s="1"/>
      <c r="U1" s="1"/>
      <c r="V1" s="1"/>
      <c r="W1" s="1"/>
      <c r="X1" s="1"/>
      <c r="Y1" s="1"/>
      <c r="Z1" s="1"/>
      <c r="AA1" s="1"/>
      <c r="AB1" s="1"/>
      <c r="AC1" s="1"/>
      <c r="AD1" s="1"/>
      <c r="AE1" s="1"/>
      <c r="AF1" s="1"/>
      <c r="AG1" s="1"/>
      <c r="AH1" s="1"/>
      <c r="AI1" s="1"/>
    </row>
    <row r="2" spans="1:35" ht="6" customHeight="1">
      <c r="A2" s="583" t="s">
        <v>216</v>
      </c>
      <c r="B2" s="583"/>
      <c r="C2" s="583"/>
      <c r="D2" s="583"/>
      <c r="E2" s="583"/>
      <c r="F2" s="583"/>
      <c r="G2" s="583"/>
      <c r="H2" s="583"/>
      <c r="I2" s="583"/>
      <c r="J2" s="583"/>
      <c r="K2" s="583"/>
      <c r="L2" s="583"/>
      <c r="M2" s="583"/>
      <c r="N2" s="583"/>
      <c r="O2" s="583"/>
      <c r="P2" s="169"/>
      <c r="Q2" s="583" t="str">
        <f>$A$2</f>
        <v>Percentage of adults who took the computer-based assessment</v>
      </c>
      <c r="R2" s="583"/>
      <c r="S2" s="583"/>
      <c r="T2" s="583"/>
      <c r="U2" s="583"/>
      <c r="V2" s="583"/>
      <c r="W2" s="583"/>
      <c r="X2" s="583"/>
      <c r="Y2" s="583"/>
      <c r="Z2" s="583"/>
      <c r="AA2" s="583"/>
      <c r="AB2" s="583"/>
      <c r="AC2" s="583"/>
      <c r="AD2" s="583"/>
      <c r="AE2" s="583"/>
      <c r="AF2" s="583"/>
      <c r="AG2" s="583"/>
      <c r="AH2" s="583"/>
      <c r="AI2" s="583"/>
    </row>
    <row r="3" spans="1:35" ht="6" customHeight="1">
      <c r="A3" s="583"/>
      <c r="B3" s="583"/>
      <c r="C3" s="583"/>
      <c r="D3" s="583"/>
      <c r="E3" s="583"/>
      <c r="F3" s="583"/>
      <c r="G3" s="583"/>
      <c r="H3" s="583"/>
      <c r="I3" s="583"/>
      <c r="J3" s="583"/>
      <c r="K3" s="583"/>
      <c r="L3" s="583"/>
      <c r="M3" s="583"/>
      <c r="N3" s="583"/>
      <c r="O3" s="583"/>
      <c r="P3" s="169"/>
      <c r="Q3" s="583"/>
      <c r="R3" s="583"/>
      <c r="S3" s="583"/>
      <c r="T3" s="583"/>
      <c r="U3" s="583"/>
      <c r="V3" s="583"/>
      <c r="W3" s="583"/>
      <c r="X3" s="583"/>
      <c r="Y3" s="583"/>
      <c r="Z3" s="583"/>
      <c r="AA3" s="583"/>
      <c r="AB3" s="583"/>
      <c r="AC3" s="583"/>
      <c r="AD3" s="583"/>
      <c r="AE3" s="583"/>
      <c r="AF3" s="583"/>
      <c r="AG3" s="583"/>
      <c r="AH3" s="583"/>
      <c r="AI3" s="583"/>
    </row>
    <row r="4" spans="1:35" ht="6" customHeight="1">
      <c r="A4" s="583"/>
      <c r="B4" s="583"/>
      <c r="C4" s="583"/>
      <c r="D4" s="583"/>
      <c r="E4" s="583"/>
      <c r="F4" s="583"/>
      <c r="G4" s="583"/>
      <c r="H4" s="583"/>
      <c r="I4" s="583"/>
      <c r="J4" s="583"/>
      <c r="K4" s="583"/>
      <c r="L4" s="583"/>
      <c r="M4" s="583"/>
      <c r="N4" s="583"/>
      <c r="O4" s="583"/>
      <c r="P4" s="169"/>
      <c r="Q4" s="583"/>
      <c r="R4" s="583"/>
      <c r="S4" s="583"/>
      <c r="T4" s="583"/>
      <c r="U4" s="583"/>
      <c r="V4" s="583"/>
      <c r="W4" s="583"/>
      <c r="X4" s="583"/>
      <c r="Y4" s="583"/>
      <c r="Z4" s="583"/>
      <c r="AA4" s="583"/>
      <c r="AB4" s="583"/>
      <c r="AC4" s="583"/>
      <c r="AD4" s="583"/>
      <c r="AE4" s="583"/>
      <c r="AF4" s="583"/>
      <c r="AG4" s="583"/>
      <c r="AH4" s="583"/>
      <c r="AI4" s="583"/>
    </row>
    <row r="5" spans="1:35">
      <c r="A5" s="169" t="s">
        <v>134</v>
      </c>
      <c r="B5" s="169"/>
      <c r="C5" s="169"/>
      <c r="D5" s="169"/>
      <c r="E5" s="169"/>
      <c r="F5" s="169"/>
      <c r="G5" s="169"/>
      <c r="H5" s="169"/>
      <c r="I5" s="169"/>
      <c r="J5" s="169"/>
      <c r="K5" s="169"/>
      <c r="L5" s="169"/>
      <c r="M5" s="169"/>
      <c r="N5" s="169"/>
      <c r="O5" s="169"/>
      <c r="P5" s="169"/>
      <c r="Q5" s="169" t="s">
        <v>135</v>
      </c>
      <c r="R5" s="169"/>
      <c r="S5" s="169"/>
      <c r="T5" s="169"/>
      <c r="U5" s="169"/>
      <c r="V5" s="169"/>
      <c r="W5" s="169"/>
      <c r="X5" s="169"/>
      <c r="Y5" s="169"/>
      <c r="Z5" s="169"/>
      <c r="AA5" s="169"/>
    </row>
    <row r="6" spans="1:35" ht="6" customHeight="1">
      <c r="A6" s="4"/>
      <c r="B6" s="47"/>
      <c r="C6" s="47"/>
      <c r="Q6" s="4"/>
    </row>
    <row r="7" spans="1:35" ht="25.5" customHeight="1">
      <c r="A7" s="183"/>
      <c r="B7" s="609" t="s">
        <v>195</v>
      </c>
      <c r="C7" s="610"/>
      <c r="D7" s="610"/>
      <c r="E7" s="610"/>
      <c r="F7" s="610"/>
      <c r="G7" s="610"/>
      <c r="H7" s="610"/>
      <c r="I7" s="610"/>
      <c r="J7" s="610"/>
      <c r="K7" s="611"/>
      <c r="L7" s="609" t="s">
        <v>196</v>
      </c>
      <c r="M7" s="612"/>
      <c r="N7" s="612"/>
      <c r="O7" s="613"/>
      <c r="P7" s="183"/>
      <c r="Q7" s="278"/>
      <c r="R7" s="609" t="s">
        <v>196</v>
      </c>
      <c r="S7" s="610"/>
      <c r="T7" s="610"/>
      <c r="U7" s="611"/>
      <c r="V7" s="609" t="s">
        <v>197</v>
      </c>
      <c r="W7" s="610"/>
      <c r="X7" s="610"/>
      <c r="Y7" s="610"/>
      <c r="Z7" s="610"/>
      <c r="AA7" s="611"/>
      <c r="AB7" s="609" t="s">
        <v>198</v>
      </c>
      <c r="AC7" s="610"/>
      <c r="AD7" s="610"/>
      <c r="AE7" s="610"/>
      <c r="AF7" s="610"/>
      <c r="AG7" s="610"/>
      <c r="AH7" s="610"/>
      <c r="AI7" s="611"/>
    </row>
    <row r="8" spans="1:35" ht="75" customHeight="1">
      <c r="A8"/>
      <c r="B8" s="607" t="s">
        <v>136</v>
      </c>
      <c r="C8" s="608"/>
      <c r="D8" s="607" t="s">
        <v>137</v>
      </c>
      <c r="E8" s="608"/>
      <c r="F8" s="607" t="s">
        <v>138</v>
      </c>
      <c r="G8" s="608"/>
      <c r="H8" s="607" t="s">
        <v>139</v>
      </c>
      <c r="I8" s="608"/>
      <c r="J8" s="607" t="s">
        <v>140</v>
      </c>
      <c r="K8" s="608"/>
      <c r="L8" s="607" t="s">
        <v>217</v>
      </c>
      <c r="M8" s="608"/>
      <c r="N8" s="604" t="s">
        <v>218</v>
      </c>
      <c r="O8" s="606"/>
      <c r="P8" s="300"/>
      <c r="Q8" s="301"/>
      <c r="R8" s="604" t="s">
        <v>219</v>
      </c>
      <c r="S8" s="605"/>
      <c r="T8" s="604" t="s">
        <v>220</v>
      </c>
      <c r="U8" s="605"/>
      <c r="V8" s="604" t="s">
        <v>203</v>
      </c>
      <c r="W8" s="605"/>
      <c r="X8" s="604" t="s">
        <v>204</v>
      </c>
      <c r="Y8" s="605"/>
      <c r="Z8" s="604" t="s">
        <v>143</v>
      </c>
      <c r="AA8" s="605"/>
      <c r="AB8" s="604" t="s">
        <v>205</v>
      </c>
      <c r="AC8" s="605"/>
      <c r="AD8" s="604" t="s">
        <v>206</v>
      </c>
      <c r="AE8" s="605"/>
      <c r="AF8" s="604" t="s">
        <v>207</v>
      </c>
      <c r="AG8" s="605"/>
      <c r="AH8" s="604" t="s">
        <v>208</v>
      </c>
      <c r="AI8" s="605"/>
    </row>
    <row r="9" spans="1:35" s="177" customFormat="1" ht="12.75" customHeight="1">
      <c r="A9" s="193"/>
      <c r="B9" s="280" t="s">
        <v>144</v>
      </c>
      <c r="C9" s="281" t="s">
        <v>209</v>
      </c>
      <c r="D9" s="280" t="s">
        <v>144</v>
      </c>
      <c r="E9" s="282" t="s">
        <v>209</v>
      </c>
      <c r="F9" s="280" t="s">
        <v>144</v>
      </c>
      <c r="G9" s="282" t="s">
        <v>209</v>
      </c>
      <c r="H9" s="280" t="s">
        <v>144</v>
      </c>
      <c r="I9" s="282" t="s">
        <v>209</v>
      </c>
      <c r="J9" s="280" t="s">
        <v>144</v>
      </c>
      <c r="K9" s="282" t="s">
        <v>209</v>
      </c>
      <c r="L9" s="280" t="s">
        <v>144</v>
      </c>
      <c r="M9" s="282" t="s">
        <v>209</v>
      </c>
      <c r="N9" s="280" t="s">
        <v>144</v>
      </c>
      <c r="O9" s="282" t="s">
        <v>209</v>
      </c>
      <c r="P9" s="283"/>
      <c r="Q9" s="193"/>
      <c r="R9" s="280" t="s">
        <v>144</v>
      </c>
      <c r="S9" s="282" t="s">
        <v>209</v>
      </c>
      <c r="T9" s="280" t="s">
        <v>144</v>
      </c>
      <c r="U9" s="282" t="s">
        <v>209</v>
      </c>
      <c r="V9" s="280" t="s">
        <v>144</v>
      </c>
      <c r="W9" s="282" t="s">
        <v>209</v>
      </c>
      <c r="X9" s="280" t="s">
        <v>144</v>
      </c>
      <c r="Y9" s="282" t="s">
        <v>209</v>
      </c>
      <c r="Z9" s="280" t="s">
        <v>144</v>
      </c>
      <c r="AA9" s="282" t="s">
        <v>209</v>
      </c>
      <c r="AB9" s="280" t="s">
        <v>144</v>
      </c>
      <c r="AC9" s="282" t="s">
        <v>209</v>
      </c>
      <c r="AD9" s="280" t="s">
        <v>144</v>
      </c>
      <c r="AE9" s="282" t="s">
        <v>209</v>
      </c>
      <c r="AF9" s="280" t="s">
        <v>144</v>
      </c>
      <c r="AG9" s="282" t="s">
        <v>209</v>
      </c>
      <c r="AH9" s="280" t="s">
        <v>144</v>
      </c>
      <c r="AI9" s="282" t="s">
        <v>209</v>
      </c>
    </row>
    <row r="10" spans="1:35">
      <c r="A10" s="196" t="s">
        <v>146</v>
      </c>
      <c r="B10" s="197"/>
      <c r="C10" s="284"/>
      <c r="D10" s="197"/>
      <c r="E10" s="197"/>
      <c r="F10" s="197"/>
      <c r="G10" s="197"/>
      <c r="H10" s="197"/>
      <c r="I10" s="197"/>
      <c r="J10" s="197"/>
      <c r="K10" s="197"/>
      <c r="L10" s="197"/>
      <c r="M10" s="197"/>
      <c r="N10" s="197"/>
      <c r="O10" s="198"/>
      <c r="P10" s="285"/>
      <c r="Q10" s="286" t="s">
        <v>146</v>
      </c>
      <c r="R10" s="197"/>
      <c r="S10" s="197"/>
      <c r="T10" s="197"/>
      <c r="U10" s="197"/>
      <c r="V10" s="197"/>
      <c r="W10" s="197"/>
      <c r="X10" s="197"/>
      <c r="Y10" s="197"/>
      <c r="Z10" s="197"/>
      <c r="AA10" s="197"/>
      <c r="AI10" s="287"/>
    </row>
    <row r="11" spans="1:35">
      <c r="A11" s="200" t="s">
        <v>147</v>
      </c>
      <c r="B11"/>
      <c r="D11"/>
      <c r="E11"/>
      <c r="F11"/>
      <c r="G11"/>
      <c r="H11"/>
      <c r="I11"/>
      <c r="J11"/>
      <c r="K11"/>
      <c r="L11"/>
      <c r="M11"/>
      <c r="N11"/>
      <c r="O11" s="201"/>
      <c r="P11" s="288"/>
      <c r="Q11" s="289" t="s">
        <v>147</v>
      </c>
      <c r="R11"/>
      <c r="S11"/>
      <c r="T11"/>
      <c r="U11"/>
      <c r="V11"/>
      <c r="W11"/>
      <c r="X11"/>
      <c r="Y11"/>
      <c r="Z11"/>
      <c r="AA11"/>
      <c r="AB11" s="203"/>
      <c r="AC11" s="204"/>
      <c r="AD11" s="203"/>
      <c r="AE11" s="204"/>
      <c r="AF11" s="203"/>
      <c r="AG11" s="204"/>
      <c r="AH11" s="203"/>
      <c r="AI11" s="205"/>
    </row>
    <row r="12" spans="1:35">
      <c r="A12" s="202" t="s">
        <v>84</v>
      </c>
      <c r="B12" s="203">
        <v>21.884491808511552</v>
      </c>
      <c r="C12" s="204">
        <v>0.30077393463366658</v>
      </c>
      <c r="D12" s="203">
        <v>23.524802544520444</v>
      </c>
      <c r="E12" s="204">
        <v>0.36540502690671495</v>
      </c>
      <c r="F12" s="203">
        <v>21.830159228224577</v>
      </c>
      <c r="G12" s="204">
        <v>0.33234551728860379</v>
      </c>
      <c r="H12" s="203">
        <v>18.764271167144077</v>
      </c>
      <c r="I12" s="204">
        <v>0.32365547580991999</v>
      </c>
      <c r="J12" s="203">
        <v>13.996275251599361</v>
      </c>
      <c r="K12" s="204">
        <v>0.27652811360602525</v>
      </c>
      <c r="L12" s="203">
        <v>70.719795498642114</v>
      </c>
      <c r="M12" s="204">
        <v>0.86391461006620629</v>
      </c>
      <c r="N12" s="203">
        <v>3.5138485085700992</v>
      </c>
      <c r="O12" s="205">
        <v>0.40648825698371194</v>
      </c>
      <c r="P12" s="290"/>
      <c r="Q12" s="3" t="s">
        <v>84</v>
      </c>
      <c r="R12" s="203">
        <v>14.098974478131218</v>
      </c>
      <c r="S12" s="204">
        <v>0.56671718892192935</v>
      </c>
      <c r="T12" s="203">
        <v>11.667381514656574</v>
      </c>
      <c r="U12" s="204">
        <v>0.58963400327851301</v>
      </c>
      <c r="V12" s="203">
        <v>22.30094707878926</v>
      </c>
      <c r="W12" s="204">
        <v>0.56821196692770093</v>
      </c>
      <c r="X12" s="203">
        <v>40.331895364748668</v>
      </c>
      <c r="Y12" s="204">
        <v>0.6101661327082406</v>
      </c>
      <c r="Z12" s="203">
        <v>37.35702918042734</v>
      </c>
      <c r="AA12" s="204">
        <v>0.53040094581062058</v>
      </c>
      <c r="AB12" s="203">
        <v>47.575414208493847</v>
      </c>
      <c r="AC12" s="204">
        <v>0.90985814400895537</v>
      </c>
      <c r="AD12" s="203">
        <v>28.388805344333008</v>
      </c>
      <c r="AE12" s="204">
        <v>0.71674927887059081</v>
      </c>
      <c r="AF12" s="203">
        <v>15.563567791066173</v>
      </c>
      <c r="AG12" s="204">
        <v>0.63758302376458154</v>
      </c>
      <c r="AH12" s="203">
        <v>8.4722126561069775</v>
      </c>
      <c r="AI12" s="205">
        <v>0.5236894967130733</v>
      </c>
    </row>
    <row r="13" spans="1:35" ht="12.75" customHeight="1">
      <c r="A13" s="202" t="s">
        <v>15</v>
      </c>
      <c r="B13" s="203">
        <v>20.053220504197856</v>
      </c>
      <c r="C13" s="204">
        <v>0.30379424269311012</v>
      </c>
      <c r="D13" s="203">
        <v>22.094665656607308</v>
      </c>
      <c r="E13" s="204">
        <v>0.36863542912084341</v>
      </c>
      <c r="F13" s="203">
        <v>23.903779150177794</v>
      </c>
      <c r="G13" s="204">
        <v>0.48845371523143788</v>
      </c>
      <c r="H13" s="203">
        <v>22.366362434450117</v>
      </c>
      <c r="I13" s="204">
        <v>0.50393705945639877</v>
      </c>
      <c r="J13" s="203">
        <v>11.581972254566931</v>
      </c>
      <c r="K13" s="204">
        <v>0.37051863833765197</v>
      </c>
      <c r="L13" s="203">
        <v>84.287008775684029</v>
      </c>
      <c r="M13" s="204">
        <v>0.52171306216728086</v>
      </c>
      <c r="N13" s="203">
        <v>2.4056111879280455</v>
      </c>
      <c r="O13" s="205">
        <v>0.24821147290640685</v>
      </c>
      <c r="P13" s="290"/>
      <c r="Q13" s="3" t="s">
        <v>15</v>
      </c>
      <c r="R13" s="203">
        <v>4.7140084778987879</v>
      </c>
      <c r="S13" s="204">
        <v>0.35655317579793194</v>
      </c>
      <c r="T13" s="203">
        <v>8.5933715584891388</v>
      </c>
      <c r="U13" s="204">
        <v>0.45511058665240528</v>
      </c>
      <c r="V13" s="203">
        <v>16.739720605406287</v>
      </c>
      <c r="W13" s="204">
        <v>0.4149606655356588</v>
      </c>
      <c r="X13" s="203">
        <v>62.993650368282296</v>
      </c>
      <c r="Y13" s="204">
        <v>0.46789931313342403</v>
      </c>
      <c r="Z13" s="203">
        <v>20.26662902631141</v>
      </c>
      <c r="AA13" s="204">
        <v>0.25787947967678326</v>
      </c>
      <c r="AB13" s="203">
        <v>46.569655301803159</v>
      </c>
      <c r="AC13" s="204">
        <v>1.018349762954893</v>
      </c>
      <c r="AD13" s="203">
        <v>29.977591147122617</v>
      </c>
      <c r="AE13" s="204">
        <v>0.79913030947207686</v>
      </c>
      <c r="AF13" s="203">
        <v>18.261845166900432</v>
      </c>
      <c r="AG13" s="204">
        <v>0.74234485035191677</v>
      </c>
      <c r="AH13" s="203">
        <v>5.1909083841737846</v>
      </c>
      <c r="AI13" s="205">
        <v>0.43521544101756182</v>
      </c>
    </row>
    <row r="14" spans="1:35">
      <c r="A14" s="202" t="s">
        <v>85</v>
      </c>
      <c r="B14" s="203">
        <v>19.441324830742349</v>
      </c>
      <c r="C14" s="204">
        <v>0.14043500571691364</v>
      </c>
      <c r="D14" s="203">
        <v>22.246442834480792</v>
      </c>
      <c r="E14" s="204">
        <v>0.18679265720420404</v>
      </c>
      <c r="F14" s="203">
        <v>20.325901685455101</v>
      </c>
      <c r="G14" s="204">
        <v>0.15899837158390193</v>
      </c>
      <c r="H14" s="203">
        <v>21.292410369250948</v>
      </c>
      <c r="I14" s="204">
        <v>0.19917974462825155</v>
      </c>
      <c r="J14" s="203">
        <v>16.693920280070813</v>
      </c>
      <c r="K14" s="204">
        <v>0.19798162607144257</v>
      </c>
      <c r="L14" s="203">
        <v>71.541450220464057</v>
      </c>
      <c r="M14" s="204">
        <v>0.38983593479964856</v>
      </c>
      <c r="N14" s="203">
        <v>5.4155592000863857</v>
      </c>
      <c r="O14" s="205">
        <v>0.25484450112257223</v>
      </c>
      <c r="P14" s="290"/>
      <c r="Q14" s="3" t="s">
        <v>85</v>
      </c>
      <c r="R14" s="203">
        <v>8.0282633375807162</v>
      </c>
      <c r="S14" s="204">
        <v>0.26197549156933492</v>
      </c>
      <c r="T14" s="203">
        <v>14.990895892338301</v>
      </c>
      <c r="U14" s="204">
        <v>0.31346796126339438</v>
      </c>
      <c r="V14" s="203">
        <v>11.74068015827789</v>
      </c>
      <c r="W14" s="204">
        <v>0.21074986208300403</v>
      </c>
      <c r="X14" s="203">
        <v>38.270664288650899</v>
      </c>
      <c r="Y14" s="204">
        <v>0.38745680008809957</v>
      </c>
      <c r="Z14" s="203">
        <v>49.914664443946833</v>
      </c>
      <c r="AA14" s="204">
        <v>0.39512415968650499</v>
      </c>
      <c r="AB14" s="203">
        <v>54.214222379779365</v>
      </c>
      <c r="AC14" s="204">
        <v>0.53235656097563389</v>
      </c>
      <c r="AD14" s="203">
        <v>25.215437761712195</v>
      </c>
      <c r="AE14" s="204">
        <v>0.47969492854869294</v>
      </c>
      <c r="AF14" s="203">
        <v>13.910419726489309</v>
      </c>
      <c r="AG14" s="204">
        <v>0.39592190993642423</v>
      </c>
      <c r="AH14" s="203">
        <v>6.6599201320191455</v>
      </c>
      <c r="AI14" s="205">
        <v>0.2563082583804131</v>
      </c>
    </row>
    <row r="15" spans="1:35">
      <c r="A15" s="202" t="s">
        <v>18</v>
      </c>
      <c r="B15" s="203">
        <v>20.460941141740616</v>
      </c>
      <c r="C15" s="204">
        <v>0.5093338294488321</v>
      </c>
      <c r="D15" s="203">
        <v>25.741784299227717</v>
      </c>
      <c r="E15" s="204">
        <v>0.73258483050193135</v>
      </c>
      <c r="F15" s="203">
        <v>24.546710413267427</v>
      </c>
      <c r="G15" s="204">
        <v>0.58345727371015543</v>
      </c>
      <c r="H15" s="203">
        <v>15.262654324887709</v>
      </c>
      <c r="I15" s="204">
        <v>0.66702823748555673</v>
      </c>
      <c r="J15" s="203">
        <v>13.987909820876549</v>
      </c>
      <c r="K15" s="204">
        <v>0.53681219569953464</v>
      </c>
      <c r="L15" s="203">
        <v>96.005923022363476</v>
      </c>
      <c r="M15" s="204">
        <v>0.53479036147830983</v>
      </c>
      <c r="N15" s="203">
        <v>0.10934020830275083</v>
      </c>
      <c r="O15" s="205">
        <v>7.4087407113399187E-2</v>
      </c>
      <c r="P15" s="290"/>
      <c r="Q15" s="3" t="s">
        <v>18</v>
      </c>
      <c r="R15" s="203">
        <v>1.5184661241704025</v>
      </c>
      <c r="S15" s="204">
        <v>0.37075790084144589</v>
      </c>
      <c r="T15" s="203">
        <v>2.0557516910043128</v>
      </c>
      <c r="U15" s="204">
        <v>0.34666618550147227</v>
      </c>
      <c r="V15" s="203">
        <v>12.713543960960063</v>
      </c>
      <c r="W15" s="204">
        <v>0.38088055834122764</v>
      </c>
      <c r="X15" s="203">
        <v>65.379350809756275</v>
      </c>
      <c r="Y15" s="204">
        <v>0.5014956748111542</v>
      </c>
      <c r="Z15" s="203">
        <v>21.882139909950794</v>
      </c>
      <c r="AA15" s="204">
        <v>0.43455762807681825</v>
      </c>
      <c r="AB15" s="203">
        <v>40.579688756469309</v>
      </c>
      <c r="AC15" s="204">
        <v>1.1513825470466916</v>
      </c>
      <c r="AD15" s="203">
        <v>24.610336213604576</v>
      </c>
      <c r="AE15" s="204">
        <v>0.91627397428092927</v>
      </c>
      <c r="AF15" s="203">
        <v>28.128646810391082</v>
      </c>
      <c r="AG15" s="204">
        <v>1.044959084110922</v>
      </c>
      <c r="AH15" s="203">
        <v>6.6813282195350352</v>
      </c>
      <c r="AI15" s="205">
        <v>0.53649691677663136</v>
      </c>
    </row>
    <row r="16" spans="1:35">
      <c r="A16" s="202" t="s">
        <v>19</v>
      </c>
      <c r="B16" s="203">
        <v>18.62706851850934</v>
      </c>
      <c r="C16" s="204">
        <v>0.18022621806151615</v>
      </c>
      <c r="D16" s="203">
        <v>18.335659416765338</v>
      </c>
      <c r="E16" s="204">
        <v>0.23187634931874232</v>
      </c>
      <c r="F16" s="203">
        <v>22.576720187830599</v>
      </c>
      <c r="G16" s="204">
        <v>0.25504183554910625</v>
      </c>
      <c r="H16" s="203">
        <v>21.328814216936465</v>
      </c>
      <c r="I16" s="204">
        <v>0.21866696523425594</v>
      </c>
      <c r="J16" s="203">
        <v>19.131737659958254</v>
      </c>
      <c r="K16" s="204">
        <v>0.21594884871342385</v>
      </c>
      <c r="L16" s="203">
        <v>90.280844971030589</v>
      </c>
      <c r="M16" s="204">
        <v>0.32560000238075876</v>
      </c>
      <c r="N16" s="203">
        <v>0.8557007907464238</v>
      </c>
      <c r="O16" s="205">
        <v>0.13627218027438998</v>
      </c>
      <c r="P16" s="290"/>
      <c r="Q16" s="3" t="s">
        <v>19</v>
      </c>
      <c r="R16" s="203">
        <v>1.7329154249540333</v>
      </c>
      <c r="S16" s="204">
        <v>0.19106613170145534</v>
      </c>
      <c r="T16" s="203">
        <v>7.074901140212936</v>
      </c>
      <c r="U16" s="204">
        <v>0.2272207544071117</v>
      </c>
      <c r="V16" s="203">
        <v>22.520381942924967</v>
      </c>
      <c r="W16" s="204">
        <v>0.50835052213225262</v>
      </c>
      <c r="X16" s="203">
        <v>40.353940431948828</v>
      </c>
      <c r="Y16" s="204">
        <v>0.61813365660675446</v>
      </c>
      <c r="Z16" s="203">
        <v>37.125677625126201</v>
      </c>
      <c r="AA16" s="204">
        <v>0.44988508386315507</v>
      </c>
      <c r="AB16" s="203">
        <v>46.003324970038193</v>
      </c>
      <c r="AC16" s="204">
        <v>0.68814982017916559</v>
      </c>
      <c r="AD16" s="203">
        <v>27.897295155778856</v>
      </c>
      <c r="AE16" s="204">
        <v>0.59030921241366496</v>
      </c>
      <c r="AF16" s="203">
        <v>15.740026013754377</v>
      </c>
      <c r="AG16" s="204">
        <v>0.50840228642013496</v>
      </c>
      <c r="AH16" s="203">
        <v>10.359353860428582</v>
      </c>
      <c r="AI16" s="205">
        <v>0.49117999167866411</v>
      </c>
    </row>
    <row r="17" spans="1:35">
      <c r="A17" s="202" t="s">
        <v>20</v>
      </c>
      <c r="B17" s="203">
        <v>23.852087856063218</v>
      </c>
      <c r="C17" s="204">
        <v>0.27284410352197597</v>
      </c>
      <c r="D17" s="203">
        <v>26.457467738986214</v>
      </c>
      <c r="E17" s="204">
        <v>0.41373561038773726</v>
      </c>
      <c r="F17" s="203">
        <v>22.432457828657096</v>
      </c>
      <c r="G17" s="204">
        <v>0.46403762061277443</v>
      </c>
      <c r="H17" s="203">
        <v>16.519007525295066</v>
      </c>
      <c r="I17" s="204">
        <v>0.39206274959777976</v>
      </c>
      <c r="J17" s="203">
        <v>10.738979050998413</v>
      </c>
      <c r="K17" s="204">
        <v>0.29617994452218266</v>
      </c>
      <c r="L17" s="203">
        <v>88.28333898042132</v>
      </c>
      <c r="M17" s="204">
        <v>0.40482233026918268</v>
      </c>
      <c r="N17" s="203">
        <v>1.8683749497971951</v>
      </c>
      <c r="O17" s="205">
        <v>0.19676504797245448</v>
      </c>
      <c r="P17" s="290"/>
      <c r="Q17" s="3" t="s">
        <v>20</v>
      </c>
      <c r="R17" s="203">
        <v>8.7106775211948957</v>
      </c>
      <c r="S17" s="204">
        <v>0.34004042897315323</v>
      </c>
      <c r="T17" s="203">
        <v>1.1376085485865863</v>
      </c>
      <c r="U17" s="204">
        <v>0.18274347144815328</v>
      </c>
      <c r="V17" s="203">
        <v>16.404833976368689</v>
      </c>
      <c r="W17" s="204">
        <v>0.47425198510766986</v>
      </c>
      <c r="X17" s="203">
        <v>41.696507594306389</v>
      </c>
      <c r="Y17" s="204">
        <v>0.66091638866329661</v>
      </c>
      <c r="Z17" s="203">
        <v>41.877451842230634</v>
      </c>
      <c r="AA17" s="204">
        <v>0.74730568627180083</v>
      </c>
      <c r="AB17" s="203">
        <v>49.225734894655844</v>
      </c>
      <c r="AC17" s="204">
        <v>0.71970009734056017</v>
      </c>
      <c r="AD17" s="203">
        <v>19.979262049453137</v>
      </c>
      <c r="AE17" s="204">
        <v>0.56981423225760852</v>
      </c>
      <c r="AF17" s="203">
        <v>22.750713281914791</v>
      </c>
      <c r="AG17" s="204">
        <v>0.58718021445898561</v>
      </c>
      <c r="AH17" s="203">
        <v>8.044289773976244</v>
      </c>
      <c r="AI17" s="205">
        <v>0.42636698164688797</v>
      </c>
    </row>
    <row r="18" spans="1:35">
      <c r="A18" s="202" t="s">
        <v>61</v>
      </c>
      <c r="B18" s="203">
        <v>19.879170041286308</v>
      </c>
      <c r="C18" s="204">
        <v>0.24636757821599573</v>
      </c>
      <c r="D18" s="203">
        <v>22.439959634199923</v>
      </c>
      <c r="E18" s="204">
        <v>0.37530280952180012</v>
      </c>
      <c r="F18" s="203">
        <v>19.891610158108257</v>
      </c>
      <c r="G18" s="204">
        <v>0.40155498716498239</v>
      </c>
      <c r="H18" s="203">
        <v>20.329429492407954</v>
      </c>
      <c r="I18" s="204">
        <v>0.36434938413670359</v>
      </c>
      <c r="J18" s="203">
        <v>17.459830673997551</v>
      </c>
      <c r="K18" s="204">
        <v>0.39308896374570507</v>
      </c>
      <c r="L18" s="203">
        <v>94.516091657811373</v>
      </c>
      <c r="M18" s="204">
        <v>0.33487029243522165</v>
      </c>
      <c r="N18" s="203">
        <v>1.2515202575779807</v>
      </c>
      <c r="O18" s="205">
        <v>0.16738844783947437</v>
      </c>
      <c r="P18" s="290"/>
      <c r="Q18" s="3" t="s">
        <v>61</v>
      </c>
      <c r="R18" s="203">
        <v>1.3494016174564172</v>
      </c>
      <c r="S18" s="204">
        <v>0.18499711927245796</v>
      </c>
      <c r="T18" s="203">
        <v>1.4148437664531273</v>
      </c>
      <c r="U18" s="204">
        <v>0.2013036998653441</v>
      </c>
      <c r="V18" s="203">
        <v>15.785992607165699</v>
      </c>
      <c r="W18" s="204">
        <v>0.48821850333043332</v>
      </c>
      <c r="X18" s="203">
        <v>42.647973134295484</v>
      </c>
      <c r="Y18" s="204">
        <v>0.61903609797816006</v>
      </c>
      <c r="Z18" s="203">
        <v>41.566034258538807</v>
      </c>
      <c r="AA18" s="204">
        <v>0.50365165600484618</v>
      </c>
      <c r="AB18" s="203">
        <v>42.388916653838557</v>
      </c>
      <c r="AC18" s="204">
        <v>0.60749933917864352</v>
      </c>
      <c r="AD18" s="203">
        <v>29.335446689726314</v>
      </c>
      <c r="AE18" s="204">
        <v>0.62629098040116638</v>
      </c>
      <c r="AF18" s="203">
        <v>20.504854704512358</v>
      </c>
      <c r="AG18" s="204">
        <v>0.58561433188813006</v>
      </c>
      <c r="AH18" s="203">
        <v>7.7707819519227828</v>
      </c>
      <c r="AI18" s="205">
        <v>0.4502904576865846</v>
      </c>
    </row>
    <row r="19" spans="1:35">
      <c r="A19" s="202" t="s">
        <v>22</v>
      </c>
      <c r="B19" s="203">
        <v>22.802713132280619</v>
      </c>
      <c r="C19" s="204">
        <v>0.25172304260391554</v>
      </c>
      <c r="D19" s="203">
        <v>22.698527237979395</v>
      </c>
      <c r="E19" s="204">
        <v>0.32103541285164583</v>
      </c>
      <c r="F19" s="203">
        <v>22.206840350486328</v>
      </c>
      <c r="G19" s="204">
        <v>0.33241383716378969</v>
      </c>
      <c r="H19" s="203">
        <v>18.381218448343965</v>
      </c>
      <c r="I19" s="204">
        <v>0.34000015989134691</v>
      </c>
      <c r="J19" s="203">
        <v>13.910700830909686</v>
      </c>
      <c r="K19" s="204">
        <v>0.29965131987078059</v>
      </c>
      <c r="L19" s="203">
        <v>89.345231869299951</v>
      </c>
      <c r="M19" s="204">
        <v>0.3306200987196618</v>
      </c>
      <c r="N19" s="203">
        <v>2.1334841326697336</v>
      </c>
      <c r="O19" s="205">
        <v>0.20163837974101198</v>
      </c>
      <c r="P19" s="290"/>
      <c r="Q19" s="3" t="s">
        <v>22</v>
      </c>
      <c r="R19" s="203">
        <v>4.0102073691734219</v>
      </c>
      <c r="S19" s="204">
        <v>0.21904713414426924</v>
      </c>
      <c r="T19" s="203">
        <v>4.4753866920994039</v>
      </c>
      <c r="U19" s="204">
        <v>0.24991259463173512</v>
      </c>
      <c r="V19" s="203">
        <v>19.376602318946219</v>
      </c>
      <c r="W19" s="204">
        <v>0.48304157927441344</v>
      </c>
      <c r="X19" s="203">
        <v>47.059796025642839</v>
      </c>
      <c r="Y19" s="204">
        <v>0.48500507069252363</v>
      </c>
      <c r="Z19" s="203">
        <v>33.50688731738876</v>
      </c>
      <c r="AA19" s="204">
        <v>0.26163704220220291</v>
      </c>
      <c r="AB19" s="203">
        <v>45.79169991636077</v>
      </c>
      <c r="AC19" s="204">
        <v>0.62043859034403437</v>
      </c>
      <c r="AD19" s="203">
        <v>26.892671049221683</v>
      </c>
      <c r="AE19" s="204">
        <v>0.58259804383804414</v>
      </c>
      <c r="AF19" s="203">
        <v>19.069858469630869</v>
      </c>
      <c r="AG19" s="204">
        <v>0.58136453878232208</v>
      </c>
      <c r="AH19" s="203">
        <v>8.2457705647866604</v>
      </c>
      <c r="AI19" s="205">
        <v>0.39420874580904763</v>
      </c>
    </row>
    <row r="20" spans="1:35">
      <c r="A20" s="202" t="s">
        <v>23</v>
      </c>
      <c r="B20" s="203">
        <v>18.807118473830776</v>
      </c>
      <c r="C20" s="204">
        <v>0.24892054525795576</v>
      </c>
      <c r="D20" s="203">
        <v>20.293729848361551</v>
      </c>
      <c r="E20" s="204">
        <v>0.34819825573811658</v>
      </c>
      <c r="F20" s="203">
        <v>22.800153550950842</v>
      </c>
      <c r="G20" s="204">
        <v>0.42123431593055177</v>
      </c>
      <c r="H20" s="203">
        <v>23.206395906986689</v>
      </c>
      <c r="I20" s="204">
        <v>0.42127874090021533</v>
      </c>
      <c r="J20" s="203">
        <v>14.89260221987014</v>
      </c>
      <c r="K20" s="204">
        <v>0.40362300661113809</v>
      </c>
      <c r="L20" s="203">
        <v>86.801198945700222</v>
      </c>
      <c r="M20" s="204">
        <v>0.60486588004149333</v>
      </c>
      <c r="N20" s="203">
        <v>1.876871256844348</v>
      </c>
      <c r="O20" s="205">
        <v>0.23742046635571074</v>
      </c>
      <c r="P20" s="290"/>
      <c r="Q20" s="3" t="s">
        <v>23</v>
      </c>
      <c r="R20" s="203">
        <v>2.9140592698044032</v>
      </c>
      <c r="S20" s="204">
        <v>0.26954057071203752</v>
      </c>
      <c r="T20" s="203">
        <v>8.3575307819571059</v>
      </c>
      <c r="U20" s="204">
        <v>0.46685796131909424</v>
      </c>
      <c r="V20" s="203">
        <v>15.389532739906237</v>
      </c>
      <c r="W20" s="204">
        <v>0.42616399938674893</v>
      </c>
      <c r="X20" s="203">
        <v>51.774447692299873</v>
      </c>
      <c r="Y20" s="204">
        <v>0.76274993637617028</v>
      </c>
      <c r="Z20" s="203">
        <v>32.782526079828884</v>
      </c>
      <c r="AA20" s="204">
        <v>0.67168454118578047</v>
      </c>
      <c r="AB20" s="203">
        <v>41.160379090434375</v>
      </c>
      <c r="AC20" s="204">
        <v>0.78320348875383561</v>
      </c>
      <c r="AD20" s="203">
        <v>31.777820495894204</v>
      </c>
      <c r="AE20" s="204">
        <v>0.72885744192652213</v>
      </c>
      <c r="AF20" s="203">
        <v>20.788854022036695</v>
      </c>
      <c r="AG20" s="204">
        <v>0.63678331120814835</v>
      </c>
      <c r="AH20" s="203">
        <v>6.2729463916347195</v>
      </c>
      <c r="AI20" s="205">
        <v>0.43481420705253948</v>
      </c>
    </row>
    <row r="21" spans="1:35">
      <c r="A21" s="202" t="s">
        <v>27</v>
      </c>
      <c r="B21" s="203">
        <v>22.751846267400811</v>
      </c>
      <c r="C21" s="204">
        <v>0.45215036591406316</v>
      </c>
      <c r="D21" s="203">
        <v>28.71620353097445</v>
      </c>
      <c r="E21" s="204">
        <v>0.51363820775030355</v>
      </c>
      <c r="F21" s="203">
        <v>24.914103550952042</v>
      </c>
      <c r="G21" s="204">
        <v>0.45426314674813445</v>
      </c>
      <c r="H21" s="203">
        <v>14.892121707790007</v>
      </c>
      <c r="I21" s="204">
        <v>0.45752520557342619</v>
      </c>
      <c r="J21" s="203">
        <v>8.7257249428826853</v>
      </c>
      <c r="K21" s="204">
        <v>0.37499051719401039</v>
      </c>
      <c r="L21" s="203">
        <v>78.18257321100036</v>
      </c>
      <c r="M21" s="204">
        <v>0.73641649969816103</v>
      </c>
      <c r="N21" s="203">
        <v>0.441556360283271</v>
      </c>
      <c r="O21" s="205">
        <v>0.14461194336873828</v>
      </c>
      <c r="P21" s="290"/>
      <c r="Q21" s="3" t="s">
        <v>27</v>
      </c>
      <c r="R21" s="203">
        <v>13.301796606655778</v>
      </c>
      <c r="S21" s="204">
        <v>0.57697305046913516</v>
      </c>
      <c r="T21" s="203">
        <v>8.074073822060587</v>
      </c>
      <c r="U21" s="204">
        <v>0.54582207279105399</v>
      </c>
      <c r="V21" s="203">
        <v>17.276834506698677</v>
      </c>
      <c r="W21" s="204">
        <v>0.51907668137602891</v>
      </c>
      <c r="X21" s="203">
        <v>41.728083175419833</v>
      </c>
      <c r="Y21" s="204">
        <v>0.61294140603022351</v>
      </c>
      <c r="Z21" s="203">
        <v>40.99508231788149</v>
      </c>
      <c r="AA21" s="204">
        <v>0.54704057269352435</v>
      </c>
      <c r="AB21" s="203">
        <v>41.979878847954808</v>
      </c>
      <c r="AC21" s="204">
        <v>0.93245865413029461</v>
      </c>
      <c r="AD21" s="203">
        <v>34.738892359729448</v>
      </c>
      <c r="AE21" s="204">
        <v>0.82824790888564181</v>
      </c>
      <c r="AF21" s="203">
        <v>16.095261835328703</v>
      </c>
      <c r="AG21" s="204">
        <v>0.81910363283238097</v>
      </c>
      <c r="AH21" s="203">
        <v>7.1859669569870288</v>
      </c>
      <c r="AI21" s="205">
        <v>0.50482173789448781</v>
      </c>
    </row>
    <row r="22" spans="1:35">
      <c r="A22" s="202" t="s">
        <v>29</v>
      </c>
      <c r="B22" s="203">
        <v>21.882548037461376</v>
      </c>
      <c r="C22" s="204">
        <v>0.57178410070235486</v>
      </c>
      <c r="D22" s="203">
        <v>25.256363514556345</v>
      </c>
      <c r="E22" s="204">
        <v>0.65491969570239228</v>
      </c>
      <c r="F22" s="203">
        <v>26.309411151012458</v>
      </c>
      <c r="G22" s="204">
        <v>0.81716142127417601</v>
      </c>
      <c r="H22" s="203">
        <v>17.173790690188497</v>
      </c>
      <c r="I22" s="204">
        <v>0.77699873247973095</v>
      </c>
      <c r="J22" s="203">
        <v>9.3778866067813418</v>
      </c>
      <c r="K22" s="204">
        <v>0.58799102139477688</v>
      </c>
      <c r="L22" s="203">
        <v>90.572721133816231</v>
      </c>
      <c r="M22" s="204">
        <v>0.69793476158710599</v>
      </c>
      <c r="N22" s="203">
        <v>1.4697210386059889</v>
      </c>
      <c r="O22" s="205">
        <v>0.35011365976340481</v>
      </c>
      <c r="P22" s="290"/>
      <c r="Q22" s="3" t="s">
        <v>29</v>
      </c>
      <c r="R22" s="203">
        <v>2.5384169207098446</v>
      </c>
      <c r="S22" s="204">
        <v>0.36611717596865151</v>
      </c>
      <c r="T22" s="203">
        <v>5.4191409068679217</v>
      </c>
      <c r="U22" s="204">
        <v>0.53344915034614737</v>
      </c>
      <c r="V22" s="203">
        <v>38.106871645161519</v>
      </c>
      <c r="W22" s="204">
        <v>0.88327660600387259</v>
      </c>
      <c r="X22" s="203">
        <v>43.413900782407723</v>
      </c>
      <c r="Y22" s="204">
        <v>0.71296791863581288</v>
      </c>
      <c r="Z22" s="203">
        <v>18.479227572430755</v>
      </c>
      <c r="AA22" s="204">
        <v>0.37089224754629274</v>
      </c>
      <c r="AB22" s="203">
        <v>39.994782242125922</v>
      </c>
      <c r="AC22" s="204">
        <v>1.05150241186761</v>
      </c>
      <c r="AD22" s="203">
        <v>32.176247756069856</v>
      </c>
      <c r="AE22" s="204">
        <v>1.1271237545173922</v>
      </c>
      <c r="AF22" s="203">
        <v>20.869367862492393</v>
      </c>
      <c r="AG22" s="204">
        <v>1.2047187310349241</v>
      </c>
      <c r="AH22" s="203">
        <v>6.9596021393118335</v>
      </c>
      <c r="AI22" s="205">
        <v>0.64873250942309812</v>
      </c>
    </row>
    <row r="23" spans="1:35">
      <c r="A23" s="202" t="s">
        <v>30</v>
      </c>
      <c r="B23" s="203">
        <v>16.931418095773608</v>
      </c>
      <c r="C23" s="204">
        <v>0.43460739414915173</v>
      </c>
      <c r="D23" s="203">
        <v>23.06282423575114</v>
      </c>
      <c r="E23" s="204">
        <v>0.49659939195977715</v>
      </c>
      <c r="F23" s="203">
        <v>26.985179266745245</v>
      </c>
      <c r="G23" s="204">
        <v>0.56506521455856507</v>
      </c>
      <c r="H23" s="203">
        <v>19.070078417450571</v>
      </c>
      <c r="I23" s="204">
        <v>0.53154831277370118</v>
      </c>
      <c r="J23" s="203">
        <v>13.950499984279432</v>
      </c>
      <c r="K23" s="204">
        <v>0.61781799370722934</v>
      </c>
      <c r="L23" s="203" t="s">
        <v>210</v>
      </c>
      <c r="M23" s="204" t="s">
        <v>210</v>
      </c>
      <c r="N23" s="203" t="s">
        <v>210</v>
      </c>
      <c r="O23" s="205" t="s">
        <v>210</v>
      </c>
      <c r="P23" s="290"/>
      <c r="Q23" s="3" t="s">
        <v>30</v>
      </c>
      <c r="R23" s="203" t="s">
        <v>210</v>
      </c>
      <c r="S23" s="204" t="s">
        <v>210</v>
      </c>
      <c r="T23" s="203" t="s">
        <v>210</v>
      </c>
      <c r="U23" s="204" t="s">
        <v>210</v>
      </c>
      <c r="V23" s="203">
        <v>9.7211153236379335</v>
      </c>
      <c r="W23" s="204">
        <v>0.53831248923203001</v>
      </c>
      <c r="X23" s="203">
        <v>39.161665925212112</v>
      </c>
      <c r="Y23" s="204">
        <v>0.69647454832815103</v>
      </c>
      <c r="Z23" s="203">
        <v>51.064613488591668</v>
      </c>
      <c r="AA23" s="204">
        <v>0.50999930336181709</v>
      </c>
      <c r="AB23" s="203">
        <v>42.359124154665992</v>
      </c>
      <c r="AC23" s="204">
        <v>1.0826460235308064</v>
      </c>
      <c r="AD23" s="203">
        <v>37.849580591932721</v>
      </c>
      <c r="AE23" s="204">
        <v>0.9669097115527896</v>
      </c>
      <c r="AF23" s="203">
        <v>15.480393707561833</v>
      </c>
      <c r="AG23" s="204">
        <v>0.75189977242855965</v>
      </c>
      <c r="AH23" s="203">
        <v>4.3109015458394548</v>
      </c>
      <c r="AI23" s="205">
        <v>0.44345031588139161</v>
      </c>
    </row>
    <row r="24" spans="1:35">
      <c r="A24" s="202" t="s">
        <v>88</v>
      </c>
      <c r="B24" s="203">
        <v>22.203474485347648</v>
      </c>
      <c r="C24" s="204">
        <v>0.30873478029019363</v>
      </c>
      <c r="D24" s="203">
        <v>25.880990863830061</v>
      </c>
      <c r="E24" s="204">
        <v>0.35236499198392396</v>
      </c>
      <c r="F24" s="203">
        <v>28.718934718224258</v>
      </c>
      <c r="G24" s="204">
        <v>0.30138296714897106</v>
      </c>
      <c r="H24" s="203">
        <v>17.133849915467454</v>
      </c>
      <c r="I24" s="204">
        <v>0.36663061617651282</v>
      </c>
      <c r="J24" s="203">
        <v>6.0627500171305826</v>
      </c>
      <c r="K24" s="204">
        <v>0.24250732887501408</v>
      </c>
      <c r="L24" s="203">
        <v>98.617059530013449</v>
      </c>
      <c r="M24" s="204">
        <v>0.20886130450362927</v>
      </c>
      <c r="N24" s="203">
        <v>0.22616440077346348</v>
      </c>
      <c r="O24" s="205">
        <v>5.3020028222871447E-2</v>
      </c>
      <c r="P24" s="290"/>
      <c r="Q24" s="3" t="s">
        <v>88</v>
      </c>
      <c r="R24" s="203">
        <v>0.57907126607900428</v>
      </c>
      <c r="S24" s="204">
        <v>0.13372822148735489</v>
      </c>
      <c r="T24" s="203">
        <v>0.55054945585723913</v>
      </c>
      <c r="U24" s="204">
        <v>0.14283470841682447</v>
      </c>
      <c r="V24" s="203">
        <v>10.412431834605668</v>
      </c>
      <c r="W24" s="204">
        <v>0.47914481960978872</v>
      </c>
      <c r="X24" s="203">
        <v>44.054200169328787</v>
      </c>
      <c r="Y24" s="204">
        <v>0.59574568605604517</v>
      </c>
      <c r="Z24" s="203">
        <v>45.515308223059456</v>
      </c>
      <c r="AA24" s="204">
        <v>0.34795093378275244</v>
      </c>
      <c r="AB24" s="203">
        <v>34.469167138856641</v>
      </c>
      <c r="AC24" s="204">
        <v>0.79942829740244414</v>
      </c>
      <c r="AD24" s="203">
        <v>42.503315382862354</v>
      </c>
      <c r="AE24" s="204">
        <v>0.97182147773944172</v>
      </c>
      <c r="AF24" s="203">
        <v>15.415788151589286</v>
      </c>
      <c r="AG24" s="204">
        <v>0.61884820112146322</v>
      </c>
      <c r="AH24" s="203">
        <v>7.6117293266917185</v>
      </c>
      <c r="AI24" s="205">
        <v>0.47330729676696792</v>
      </c>
    </row>
    <row r="25" spans="1:35">
      <c r="A25" s="202" t="s">
        <v>35</v>
      </c>
      <c r="B25" s="203">
        <v>18.293438659077069</v>
      </c>
      <c r="C25" s="204">
        <v>0.27931705951777608</v>
      </c>
      <c r="D25" s="203">
        <v>19.558143272402877</v>
      </c>
      <c r="E25" s="204">
        <v>0.32195098027976532</v>
      </c>
      <c r="F25" s="203">
        <v>21.838084837929557</v>
      </c>
      <c r="G25" s="204">
        <v>0.35195165669869111</v>
      </c>
      <c r="H25" s="203">
        <v>21.899787885113277</v>
      </c>
      <c r="I25" s="204">
        <v>0.37961942678019367</v>
      </c>
      <c r="J25" s="203">
        <v>18.410545345477225</v>
      </c>
      <c r="K25" s="204">
        <v>0.332727524311972</v>
      </c>
      <c r="L25" s="203">
        <v>88.741149274721238</v>
      </c>
      <c r="M25" s="204">
        <v>0.42283269779961286</v>
      </c>
      <c r="N25" s="203">
        <v>1.0355635768490479</v>
      </c>
      <c r="O25" s="205">
        <v>0.17142295040990049</v>
      </c>
      <c r="P25" s="290"/>
      <c r="Q25" s="3" t="s">
        <v>35</v>
      </c>
      <c r="R25" s="203">
        <v>3.3034171943266388</v>
      </c>
      <c r="S25" s="204">
        <v>0.35270958958730947</v>
      </c>
      <c r="T25" s="203">
        <v>6.8802185453299192</v>
      </c>
      <c r="U25" s="204">
        <v>0.4268985227578137</v>
      </c>
      <c r="V25" s="203">
        <v>26.867361998833506</v>
      </c>
      <c r="W25" s="204">
        <v>0.6633335903069042</v>
      </c>
      <c r="X25" s="203">
        <v>40.021018110913595</v>
      </c>
      <c r="Y25" s="204">
        <v>0.75321835194383324</v>
      </c>
      <c r="Z25" s="203">
        <v>33.088066978040381</v>
      </c>
      <c r="AA25" s="204">
        <v>0.5451072669553827</v>
      </c>
      <c r="AB25" s="203">
        <v>52.465177842455887</v>
      </c>
      <c r="AC25" s="204">
        <v>0.65525491692831117</v>
      </c>
      <c r="AD25" s="203">
        <v>29.629528145246276</v>
      </c>
      <c r="AE25" s="204">
        <v>0.70690283640700591</v>
      </c>
      <c r="AF25" s="203">
        <v>10.012309873019195</v>
      </c>
      <c r="AG25" s="204">
        <v>0.38861026908254803</v>
      </c>
      <c r="AH25" s="203">
        <v>7.8929841392786413</v>
      </c>
      <c r="AI25" s="205">
        <v>0.38267667838576613</v>
      </c>
    </row>
    <row r="26" spans="1:35">
      <c r="A26" s="202" t="s">
        <v>37</v>
      </c>
      <c r="B26" s="203">
        <v>20.164281984600052</v>
      </c>
      <c r="C26" s="204">
        <v>0.19990566980075936</v>
      </c>
      <c r="D26" s="203">
        <v>20.570523449367624</v>
      </c>
      <c r="E26" s="204">
        <v>0.33461951227231085</v>
      </c>
      <c r="F26" s="203">
        <v>22.322642821012188</v>
      </c>
      <c r="G26" s="204">
        <v>0.33826299198066712</v>
      </c>
      <c r="H26" s="203">
        <v>20.779552067536379</v>
      </c>
      <c r="I26" s="204">
        <v>0.36351257997463443</v>
      </c>
      <c r="J26" s="203">
        <v>16.162999677483747</v>
      </c>
      <c r="K26" s="204">
        <v>0.32724152794160832</v>
      </c>
      <c r="L26" s="203">
        <v>87.924528157985279</v>
      </c>
      <c r="M26" s="204">
        <v>0.54594159018194743</v>
      </c>
      <c r="N26" s="203">
        <v>1.121632873700285</v>
      </c>
      <c r="O26" s="205">
        <v>0.1716482191515723</v>
      </c>
      <c r="P26" s="290"/>
      <c r="Q26" s="3" t="s">
        <v>37</v>
      </c>
      <c r="R26" s="203">
        <v>1.1750841230012032</v>
      </c>
      <c r="S26" s="204">
        <v>0.17507390707367909</v>
      </c>
      <c r="T26" s="203">
        <v>9.688277109311894</v>
      </c>
      <c r="U26" s="204">
        <v>0.49179935108786915</v>
      </c>
      <c r="V26" s="203">
        <v>24.205039078347664</v>
      </c>
      <c r="W26" s="204">
        <v>0.56296893157726136</v>
      </c>
      <c r="X26" s="203">
        <v>38.279456823859284</v>
      </c>
      <c r="Y26" s="204">
        <v>0.64943563324692355</v>
      </c>
      <c r="Z26" s="203">
        <v>37.49451646596642</v>
      </c>
      <c r="AA26" s="204">
        <v>0.50428513744982628</v>
      </c>
      <c r="AB26" s="203">
        <v>47.647611998111508</v>
      </c>
      <c r="AC26" s="204">
        <v>0.68883414987203528</v>
      </c>
      <c r="AD26" s="203">
        <v>33.583349852202623</v>
      </c>
      <c r="AE26" s="204">
        <v>0.68030030443482592</v>
      </c>
      <c r="AF26" s="203">
        <v>14.45454588939057</v>
      </c>
      <c r="AG26" s="204">
        <v>0.58676999983410472</v>
      </c>
      <c r="AH26" s="203">
        <v>4.3144922602953102</v>
      </c>
      <c r="AI26" s="205">
        <v>0.34354105716435668</v>
      </c>
    </row>
    <row r="27" spans="1:35">
      <c r="A27" s="202" t="s">
        <v>38</v>
      </c>
      <c r="B27" s="203">
        <v>28.147176912159672</v>
      </c>
      <c r="C27" s="204">
        <v>0.39986039375299581</v>
      </c>
      <c r="D27" s="203">
        <v>33.13833125850654</v>
      </c>
      <c r="E27" s="204">
        <v>0.73700479287270249</v>
      </c>
      <c r="F27" s="203">
        <v>19.025813433988542</v>
      </c>
      <c r="G27" s="204">
        <v>0.71888600832331617</v>
      </c>
      <c r="H27" s="203">
        <v>12.265951499249914</v>
      </c>
      <c r="I27" s="204">
        <v>0.63076789667187017</v>
      </c>
      <c r="J27" s="203">
        <v>7.4227268960953152</v>
      </c>
      <c r="K27" s="204">
        <v>0.45984928366779199</v>
      </c>
      <c r="L27" s="203" t="s">
        <v>210</v>
      </c>
      <c r="M27" s="204" t="s">
        <v>210</v>
      </c>
      <c r="N27" s="203" t="s">
        <v>210</v>
      </c>
      <c r="O27" s="205" t="s">
        <v>210</v>
      </c>
      <c r="P27" s="290"/>
      <c r="Q27" s="3" t="s">
        <v>38</v>
      </c>
      <c r="R27" s="203" t="s">
        <v>210</v>
      </c>
      <c r="S27" s="204" t="s">
        <v>210</v>
      </c>
      <c r="T27" s="203" t="s">
        <v>210</v>
      </c>
      <c r="U27" s="204" t="s">
        <v>210</v>
      </c>
      <c r="V27" s="203">
        <v>12.680300400606198</v>
      </c>
      <c r="W27" s="204">
        <v>0.369473405368833</v>
      </c>
      <c r="X27" s="203">
        <v>48.372943954155431</v>
      </c>
      <c r="Y27" s="204">
        <v>0.88749971057853516</v>
      </c>
      <c r="Z27" s="203">
        <v>38.946755645238369</v>
      </c>
      <c r="AA27" s="204">
        <v>0.86709595836604558</v>
      </c>
      <c r="AB27" s="203">
        <v>46.487104942952165</v>
      </c>
      <c r="AC27" s="204">
        <v>1.1283896764727297</v>
      </c>
      <c r="AD27" s="203">
        <v>25.591358718733009</v>
      </c>
      <c r="AE27" s="204">
        <v>0.88426780952636197</v>
      </c>
      <c r="AF27" s="203">
        <v>21.580761958286914</v>
      </c>
      <c r="AG27" s="204">
        <v>0.79611619233471342</v>
      </c>
      <c r="AH27" s="203">
        <v>6.3407743800279279</v>
      </c>
      <c r="AI27" s="205">
        <v>0.43523401645265353</v>
      </c>
    </row>
    <row r="28" spans="1:35">
      <c r="A28" s="202" t="s">
        <v>40</v>
      </c>
      <c r="B28" s="203">
        <v>24.187580704249374</v>
      </c>
      <c r="C28" s="204">
        <v>0.38824572978498756</v>
      </c>
      <c r="D28" s="203">
        <v>28.332200156421745</v>
      </c>
      <c r="E28" s="204">
        <v>0.43753083204701776</v>
      </c>
      <c r="F28" s="203">
        <v>22.083747733853464</v>
      </c>
      <c r="G28" s="204">
        <v>0.51278269803464827</v>
      </c>
      <c r="H28" s="203">
        <v>15.978627517407883</v>
      </c>
      <c r="I28" s="204">
        <v>0.55816471217408492</v>
      </c>
      <c r="J28" s="203">
        <v>9.417843888067539</v>
      </c>
      <c r="K28" s="204">
        <v>0.40013299789564399</v>
      </c>
      <c r="L28" s="203">
        <v>94.828297685152037</v>
      </c>
      <c r="M28" s="204">
        <v>0.45763834290131833</v>
      </c>
      <c r="N28" s="203">
        <v>3.7956858148325709</v>
      </c>
      <c r="O28" s="205">
        <v>0.39766954970523166</v>
      </c>
      <c r="P28" s="290"/>
      <c r="Q28" s="3" t="s">
        <v>40</v>
      </c>
      <c r="R28" s="203">
        <v>0.62884302787022772</v>
      </c>
      <c r="S28" s="204">
        <v>0.14675540124602851</v>
      </c>
      <c r="T28" s="203">
        <v>0.74717347214516627</v>
      </c>
      <c r="U28" s="204">
        <v>0.19273025039710656</v>
      </c>
      <c r="V28" s="203">
        <v>12.456043873642887</v>
      </c>
      <c r="W28" s="204">
        <v>0.4972869225018185</v>
      </c>
      <c r="X28" s="203">
        <v>61.091853676083417</v>
      </c>
      <c r="Y28" s="204">
        <v>0.81430943469343531</v>
      </c>
      <c r="Z28" s="203">
        <v>26.452102450273703</v>
      </c>
      <c r="AA28" s="204">
        <v>0.79069560271751194</v>
      </c>
      <c r="AB28" s="203">
        <v>47.852623650557959</v>
      </c>
      <c r="AC28" s="204">
        <v>1.0048199585412765</v>
      </c>
      <c r="AD28" s="203">
        <v>23.729985302927908</v>
      </c>
      <c r="AE28" s="204">
        <v>0.90206824128205354</v>
      </c>
      <c r="AF28" s="203">
        <v>23.028153034302971</v>
      </c>
      <c r="AG28" s="204">
        <v>0.8749112452561989</v>
      </c>
      <c r="AH28" s="203">
        <v>5.3892380122111758</v>
      </c>
      <c r="AI28" s="205">
        <v>0.45609964280337667</v>
      </c>
    </row>
    <row r="29" spans="1:35">
      <c r="A29" s="202" t="s">
        <v>42</v>
      </c>
      <c r="B29" s="203">
        <v>16.379597371314063</v>
      </c>
      <c r="C29" s="204">
        <v>0.28388973961743391</v>
      </c>
      <c r="D29" s="203">
        <v>26.441508034884396</v>
      </c>
      <c r="E29" s="204">
        <v>0.58051392064199636</v>
      </c>
      <c r="F29" s="203">
        <v>27.819951319654194</v>
      </c>
      <c r="G29" s="204">
        <v>0.57338369620793739</v>
      </c>
      <c r="H29" s="203">
        <v>19.372460001748234</v>
      </c>
      <c r="I29" s="204">
        <v>0.42192521958861923</v>
      </c>
      <c r="J29" s="203">
        <v>9.986483272399111</v>
      </c>
      <c r="K29" s="204">
        <v>0.36963549080182206</v>
      </c>
      <c r="L29" s="203">
        <v>84.533858412381591</v>
      </c>
      <c r="M29" s="204">
        <v>0.52047939847656099</v>
      </c>
      <c r="N29" s="203">
        <v>2.6307716757596573</v>
      </c>
      <c r="O29" s="205">
        <v>0.31896476096378668</v>
      </c>
      <c r="P29" s="290"/>
      <c r="Q29" s="3" t="s">
        <v>42</v>
      </c>
      <c r="R29" s="203">
        <v>8.9832249253874021</v>
      </c>
      <c r="S29" s="204">
        <v>0.42745878266919324</v>
      </c>
      <c r="T29" s="203">
        <v>3.7478220506348774</v>
      </c>
      <c r="U29" s="204">
        <v>0.32638092731105456</v>
      </c>
      <c r="V29" s="203">
        <v>33.559103336792759</v>
      </c>
      <c r="W29" s="204">
        <v>0.52009760674446881</v>
      </c>
      <c r="X29" s="203">
        <v>27.357489487991071</v>
      </c>
      <c r="Y29" s="204">
        <v>0.41461803341909809</v>
      </c>
      <c r="Z29" s="203">
        <v>39.083407175216173</v>
      </c>
      <c r="AA29" s="204">
        <v>0.44901976391316889</v>
      </c>
      <c r="AB29" s="203">
        <v>37.224941548069808</v>
      </c>
      <c r="AC29" s="204">
        <v>0.9763106345025262</v>
      </c>
      <c r="AD29" s="203">
        <v>34.402718161908332</v>
      </c>
      <c r="AE29" s="204">
        <v>0.88441997502178038</v>
      </c>
      <c r="AF29" s="203">
        <v>16.805418234763746</v>
      </c>
      <c r="AG29" s="204">
        <v>0.65243010833201287</v>
      </c>
      <c r="AH29" s="203">
        <v>11.566922055258114</v>
      </c>
      <c r="AI29" s="205">
        <v>0.539019070630534</v>
      </c>
    </row>
    <row r="30" spans="1:35">
      <c r="A30" s="202" t="s">
        <v>43</v>
      </c>
      <c r="B30" s="203">
        <v>20.077497140348385</v>
      </c>
      <c r="C30" s="204">
        <v>0.29638592798189606</v>
      </c>
      <c r="D30" s="203">
        <v>19.451108312100267</v>
      </c>
      <c r="E30" s="204">
        <v>0.33556623267658336</v>
      </c>
      <c r="F30" s="203">
        <v>21.128530353668872</v>
      </c>
      <c r="G30" s="204">
        <v>0.44346590014106063</v>
      </c>
      <c r="H30" s="203">
        <v>20.138313824696493</v>
      </c>
      <c r="I30" s="204">
        <v>0.42897698611342738</v>
      </c>
      <c r="J30" s="203">
        <v>19.204550369185977</v>
      </c>
      <c r="K30" s="204">
        <v>0.33895070812792527</v>
      </c>
      <c r="L30" s="203">
        <v>83.65260171997744</v>
      </c>
      <c r="M30" s="204">
        <v>0.39728222848464623</v>
      </c>
      <c r="N30" s="203">
        <v>2.4425171780006432</v>
      </c>
      <c r="O30" s="205">
        <v>0.25702424710398808</v>
      </c>
      <c r="P30" s="290"/>
      <c r="Q30" s="3" t="s">
        <v>43</v>
      </c>
      <c r="R30" s="203">
        <v>2.0872272479011587</v>
      </c>
      <c r="S30" s="204">
        <v>0.24192591044174569</v>
      </c>
      <c r="T30" s="203">
        <v>11.794094953857565</v>
      </c>
      <c r="U30" s="204">
        <v>0.31102780729163343</v>
      </c>
      <c r="V30" s="203">
        <v>20.321621969238088</v>
      </c>
      <c r="W30" s="204">
        <v>0.40992451049715017</v>
      </c>
      <c r="X30" s="203">
        <v>49.454819631188656</v>
      </c>
      <c r="Y30" s="204">
        <v>0.59792214955403533</v>
      </c>
      <c r="Z30" s="203">
        <v>30.223558399573257</v>
      </c>
      <c r="AA30" s="204">
        <v>0.48462437828467231</v>
      </c>
      <c r="AB30" s="203">
        <v>45.247316246305914</v>
      </c>
      <c r="AC30" s="204">
        <v>0.58225193893064431</v>
      </c>
      <c r="AD30" s="203">
        <v>29.928343040129057</v>
      </c>
      <c r="AE30" s="204">
        <v>0.67593712412855222</v>
      </c>
      <c r="AF30" s="203">
        <v>19.613099200899669</v>
      </c>
      <c r="AG30" s="204">
        <v>0.56554151807752984</v>
      </c>
      <c r="AH30" s="203">
        <v>5.2112415126653513</v>
      </c>
      <c r="AI30" s="205">
        <v>0.39315855549519096</v>
      </c>
    </row>
    <row r="31" spans="1:35">
      <c r="A31" s="202" t="s">
        <v>92</v>
      </c>
      <c r="B31" s="203">
        <v>20.257133295631093</v>
      </c>
      <c r="C31" s="204">
        <v>0.47868228631967336</v>
      </c>
      <c r="D31" s="203">
        <v>21.755670963802721</v>
      </c>
      <c r="E31" s="204">
        <v>0.41723463874566347</v>
      </c>
      <c r="F31" s="203">
        <v>20.542570026232678</v>
      </c>
      <c r="G31" s="204">
        <v>0.34695683311919623</v>
      </c>
      <c r="H31" s="203">
        <v>20.899254218263437</v>
      </c>
      <c r="I31" s="204">
        <v>0.41263166547743646</v>
      </c>
      <c r="J31" s="203">
        <v>16.545371496070064</v>
      </c>
      <c r="K31" s="204">
        <v>0.3828253383006503</v>
      </c>
      <c r="L31" s="203">
        <v>84.956347425233858</v>
      </c>
      <c r="M31" s="204">
        <v>0.67629855105234693</v>
      </c>
      <c r="N31" s="203">
        <v>3.7750375695444287</v>
      </c>
      <c r="O31" s="205">
        <v>0.45965759435849829</v>
      </c>
      <c r="P31" s="290"/>
      <c r="Q31" s="3" t="s">
        <v>92</v>
      </c>
      <c r="R31" s="203">
        <v>3.7971969502839369</v>
      </c>
      <c r="S31" s="204">
        <v>0.33202105780347968</v>
      </c>
      <c r="T31" s="203">
        <v>7.471418054937776</v>
      </c>
      <c r="U31" s="204">
        <v>0.54939233209993654</v>
      </c>
      <c r="V31" s="203">
        <v>10.379666017969114</v>
      </c>
      <c r="W31" s="204">
        <v>0.33390345114667991</v>
      </c>
      <c r="X31" s="203">
        <v>49.206098733943918</v>
      </c>
      <c r="Y31" s="204">
        <v>0.59951979505252873</v>
      </c>
      <c r="Z31" s="203">
        <v>40.388220000047625</v>
      </c>
      <c r="AA31" s="204">
        <v>0.56124387525612907</v>
      </c>
      <c r="AB31" s="203">
        <v>47.874164746199106</v>
      </c>
      <c r="AC31" s="204">
        <v>0.87545539007056472</v>
      </c>
      <c r="AD31" s="203">
        <v>31.282194808367379</v>
      </c>
      <c r="AE31" s="204">
        <v>0.78865561670864381</v>
      </c>
      <c r="AF31" s="203">
        <v>13.70724833872162</v>
      </c>
      <c r="AG31" s="204">
        <v>0.7187604394913828</v>
      </c>
      <c r="AH31" s="203">
        <v>7.1363921067118907</v>
      </c>
      <c r="AI31" s="205">
        <v>0.50971899665796883</v>
      </c>
    </row>
    <row r="32" spans="1:35" ht="6.75" customHeight="1">
      <c r="A32" s="202"/>
      <c r="B32" s="203"/>
      <c r="C32" s="204"/>
      <c r="D32" s="203"/>
      <c r="E32" s="204"/>
      <c r="F32" s="203"/>
      <c r="G32" s="204"/>
      <c r="H32" s="203"/>
      <c r="I32" s="204"/>
      <c r="J32" s="203"/>
      <c r="K32" s="204"/>
      <c r="L32" s="203"/>
      <c r="M32" s="204"/>
      <c r="N32" s="203"/>
      <c r="O32" s="205"/>
      <c r="P32" s="290"/>
      <c r="Q32" s="3"/>
      <c r="R32" s="203"/>
      <c r="S32" s="204"/>
      <c r="T32" s="203"/>
      <c r="U32" s="204"/>
      <c r="V32" s="203"/>
      <c r="W32" s="204"/>
      <c r="X32" s="203"/>
      <c r="Y32" s="204"/>
      <c r="Z32" s="203"/>
      <c r="AA32" s="204"/>
      <c r="AB32" s="203"/>
      <c r="AC32" s="204"/>
      <c r="AD32" s="203"/>
      <c r="AE32" s="204"/>
      <c r="AF32" s="203"/>
      <c r="AG32" s="204"/>
      <c r="AH32" s="203"/>
      <c r="AI32" s="205"/>
    </row>
    <row r="33" spans="1:36">
      <c r="A33" s="200" t="s">
        <v>148</v>
      </c>
      <c r="B33" s="203"/>
      <c r="C33" s="204"/>
      <c r="D33" s="203"/>
      <c r="E33" s="204"/>
      <c r="F33" s="203"/>
      <c r="G33" s="204"/>
      <c r="H33" s="203"/>
      <c r="I33" s="204"/>
      <c r="J33" s="203"/>
      <c r="K33" s="204"/>
      <c r="L33" s="203"/>
      <c r="M33" s="204"/>
      <c r="N33" s="203"/>
      <c r="O33" s="205"/>
      <c r="P33" s="290"/>
      <c r="Q33" s="289" t="s">
        <v>148</v>
      </c>
      <c r="R33" s="203"/>
      <c r="S33" s="204"/>
      <c r="T33" s="203"/>
      <c r="U33" s="204"/>
      <c r="V33" s="203"/>
      <c r="W33" s="204"/>
      <c r="X33" s="203"/>
      <c r="Y33" s="204"/>
      <c r="Z33" s="203"/>
      <c r="AA33" s="204"/>
      <c r="AB33" s="203"/>
      <c r="AC33" s="204"/>
      <c r="AD33" s="203"/>
      <c r="AE33" s="204"/>
      <c r="AF33" s="203"/>
      <c r="AG33" s="204"/>
      <c r="AH33" s="203"/>
      <c r="AI33" s="205"/>
    </row>
    <row r="34" spans="1:36">
      <c r="A34" s="202" t="s">
        <v>149</v>
      </c>
      <c r="B34" s="203">
        <v>17.95215306711448</v>
      </c>
      <c r="C34" s="204">
        <v>0.2007362101978469</v>
      </c>
      <c r="D34" s="203">
        <v>19.895226069404835</v>
      </c>
      <c r="E34" s="204">
        <v>0.32588767814590969</v>
      </c>
      <c r="F34" s="203">
        <v>21.226819580439695</v>
      </c>
      <c r="G34" s="204">
        <v>0.32955317747521995</v>
      </c>
      <c r="H34" s="203">
        <v>22.939345483938624</v>
      </c>
      <c r="I34" s="204">
        <v>0.3865948251473259</v>
      </c>
      <c r="J34" s="203">
        <v>17.986455799102373</v>
      </c>
      <c r="K34" s="204">
        <v>0.33942631080507696</v>
      </c>
      <c r="L34" s="203">
        <v>90.168304801095218</v>
      </c>
      <c r="M34" s="204">
        <v>0.48300106521061242</v>
      </c>
      <c r="N34" s="203">
        <v>3.2618467598035559</v>
      </c>
      <c r="O34" s="205">
        <v>0.29800183596617624</v>
      </c>
      <c r="P34" s="290"/>
      <c r="Q34" s="3" t="s">
        <v>149</v>
      </c>
      <c r="R34" s="203">
        <v>3.0739967642298169</v>
      </c>
      <c r="S34" s="204">
        <v>0.26094828895748323</v>
      </c>
      <c r="T34" s="203">
        <v>2.6312868408244978</v>
      </c>
      <c r="U34" s="204">
        <v>0.24686684982375501</v>
      </c>
      <c r="V34" s="203">
        <v>15.13396846756172</v>
      </c>
      <c r="W34" s="204">
        <v>0.51681442057481519</v>
      </c>
      <c r="X34" s="203">
        <v>44.675587107666729</v>
      </c>
      <c r="Y34" s="204">
        <v>0.75725934488265145</v>
      </c>
      <c r="Z34" s="203">
        <v>40.074379577501553</v>
      </c>
      <c r="AA34" s="204">
        <v>0.65203222562452345</v>
      </c>
      <c r="AB34" s="203">
        <v>50.632142662792177</v>
      </c>
      <c r="AC34" s="204">
        <v>0.91018104569271607</v>
      </c>
      <c r="AD34" s="203">
        <v>25.983254668945438</v>
      </c>
      <c r="AE34" s="204">
        <v>0.73098622404878888</v>
      </c>
      <c r="AF34" s="203">
        <v>16.216086546567762</v>
      </c>
      <c r="AG34" s="204">
        <v>0.59116577730772135</v>
      </c>
      <c r="AH34" s="203">
        <v>7.1685161216946378</v>
      </c>
      <c r="AI34" s="205">
        <v>0.46193288542656019</v>
      </c>
    </row>
    <row r="35" spans="1:36">
      <c r="A35" s="202" t="s">
        <v>150</v>
      </c>
      <c r="B35" s="203">
        <v>19.562165787689111</v>
      </c>
      <c r="C35" s="204">
        <v>0.21586650086618128</v>
      </c>
      <c r="D35" s="203">
        <v>21.793557973868698</v>
      </c>
      <c r="E35" s="204">
        <v>0.19554077344923229</v>
      </c>
      <c r="F35" s="203">
        <v>22.198667422129706</v>
      </c>
      <c r="G35" s="204">
        <v>0.22530826257309558</v>
      </c>
      <c r="H35" s="203">
        <v>20.513522306491417</v>
      </c>
      <c r="I35" s="204">
        <v>0.27923531160730247</v>
      </c>
      <c r="J35" s="203">
        <v>15.932086509821081</v>
      </c>
      <c r="K35" s="204">
        <v>0.27529749452482488</v>
      </c>
      <c r="L35" s="203">
        <v>84.792786876954054</v>
      </c>
      <c r="M35" s="204">
        <v>0.7419007110125162</v>
      </c>
      <c r="N35" s="203">
        <v>1.63048966805645</v>
      </c>
      <c r="O35" s="205">
        <v>0.21647933911689218</v>
      </c>
      <c r="P35" s="290"/>
      <c r="Q35" s="3" t="s">
        <v>150</v>
      </c>
      <c r="R35" s="203">
        <v>5.8202397335064955</v>
      </c>
      <c r="S35" s="204">
        <v>0.41955071217947698</v>
      </c>
      <c r="T35" s="203">
        <v>7.3773521338006836</v>
      </c>
      <c r="U35" s="204">
        <v>0.5295928160171216</v>
      </c>
      <c r="V35" s="203">
        <v>19.188497716073194</v>
      </c>
      <c r="W35" s="204">
        <v>0.67546536176820515</v>
      </c>
      <c r="X35" s="203">
        <v>41.324106790929669</v>
      </c>
      <c r="Y35" s="204">
        <v>0.79813548918854205</v>
      </c>
      <c r="Z35" s="203">
        <v>39.237196929355903</v>
      </c>
      <c r="AA35" s="204">
        <v>0.69860145693147446</v>
      </c>
      <c r="AB35" s="203">
        <v>40.615656104412793</v>
      </c>
      <c r="AC35" s="204">
        <v>0.84153847695056139</v>
      </c>
      <c r="AD35" s="203">
        <v>36.181689793069346</v>
      </c>
      <c r="AE35" s="204">
        <v>0.79835840700970884</v>
      </c>
      <c r="AF35" s="203">
        <v>14.07323768387409</v>
      </c>
      <c r="AG35" s="204">
        <v>0.63603471811266321</v>
      </c>
      <c r="AH35" s="203">
        <v>9.1294164186437694</v>
      </c>
      <c r="AI35" s="205">
        <v>0.54168568746639456</v>
      </c>
    </row>
    <row r="36" spans="1:36">
      <c r="A36" s="202" t="s">
        <v>151</v>
      </c>
      <c r="B36" s="203">
        <v>23.067034984229302</v>
      </c>
      <c r="C36" s="204">
        <v>0.30369375664769066</v>
      </c>
      <c r="D36" s="203">
        <v>23.315580211212129</v>
      </c>
      <c r="E36" s="204">
        <v>0.36336876199066159</v>
      </c>
      <c r="F36" s="203">
        <v>22.52437665634011</v>
      </c>
      <c r="G36" s="204">
        <v>0.32137479770354482</v>
      </c>
      <c r="H36" s="203">
        <v>18.553007097040084</v>
      </c>
      <c r="I36" s="204">
        <v>0.4398409552090301</v>
      </c>
      <c r="J36" s="203">
        <v>12.540001051178368</v>
      </c>
      <c r="K36" s="204">
        <v>0.46065752597556414</v>
      </c>
      <c r="L36" s="203">
        <v>92.056347827758799</v>
      </c>
      <c r="M36" s="204">
        <v>0.63313309925434302</v>
      </c>
      <c r="N36" s="203">
        <v>0.65574844853328618</v>
      </c>
      <c r="O36" s="205">
        <v>0.22889515154270809</v>
      </c>
      <c r="P36" s="290"/>
      <c r="Q36" s="3" t="s">
        <v>151</v>
      </c>
      <c r="R36" s="203">
        <v>4.4694793280019578</v>
      </c>
      <c r="S36" s="204">
        <v>0.39618403106428945</v>
      </c>
      <c r="T36" s="203">
        <v>2.7921972738684464</v>
      </c>
      <c r="U36" s="204">
        <v>0.39654288184291359</v>
      </c>
      <c r="V36" s="203">
        <v>24.655537712568211</v>
      </c>
      <c r="W36" s="204">
        <v>0.79947161677686263</v>
      </c>
      <c r="X36" s="203">
        <v>40.406936794208917</v>
      </c>
      <c r="Y36" s="204">
        <v>0.88758673986904046</v>
      </c>
      <c r="Z36" s="203">
        <v>34.792630227697124</v>
      </c>
      <c r="AA36" s="204">
        <v>0.76200556168110278</v>
      </c>
      <c r="AB36" s="203">
        <v>38.117341534839071</v>
      </c>
      <c r="AC36" s="204">
        <v>1.06712413596209</v>
      </c>
      <c r="AD36" s="203">
        <v>38.894101633958165</v>
      </c>
      <c r="AE36" s="204">
        <v>1.0773014654462612</v>
      </c>
      <c r="AF36" s="203">
        <v>15.742249050650495</v>
      </c>
      <c r="AG36" s="204">
        <v>0.91341393036583984</v>
      </c>
      <c r="AH36" s="203">
        <v>7.246307780552268</v>
      </c>
      <c r="AI36" s="205">
        <v>0.6431929460529856</v>
      </c>
    </row>
    <row r="37" spans="1:36">
      <c r="A37" s="202" t="s">
        <v>152</v>
      </c>
      <c r="B37" s="203">
        <v>19.671880260310086</v>
      </c>
      <c r="C37" s="204">
        <v>0.20832425547912775</v>
      </c>
      <c r="D37" s="203">
        <v>21.841202510005008</v>
      </c>
      <c r="E37" s="204">
        <v>0.1890474149924242</v>
      </c>
      <c r="F37" s="203">
        <v>22.208863242531361</v>
      </c>
      <c r="G37" s="204">
        <v>0.22016288074502383</v>
      </c>
      <c r="H37" s="203">
        <v>20.452151430658784</v>
      </c>
      <c r="I37" s="204">
        <v>0.27070156370865806</v>
      </c>
      <c r="J37" s="203">
        <v>15.825902556494759</v>
      </c>
      <c r="K37" s="204">
        <v>0.26870668603182812</v>
      </c>
      <c r="L37" s="203">
        <v>85.020161342127977</v>
      </c>
      <c r="M37" s="204">
        <v>0.71877773461129124</v>
      </c>
      <c r="N37" s="203">
        <v>1.5999769119891247</v>
      </c>
      <c r="O37" s="205">
        <v>0.20993659002584977</v>
      </c>
      <c r="P37" s="290"/>
      <c r="Q37" s="3" t="s">
        <v>152</v>
      </c>
      <c r="R37" s="203">
        <v>5.7779562823370432</v>
      </c>
      <c r="S37" s="204">
        <v>0.40717866432641431</v>
      </c>
      <c r="T37" s="203">
        <v>7.2338210006446833</v>
      </c>
      <c r="U37" s="204">
        <v>0.51404978221355713</v>
      </c>
      <c r="V37" s="203">
        <v>19.359634890209477</v>
      </c>
      <c r="W37" s="204">
        <v>0.65706316188998748</v>
      </c>
      <c r="X37" s="203">
        <v>41.295396212345686</v>
      </c>
      <c r="Y37" s="204">
        <v>0.77043971092920893</v>
      </c>
      <c r="Z37" s="203">
        <v>39.098066689578985</v>
      </c>
      <c r="AA37" s="204">
        <v>0.67630392788530092</v>
      </c>
      <c r="AB37" s="203">
        <v>40.544605939759791</v>
      </c>
      <c r="AC37" s="204">
        <v>0.81615900987665213</v>
      </c>
      <c r="AD37" s="203">
        <v>36.258828721148681</v>
      </c>
      <c r="AE37" s="204">
        <v>0.78175749226171776</v>
      </c>
      <c r="AF37" s="203">
        <v>14.120703096701327</v>
      </c>
      <c r="AG37" s="204">
        <v>0.61657298856775167</v>
      </c>
      <c r="AH37" s="203">
        <v>9.0758622423902011</v>
      </c>
      <c r="AI37" s="205">
        <v>0.5271199749430967</v>
      </c>
    </row>
    <row r="38" spans="1:36">
      <c r="A38" s="207"/>
      <c r="B38" s="203"/>
      <c r="C38" s="204"/>
      <c r="D38" s="203"/>
      <c r="E38" s="204"/>
      <c r="F38" s="203"/>
      <c r="G38" s="204"/>
      <c r="H38" s="203"/>
      <c r="I38" s="204"/>
      <c r="J38" s="203"/>
      <c r="K38" s="204"/>
      <c r="L38" s="203"/>
      <c r="M38" s="204"/>
      <c r="N38" s="203"/>
      <c r="O38" s="205"/>
      <c r="P38" s="290"/>
      <c r="Q38"/>
      <c r="R38" s="203"/>
      <c r="S38" s="204"/>
      <c r="T38" s="203"/>
      <c r="U38" s="204"/>
      <c r="V38" s="31"/>
      <c r="W38" s="206"/>
      <c r="X38" s="31"/>
      <c r="Y38" s="206"/>
      <c r="Z38" s="31"/>
      <c r="AA38" s="206"/>
      <c r="AB38" s="31"/>
      <c r="AC38" s="206"/>
      <c r="AD38" s="31"/>
      <c r="AE38" s="206"/>
      <c r="AF38" s="31"/>
      <c r="AG38" s="206"/>
      <c r="AH38" s="31"/>
      <c r="AI38" s="205"/>
    </row>
    <row r="39" spans="1:36">
      <c r="A39" s="200" t="s">
        <v>47</v>
      </c>
      <c r="B39" s="209">
        <v>20.668552844906838</v>
      </c>
      <c r="C39" s="210">
        <v>7.4995042078052521E-2</v>
      </c>
      <c r="D39" s="34">
        <v>23.533333426506207</v>
      </c>
      <c r="E39" s="215">
        <v>9.7711480775829529E-2</v>
      </c>
      <c r="F39" s="34">
        <v>22.983590208609211</v>
      </c>
      <c r="G39" s="215">
        <v>0.10156892268040485</v>
      </c>
      <c r="H39" s="34">
        <v>19.11117493387329</v>
      </c>
      <c r="I39" s="215">
        <v>0.10035523810782473</v>
      </c>
      <c r="J39" s="34">
        <v>13.703348586104449</v>
      </c>
      <c r="K39" s="215">
        <v>8.4975694691864168E-2</v>
      </c>
      <c r="L39" s="34">
        <v>86.948924331746085</v>
      </c>
      <c r="M39" s="215">
        <v>0.1257561473111394</v>
      </c>
      <c r="N39" s="34">
        <v>2.0615392326332502</v>
      </c>
      <c r="O39" s="216">
        <v>6.1262460981514257E-2</v>
      </c>
      <c r="P39" s="290"/>
      <c r="Q39" s="339" t="s">
        <v>47</v>
      </c>
      <c r="R39" s="34">
        <v>4.6161602464573175</v>
      </c>
      <c r="S39" s="215">
        <v>7.8210122423980122E-2</v>
      </c>
      <c r="T39" s="34">
        <v>6.2002773899134809</v>
      </c>
      <c r="U39" s="215">
        <v>9.2272394909071215E-2</v>
      </c>
      <c r="V39" s="34">
        <v>18.338737669638661</v>
      </c>
      <c r="W39" s="215">
        <v>0.11448166749596293</v>
      </c>
      <c r="X39" s="34">
        <v>45.391851795474899</v>
      </c>
      <c r="Y39" s="215">
        <v>0.14468441098194665</v>
      </c>
      <c r="Z39" s="34">
        <v>36.23556112123407</v>
      </c>
      <c r="AA39" s="215">
        <v>0.1224043248438557</v>
      </c>
      <c r="AB39" s="34">
        <v>44.922167187849141</v>
      </c>
      <c r="AC39" s="215">
        <v>0.19260229089392927</v>
      </c>
      <c r="AD39" s="34">
        <v>30.078739246229535</v>
      </c>
      <c r="AE39" s="215">
        <v>0.17534245729484002</v>
      </c>
      <c r="AF39" s="34">
        <v>17.82354198710555</v>
      </c>
      <c r="AG39" s="215">
        <v>0.15687500282863787</v>
      </c>
      <c r="AH39" s="34">
        <v>7.1755515788157824</v>
      </c>
      <c r="AI39" s="216">
        <v>0.10369487374687279</v>
      </c>
    </row>
    <row r="40" spans="1:36" ht="7.5" customHeight="1">
      <c r="A40" s="212"/>
      <c r="B40" s="203"/>
      <c r="C40" s="204"/>
      <c r="D40" s="203"/>
      <c r="E40" s="204"/>
      <c r="F40" s="203"/>
      <c r="G40" s="204"/>
      <c r="H40" s="203"/>
      <c r="I40" s="204"/>
      <c r="J40" s="203"/>
      <c r="K40" s="204"/>
      <c r="L40" s="203"/>
      <c r="M40" s="204"/>
      <c r="N40" s="203"/>
      <c r="O40" s="205"/>
      <c r="P40" s="290"/>
      <c r="Q40" s="296"/>
      <c r="R40" s="31"/>
      <c r="S40" s="206"/>
      <c r="T40" s="31"/>
      <c r="U40" s="206"/>
      <c r="V40" s="31"/>
      <c r="W40" s="206"/>
      <c r="X40" s="31"/>
      <c r="Y40" s="206"/>
      <c r="Z40" s="31"/>
      <c r="AA40" s="206"/>
      <c r="AB40" s="31"/>
      <c r="AC40" s="206"/>
      <c r="AD40" s="31"/>
      <c r="AE40" s="206"/>
      <c r="AF40" s="31"/>
      <c r="AG40" s="206"/>
      <c r="AH40" s="31"/>
      <c r="AI40" s="205"/>
    </row>
    <row r="41" spans="1:36">
      <c r="A41" s="214" t="s">
        <v>153</v>
      </c>
      <c r="B41" s="203"/>
      <c r="C41" s="204"/>
      <c r="D41" s="203"/>
      <c r="E41" s="204"/>
      <c r="F41" s="203"/>
      <c r="G41" s="204"/>
      <c r="H41" s="203"/>
      <c r="I41" s="204"/>
      <c r="J41" s="203"/>
      <c r="K41" s="204"/>
      <c r="L41" s="203"/>
      <c r="M41" s="204"/>
      <c r="N41" s="203"/>
      <c r="O41" s="205"/>
      <c r="P41" s="290"/>
      <c r="Q41" s="297" t="s">
        <v>153</v>
      </c>
      <c r="R41" s="31"/>
      <c r="S41" s="206"/>
      <c r="T41" s="31"/>
      <c r="U41" s="206"/>
      <c r="V41" s="31"/>
      <c r="W41" s="206"/>
      <c r="X41" s="31"/>
      <c r="Y41" s="206"/>
      <c r="Z41" s="31"/>
      <c r="AA41" s="206"/>
      <c r="AB41" s="31"/>
      <c r="AC41" s="206"/>
      <c r="AD41" s="31"/>
      <c r="AE41" s="206"/>
      <c r="AF41" s="31"/>
      <c r="AG41" s="206"/>
      <c r="AH41" s="31"/>
      <c r="AI41" s="205"/>
    </row>
    <row r="42" spans="1:36" ht="12.75" customHeight="1">
      <c r="A42" s="202" t="s">
        <v>154</v>
      </c>
      <c r="B42" s="203">
        <v>31.964222574632135</v>
      </c>
      <c r="C42" s="204">
        <v>0.94368183835140207</v>
      </c>
      <c r="D42" s="203">
        <v>29.180645687658739</v>
      </c>
      <c r="E42" s="204">
        <v>0.90830055161851453</v>
      </c>
      <c r="F42" s="203">
        <v>19.742009850011971</v>
      </c>
      <c r="G42" s="204">
        <v>0.76166540244889924</v>
      </c>
      <c r="H42" s="203">
        <v>12.959261400125433</v>
      </c>
      <c r="I42" s="204">
        <v>0.72608671121116064</v>
      </c>
      <c r="J42" s="203">
        <v>6.1538604875717082</v>
      </c>
      <c r="K42" s="204">
        <v>0.46862657788925277</v>
      </c>
      <c r="L42" s="203">
        <v>86.516574484464016</v>
      </c>
      <c r="M42" s="204">
        <v>0.78176440452718021</v>
      </c>
      <c r="N42" s="203">
        <v>0.17858806468957938</v>
      </c>
      <c r="O42" s="205">
        <v>0.10559825744068316</v>
      </c>
      <c r="P42" s="290"/>
      <c r="Q42" s="121" t="s">
        <v>154</v>
      </c>
      <c r="R42" s="31">
        <v>7.9082348910172673</v>
      </c>
      <c r="S42" s="206">
        <v>0.57323783443492748</v>
      </c>
      <c r="T42" s="31">
        <v>5.3764624433429153</v>
      </c>
      <c r="U42" s="206">
        <v>0.54916640022542706</v>
      </c>
      <c r="V42" s="31">
        <v>13.797539394340646</v>
      </c>
      <c r="W42" s="206">
        <v>0.53213216477368375</v>
      </c>
      <c r="X42" s="31">
        <v>45.52651281330396</v>
      </c>
      <c r="Y42" s="206">
        <v>0.80786091540374427</v>
      </c>
      <c r="Z42" s="31">
        <v>40.675947792355387</v>
      </c>
      <c r="AA42" s="206">
        <v>0.78314610099506266</v>
      </c>
      <c r="AB42" s="31">
        <v>47.441491832322512</v>
      </c>
      <c r="AC42" s="206">
        <v>1.2048123054212729</v>
      </c>
      <c r="AD42" s="31">
        <v>37.365584324671858</v>
      </c>
      <c r="AE42" s="206">
        <v>1.4241389752576481</v>
      </c>
      <c r="AF42" s="31">
        <v>11.46418984457838</v>
      </c>
      <c r="AG42" s="206">
        <v>0.89505541171721104</v>
      </c>
      <c r="AH42" s="31">
        <v>3.7287339984272521</v>
      </c>
      <c r="AI42" s="205">
        <v>0.55607128197540312</v>
      </c>
    </row>
    <row r="43" spans="1:36" ht="12.75" customHeight="1">
      <c r="A43" s="217" t="s">
        <v>504</v>
      </c>
      <c r="B43" s="203">
        <v>23.606894385558231</v>
      </c>
      <c r="C43" s="204">
        <v>0.58373292778741448</v>
      </c>
      <c r="D43" s="203">
        <v>28.508504044905397</v>
      </c>
      <c r="E43" s="204">
        <v>0.58834995574688742</v>
      </c>
      <c r="F43" s="203">
        <v>20.05511919296227</v>
      </c>
      <c r="G43" s="204">
        <v>0.85277706976412804</v>
      </c>
      <c r="H43" s="203">
        <v>18.282507155572528</v>
      </c>
      <c r="I43" s="204">
        <v>0.8435850795803217</v>
      </c>
      <c r="J43" s="203">
        <v>9.5469752210015741</v>
      </c>
      <c r="K43" s="204">
        <v>1.0434543288166562</v>
      </c>
      <c r="L43" s="203" t="s">
        <v>31</v>
      </c>
      <c r="M43" s="204" t="s">
        <v>31</v>
      </c>
      <c r="N43" s="203" t="s">
        <v>31</v>
      </c>
      <c r="O43" s="206" t="s">
        <v>31</v>
      </c>
      <c r="P43" s="525"/>
      <c r="Q43" s="217" t="s">
        <v>504</v>
      </c>
      <c r="R43" s="31" t="s">
        <v>31</v>
      </c>
      <c r="S43" s="206" t="s">
        <v>31</v>
      </c>
      <c r="T43" s="31" t="s">
        <v>31</v>
      </c>
      <c r="U43" s="206" t="s">
        <v>31</v>
      </c>
      <c r="V43" s="31">
        <v>6.5323016608161293</v>
      </c>
      <c r="W43" s="206">
        <v>0.48188320195553863</v>
      </c>
      <c r="X43" s="31">
        <v>27.404723354149308</v>
      </c>
      <c r="Y43" s="206">
        <v>1.2177434841630645</v>
      </c>
      <c r="Z43" s="31">
        <v>66.016047891184016</v>
      </c>
      <c r="AA43" s="206">
        <v>0.93412038923675211</v>
      </c>
      <c r="AB43" s="31">
        <v>50.376797019626885</v>
      </c>
      <c r="AC43" s="206">
        <v>1.3096708740608876</v>
      </c>
      <c r="AD43" s="31">
        <v>21.20136472335723</v>
      </c>
      <c r="AE43" s="206">
        <v>0.93896462373939293</v>
      </c>
      <c r="AF43" s="31">
        <v>24.899991808836869</v>
      </c>
      <c r="AG43" s="206">
        <v>1.0635804622787082</v>
      </c>
      <c r="AH43" s="31">
        <v>3.5218464481790215</v>
      </c>
      <c r="AI43" s="206">
        <v>0.55089045360722277</v>
      </c>
      <c r="AJ43" s="218"/>
    </row>
    <row r="44" spans="1:36" ht="107.25" customHeight="1">
      <c r="A44" s="594" t="s">
        <v>155</v>
      </c>
      <c r="B44" s="594"/>
      <c r="C44" s="594"/>
      <c r="D44" s="594"/>
      <c r="E44" s="594"/>
      <c r="F44" s="594"/>
      <c r="G44" s="594"/>
      <c r="H44" s="594"/>
      <c r="I44" s="594"/>
      <c r="J44" s="594"/>
      <c r="K44" s="594"/>
      <c r="L44" s="594"/>
      <c r="M44" s="594"/>
      <c r="N44" s="594"/>
      <c r="O44" s="594"/>
      <c r="P44" s="219"/>
      <c r="Q44" s="594" t="s">
        <v>155</v>
      </c>
      <c r="R44" s="594"/>
      <c r="S44" s="594"/>
      <c r="T44" s="594"/>
      <c r="U44" s="594"/>
      <c r="V44" s="594"/>
      <c r="W44" s="594"/>
      <c r="X44" s="594"/>
      <c r="Y44" s="594"/>
      <c r="Z44" s="594"/>
      <c r="AA44" s="594"/>
      <c r="AB44" s="594"/>
      <c r="AC44" s="594"/>
      <c r="AD44" s="594"/>
      <c r="AE44" s="594"/>
      <c r="AF44" s="594"/>
      <c r="AG44" s="594"/>
      <c r="AH44" s="594"/>
      <c r="AI44" s="594"/>
    </row>
    <row r="45" spans="1:36" ht="71.25" customHeight="1">
      <c r="A45" s="593" t="s">
        <v>505</v>
      </c>
      <c r="B45" s="593"/>
      <c r="C45" s="593"/>
      <c r="D45" s="593"/>
      <c r="E45" s="593"/>
      <c r="F45" s="593"/>
      <c r="G45" s="593"/>
      <c r="H45" s="593"/>
      <c r="I45" s="593"/>
      <c r="J45" s="593"/>
      <c r="K45" s="593"/>
      <c r="L45" s="593"/>
      <c r="M45" s="593"/>
      <c r="N45" s="593"/>
      <c r="O45" s="593"/>
      <c r="P45" s="219"/>
      <c r="Q45" s="593" t="s">
        <v>505</v>
      </c>
      <c r="R45" s="593"/>
      <c r="S45" s="593"/>
      <c r="T45" s="593"/>
      <c r="U45" s="593"/>
      <c r="V45" s="593"/>
      <c r="W45" s="593"/>
      <c r="X45" s="593"/>
      <c r="Y45" s="593"/>
      <c r="Z45" s="593"/>
      <c r="AA45" s="593"/>
      <c r="AB45" s="593"/>
      <c r="AC45" s="593"/>
      <c r="AD45" s="593"/>
      <c r="AE45" s="593"/>
      <c r="AF45" s="593"/>
      <c r="AG45" s="593"/>
      <c r="AH45" s="593"/>
      <c r="AI45" s="593"/>
    </row>
    <row r="46" spans="1:36" ht="12.75" customHeight="1">
      <c r="A46" s="614" t="s">
        <v>512</v>
      </c>
      <c r="B46" s="614"/>
      <c r="C46" s="614"/>
      <c r="D46" s="614"/>
      <c r="E46" s="614"/>
      <c r="F46" s="614"/>
      <c r="G46" s="614"/>
      <c r="H46" s="614"/>
      <c r="I46" s="614"/>
      <c r="J46" s="614"/>
      <c r="K46" s="614"/>
      <c r="L46" s="614"/>
      <c r="M46" s="614"/>
      <c r="N46" s="614"/>
      <c r="O46" s="614"/>
      <c r="P46" s="614"/>
      <c r="Q46" s="614" t="s">
        <v>512</v>
      </c>
      <c r="R46" s="614"/>
      <c r="S46" s="614"/>
      <c r="T46" s="614"/>
      <c r="U46" s="614"/>
      <c r="V46" s="614"/>
      <c r="W46" s="614"/>
      <c r="X46" s="614"/>
      <c r="Y46" s="614"/>
      <c r="Z46" s="614"/>
      <c r="AA46" s="614"/>
      <c r="AB46" s="614"/>
      <c r="AC46" s="614"/>
      <c r="AD46" s="614"/>
      <c r="AE46" s="614"/>
      <c r="AF46" s="614"/>
      <c r="AG46" s="614"/>
      <c r="AH46" s="614"/>
      <c r="AI46" s="614"/>
    </row>
    <row r="47" spans="1:36" ht="12.75" customHeight="1">
      <c r="A47" s="614"/>
      <c r="B47" s="614"/>
      <c r="C47" s="614"/>
      <c r="D47" s="614"/>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614"/>
      <c r="AC47" s="614"/>
      <c r="AD47" s="614"/>
      <c r="AE47" s="614"/>
      <c r="AF47" s="614"/>
      <c r="AG47" s="614"/>
      <c r="AH47" s="614"/>
      <c r="AI47" s="614"/>
    </row>
    <row r="48" spans="1:36">
      <c r="A48" s="614"/>
      <c r="B48" s="614"/>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row>
    <row r="49" spans="1:35" ht="84.75" customHeight="1">
      <c r="A49" s="614"/>
      <c r="B49" s="614"/>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row>
    <row r="50" spans="1:35">
      <c r="A50" s="299" t="s">
        <v>156</v>
      </c>
      <c r="B50"/>
      <c r="C50"/>
      <c r="D50"/>
      <c r="E50"/>
      <c r="Q50" s="299" t="s">
        <v>156</v>
      </c>
    </row>
    <row r="51" spans="1:35">
      <c r="A51"/>
      <c r="B51"/>
      <c r="C51"/>
      <c r="D51"/>
      <c r="E51"/>
      <c r="F51"/>
      <c r="G51"/>
    </row>
    <row r="52" spans="1:35">
      <c r="A52"/>
      <c r="B52"/>
      <c r="C52"/>
      <c r="D52"/>
      <c r="E52"/>
      <c r="F52"/>
      <c r="G52"/>
    </row>
    <row r="53" spans="1:35">
      <c r="A53"/>
      <c r="B53"/>
      <c r="C53"/>
      <c r="D53"/>
      <c r="E53"/>
      <c r="F53"/>
      <c r="G53"/>
    </row>
    <row r="54" spans="1:35">
      <c r="A54"/>
      <c r="B54"/>
      <c r="C54"/>
      <c r="D54"/>
      <c r="E54"/>
      <c r="F54"/>
      <c r="G54"/>
    </row>
    <row r="55" spans="1:35">
      <c r="A55"/>
      <c r="B55"/>
      <c r="C55"/>
      <c r="D55"/>
      <c r="E55"/>
      <c r="F55"/>
      <c r="G55"/>
    </row>
    <row r="57" spans="1:35">
      <c r="A57" s="187"/>
      <c r="B57" s="2"/>
      <c r="C57" s="2"/>
      <c r="D57" s="2"/>
      <c r="E57" s="2"/>
      <c r="F57" s="2"/>
      <c r="G57" s="2"/>
      <c r="H57" s="2"/>
      <c r="I57" s="2"/>
      <c r="J57" s="2"/>
      <c r="K57" s="2"/>
      <c r="L57" s="2"/>
      <c r="M57" s="2"/>
      <c r="N57" s="2"/>
      <c r="O57" s="2"/>
      <c r="P57" s="2"/>
      <c r="Q57" s="187"/>
      <c r="R57" s="2"/>
      <c r="S57" s="2"/>
      <c r="T57" s="2"/>
      <c r="U57" s="2"/>
      <c r="V57" s="2"/>
      <c r="W57" s="2"/>
      <c r="X57" s="2"/>
      <c r="Y57" s="2"/>
      <c r="Z57" s="2"/>
      <c r="AA57" s="2"/>
    </row>
    <row r="58" spans="1:35">
      <c r="A58" s="187"/>
      <c r="B58" s="2"/>
      <c r="C58" s="2"/>
      <c r="D58" s="2"/>
      <c r="E58" s="2"/>
      <c r="F58" s="2"/>
      <c r="G58" s="2"/>
      <c r="H58" s="2"/>
      <c r="I58" s="2"/>
      <c r="J58" s="2"/>
      <c r="K58" s="2"/>
      <c r="L58" s="2"/>
      <c r="M58" s="2"/>
      <c r="N58" s="2"/>
      <c r="O58" s="2"/>
      <c r="P58" s="2"/>
      <c r="Q58" s="187"/>
      <c r="R58" s="2"/>
      <c r="S58" s="2"/>
      <c r="T58" s="2"/>
      <c r="U58" s="2"/>
      <c r="V58" s="2"/>
      <c r="W58" s="2"/>
      <c r="X58" s="2"/>
      <c r="Y58" s="2"/>
      <c r="Z58" s="2"/>
      <c r="AA58" s="2"/>
    </row>
    <row r="59" spans="1:35">
      <c r="A59" s="1"/>
      <c r="B59" s="2"/>
      <c r="D59" s="2"/>
      <c r="F59" s="2"/>
      <c r="H59" s="2"/>
      <c r="J59" s="2"/>
      <c r="L59" s="2"/>
      <c r="N59" s="2"/>
      <c r="Q59" s="1"/>
      <c r="R59" s="2"/>
      <c r="T59" s="2"/>
      <c r="V59" s="2"/>
      <c r="X59" s="2"/>
      <c r="Z59" s="2"/>
    </row>
    <row r="60" spans="1:35">
      <c r="A60" s="1"/>
      <c r="B60" s="2"/>
      <c r="D60" s="2"/>
      <c r="F60" s="2"/>
      <c r="H60" s="2"/>
      <c r="J60" s="2"/>
      <c r="L60" s="2"/>
      <c r="N60" s="2"/>
      <c r="Q60" s="1"/>
      <c r="R60" s="2"/>
      <c r="T60" s="2"/>
      <c r="V60" s="2"/>
      <c r="X60" s="2"/>
      <c r="Z60" s="2"/>
    </row>
    <row r="61" spans="1:35">
      <c r="A61" s="1"/>
      <c r="B61" s="2"/>
      <c r="D61" s="2"/>
      <c r="F61" s="2"/>
      <c r="H61" s="2"/>
      <c r="J61" s="2"/>
      <c r="L61" s="2"/>
      <c r="N61" s="2"/>
      <c r="Q61" s="1"/>
      <c r="R61" s="2"/>
      <c r="T61" s="2"/>
      <c r="V61" s="2"/>
      <c r="X61" s="2"/>
      <c r="Z61" s="2"/>
    </row>
    <row r="62" spans="1:35">
      <c r="A62" s="1"/>
      <c r="B62" s="2"/>
      <c r="D62" s="2"/>
      <c r="F62" s="2"/>
      <c r="H62" s="2"/>
      <c r="J62" s="2"/>
      <c r="L62" s="2"/>
      <c r="N62" s="2"/>
      <c r="Q62" s="1"/>
      <c r="R62" s="2"/>
      <c r="T62" s="2"/>
      <c r="V62" s="2"/>
      <c r="X62" s="2"/>
      <c r="Z62" s="2"/>
    </row>
    <row r="63" spans="1:35">
      <c r="A63" s="1"/>
      <c r="B63" s="2"/>
      <c r="D63" s="2"/>
      <c r="F63" s="2"/>
      <c r="H63" s="2"/>
      <c r="J63" s="2"/>
      <c r="L63" s="2"/>
      <c r="N63" s="2"/>
      <c r="Q63" s="1"/>
      <c r="R63" s="2"/>
      <c r="T63" s="2"/>
      <c r="V63" s="2"/>
      <c r="X63" s="2"/>
      <c r="Z63" s="2"/>
    </row>
    <row r="64" spans="1:35">
      <c r="A64" s="188"/>
      <c r="Q64" s="188"/>
    </row>
    <row r="65" spans="1:17">
      <c r="A65" s="189"/>
      <c r="Q65" s="189"/>
    </row>
    <row r="67" spans="1:17">
      <c r="A67" s="1"/>
      <c r="B67" s="190"/>
    </row>
  </sheetData>
  <mergeCells count="30">
    <mergeCell ref="A45:O45"/>
    <mergeCell ref="Q45:AI45"/>
    <mergeCell ref="Q2:AA4"/>
    <mergeCell ref="AB2:AI4"/>
    <mergeCell ref="B7:K7"/>
    <mergeCell ref="L7:O7"/>
    <mergeCell ref="R7:U7"/>
    <mergeCell ref="V7:AA7"/>
    <mergeCell ref="AB7:AI7"/>
    <mergeCell ref="F8:G8"/>
    <mergeCell ref="H8:I8"/>
    <mergeCell ref="J8:K8"/>
    <mergeCell ref="L8:M8"/>
    <mergeCell ref="A2:O4"/>
    <mergeCell ref="A46:P49"/>
    <mergeCell ref="Q46:AI49"/>
    <mergeCell ref="AB8:AC8"/>
    <mergeCell ref="AD8:AE8"/>
    <mergeCell ref="AF8:AG8"/>
    <mergeCell ref="AH8:AI8"/>
    <mergeCell ref="A44:O44"/>
    <mergeCell ref="Q44:AI44"/>
    <mergeCell ref="N8:O8"/>
    <mergeCell ref="R8:S8"/>
    <mergeCell ref="T8:U8"/>
    <mergeCell ref="V8:W8"/>
    <mergeCell ref="X8:Y8"/>
    <mergeCell ref="Z8:AA8"/>
    <mergeCell ref="B8:C8"/>
    <mergeCell ref="D8:E8"/>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AE67"/>
  <sheetViews>
    <sheetView zoomScaleNormal="100" workbookViewId="0">
      <selection activeCell="L35" sqref="L35"/>
    </sheetView>
  </sheetViews>
  <sheetFormatPr defaultRowHeight="12.75"/>
  <cols>
    <col min="1" max="1" width="16.7109375" style="38" customWidth="1"/>
    <col min="2" max="4" width="4.7109375" style="38" customWidth="1"/>
    <col min="5" max="5" width="5.28515625" style="38" customWidth="1"/>
    <col min="6" max="6" width="5.5703125" style="38" customWidth="1"/>
    <col min="7" max="7" width="5.28515625" style="38" customWidth="1"/>
    <col min="8" max="8" width="5.42578125" style="38" customWidth="1"/>
    <col min="9" max="9" width="5.140625" style="38" customWidth="1"/>
    <col min="10" max="12" width="4.7109375" style="38" customWidth="1"/>
    <col min="13" max="13" width="5.42578125" style="38" customWidth="1"/>
    <col min="14" max="14" width="4.7109375" style="38" customWidth="1"/>
    <col min="15" max="15" width="5.42578125" style="38" customWidth="1"/>
    <col min="16" max="16" width="4.7109375" style="38" customWidth="1"/>
    <col min="17" max="17" width="17.42578125" style="38" bestFit="1" customWidth="1"/>
    <col min="18" max="21" width="4.7109375" style="38" customWidth="1"/>
    <col min="22" max="22" width="5.28515625" style="38" customWidth="1"/>
    <col min="23" max="23" width="5.5703125" style="38" customWidth="1"/>
    <col min="24" max="24" width="5.85546875" style="38" customWidth="1"/>
    <col min="25" max="34" width="4.7109375" style="38" customWidth="1"/>
    <col min="35" max="16384" width="9.140625" style="38"/>
  </cols>
  <sheetData>
    <row r="1" spans="1:31">
      <c r="A1" s="1" t="s">
        <v>221</v>
      </c>
      <c r="B1" s="1"/>
      <c r="C1" s="1"/>
      <c r="D1" s="1"/>
      <c r="E1" s="1"/>
      <c r="F1" s="1"/>
      <c r="G1" s="1"/>
      <c r="H1" s="1"/>
      <c r="I1" s="1"/>
      <c r="J1" s="1"/>
      <c r="K1" s="1"/>
      <c r="L1" s="1"/>
      <c r="M1" s="1"/>
      <c r="N1" s="1"/>
      <c r="O1" s="1"/>
      <c r="Q1" s="1" t="str">
        <f>A1</f>
        <v>Table B2.5e</v>
      </c>
    </row>
    <row r="2" spans="1:31" ht="12.75" customHeight="1">
      <c r="A2" s="583" t="s">
        <v>222</v>
      </c>
      <c r="B2" s="583"/>
      <c r="C2" s="583"/>
      <c r="D2" s="583"/>
      <c r="E2" s="583"/>
      <c r="F2" s="583"/>
      <c r="G2" s="583"/>
      <c r="H2" s="583"/>
      <c r="I2" s="583"/>
      <c r="J2" s="583"/>
      <c r="K2" s="583"/>
      <c r="L2" s="583"/>
      <c r="M2" s="583"/>
      <c r="N2" s="583"/>
      <c r="O2" s="583"/>
      <c r="Q2" s="583" t="str">
        <f>A2</f>
        <v>Literacy and numeracy mean scores, by experience with computers and the computer-based assessment</v>
      </c>
      <c r="R2" s="583"/>
      <c r="S2" s="583"/>
      <c r="T2" s="583"/>
      <c r="U2" s="583"/>
      <c r="V2" s="583"/>
      <c r="W2" s="583"/>
      <c r="X2" s="583"/>
      <c r="Y2" s="583"/>
      <c r="Z2" s="583"/>
      <c r="AA2" s="583"/>
      <c r="AB2" s="583"/>
      <c r="AC2" s="583"/>
      <c r="AD2" s="583"/>
      <c r="AE2" s="583"/>
    </row>
    <row r="3" spans="1:31">
      <c r="A3" s="583"/>
      <c r="B3" s="583"/>
      <c r="C3" s="583"/>
      <c r="D3" s="583"/>
      <c r="E3" s="583"/>
      <c r="F3" s="583"/>
      <c r="G3" s="583"/>
      <c r="H3" s="583"/>
      <c r="I3" s="583"/>
      <c r="J3" s="583"/>
      <c r="K3" s="583"/>
      <c r="L3" s="583"/>
      <c r="M3" s="583"/>
      <c r="N3" s="583"/>
      <c r="O3" s="583"/>
      <c r="Q3" s="583"/>
      <c r="R3" s="583"/>
      <c r="S3" s="583"/>
      <c r="T3" s="583"/>
      <c r="U3" s="583"/>
      <c r="V3" s="583"/>
      <c r="W3" s="583"/>
      <c r="X3" s="583"/>
      <c r="Y3" s="583"/>
      <c r="Z3" s="583"/>
      <c r="AA3" s="583"/>
      <c r="AB3" s="583"/>
      <c r="AC3" s="583"/>
      <c r="AD3" s="583"/>
      <c r="AE3" s="583"/>
    </row>
    <row r="4" spans="1:31">
      <c r="A4" s="583"/>
      <c r="B4" s="583"/>
      <c r="C4" s="583"/>
      <c r="D4" s="583"/>
      <c r="E4" s="583"/>
      <c r="F4" s="583"/>
      <c r="G4" s="583"/>
      <c r="H4" s="583"/>
      <c r="I4" s="583"/>
      <c r="J4" s="583"/>
      <c r="K4" s="583"/>
      <c r="L4" s="583"/>
      <c r="M4" s="583"/>
      <c r="N4" s="583"/>
      <c r="O4" s="583"/>
      <c r="Q4" s="583"/>
      <c r="R4" s="583"/>
      <c r="S4" s="583"/>
      <c r="T4" s="583"/>
      <c r="U4" s="583"/>
      <c r="V4" s="583"/>
      <c r="W4" s="583"/>
      <c r="X4" s="583"/>
      <c r="Y4" s="583"/>
      <c r="Z4" s="583"/>
      <c r="AA4" s="583"/>
      <c r="AB4" s="583"/>
      <c r="AC4" s="583"/>
      <c r="AD4" s="583"/>
      <c r="AE4" s="583"/>
    </row>
    <row r="5" spans="1:31">
      <c r="A5" s="169" t="s">
        <v>134</v>
      </c>
      <c r="B5" s="169"/>
      <c r="C5" s="169"/>
      <c r="D5" s="169"/>
      <c r="E5" s="169"/>
      <c r="F5" s="169"/>
      <c r="G5" s="169"/>
      <c r="H5" s="169"/>
      <c r="I5" s="169"/>
      <c r="J5" s="169"/>
      <c r="K5" s="169"/>
      <c r="L5" s="169"/>
      <c r="M5" s="169"/>
      <c r="N5" s="169"/>
      <c r="O5" s="169"/>
    </row>
    <row r="6" spans="1:31" ht="15">
      <c r="A6" s="4"/>
      <c r="B6" s="47"/>
      <c r="C6" s="47"/>
      <c r="Q6" s="169" t="s">
        <v>135</v>
      </c>
    </row>
    <row r="7" spans="1:31" ht="29.25" customHeight="1">
      <c r="A7" s="183"/>
      <c r="B7" s="621" t="s">
        <v>223</v>
      </c>
      <c r="C7" s="622"/>
      <c r="D7" s="622"/>
      <c r="E7" s="622"/>
      <c r="F7" s="622"/>
      <c r="G7" s="622"/>
      <c r="H7" s="622"/>
      <c r="I7" s="623"/>
      <c r="Q7" s="183"/>
      <c r="R7" s="621" t="s">
        <v>224</v>
      </c>
      <c r="S7" s="622"/>
      <c r="T7" s="622"/>
      <c r="U7" s="622"/>
      <c r="V7" s="622"/>
      <c r="W7" s="622"/>
      <c r="X7" s="622"/>
      <c r="Y7" s="623"/>
    </row>
    <row r="8" spans="1:31" ht="90" customHeight="1">
      <c r="A8"/>
      <c r="B8" s="624" t="s">
        <v>225</v>
      </c>
      <c r="C8" s="625"/>
      <c r="D8" s="624" t="s">
        <v>226</v>
      </c>
      <c r="E8" s="625"/>
      <c r="F8" s="624" t="s">
        <v>227</v>
      </c>
      <c r="G8" s="625"/>
      <c r="H8" s="624" t="s">
        <v>228</v>
      </c>
      <c r="I8" s="625"/>
      <c r="Q8"/>
      <c r="R8" s="624" t="s">
        <v>225</v>
      </c>
      <c r="S8" s="625"/>
      <c r="T8" s="624" t="s">
        <v>226</v>
      </c>
      <c r="U8" s="625"/>
      <c r="V8" s="624" t="s">
        <v>227</v>
      </c>
      <c r="W8" s="625"/>
      <c r="X8" s="624" t="s">
        <v>228</v>
      </c>
      <c r="Y8" s="625"/>
    </row>
    <row r="9" spans="1:31" s="177" customFormat="1" ht="19.5" customHeight="1">
      <c r="A9" s="193"/>
      <c r="B9" s="280" t="s">
        <v>229</v>
      </c>
      <c r="C9" s="282" t="s">
        <v>209</v>
      </c>
      <c r="D9" s="280" t="s">
        <v>229</v>
      </c>
      <c r="E9" s="282" t="s">
        <v>209</v>
      </c>
      <c r="F9" s="280" t="s">
        <v>229</v>
      </c>
      <c r="G9" s="281" t="s">
        <v>209</v>
      </c>
      <c r="H9" s="280" t="s">
        <v>229</v>
      </c>
      <c r="I9" s="282" t="s">
        <v>209</v>
      </c>
      <c r="Q9" s="193"/>
      <c r="R9" s="280" t="s">
        <v>229</v>
      </c>
      <c r="S9" s="282" t="s">
        <v>209</v>
      </c>
      <c r="T9" s="280" t="s">
        <v>229</v>
      </c>
      <c r="U9" s="282" t="s">
        <v>209</v>
      </c>
      <c r="V9" s="280" t="s">
        <v>229</v>
      </c>
      <c r="W9" s="282" t="s">
        <v>209</v>
      </c>
      <c r="X9" s="280" t="s">
        <v>229</v>
      </c>
      <c r="Y9" s="282" t="s">
        <v>209</v>
      </c>
    </row>
    <row r="10" spans="1:31">
      <c r="A10" s="196" t="s">
        <v>146</v>
      </c>
      <c r="B10" s="197"/>
      <c r="C10" s="197"/>
      <c r="D10" s="197"/>
      <c r="E10" s="197"/>
      <c r="F10" s="197"/>
      <c r="G10" s="284"/>
      <c r="H10" s="197"/>
      <c r="I10" s="302"/>
      <c r="P10" s="287"/>
      <c r="Q10" s="286" t="s">
        <v>146</v>
      </c>
      <c r="R10" s="197"/>
      <c r="S10" s="197"/>
      <c r="T10" s="197"/>
      <c r="U10" s="197"/>
      <c r="V10" s="197"/>
      <c r="W10" s="284"/>
      <c r="X10" s="197"/>
      <c r="Y10" s="198"/>
    </row>
    <row r="11" spans="1:31">
      <c r="A11" s="200" t="s">
        <v>147</v>
      </c>
      <c r="B11"/>
      <c r="C11"/>
      <c r="D11"/>
      <c r="E11"/>
      <c r="F11"/>
      <c r="H11"/>
      <c r="I11" s="201"/>
      <c r="P11" s="287"/>
      <c r="Q11" s="289" t="s">
        <v>147</v>
      </c>
      <c r="R11"/>
      <c r="S11"/>
      <c r="T11"/>
      <c r="U11"/>
      <c r="V11"/>
      <c r="X11"/>
      <c r="Y11" s="201"/>
    </row>
    <row r="12" spans="1:31">
      <c r="A12" s="202" t="s">
        <v>84</v>
      </c>
      <c r="B12" s="203">
        <v>204.11556142087321</v>
      </c>
      <c r="C12" s="204">
        <v>4.8019050595001289</v>
      </c>
      <c r="D12" s="203">
        <v>246.91389834039811</v>
      </c>
      <c r="E12" s="204">
        <v>5.9982972242583941</v>
      </c>
      <c r="F12" s="203">
        <v>266.3949982723276</v>
      </c>
      <c r="G12" s="292">
        <v>2.2241733547843308</v>
      </c>
      <c r="H12" s="203">
        <v>289.02961403994823</v>
      </c>
      <c r="I12" s="205">
        <v>0.86454325059078752</v>
      </c>
      <c r="J12"/>
      <c r="K12"/>
      <c r="L12"/>
      <c r="M12"/>
      <c r="N12"/>
      <c r="O12"/>
      <c r="P12" s="287"/>
      <c r="Q12" s="3" t="s">
        <v>84</v>
      </c>
      <c r="R12" s="203">
        <v>183.57830333224581</v>
      </c>
      <c r="S12" s="204">
        <v>5.0776359545297165</v>
      </c>
      <c r="T12" s="203">
        <v>221.05560795565393</v>
      </c>
      <c r="U12" s="204">
        <v>6.0165874515095883</v>
      </c>
      <c r="V12" s="203">
        <v>243.23633160293699</v>
      </c>
      <c r="W12" s="292">
        <v>2.488224501027263</v>
      </c>
      <c r="X12" s="203">
        <v>279.16445738945379</v>
      </c>
      <c r="Y12" s="205">
        <v>0.88870746556341862</v>
      </c>
    </row>
    <row r="13" spans="1:31" ht="12.75" customHeight="1">
      <c r="A13" s="202" t="s">
        <v>15</v>
      </c>
      <c r="B13" s="203">
        <v>233.62250860751502</v>
      </c>
      <c r="C13" s="204">
        <v>3.049364738355528</v>
      </c>
      <c r="D13" s="203">
        <v>238.09709058250715</v>
      </c>
      <c r="E13" s="204">
        <v>3.7747009272435177</v>
      </c>
      <c r="F13" s="203">
        <v>258.27490958420753</v>
      </c>
      <c r="G13" s="292">
        <v>1.9042721314025679</v>
      </c>
      <c r="H13" s="203">
        <v>277.62100997662844</v>
      </c>
      <c r="I13" s="205">
        <v>0.82148731886671844</v>
      </c>
      <c r="J13"/>
      <c r="K13"/>
      <c r="L13"/>
      <c r="M13"/>
      <c r="N13"/>
      <c r="O13"/>
      <c r="P13" s="287"/>
      <c r="Q13" s="3" t="s">
        <v>15</v>
      </c>
      <c r="R13" s="203">
        <v>231.95479381928368</v>
      </c>
      <c r="S13" s="204">
        <v>2.8362503926152427</v>
      </c>
      <c r="T13" s="203">
        <v>234.20816083560257</v>
      </c>
      <c r="U13" s="204">
        <v>4.8989116606258634</v>
      </c>
      <c r="V13" s="203">
        <v>251.70021064383891</v>
      </c>
      <c r="W13" s="292">
        <v>1.8813444557059724</v>
      </c>
      <c r="X13" s="203">
        <v>286.57452685382174</v>
      </c>
      <c r="Y13" s="205">
        <v>0.97305554505441083</v>
      </c>
    </row>
    <row r="14" spans="1:31">
      <c r="A14" s="202" t="s">
        <v>85</v>
      </c>
      <c r="B14" s="203">
        <v>214.45496208822482</v>
      </c>
      <c r="C14" s="204">
        <v>2.8895786491195032</v>
      </c>
      <c r="D14" s="203">
        <v>245.9420235161696</v>
      </c>
      <c r="E14" s="204">
        <v>3.3036467328047325</v>
      </c>
      <c r="F14" s="203">
        <v>257.27798893509004</v>
      </c>
      <c r="G14" s="292">
        <v>3.2231168792861928</v>
      </c>
      <c r="H14" s="203">
        <v>280.36432314132696</v>
      </c>
      <c r="I14" s="205">
        <v>0.55491070711496493</v>
      </c>
      <c r="J14"/>
      <c r="K14"/>
      <c r="L14"/>
      <c r="M14"/>
      <c r="N14"/>
      <c r="O14"/>
      <c r="P14" s="287"/>
      <c r="Q14" s="3" t="s">
        <v>85</v>
      </c>
      <c r="R14" s="203">
        <v>194.13224009640379</v>
      </c>
      <c r="S14" s="204">
        <v>2.8902532447882887</v>
      </c>
      <c r="T14" s="203">
        <v>226.71082396962817</v>
      </c>
      <c r="U14" s="204">
        <v>3.4426689857307911</v>
      </c>
      <c r="V14" s="203">
        <v>234.6350015416603</v>
      </c>
      <c r="W14" s="292">
        <v>2.9388723908564902</v>
      </c>
      <c r="X14" s="203">
        <v>274.97680934641539</v>
      </c>
      <c r="Y14" s="205">
        <v>0.62467012224264251</v>
      </c>
    </row>
    <row r="15" spans="1:31">
      <c r="A15" s="202" t="s">
        <v>18</v>
      </c>
      <c r="B15" s="203">
        <v>245.86861544001778</v>
      </c>
      <c r="C15" s="204">
        <v>3.0870708532770554</v>
      </c>
      <c r="D15" s="203">
        <v>269.56930092619541</v>
      </c>
      <c r="E15" s="204">
        <v>5.6320430881996613</v>
      </c>
      <c r="F15" s="203">
        <v>274.9776893852565</v>
      </c>
      <c r="G15" s="292">
        <v>2.6937029565860149</v>
      </c>
      <c r="H15" s="203">
        <v>277.88458034228489</v>
      </c>
      <c r="I15" s="205">
        <v>1.1139471793794173</v>
      </c>
      <c r="J15"/>
      <c r="K15"/>
      <c r="L15"/>
      <c r="M15"/>
      <c r="N15"/>
      <c r="O15"/>
      <c r="P15" s="287"/>
      <c r="Q15" s="3" t="s">
        <v>18</v>
      </c>
      <c r="R15" s="203">
        <v>239.0258610943103</v>
      </c>
      <c r="S15" s="204">
        <v>2.906819460792494</v>
      </c>
      <c r="T15" s="203">
        <v>248.12876972554463</v>
      </c>
      <c r="U15" s="204">
        <v>6.5766864538967855</v>
      </c>
      <c r="V15" s="203">
        <v>265.38864148080359</v>
      </c>
      <c r="W15" s="292">
        <v>2.8308477746981664</v>
      </c>
      <c r="X15" s="203">
        <v>283.29068578821887</v>
      </c>
      <c r="Y15" s="205">
        <v>0.98076878669477419</v>
      </c>
    </row>
    <row r="16" spans="1:31">
      <c r="A16" s="202" t="s">
        <v>19</v>
      </c>
      <c r="B16" s="203">
        <v>198.76693915714819</v>
      </c>
      <c r="C16" s="204">
        <v>4.906606090691696</v>
      </c>
      <c r="D16" s="203">
        <v>224.30371088124343</v>
      </c>
      <c r="E16" s="204">
        <v>3.2461022102300872</v>
      </c>
      <c r="F16" s="203">
        <v>234.10502068734058</v>
      </c>
      <c r="G16" s="292">
        <v>2.7487639583012684</v>
      </c>
      <c r="H16" s="203">
        <v>278.4841085552049</v>
      </c>
      <c r="I16" s="205">
        <v>0.65375370095678687</v>
      </c>
      <c r="J16"/>
      <c r="K16"/>
      <c r="L16"/>
      <c r="M16"/>
      <c r="N16"/>
      <c r="O16"/>
      <c r="P16" s="287"/>
      <c r="Q16" s="3" t="s">
        <v>19</v>
      </c>
      <c r="R16" s="203">
        <v>218.09952883235314</v>
      </c>
      <c r="S16" s="204">
        <v>4.978713128115059</v>
      </c>
      <c r="T16" s="203">
        <v>225.61194331192792</v>
      </c>
      <c r="U16" s="204">
        <v>3.1548824594742584</v>
      </c>
      <c r="V16" s="203">
        <v>238.14461375220748</v>
      </c>
      <c r="W16" s="292">
        <v>2.8888451077055852</v>
      </c>
      <c r="X16" s="203">
        <v>286.2730862750405</v>
      </c>
      <c r="Y16" s="205">
        <v>0.76973224386050954</v>
      </c>
    </row>
    <row r="17" spans="1:25">
      <c r="A17" s="202" t="s">
        <v>20</v>
      </c>
      <c r="B17" s="203">
        <v>243.53703658129984</v>
      </c>
      <c r="C17" s="204">
        <v>2.0055313696652703</v>
      </c>
      <c r="D17" s="203">
        <v>262.70212384504975</v>
      </c>
      <c r="E17" s="204">
        <v>3.537871926050423</v>
      </c>
      <c r="F17" s="203">
        <v>280.02537972644325</v>
      </c>
      <c r="G17" s="292">
        <v>1.7782781696151193</v>
      </c>
      <c r="H17" s="203">
        <v>280.34542918292846</v>
      </c>
      <c r="I17" s="205">
        <v>0.80197571279945501</v>
      </c>
      <c r="J17"/>
      <c r="K17"/>
      <c r="L17"/>
      <c r="M17"/>
      <c r="N17"/>
      <c r="O17"/>
      <c r="P17" s="287"/>
      <c r="Q17" s="3" t="s">
        <v>20</v>
      </c>
      <c r="R17" s="203">
        <v>235.2903066193945</v>
      </c>
      <c r="S17" s="204">
        <v>2.2851506309618212</v>
      </c>
      <c r="T17" s="203">
        <v>245.54261260241316</v>
      </c>
      <c r="U17" s="204">
        <v>3.7176277397679507</v>
      </c>
      <c r="V17" s="203">
        <v>265.02784766314022</v>
      </c>
      <c r="W17" s="292">
        <v>1.6601166096479534</v>
      </c>
      <c r="X17" s="203">
        <v>281.82830920560673</v>
      </c>
      <c r="Y17" s="205">
        <v>0.73099934504264286</v>
      </c>
    </row>
    <row r="18" spans="1:25">
      <c r="A18" s="202" t="s">
        <v>61</v>
      </c>
      <c r="B18" s="203">
        <v>222.71262032020013</v>
      </c>
      <c r="C18" s="204">
        <v>4.9726005680359329</v>
      </c>
      <c r="D18" s="203">
        <v>234.827783166893</v>
      </c>
      <c r="E18" s="204">
        <v>4.319271004554369</v>
      </c>
      <c r="F18" s="203">
        <v>269.04780977006942</v>
      </c>
      <c r="G18" s="292">
        <v>2.475719919079951</v>
      </c>
      <c r="H18" s="203">
        <v>296.12251682206761</v>
      </c>
      <c r="I18" s="205">
        <v>0.68048382658027118</v>
      </c>
      <c r="J18"/>
      <c r="K18"/>
      <c r="L18"/>
      <c r="M18"/>
      <c r="N18"/>
      <c r="O18"/>
      <c r="P18" s="287"/>
      <c r="Q18" s="3" t="s">
        <v>61</v>
      </c>
      <c r="R18" s="203">
        <v>223.49678833585045</v>
      </c>
      <c r="S18" s="204">
        <v>5.2212622884875701</v>
      </c>
      <c r="T18" s="203">
        <v>221.06413572811056</v>
      </c>
      <c r="U18" s="204">
        <v>4.4031072605047221</v>
      </c>
      <c r="V18" s="203">
        <v>252.74894764660311</v>
      </c>
      <c r="W18" s="292">
        <v>2.4903673219935443</v>
      </c>
      <c r="X18" s="203">
        <v>292.35129412984696</v>
      </c>
      <c r="Y18" s="205">
        <v>0.83416668438453079</v>
      </c>
    </row>
    <row r="19" spans="1:25">
      <c r="A19" s="202" t="s">
        <v>22</v>
      </c>
      <c r="B19" s="203">
        <v>215.67152013632253</v>
      </c>
      <c r="C19" s="204">
        <v>1.9479798196721521</v>
      </c>
      <c r="D19" s="203">
        <v>243.68512481126476</v>
      </c>
      <c r="E19" s="204">
        <v>2.8940420639728699</v>
      </c>
      <c r="F19" s="203">
        <v>263.4852077083965</v>
      </c>
      <c r="G19" s="292">
        <v>2.0620852362955895</v>
      </c>
      <c r="H19" s="203">
        <v>270.53784455034622</v>
      </c>
      <c r="I19" s="205">
        <v>0.71445268174831833</v>
      </c>
      <c r="J19"/>
      <c r="K19"/>
      <c r="L19"/>
      <c r="M19"/>
      <c r="N19"/>
      <c r="O19"/>
      <c r="P19" s="287"/>
      <c r="Q19" s="3" t="s">
        <v>22</v>
      </c>
      <c r="R19" s="203">
        <v>192.86825032200747</v>
      </c>
      <c r="S19" s="204">
        <v>2.4758476390802699</v>
      </c>
      <c r="T19" s="203">
        <v>216.79824635846211</v>
      </c>
      <c r="U19" s="204">
        <v>2.5180940401358094</v>
      </c>
      <c r="V19" s="203">
        <v>236.37470116284771</v>
      </c>
      <c r="W19" s="292">
        <v>2.0363156990553324</v>
      </c>
      <c r="X19" s="203">
        <v>269.72865135216341</v>
      </c>
      <c r="Y19" s="205">
        <v>0.7415863468749907</v>
      </c>
    </row>
    <row r="20" spans="1:25">
      <c r="A20" s="202" t="s">
        <v>23</v>
      </c>
      <c r="B20" s="203">
        <v>227.35401329102541</v>
      </c>
      <c r="C20" s="204">
        <v>3.3215383037119728</v>
      </c>
      <c r="D20" s="203">
        <v>246.3253071625727</v>
      </c>
      <c r="E20" s="204">
        <v>4.6149742764413793</v>
      </c>
      <c r="F20" s="203">
        <v>255.96623656217633</v>
      </c>
      <c r="G20" s="292">
        <v>4.2123391721378081</v>
      </c>
      <c r="H20" s="203">
        <v>276.12865371723797</v>
      </c>
      <c r="I20" s="205">
        <v>0.99828445488808859</v>
      </c>
      <c r="J20"/>
      <c r="K20"/>
      <c r="L20"/>
      <c r="M20"/>
      <c r="N20"/>
      <c r="O20"/>
      <c r="P20" s="287"/>
      <c r="Q20" s="3" t="s">
        <v>23</v>
      </c>
      <c r="R20" s="203">
        <v>212.67768831065706</v>
      </c>
      <c r="S20" s="204">
        <v>3.8571335434396596</v>
      </c>
      <c r="T20" s="203">
        <v>224.9380200941244</v>
      </c>
      <c r="U20" s="204">
        <v>4.7870334444939839</v>
      </c>
      <c r="V20" s="203">
        <v>245.43692167441918</v>
      </c>
      <c r="W20" s="292">
        <v>4.5972101974225703</v>
      </c>
      <c r="X20" s="203">
        <v>281.66429287096264</v>
      </c>
      <c r="Y20" s="205">
        <v>0.94054825267286579</v>
      </c>
    </row>
    <row r="21" spans="1:25">
      <c r="A21" s="202" t="s">
        <v>27</v>
      </c>
      <c r="B21" s="203">
        <v>227.1532015205301</v>
      </c>
      <c r="C21" s="204">
        <v>2.7455089890325297</v>
      </c>
      <c r="D21" s="203">
        <v>234.25147790907778</v>
      </c>
      <c r="E21" s="204">
        <v>5.2938664505233968</v>
      </c>
      <c r="F21" s="203">
        <v>262.14329528222163</v>
      </c>
      <c r="G21" s="292">
        <v>1.9828742589032289</v>
      </c>
      <c r="H21" s="203">
        <v>275.85225490419282</v>
      </c>
      <c r="I21" s="205">
        <v>1.0409465719579338</v>
      </c>
      <c r="J21"/>
      <c r="K21"/>
      <c r="L21"/>
      <c r="M21"/>
      <c r="N21"/>
      <c r="O21"/>
      <c r="P21" s="287"/>
      <c r="Q21" s="3" t="s">
        <v>27</v>
      </c>
      <c r="R21" s="203">
        <v>206.53767253675542</v>
      </c>
      <c r="S21" s="204">
        <v>3.4490442122710823</v>
      </c>
      <c r="T21" s="203">
        <v>218.44456385545899</v>
      </c>
      <c r="U21" s="204">
        <v>5.9271066605921057</v>
      </c>
      <c r="V21" s="203">
        <v>242.48364899991012</v>
      </c>
      <c r="W21" s="292">
        <v>1.9698534053369088</v>
      </c>
      <c r="X21" s="203">
        <v>268.98615263183791</v>
      </c>
      <c r="Y21" s="205">
        <v>1.1235627034416285</v>
      </c>
    </row>
    <row r="22" spans="1:25">
      <c r="A22" s="202" t="s">
        <v>29</v>
      </c>
      <c r="B22" s="203">
        <v>225.48660177120254</v>
      </c>
      <c r="C22" s="204">
        <v>2.3576509467636653</v>
      </c>
      <c r="D22" s="203">
        <v>220.08413493502312</v>
      </c>
      <c r="E22" s="204">
        <v>6.782344964680993</v>
      </c>
      <c r="F22" s="203">
        <v>255.10734312105905</v>
      </c>
      <c r="G22" s="292">
        <v>2.3070060845899447</v>
      </c>
      <c r="H22" s="203">
        <v>261.18590580199265</v>
      </c>
      <c r="I22" s="205">
        <v>1.3987939996562864</v>
      </c>
      <c r="J22"/>
      <c r="K22"/>
      <c r="L22"/>
      <c r="M22"/>
      <c r="N22"/>
      <c r="O22"/>
      <c r="P22" s="287"/>
      <c r="Q22" s="3" t="s">
        <v>29</v>
      </c>
      <c r="R22" s="203">
        <v>212.11262757546325</v>
      </c>
      <c r="S22" s="204">
        <v>2.1547848995203247</v>
      </c>
      <c r="T22" s="203">
        <v>220.47128967993908</v>
      </c>
      <c r="U22" s="204">
        <v>7.7305575004940064</v>
      </c>
      <c r="V22" s="203">
        <v>245.44491351158177</v>
      </c>
      <c r="W22" s="292">
        <v>2.2736608978589254</v>
      </c>
      <c r="X22" s="203">
        <v>263.52689813528707</v>
      </c>
      <c r="Y22" s="205">
        <v>1.3319978043365899</v>
      </c>
    </row>
    <row r="23" spans="1:25">
      <c r="A23" s="202" t="s">
        <v>30</v>
      </c>
      <c r="B23" s="203">
        <v>255.46733815598122</v>
      </c>
      <c r="C23" s="204">
        <v>2.5874524833960191</v>
      </c>
      <c r="D23" s="203">
        <v>298.38512232506895</v>
      </c>
      <c r="E23" s="204">
        <v>2.016176368776494</v>
      </c>
      <c r="F23" s="203">
        <v>292.89025853686451</v>
      </c>
      <c r="G23" s="292">
        <v>1.8353862702879939</v>
      </c>
      <c r="H23" s="203">
        <v>303.47137155713312</v>
      </c>
      <c r="I23" s="205">
        <v>0.77208097067621184</v>
      </c>
      <c r="J23"/>
      <c r="K23"/>
      <c r="L23"/>
      <c r="M23"/>
      <c r="N23"/>
      <c r="O23"/>
      <c r="P23" s="287"/>
      <c r="Q23" s="3" t="s">
        <v>30</v>
      </c>
      <c r="R23" s="203">
        <v>244.87267992430043</v>
      </c>
      <c r="S23" s="204">
        <v>2.4754179915133041</v>
      </c>
      <c r="T23" s="203">
        <v>285.28017847255569</v>
      </c>
      <c r="U23" s="204">
        <v>2.4545991531574409</v>
      </c>
      <c r="V23" s="203">
        <v>282.64288196319319</v>
      </c>
      <c r="W23" s="292">
        <v>1.8639402767033786</v>
      </c>
      <c r="X23" s="203">
        <v>297.24972796265689</v>
      </c>
      <c r="Y23" s="205">
        <v>0.90720791201575102</v>
      </c>
    </row>
    <row r="24" spans="1:25">
      <c r="A24" s="202" t="s">
        <v>88</v>
      </c>
      <c r="B24" s="203">
        <v>231.75743341334388</v>
      </c>
      <c r="C24" s="204">
        <v>1.987843831443467</v>
      </c>
      <c r="D24" s="203">
        <v>265.38700850464176</v>
      </c>
      <c r="E24" s="204">
        <v>2.0256091498009781</v>
      </c>
      <c r="F24" s="203">
        <v>266.23036230684693</v>
      </c>
      <c r="G24" s="292">
        <v>3.0558150435011067</v>
      </c>
      <c r="H24" s="203">
        <v>283.06513143817182</v>
      </c>
      <c r="I24" s="205">
        <v>0.67693212052679153</v>
      </c>
      <c r="J24"/>
      <c r="K24"/>
      <c r="L24"/>
      <c r="M24"/>
      <c r="N24"/>
      <c r="O24"/>
      <c r="P24" s="287"/>
      <c r="Q24" s="3" t="s">
        <v>88</v>
      </c>
      <c r="R24" s="203">
        <v>216.52227330263435</v>
      </c>
      <c r="S24" s="204">
        <v>2.1676444255884717</v>
      </c>
      <c r="T24" s="203">
        <v>247.01135315633616</v>
      </c>
      <c r="U24" s="204">
        <v>2.091469160106036</v>
      </c>
      <c r="V24" s="203">
        <v>243.15794618139071</v>
      </c>
      <c r="W24" s="292">
        <v>2.4691786966880334</v>
      </c>
      <c r="X24" s="203">
        <v>277.50482513494211</v>
      </c>
      <c r="Y24" s="205">
        <v>0.88393532164949551</v>
      </c>
    </row>
    <row r="25" spans="1:25">
      <c r="A25" s="202" t="s">
        <v>35</v>
      </c>
      <c r="B25" s="203">
        <v>213.37196539228461</v>
      </c>
      <c r="C25" s="204">
        <v>5.5749234899968592</v>
      </c>
      <c r="D25" s="203">
        <v>237.339619051277</v>
      </c>
      <c r="E25" s="204">
        <v>5.4101190650708126</v>
      </c>
      <c r="F25" s="203">
        <v>256.07214939234092</v>
      </c>
      <c r="G25" s="292">
        <v>3.9429271735986067</v>
      </c>
      <c r="H25" s="203">
        <v>289.89735096745886</v>
      </c>
      <c r="I25" s="205">
        <v>0.71703204138398213</v>
      </c>
      <c r="J25"/>
      <c r="K25"/>
      <c r="L25"/>
      <c r="M25"/>
      <c r="N25"/>
      <c r="O25"/>
      <c r="P25" s="287"/>
      <c r="Q25" s="3" t="s">
        <v>35</v>
      </c>
      <c r="R25" s="203">
        <v>194.02858231608275</v>
      </c>
      <c r="S25" s="204">
        <v>5.5018373930151716</v>
      </c>
      <c r="T25" s="203">
        <v>230.20353109827261</v>
      </c>
      <c r="U25" s="204">
        <v>5.5813254463860336</v>
      </c>
      <c r="V25" s="203">
        <v>248.11006625981958</v>
      </c>
      <c r="W25" s="292">
        <v>4.5027807682705481</v>
      </c>
      <c r="X25" s="203">
        <v>287.16586260060501</v>
      </c>
      <c r="Y25" s="205">
        <v>0.70135324234067742</v>
      </c>
    </row>
    <row r="26" spans="1:25">
      <c r="A26" s="202" t="s">
        <v>37</v>
      </c>
      <c r="B26" s="203">
        <v>222.51650557238972</v>
      </c>
      <c r="C26" s="204">
        <v>7.3631483935028239</v>
      </c>
      <c r="D26" s="203">
        <v>228.95940613692565</v>
      </c>
      <c r="E26" s="204">
        <v>4.2802620803598144</v>
      </c>
      <c r="F26" s="203">
        <v>259.64349823538089</v>
      </c>
      <c r="G26" s="292">
        <v>3.0090415919807585</v>
      </c>
      <c r="H26" s="203">
        <v>284.05699670704564</v>
      </c>
      <c r="I26" s="205">
        <v>0.59858864687821967</v>
      </c>
      <c r="J26"/>
      <c r="K26"/>
      <c r="L26"/>
      <c r="M26"/>
      <c r="N26"/>
      <c r="O26"/>
      <c r="P26" s="287"/>
      <c r="Q26" s="3" t="s">
        <v>37</v>
      </c>
      <c r="R26" s="203">
        <v>211.92620472340658</v>
      </c>
      <c r="S26" s="204">
        <v>9.3522221063911051</v>
      </c>
      <c r="T26" s="203">
        <v>212.08689814418622</v>
      </c>
      <c r="U26" s="204">
        <v>5.0210613196459715</v>
      </c>
      <c r="V26" s="203">
        <v>245.47621870356562</v>
      </c>
      <c r="W26" s="292">
        <v>3.3770997712363973</v>
      </c>
      <c r="X26" s="203">
        <v>286.27939034994716</v>
      </c>
      <c r="Y26" s="205">
        <v>0.78470868112032521</v>
      </c>
    </row>
    <row r="27" spans="1:25">
      <c r="A27" s="202" t="s">
        <v>38</v>
      </c>
      <c r="B27" s="203">
        <v>233.2812846979154</v>
      </c>
      <c r="C27" s="204">
        <v>1.9138017778427003</v>
      </c>
      <c r="D27" s="203">
        <v>256.33544837724793</v>
      </c>
      <c r="E27" s="204">
        <v>2.918265033240488</v>
      </c>
      <c r="F27" s="203">
        <v>270.41958581050108</v>
      </c>
      <c r="G27" s="292">
        <v>1.8666283651561693</v>
      </c>
      <c r="H27" s="203">
        <v>279.66714122130844</v>
      </c>
      <c r="I27" s="205">
        <v>0.99004046860676698</v>
      </c>
      <c r="J27"/>
      <c r="K27"/>
      <c r="L27"/>
      <c r="M27"/>
      <c r="N27"/>
      <c r="O27"/>
      <c r="P27" s="287"/>
      <c r="Q27" s="3" t="s">
        <v>38</v>
      </c>
      <c r="R27" s="203">
        <v>224.12547179850148</v>
      </c>
      <c r="S27" s="204">
        <v>2.2571087496008482</v>
      </c>
      <c r="T27" s="203">
        <v>239.46462165486577</v>
      </c>
      <c r="U27" s="204">
        <v>3.0413381117544263</v>
      </c>
      <c r="V27" s="203">
        <v>261.35837172470275</v>
      </c>
      <c r="W27" s="292">
        <v>1.8314664974577104</v>
      </c>
      <c r="X27" s="203">
        <v>275.4713077306584</v>
      </c>
      <c r="Y27" s="205">
        <v>1.0668554117543823</v>
      </c>
    </row>
    <row r="28" spans="1:25">
      <c r="A28" s="202" t="s">
        <v>40</v>
      </c>
      <c r="B28" s="203">
        <v>249.26580755213726</v>
      </c>
      <c r="C28" s="204">
        <v>1.5187838353460008</v>
      </c>
      <c r="D28" s="203">
        <v>252.78283545527569</v>
      </c>
      <c r="E28" s="204">
        <v>5.8083764418070567</v>
      </c>
      <c r="F28" s="203">
        <v>277.64554708141111</v>
      </c>
      <c r="G28" s="292">
        <v>1.8105777831044025</v>
      </c>
      <c r="H28" s="203">
        <v>282.37113708928189</v>
      </c>
      <c r="I28" s="205">
        <v>0.77432715030500199</v>
      </c>
      <c r="J28"/>
      <c r="K28"/>
      <c r="L28"/>
      <c r="M28"/>
      <c r="N28"/>
      <c r="O28"/>
      <c r="P28" s="287"/>
      <c r="Q28" s="3" t="s">
        <v>40</v>
      </c>
      <c r="R28" s="203">
        <v>241.95932682523207</v>
      </c>
      <c r="S28" s="204">
        <v>1.8458544653530911</v>
      </c>
      <c r="T28" s="203">
        <v>258.75448831064409</v>
      </c>
      <c r="U28" s="204">
        <v>5.8891118383933669</v>
      </c>
      <c r="V28" s="203">
        <v>273.68804636158785</v>
      </c>
      <c r="W28" s="292">
        <v>2.2323049079256316</v>
      </c>
      <c r="X28" s="203">
        <v>288.55695755058889</v>
      </c>
      <c r="Y28" s="205">
        <v>0.93177600301196994</v>
      </c>
    </row>
    <row r="29" spans="1:25">
      <c r="A29" s="202" t="s">
        <v>42</v>
      </c>
      <c r="B29" s="203">
        <v>208.47605560683914</v>
      </c>
      <c r="C29" s="204">
        <v>2.1089242297300008</v>
      </c>
      <c r="D29" s="203">
        <v>231.93313242871605</v>
      </c>
      <c r="E29" s="204">
        <v>3.6563543751358352</v>
      </c>
      <c r="F29" s="203">
        <v>255.37069218863007</v>
      </c>
      <c r="G29" s="292">
        <v>2.6061635732368469</v>
      </c>
      <c r="H29" s="203">
        <v>264.34826736386174</v>
      </c>
      <c r="I29" s="205">
        <v>0.76230377119470338</v>
      </c>
      <c r="J29"/>
      <c r="K29"/>
      <c r="L29"/>
      <c r="M29"/>
      <c r="N29"/>
      <c r="O29"/>
      <c r="P29" s="287"/>
      <c r="Q29" s="3" t="s">
        <v>42</v>
      </c>
      <c r="R29" s="203">
        <v>193.65116390107494</v>
      </c>
      <c r="S29" s="204">
        <v>2.0109797773103435</v>
      </c>
      <c r="T29" s="203">
        <v>220.23213467228712</v>
      </c>
      <c r="U29" s="204">
        <v>3.3461211876967303</v>
      </c>
      <c r="V29" s="203">
        <v>239.98668197246971</v>
      </c>
      <c r="W29" s="292">
        <v>2.0545322154595871</v>
      </c>
      <c r="X29" s="203">
        <v>262.7595615979979</v>
      </c>
      <c r="Y29" s="205">
        <v>0.67172506128608778</v>
      </c>
    </row>
    <row r="30" spans="1:25">
      <c r="A30" s="202" t="s">
        <v>43</v>
      </c>
      <c r="B30" s="203">
        <v>206.25216507825726</v>
      </c>
      <c r="C30" s="204">
        <v>6.884748719153162</v>
      </c>
      <c r="D30" s="203">
        <v>202.58253756875209</v>
      </c>
      <c r="E30" s="204">
        <v>4.7073830935414023</v>
      </c>
      <c r="F30" s="203">
        <v>243.30499289500182</v>
      </c>
      <c r="G30" s="292">
        <v>3.5178167734677035</v>
      </c>
      <c r="H30" s="203">
        <v>287.08099543330388</v>
      </c>
      <c r="I30" s="205">
        <v>0.73029525527341144</v>
      </c>
      <c r="J30"/>
      <c r="K30"/>
      <c r="L30"/>
      <c r="M30"/>
      <c r="N30"/>
      <c r="O30"/>
      <c r="P30" s="287"/>
      <c r="Q30" s="3" t="s">
        <v>43</v>
      </c>
      <c r="R30" s="203">
        <v>201.67240271514473</v>
      </c>
      <c r="S30" s="204">
        <v>7.276260444994592</v>
      </c>
      <c r="T30" s="203">
        <v>185.28864845876106</v>
      </c>
      <c r="U30" s="204">
        <v>4.9684329897208119</v>
      </c>
      <c r="V30" s="203">
        <v>233.97444007181076</v>
      </c>
      <c r="W30" s="292">
        <v>3.7084570903939116</v>
      </c>
      <c r="X30" s="203">
        <v>288.50660491489896</v>
      </c>
      <c r="Y30" s="205">
        <v>0.84860597815277772</v>
      </c>
    </row>
    <row r="31" spans="1:25">
      <c r="A31" s="202" t="s">
        <v>92</v>
      </c>
      <c r="B31" s="203">
        <v>199.77902735697188</v>
      </c>
      <c r="C31" s="204">
        <v>4.1811549908981984</v>
      </c>
      <c r="D31" s="203">
        <v>230.47428214023634</v>
      </c>
      <c r="E31" s="204">
        <v>4.7521797509740678</v>
      </c>
      <c r="F31" s="203">
        <v>247.34735910424465</v>
      </c>
      <c r="G31" s="292">
        <v>3.0719317282241674</v>
      </c>
      <c r="H31" s="203">
        <v>278.17689341849933</v>
      </c>
      <c r="I31" s="205">
        <v>0.99929222330866663</v>
      </c>
      <c r="J31"/>
      <c r="K31"/>
      <c r="L31"/>
      <c r="M31"/>
      <c r="N31"/>
      <c r="O31"/>
      <c r="P31" s="287"/>
      <c r="Q31" s="3" t="s">
        <v>92</v>
      </c>
      <c r="R31" s="203">
        <v>171.46856283617558</v>
      </c>
      <c r="S31" s="204">
        <v>4.3679018111280197</v>
      </c>
      <c r="T31" s="203">
        <v>199.21739600083998</v>
      </c>
      <c r="U31" s="204">
        <v>5.2030585954590274</v>
      </c>
      <c r="V31" s="203">
        <v>219.37830160593316</v>
      </c>
      <c r="W31" s="292">
        <v>3.5984351358295896</v>
      </c>
      <c r="X31" s="203">
        <v>263.57139370973647</v>
      </c>
      <c r="Y31" s="205">
        <v>1.1227874463624217</v>
      </c>
    </row>
    <row r="32" spans="1:25">
      <c r="A32" s="202"/>
      <c r="B32" s="203"/>
      <c r="C32" s="340"/>
      <c r="D32" s="203"/>
      <c r="E32" s="340"/>
      <c r="F32" s="341"/>
      <c r="G32" s="342"/>
      <c r="H32" s="203"/>
      <c r="I32" s="343"/>
      <c r="J32"/>
      <c r="K32"/>
      <c r="L32"/>
      <c r="M32"/>
      <c r="N32"/>
      <c r="O32"/>
      <c r="P32" s="287"/>
      <c r="Q32" s="3"/>
      <c r="R32" s="203"/>
      <c r="S32" s="340"/>
      <c r="T32" s="203"/>
      <c r="U32" s="340"/>
      <c r="V32" s="341"/>
      <c r="W32" s="342"/>
      <c r="X32" s="203"/>
      <c r="Y32" s="343"/>
    </row>
    <row r="33" spans="1:26">
      <c r="A33" s="200" t="s">
        <v>148</v>
      </c>
      <c r="B33" s="203"/>
      <c r="C33" s="340"/>
      <c r="D33" s="203"/>
      <c r="E33" s="340"/>
      <c r="F33" s="341"/>
      <c r="G33" s="342"/>
      <c r="H33" s="203"/>
      <c r="I33" s="343"/>
      <c r="J33"/>
      <c r="K33"/>
      <c r="L33"/>
      <c r="M33"/>
      <c r="N33"/>
      <c r="O33"/>
      <c r="P33" s="287"/>
      <c r="Q33" s="289" t="s">
        <v>148</v>
      </c>
      <c r="R33" s="203"/>
      <c r="S33" s="340"/>
      <c r="T33" s="203"/>
      <c r="U33" s="340"/>
      <c r="V33" s="341"/>
      <c r="W33" s="342"/>
      <c r="X33" s="203"/>
      <c r="Y33" s="343"/>
    </row>
    <row r="34" spans="1:26">
      <c r="A34" s="202" t="s">
        <v>149</v>
      </c>
      <c r="B34" s="203">
        <v>225.10475496099011</v>
      </c>
      <c r="C34" s="204">
        <v>2.8788389203424849</v>
      </c>
      <c r="D34" s="203">
        <v>242.24139933615643</v>
      </c>
      <c r="E34" s="204">
        <v>4.3206065743281377</v>
      </c>
      <c r="F34" s="203">
        <v>261.56236437884797</v>
      </c>
      <c r="G34" s="292">
        <v>3.2779126531520992</v>
      </c>
      <c r="H34" s="203">
        <v>282.49181006830128</v>
      </c>
      <c r="I34" s="205">
        <v>0.96851357224142609</v>
      </c>
      <c r="J34"/>
      <c r="K34"/>
      <c r="L34"/>
      <c r="M34"/>
      <c r="N34"/>
      <c r="O34"/>
      <c r="P34" s="287"/>
      <c r="Q34" s="3" t="s">
        <v>149</v>
      </c>
      <c r="R34" s="203">
        <v>225.67916075334605</v>
      </c>
      <c r="S34" s="204">
        <v>3.0143185063429518</v>
      </c>
      <c r="T34" s="203">
        <v>229.67954473302507</v>
      </c>
      <c r="U34" s="204">
        <v>4.7440172836816039</v>
      </c>
      <c r="V34" s="203">
        <v>253.23452957499427</v>
      </c>
      <c r="W34" s="292">
        <v>2.9622370754569061</v>
      </c>
      <c r="X34" s="203">
        <v>289.34343365088205</v>
      </c>
      <c r="Y34" s="205">
        <v>0.82079261979418061</v>
      </c>
    </row>
    <row r="35" spans="1:26">
      <c r="A35" s="202" t="s">
        <v>150</v>
      </c>
      <c r="B35" s="203">
        <v>223.71368941252649</v>
      </c>
      <c r="C35" s="204">
        <v>4.0628414808050115</v>
      </c>
      <c r="D35" s="203">
        <v>239.98546038542054</v>
      </c>
      <c r="E35" s="204">
        <v>4.5250578287730141</v>
      </c>
      <c r="F35" s="203">
        <v>266.85260642284885</v>
      </c>
      <c r="G35" s="292">
        <v>4.3365715424739397</v>
      </c>
      <c r="H35" s="203">
        <v>277.63536537709081</v>
      </c>
      <c r="I35" s="205">
        <v>1.1666295955903925</v>
      </c>
      <c r="J35"/>
      <c r="K35"/>
      <c r="L35"/>
      <c r="M35"/>
      <c r="N35"/>
      <c r="O35"/>
      <c r="P35" s="287"/>
      <c r="Q35" s="3" t="s">
        <v>150</v>
      </c>
      <c r="R35" s="203">
        <v>195.12215164159636</v>
      </c>
      <c r="S35" s="204">
        <v>4.5509679173636153</v>
      </c>
      <c r="T35" s="203">
        <v>208.37802312285285</v>
      </c>
      <c r="U35" s="204">
        <v>5.0832676229597737</v>
      </c>
      <c r="V35" s="203">
        <v>235.26819391076145</v>
      </c>
      <c r="W35" s="292">
        <v>4.3740459786380912</v>
      </c>
      <c r="X35" s="203">
        <v>270.35701684324511</v>
      </c>
      <c r="Y35" s="205">
        <v>1.1617683675463784</v>
      </c>
    </row>
    <row r="36" spans="1:26">
      <c r="A36" s="202" t="s">
        <v>151</v>
      </c>
      <c r="B36" s="203">
        <v>238.53418285486879</v>
      </c>
      <c r="C36" s="204">
        <v>4.2127119948956189</v>
      </c>
      <c r="D36" s="203">
        <v>250.3913392710727</v>
      </c>
      <c r="E36" s="204">
        <v>5.7988194707207565</v>
      </c>
      <c r="F36" s="203">
        <v>259.21767740456528</v>
      </c>
      <c r="G36" s="292">
        <v>5.7046627529176366</v>
      </c>
      <c r="H36" s="203">
        <v>274.10033192365546</v>
      </c>
      <c r="I36" s="205">
        <v>1.9185983923392183</v>
      </c>
      <c r="J36"/>
      <c r="K36"/>
      <c r="L36"/>
      <c r="M36"/>
      <c r="N36"/>
      <c r="O36"/>
      <c r="P36" s="287"/>
      <c r="Q36" s="3" t="s">
        <v>151</v>
      </c>
      <c r="R36" s="203">
        <v>213.28373024516162</v>
      </c>
      <c r="S36" s="204">
        <v>4.5982579769188394</v>
      </c>
      <c r="T36" s="203">
        <v>223.66737402373252</v>
      </c>
      <c r="U36" s="204">
        <v>6.0701525908282781</v>
      </c>
      <c r="V36" s="203">
        <v>233.43773144878136</v>
      </c>
      <c r="W36" s="292">
        <v>6.2693419616873864</v>
      </c>
      <c r="X36" s="203">
        <v>268.25657620011617</v>
      </c>
      <c r="Y36" s="205">
        <v>1.6819743750999909</v>
      </c>
    </row>
    <row r="37" spans="1:26">
      <c r="A37" s="202" t="s">
        <v>152</v>
      </c>
      <c r="B37" s="203">
        <v>224.84435637082569</v>
      </c>
      <c r="C37" s="204">
        <v>3.8395981896741542</v>
      </c>
      <c r="D37" s="203">
        <v>240.32625065492653</v>
      </c>
      <c r="E37" s="204">
        <v>4.3672376934305026</v>
      </c>
      <c r="F37" s="203">
        <v>266.72546832320597</v>
      </c>
      <c r="G37" s="292">
        <v>4.2652203235155497</v>
      </c>
      <c r="H37" s="203">
        <v>277.52470665937687</v>
      </c>
      <c r="I37" s="205">
        <v>1.1312855185104931</v>
      </c>
      <c r="J37"/>
      <c r="K37"/>
      <c r="L37"/>
      <c r="M37"/>
      <c r="N37"/>
      <c r="O37"/>
      <c r="P37" s="287"/>
      <c r="Q37" s="3" t="s">
        <v>152</v>
      </c>
      <c r="R37" s="203">
        <v>196.50771258243114</v>
      </c>
      <c r="S37" s="204">
        <v>4.3079644471671186</v>
      </c>
      <c r="T37" s="203">
        <v>208.87874603836417</v>
      </c>
      <c r="U37" s="204">
        <v>4.9254269326978939</v>
      </c>
      <c r="V37" s="203">
        <v>235.23771274737095</v>
      </c>
      <c r="W37" s="292">
        <v>4.285317003642759</v>
      </c>
      <c r="X37" s="203">
        <v>270.29126581959395</v>
      </c>
      <c r="Y37" s="205">
        <v>1.1326287650105358</v>
      </c>
    </row>
    <row r="38" spans="1:26">
      <c r="A38" s="207"/>
      <c r="B38" s="203"/>
      <c r="C38" s="340"/>
      <c r="D38" s="203"/>
      <c r="E38" s="340"/>
      <c r="F38" s="341"/>
      <c r="G38" s="342"/>
      <c r="H38" s="203"/>
      <c r="I38" s="343"/>
      <c r="J38"/>
      <c r="K38"/>
      <c r="L38"/>
      <c r="M38"/>
      <c r="N38"/>
      <c r="O38"/>
      <c r="P38" s="287"/>
      <c r="Q38"/>
      <c r="R38" s="203"/>
      <c r="S38" s="340"/>
      <c r="T38" s="203"/>
      <c r="U38" s="340"/>
      <c r="V38" s="341"/>
      <c r="W38" s="342"/>
      <c r="X38" s="203"/>
      <c r="Y38" s="343"/>
    </row>
    <row r="39" spans="1:26">
      <c r="A39" s="200" t="s">
        <v>47</v>
      </c>
      <c r="B39" s="291">
        <v>224.03910338601344</v>
      </c>
      <c r="C39" s="344">
        <v>0.85880127475369838</v>
      </c>
      <c r="D39" s="291">
        <v>243.33859172980084</v>
      </c>
      <c r="E39" s="344">
        <v>0.98989685430475682</v>
      </c>
      <c r="F39" s="345">
        <v>262.45537078581197</v>
      </c>
      <c r="G39" s="344">
        <v>0.63160487164559853</v>
      </c>
      <c r="H39" s="291">
        <v>280.71400195263186</v>
      </c>
      <c r="I39" s="293">
        <v>0.19569810767622828</v>
      </c>
      <c r="J39"/>
      <c r="K39"/>
      <c r="L39"/>
      <c r="M39"/>
      <c r="N39"/>
      <c r="O39"/>
      <c r="P39" s="287"/>
      <c r="Q39" s="200" t="s">
        <v>47</v>
      </c>
      <c r="R39" s="291">
        <v>212.37216375241158</v>
      </c>
      <c r="S39" s="344">
        <v>0.93583346223606168</v>
      </c>
      <c r="T39" s="291">
        <v>228.13962340259107</v>
      </c>
      <c r="U39" s="344">
        <v>1.0680110107326866</v>
      </c>
      <c r="V39" s="345">
        <v>248.03940803849039</v>
      </c>
      <c r="W39" s="344">
        <v>0.64885246992604595</v>
      </c>
      <c r="X39" s="291">
        <v>279.77570431823466</v>
      </c>
      <c r="Y39" s="211">
        <v>0.20475968082960549</v>
      </c>
    </row>
    <row r="40" spans="1:26">
      <c r="A40" s="212"/>
      <c r="B40" s="28"/>
      <c r="C40" s="346"/>
      <c r="D40" s="28"/>
      <c r="E40" s="346"/>
      <c r="F40" s="347"/>
      <c r="G40" s="348"/>
      <c r="H40" s="28"/>
      <c r="I40" s="349"/>
      <c r="J40"/>
      <c r="K40"/>
      <c r="L40"/>
      <c r="M40"/>
      <c r="N40"/>
      <c r="O40"/>
      <c r="P40" s="287"/>
      <c r="Q40" s="296"/>
      <c r="R40" s="28"/>
      <c r="S40" s="346"/>
      <c r="T40" s="28"/>
      <c r="U40" s="346"/>
      <c r="V40" s="347"/>
      <c r="W40" s="348"/>
      <c r="X40" s="28"/>
      <c r="Y40" s="349"/>
    </row>
    <row r="41" spans="1:26">
      <c r="A41" s="214"/>
      <c r="B41" s="31"/>
      <c r="C41" s="350"/>
      <c r="D41" s="31"/>
      <c r="E41" s="350"/>
      <c r="F41" s="351"/>
      <c r="G41" s="352"/>
      <c r="H41" s="31"/>
      <c r="I41" s="343"/>
      <c r="J41"/>
      <c r="K41"/>
      <c r="L41"/>
      <c r="M41"/>
      <c r="N41"/>
      <c r="O41"/>
      <c r="P41" s="287"/>
      <c r="Q41" s="297"/>
      <c r="R41" s="31"/>
      <c r="S41" s="350"/>
      <c r="T41" s="31"/>
      <c r="U41" s="350"/>
      <c r="V41" s="351"/>
      <c r="W41" s="352"/>
      <c r="X41" s="31"/>
      <c r="Y41" s="343"/>
    </row>
    <row r="42" spans="1:26" ht="12.75" customHeight="1">
      <c r="A42" s="202" t="s">
        <v>154</v>
      </c>
      <c r="B42" s="203">
        <v>257.41216510948351</v>
      </c>
      <c r="C42" s="204">
        <v>1.5983422458730465</v>
      </c>
      <c r="D42" s="203">
        <v>271.94338645608826</v>
      </c>
      <c r="E42" s="204">
        <v>6.209369536891864</v>
      </c>
      <c r="F42" s="203">
        <v>284.04496565572242</v>
      </c>
      <c r="G42" s="292">
        <v>1.9709702887974176</v>
      </c>
      <c r="H42" s="203">
        <v>267.2497640609061</v>
      </c>
      <c r="I42" s="205">
        <v>1.0411420211622939</v>
      </c>
      <c r="J42"/>
      <c r="K42"/>
      <c r="L42"/>
      <c r="M42"/>
      <c r="N42"/>
      <c r="O42"/>
      <c r="P42" s="287"/>
      <c r="Q42" s="121" t="s">
        <v>154</v>
      </c>
      <c r="R42" s="31">
        <v>240.8222409600728</v>
      </c>
      <c r="S42" s="206">
        <v>1.6794182302665124</v>
      </c>
      <c r="T42" s="31">
        <v>242.62198305979132</v>
      </c>
      <c r="U42" s="206">
        <v>7.1308602604406239</v>
      </c>
      <c r="V42" s="31">
        <v>269.20897493618298</v>
      </c>
      <c r="W42" s="344">
        <v>1.8198859002872503</v>
      </c>
      <c r="X42" s="31">
        <v>273.61139868731016</v>
      </c>
      <c r="Y42" s="205">
        <v>1.0644798188480704</v>
      </c>
    </row>
    <row r="43" spans="1:26" ht="12.75" customHeight="1">
      <c r="A43" s="217" t="s">
        <v>504</v>
      </c>
      <c r="B43" s="203">
        <v>267.45817954291039</v>
      </c>
      <c r="C43" s="204">
        <v>4.7593549240473747</v>
      </c>
      <c r="D43" s="203">
        <v>260.40964027020192</v>
      </c>
      <c r="E43" s="204">
        <v>8.3430267012448667</v>
      </c>
      <c r="F43" s="203">
        <v>281.58724214977485</v>
      </c>
      <c r="G43" s="292">
        <v>3.7567601978157832</v>
      </c>
      <c r="H43" s="203">
        <v>276.70649312678427</v>
      </c>
      <c r="I43" s="206">
        <v>3.5612374469810391</v>
      </c>
      <c r="J43" s="207"/>
      <c r="K43"/>
      <c r="L43"/>
      <c r="M43"/>
      <c r="N43"/>
      <c r="O43"/>
      <c r="P43" s="47"/>
      <c r="Q43" s="217" t="s">
        <v>504</v>
      </c>
      <c r="R43" s="31">
        <v>258.60854784931041</v>
      </c>
      <c r="S43" s="206">
        <v>5.1095429455109143</v>
      </c>
      <c r="T43" s="31">
        <v>250.97363116429506</v>
      </c>
      <c r="U43" s="206">
        <v>8.6249843123407359</v>
      </c>
      <c r="V43" s="31">
        <v>269.4557268204415</v>
      </c>
      <c r="W43" s="344">
        <v>2.771903615172163</v>
      </c>
      <c r="X43" s="31">
        <v>273.85346326468942</v>
      </c>
      <c r="Y43" s="206">
        <v>3.4341384399624388</v>
      </c>
      <c r="Z43" s="218"/>
    </row>
    <row r="44" spans="1:26" ht="139.5" customHeight="1">
      <c r="A44" s="594" t="s">
        <v>155</v>
      </c>
      <c r="B44" s="594"/>
      <c r="C44" s="594"/>
      <c r="D44" s="594"/>
      <c r="E44" s="594"/>
      <c r="F44" s="594"/>
      <c r="G44" s="594"/>
      <c r="H44" s="594"/>
      <c r="I44" s="594"/>
      <c r="J44" s="219"/>
      <c r="K44" s="219"/>
      <c r="L44" s="219"/>
      <c r="M44" s="219"/>
      <c r="N44" s="219"/>
      <c r="O44" s="219"/>
      <c r="Q44" s="594" t="s">
        <v>155</v>
      </c>
      <c r="R44" s="594"/>
      <c r="S44" s="594"/>
      <c r="T44" s="594"/>
      <c r="U44" s="594"/>
      <c r="V44" s="594"/>
      <c r="W44" s="594"/>
      <c r="X44" s="594"/>
      <c r="Y44" s="594"/>
    </row>
    <row r="45" spans="1:26" ht="99.75" customHeight="1">
      <c r="A45" s="593" t="s">
        <v>505</v>
      </c>
      <c r="B45" s="593"/>
      <c r="C45" s="593"/>
      <c r="D45" s="593"/>
      <c r="E45" s="593"/>
      <c r="F45" s="593"/>
      <c r="G45" s="593"/>
      <c r="H45" s="593"/>
      <c r="I45" s="593"/>
      <c r="J45" s="219"/>
      <c r="K45" s="219"/>
      <c r="L45" s="219"/>
      <c r="M45" s="219"/>
      <c r="N45" s="219"/>
      <c r="O45" s="219"/>
      <c r="Q45" s="593" t="s">
        <v>505</v>
      </c>
      <c r="R45" s="593"/>
      <c r="S45" s="593"/>
      <c r="T45" s="593"/>
      <c r="U45" s="593"/>
      <c r="V45" s="593"/>
      <c r="W45" s="593"/>
      <c r="X45" s="593"/>
      <c r="Y45" s="593"/>
    </row>
    <row r="46" spans="1:26">
      <c r="A46" s="3"/>
      <c r="B46" s="141"/>
      <c r="C46" s="177"/>
      <c r="D46" s="141"/>
      <c r="E46" s="141"/>
      <c r="F46" s="141"/>
      <c r="G46" s="141"/>
      <c r="H46" s="141"/>
      <c r="I46" s="141"/>
      <c r="J46" s="141"/>
      <c r="K46" s="141"/>
      <c r="L46" s="141"/>
      <c r="M46" s="141"/>
      <c r="N46" s="141"/>
      <c r="O46" s="141"/>
      <c r="Q46" s="3"/>
    </row>
    <row r="47" spans="1:26" ht="12.75" customHeight="1">
      <c r="A47" s="299" t="s">
        <v>156</v>
      </c>
      <c r="B47" s="140"/>
      <c r="C47" s="140"/>
      <c r="D47" s="140"/>
      <c r="E47" s="140"/>
      <c r="F47" s="140"/>
      <c r="G47" s="140"/>
      <c r="H47" s="140"/>
      <c r="I47" s="140"/>
      <c r="J47" s="140"/>
      <c r="K47" s="140"/>
      <c r="L47" s="140"/>
      <c r="M47" s="140"/>
      <c r="N47" s="140"/>
      <c r="O47" s="140"/>
      <c r="Q47" s="299" t="s">
        <v>156</v>
      </c>
    </row>
    <row r="48" spans="1:26">
      <c r="A48" s="140"/>
      <c r="B48" s="140"/>
      <c r="C48" s="140"/>
      <c r="D48" s="140"/>
      <c r="E48" s="140"/>
      <c r="F48" s="140"/>
      <c r="G48" s="140"/>
      <c r="H48" s="140"/>
      <c r="I48" s="140"/>
      <c r="J48" s="140"/>
      <c r="K48" s="140"/>
      <c r="L48" s="140"/>
      <c r="M48" s="140"/>
      <c r="N48" s="140"/>
      <c r="O48" s="140"/>
    </row>
    <row r="49" spans="1:15">
      <c r="A49" s="140"/>
      <c r="B49" s="140"/>
      <c r="C49" s="140"/>
      <c r="D49" s="140"/>
      <c r="E49" s="140"/>
      <c r="F49" s="140"/>
      <c r="G49" s="140"/>
      <c r="H49" s="140"/>
      <c r="I49" s="140"/>
      <c r="J49" s="140"/>
      <c r="K49" s="140"/>
      <c r="L49" s="140"/>
      <c r="M49" s="140"/>
      <c r="N49" s="140"/>
      <c r="O49" s="140"/>
    </row>
    <row r="50" spans="1:15">
      <c r="A50"/>
      <c r="B50"/>
      <c r="C50"/>
      <c r="D50"/>
      <c r="E50"/>
      <c r="F50"/>
    </row>
    <row r="51" spans="1:15">
      <c r="A51"/>
      <c r="B51"/>
      <c r="C51"/>
      <c r="D51"/>
      <c r="E51"/>
      <c r="F51"/>
    </row>
    <row r="52" spans="1:15">
      <c r="A52"/>
      <c r="B52"/>
      <c r="C52"/>
      <c r="D52"/>
      <c r="E52"/>
      <c r="F52"/>
    </row>
    <row r="53" spans="1:15">
      <c r="A53"/>
      <c r="B53"/>
      <c r="C53"/>
      <c r="D53"/>
      <c r="E53"/>
      <c r="F53"/>
    </row>
    <row r="54" spans="1:15">
      <c r="A54"/>
      <c r="B54"/>
      <c r="C54"/>
      <c r="D54"/>
      <c r="E54"/>
      <c r="F54"/>
    </row>
    <row r="55" spans="1:15">
      <c r="A55"/>
      <c r="B55"/>
      <c r="C55"/>
      <c r="D55"/>
      <c r="E55"/>
      <c r="F55"/>
    </row>
    <row r="56" spans="1:15">
      <c r="A56"/>
      <c r="B56"/>
      <c r="C56"/>
      <c r="D56"/>
      <c r="E56"/>
      <c r="F56"/>
    </row>
    <row r="57" spans="1:15">
      <c r="A57" s="187"/>
      <c r="B57" s="2"/>
      <c r="C57" s="2"/>
      <c r="D57" s="2"/>
      <c r="E57" s="2"/>
      <c r="F57" s="2"/>
      <c r="G57" s="2"/>
      <c r="H57" s="2"/>
      <c r="I57" s="2"/>
      <c r="J57" s="2"/>
      <c r="K57" s="2"/>
      <c r="L57" s="2"/>
      <c r="M57" s="2"/>
      <c r="N57" s="2"/>
      <c r="O57" s="2"/>
    </row>
    <row r="58" spans="1:15">
      <c r="A58" s="187"/>
      <c r="B58" s="2"/>
      <c r="C58" s="2"/>
      <c r="D58" s="2"/>
      <c r="E58" s="2"/>
      <c r="F58" s="2"/>
      <c r="G58" s="2"/>
      <c r="H58" s="2"/>
      <c r="I58" s="2"/>
      <c r="J58" s="2"/>
      <c r="K58" s="2"/>
      <c r="L58" s="2"/>
      <c r="M58" s="2"/>
      <c r="N58" s="2"/>
      <c r="O58" s="2"/>
    </row>
    <row r="59" spans="1:15">
      <c r="A59" s="1"/>
      <c r="B59" s="2"/>
      <c r="D59" s="2"/>
      <c r="F59" s="2"/>
      <c r="J59" s="2"/>
      <c r="L59" s="2"/>
      <c r="N59" s="2"/>
    </row>
    <row r="60" spans="1:15">
      <c r="A60" s="1"/>
      <c r="B60" s="2"/>
      <c r="D60" s="2"/>
      <c r="F60" s="2"/>
      <c r="J60" s="2"/>
      <c r="L60" s="2"/>
      <c r="N60" s="2"/>
    </row>
    <row r="61" spans="1:15">
      <c r="A61" s="1"/>
      <c r="B61" s="2"/>
      <c r="D61" s="2"/>
      <c r="F61" s="2"/>
      <c r="J61" s="2"/>
      <c r="L61" s="2"/>
      <c r="N61" s="2"/>
    </row>
    <row r="62" spans="1:15">
      <c r="A62" s="1"/>
      <c r="B62" s="2"/>
      <c r="D62" s="2"/>
      <c r="F62" s="2"/>
      <c r="J62" s="2"/>
      <c r="L62" s="2"/>
      <c r="N62" s="2"/>
    </row>
    <row r="63" spans="1:15">
      <c r="A63" s="1"/>
      <c r="B63" s="2"/>
      <c r="D63" s="2"/>
      <c r="F63" s="2"/>
      <c r="J63" s="2"/>
      <c r="L63" s="2"/>
      <c r="N63" s="2"/>
    </row>
    <row r="64" spans="1:15">
      <c r="A64" s="188"/>
    </row>
    <row r="65" spans="1:2">
      <c r="A65" s="189"/>
    </row>
    <row r="67" spans="1:2">
      <c r="A67" s="1"/>
      <c r="B67" s="190"/>
    </row>
  </sheetData>
  <mergeCells count="16">
    <mergeCell ref="A45:I45"/>
    <mergeCell ref="Q45:Y45"/>
    <mergeCell ref="V8:W8"/>
    <mergeCell ref="X8:Y8"/>
    <mergeCell ref="A44:I44"/>
    <mergeCell ref="Q44:Y44"/>
    <mergeCell ref="A2:O4"/>
    <mergeCell ref="Q2:AE4"/>
    <mergeCell ref="B7:I7"/>
    <mergeCell ref="R7:Y7"/>
    <mergeCell ref="B8:C8"/>
    <mergeCell ref="D8:E8"/>
    <mergeCell ref="F8:G8"/>
    <mergeCell ref="H8:I8"/>
    <mergeCell ref="R8:S8"/>
    <mergeCell ref="T8:U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zoomScaleNormal="100" workbookViewId="0">
      <selection activeCell="Q70" sqref="Q70"/>
    </sheetView>
  </sheetViews>
  <sheetFormatPr defaultRowHeight="12.75"/>
  <cols>
    <col min="1" max="16384" width="9.140625" style="518"/>
  </cols>
  <sheetData>
    <row r="1" spans="1:9" ht="12.75" customHeight="1">
      <c r="A1" s="561" t="s">
        <v>524</v>
      </c>
      <c r="B1" s="561"/>
      <c r="C1" s="561"/>
      <c r="D1" s="561"/>
      <c r="E1" s="561"/>
      <c r="F1" s="561"/>
      <c r="G1" s="561"/>
      <c r="H1" s="561"/>
      <c r="I1" s="561"/>
    </row>
    <row r="2" spans="1:9" ht="35.25" customHeight="1">
      <c r="A2" s="561"/>
      <c r="B2" s="561"/>
      <c r="C2" s="561"/>
      <c r="D2" s="561"/>
      <c r="E2" s="561"/>
      <c r="F2" s="561"/>
      <c r="G2" s="561"/>
      <c r="H2" s="561"/>
      <c r="I2" s="561"/>
    </row>
    <row r="3" spans="1:9">
      <c r="A3" s="561"/>
      <c r="B3" s="561"/>
      <c r="C3" s="561"/>
      <c r="D3" s="561"/>
      <c r="E3" s="561"/>
      <c r="F3" s="561"/>
      <c r="G3" s="561"/>
      <c r="H3" s="561"/>
      <c r="I3" s="561"/>
    </row>
    <row r="4" spans="1:9" ht="15" customHeight="1">
      <c r="A4" s="561"/>
      <c r="B4" s="561"/>
      <c r="C4" s="561"/>
      <c r="D4" s="561"/>
      <c r="E4" s="561"/>
      <c r="F4" s="561"/>
      <c r="G4" s="561"/>
      <c r="H4" s="561"/>
      <c r="I4" s="561"/>
    </row>
    <row r="5" spans="1:9" ht="15.75" customHeight="1">
      <c r="A5" s="561"/>
      <c r="B5" s="561"/>
      <c r="C5" s="561"/>
      <c r="D5" s="561"/>
      <c r="E5" s="561"/>
      <c r="F5" s="561"/>
      <c r="G5" s="561"/>
      <c r="H5" s="561"/>
      <c r="I5" s="561"/>
    </row>
    <row r="6" spans="1:9" ht="15.75" customHeight="1">
      <c r="A6" s="561"/>
      <c r="B6" s="561"/>
      <c r="C6" s="561"/>
      <c r="D6" s="561"/>
      <c r="E6" s="561"/>
      <c r="F6" s="561"/>
      <c r="G6" s="561"/>
      <c r="H6" s="561"/>
      <c r="I6" s="561"/>
    </row>
    <row r="7" spans="1:9" ht="15.75" customHeight="1">
      <c r="A7" s="561"/>
      <c r="B7" s="561"/>
      <c r="C7" s="561"/>
      <c r="D7" s="561"/>
      <c r="E7" s="561"/>
      <c r="F7" s="561"/>
      <c r="G7" s="561"/>
      <c r="H7" s="561"/>
      <c r="I7" s="561"/>
    </row>
    <row r="8" spans="1:9" ht="15.75" customHeight="1">
      <c r="A8" s="561"/>
      <c r="B8" s="561"/>
      <c r="C8" s="561"/>
      <c r="D8" s="561"/>
      <c r="E8" s="561"/>
      <c r="F8" s="561"/>
      <c r="G8" s="561"/>
      <c r="H8" s="561"/>
      <c r="I8" s="561"/>
    </row>
    <row r="9" spans="1:9" ht="15" customHeight="1">
      <c r="A9" s="561"/>
      <c r="B9" s="561"/>
      <c r="C9" s="561"/>
      <c r="D9" s="561"/>
      <c r="E9" s="561"/>
      <c r="F9" s="561"/>
      <c r="G9" s="561"/>
      <c r="H9" s="561"/>
      <c r="I9" s="561"/>
    </row>
    <row r="10" spans="1:9" ht="15.75" customHeight="1">
      <c r="A10" s="561"/>
      <c r="B10" s="561"/>
      <c r="C10" s="561"/>
      <c r="D10" s="561"/>
      <c r="E10" s="561"/>
      <c r="F10" s="561"/>
      <c r="G10" s="561"/>
      <c r="H10" s="561"/>
      <c r="I10" s="561"/>
    </row>
    <row r="11" spans="1:9" ht="15.75" customHeight="1">
      <c r="A11" s="561"/>
      <c r="B11" s="561"/>
      <c r="C11" s="561"/>
      <c r="D11" s="561"/>
      <c r="E11" s="561"/>
      <c r="F11" s="561"/>
      <c r="G11" s="561"/>
      <c r="H11" s="561"/>
      <c r="I11" s="561"/>
    </row>
    <row r="12" spans="1:9" ht="15" customHeight="1">
      <c r="A12" s="561"/>
      <c r="B12" s="561"/>
      <c r="C12" s="561"/>
      <c r="D12" s="561"/>
      <c r="E12" s="561"/>
      <c r="F12" s="561"/>
      <c r="G12" s="561"/>
      <c r="H12" s="561"/>
      <c r="I12" s="561"/>
    </row>
    <row r="13" spans="1:9" ht="15.75" customHeight="1">
      <c r="A13" s="561"/>
      <c r="B13" s="561"/>
      <c r="C13" s="561"/>
      <c r="D13" s="561"/>
      <c r="E13" s="561"/>
      <c r="F13" s="561"/>
      <c r="G13" s="561"/>
      <c r="H13" s="561"/>
      <c r="I13" s="561"/>
    </row>
    <row r="14" spans="1:9" ht="15.75" customHeight="1">
      <c r="A14" s="561"/>
      <c r="B14" s="561"/>
      <c r="C14" s="561"/>
      <c r="D14" s="561"/>
      <c r="E14" s="561"/>
      <c r="F14" s="561"/>
      <c r="G14" s="561"/>
      <c r="H14" s="561"/>
      <c r="I14" s="561"/>
    </row>
    <row r="15" spans="1:9" ht="15" customHeight="1">
      <c r="A15" s="561"/>
      <c r="B15" s="561"/>
      <c r="C15" s="561"/>
      <c r="D15" s="561"/>
      <c r="E15" s="561"/>
      <c r="F15" s="561"/>
      <c r="G15" s="561"/>
      <c r="H15" s="561"/>
      <c r="I15" s="561"/>
    </row>
    <row r="16" spans="1:9" ht="15.75" customHeight="1">
      <c r="A16" s="561"/>
      <c r="B16" s="561"/>
      <c r="C16" s="561"/>
      <c r="D16" s="561"/>
      <c r="E16" s="561"/>
      <c r="F16" s="561"/>
      <c r="G16" s="561"/>
      <c r="H16" s="561"/>
      <c r="I16" s="561"/>
    </row>
    <row r="17" spans="1:9">
      <c r="A17" s="561"/>
      <c r="B17" s="561"/>
      <c r="C17" s="561"/>
      <c r="D17" s="561"/>
      <c r="E17" s="561"/>
      <c r="F17" s="561"/>
      <c r="G17" s="561"/>
      <c r="H17" s="561"/>
      <c r="I17" s="561"/>
    </row>
    <row r="18" spans="1:9">
      <c r="A18" s="561"/>
      <c r="B18" s="561"/>
      <c r="C18" s="561"/>
      <c r="D18" s="561"/>
      <c r="E18" s="561"/>
      <c r="F18" s="561"/>
      <c r="G18" s="561"/>
      <c r="H18" s="561"/>
      <c r="I18" s="561"/>
    </row>
    <row r="19" spans="1:9">
      <c r="A19" s="561"/>
      <c r="B19" s="561"/>
      <c r="C19" s="561"/>
      <c r="D19" s="561"/>
      <c r="E19" s="561"/>
      <c r="F19" s="561"/>
      <c r="G19" s="561"/>
      <c r="H19" s="561"/>
      <c r="I19" s="561"/>
    </row>
    <row r="20" spans="1:9">
      <c r="A20" s="561"/>
      <c r="B20" s="561"/>
      <c r="C20" s="561"/>
      <c r="D20" s="561"/>
      <c r="E20" s="561"/>
      <c r="F20" s="561"/>
      <c r="G20" s="561"/>
      <c r="H20" s="561"/>
      <c r="I20" s="561"/>
    </row>
    <row r="21" spans="1:9">
      <c r="A21" s="561"/>
      <c r="B21" s="561"/>
      <c r="C21" s="561"/>
      <c r="D21" s="561"/>
      <c r="E21" s="561"/>
      <c r="F21" s="561"/>
      <c r="G21" s="561"/>
      <c r="H21" s="561"/>
      <c r="I21" s="561"/>
    </row>
    <row r="22" spans="1:9">
      <c r="A22" s="561"/>
      <c r="B22" s="561"/>
      <c r="C22" s="561"/>
      <c r="D22" s="561"/>
      <c r="E22" s="561"/>
      <c r="F22" s="561"/>
      <c r="G22" s="561"/>
      <c r="H22" s="561"/>
      <c r="I22" s="561"/>
    </row>
    <row r="23" spans="1:9">
      <c r="A23" s="561"/>
      <c r="B23" s="561"/>
      <c r="C23" s="561"/>
      <c r="D23" s="561"/>
      <c r="E23" s="561"/>
      <c r="F23" s="561"/>
      <c r="G23" s="561"/>
      <c r="H23" s="561"/>
      <c r="I23" s="561"/>
    </row>
    <row r="24" spans="1:9">
      <c r="A24" s="561"/>
      <c r="B24" s="561"/>
      <c r="C24" s="561"/>
      <c r="D24" s="561"/>
      <c r="E24" s="561"/>
      <c r="F24" s="561"/>
      <c r="G24" s="561"/>
      <c r="H24" s="561"/>
      <c r="I24" s="561"/>
    </row>
    <row r="25" spans="1:9">
      <c r="A25" s="561"/>
      <c r="B25" s="561"/>
      <c r="C25" s="561"/>
      <c r="D25" s="561"/>
      <c r="E25" s="561"/>
      <c r="F25" s="561"/>
      <c r="G25" s="561"/>
      <c r="H25" s="561"/>
      <c r="I25" s="561"/>
    </row>
    <row r="26" spans="1:9">
      <c r="A26" s="561"/>
      <c r="B26" s="561"/>
      <c r="C26" s="561"/>
      <c r="D26" s="561"/>
      <c r="E26" s="561"/>
      <c r="F26" s="561"/>
      <c r="G26" s="561"/>
      <c r="H26" s="561"/>
      <c r="I26" s="561"/>
    </row>
    <row r="27" spans="1:9">
      <c r="A27" s="561"/>
      <c r="B27" s="561"/>
      <c r="C27" s="561"/>
      <c r="D27" s="561"/>
      <c r="E27" s="561"/>
      <c r="F27" s="561"/>
      <c r="G27" s="561"/>
      <c r="H27" s="561"/>
      <c r="I27" s="561"/>
    </row>
    <row r="28" spans="1:9">
      <c r="A28" s="561"/>
      <c r="B28" s="561"/>
      <c r="C28" s="561"/>
      <c r="D28" s="561"/>
      <c r="E28" s="561"/>
      <c r="F28" s="561"/>
      <c r="G28" s="561"/>
      <c r="H28" s="561"/>
      <c r="I28" s="561"/>
    </row>
    <row r="29" spans="1:9">
      <c r="A29" s="561"/>
      <c r="B29" s="561"/>
      <c r="C29" s="561"/>
      <c r="D29" s="561"/>
      <c r="E29" s="561"/>
      <c r="F29" s="561"/>
      <c r="G29" s="561"/>
      <c r="H29" s="561"/>
      <c r="I29" s="561"/>
    </row>
    <row r="30" spans="1:9">
      <c r="A30" s="561"/>
      <c r="B30" s="561"/>
      <c r="C30" s="561"/>
      <c r="D30" s="561"/>
      <c r="E30" s="561"/>
      <c r="F30" s="561"/>
      <c r="G30" s="561"/>
      <c r="H30" s="561"/>
      <c r="I30" s="561"/>
    </row>
    <row r="31" spans="1:9">
      <c r="A31" s="561"/>
      <c r="B31" s="561"/>
      <c r="C31" s="561"/>
      <c r="D31" s="561"/>
      <c r="E31" s="561"/>
      <c r="F31" s="561"/>
      <c r="G31" s="561"/>
      <c r="H31" s="561"/>
      <c r="I31" s="561"/>
    </row>
    <row r="32" spans="1:9">
      <c r="A32" s="561"/>
      <c r="B32" s="561"/>
      <c r="C32" s="561"/>
      <c r="D32" s="561"/>
      <c r="E32" s="561"/>
      <c r="F32" s="561"/>
      <c r="G32" s="561"/>
      <c r="H32" s="561"/>
      <c r="I32" s="561"/>
    </row>
    <row r="33" spans="1:9">
      <c r="A33" s="561"/>
      <c r="B33" s="561"/>
      <c r="C33" s="561"/>
      <c r="D33" s="561"/>
      <c r="E33" s="561"/>
      <c r="F33" s="561"/>
      <c r="G33" s="561"/>
      <c r="H33" s="561"/>
      <c r="I33" s="561"/>
    </row>
    <row r="34" spans="1:9">
      <c r="A34" s="561"/>
      <c r="B34" s="561"/>
      <c r="C34" s="561"/>
      <c r="D34" s="561"/>
      <c r="E34" s="561"/>
      <c r="F34" s="561"/>
      <c r="G34" s="561"/>
      <c r="H34" s="561"/>
      <c r="I34" s="561"/>
    </row>
    <row r="35" spans="1:9">
      <c r="A35" s="561"/>
      <c r="B35" s="561"/>
      <c r="C35" s="561"/>
      <c r="D35" s="561"/>
      <c r="E35" s="561"/>
      <c r="F35" s="561"/>
      <c r="G35" s="561"/>
      <c r="H35" s="561"/>
      <c r="I35" s="561"/>
    </row>
    <row r="36" spans="1:9">
      <c r="A36" s="561"/>
      <c r="B36" s="561"/>
      <c r="C36" s="561"/>
      <c r="D36" s="561"/>
      <c r="E36" s="561"/>
      <c r="F36" s="561"/>
      <c r="G36" s="561"/>
      <c r="H36" s="561"/>
      <c r="I36" s="561"/>
    </row>
    <row r="37" spans="1:9">
      <c r="A37" s="561"/>
      <c r="B37" s="561"/>
      <c r="C37" s="561"/>
      <c r="D37" s="561"/>
      <c r="E37" s="561"/>
      <c r="F37" s="561"/>
      <c r="G37" s="561"/>
      <c r="H37" s="561"/>
      <c r="I37" s="561"/>
    </row>
    <row r="38" spans="1:9">
      <c r="A38" s="561"/>
      <c r="B38" s="561"/>
      <c r="C38" s="561"/>
      <c r="D38" s="561"/>
      <c r="E38" s="561"/>
      <c r="F38" s="561"/>
      <c r="G38" s="561"/>
      <c r="H38" s="561"/>
      <c r="I38" s="561"/>
    </row>
    <row r="39" spans="1:9">
      <c r="A39" s="561"/>
      <c r="B39" s="561"/>
      <c r="C39" s="561"/>
      <c r="D39" s="561"/>
      <c r="E39" s="561"/>
      <c r="F39" s="561"/>
      <c r="G39" s="561"/>
      <c r="H39" s="561"/>
      <c r="I39" s="561"/>
    </row>
    <row r="40" spans="1:9">
      <c r="A40" s="561"/>
      <c r="B40" s="561"/>
      <c r="C40" s="561"/>
      <c r="D40" s="561"/>
      <c r="E40" s="561"/>
      <c r="F40" s="561"/>
      <c r="G40" s="561"/>
      <c r="H40" s="561"/>
      <c r="I40" s="561"/>
    </row>
    <row r="41" spans="1:9">
      <c r="A41" s="561"/>
      <c r="B41" s="561"/>
      <c r="C41" s="561"/>
      <c r="D41" s="561"/>
      <c r="E41" s="561"/>
      <c r="F41" s="561"/>
      <c r="G41" s="561"/>
      <c r="H41" s="561"/>
      <c r="I41" s="561"/>
    </row>
    <row r="42" spans="1:9">
      <c r="A42" s="561"/>
      <c r="B42" s="561"/>
      <c r="C42" s="561"/>
      <c r="D42" s="561"/>
      <c r="E42" s="561"/>
      <c r="F42" s="561"/>
      <c r="G42" s="561"/>
      <c r="H42" s="561"/>
      <c r="I42" s="561"/>
    </row>
    <row r="43" spans="1:9">
      <c r="A43" s="561"/>
      <c r="B43" s="561"/>
      <c r="C43" s="561"/>
      <c r="D43" s="561"/>
      <c r="E43" s="561"/>
      <c r="F43" s="561"/>
      <c r="G43" s="561"/>
      <c r="H43" s="561"/>
      <c r="I43" s="561"/>
    </row>
    <row r="44" spans="1:9">
      <c r="A44" s="561"/>
      <c r="B44" s="561"/>
      <c r="C44" s="561"/>
      <c r="D44" s="561"/>
      <c r="E44" s="561"/>
      <c r="F44" s="561"/>
      <c r="G44" s="561"/>
      <c r="H44" s="561"/>
      <c r="I44" s="561"/>
    </row>
    <row r="45" spans="1:9">
      <c r="A45" s="561"/>
      <c r="B45" s="561"/>
      <c r="C45" s="561"/>
      <c r="D45" s="561"/>
      <c r="E45" s="561"/>
      <c r="F45" s="561"/>
      <c r="G45" s="561"/>
      <c r="H45" s="561"/>
      <c r="I45" s="561"/>
    </row>
    <row r="46" spans="1:9">
      <c r="A46" s="561"/>
      <c r="B46" s="561"/>
      <c r="C46" s="561"/>
      <c r="D46" s="561"/>
      <c r="E46" s="561"/>
      <c r="F46" s="561"/>
      <c r="G46" s="561"/>
      <c r="H46" s="561"/>
      <c r="I46" s="561"/>
    </row>
    <row r="47" spans="1:9">
      <c r="A47" s="561"/>
      <c r="B47" s="561"/>
      <c r="C47" s="561"/>
      <c r="D47" s="561"/>
      <c r="E47" s="561"/>
      <c r="F47" s="561"/>
      <c r="G47" s="561"/>
      <c r="H47" s="561"/>
      <c r="I47" s="561"/>
    </row>
    <row r="48" spans="1:9">
      <c r="A48" s="561"/>
      <c r="B48" s="561"/>
      <c r="C48" s="561"/>
      <c r="D48" s="561"/>
      <c r="E48" s="561"/>
      <c r="F48" s="561"/>
      <c r="G48" s="561"/>
      <c r="H48" s="561"/>
      <c r="I48" s="561"/>
    </row>
    <row r="49" spans="1:9">
      <c r="A49" s="561"/>
      <c r="B49" s="561"/>
      <c r="C49" s="561"/>
      <c r="D49" s="561"/>
      <c r="E49" s="561"/>
      <c r="F49" s="561"/>
      <c r="G49" s="561"/>
      <c r="H49" s="561"/>
      <c r="I49" s="561"/>
    </row>
    <row r="50" spans="1:9">
      <c r="A50" s="561"/>
      <c r="B50" s="561"/>
      <c r="C50" s="561"/>
      <c r="D50" s="561"/>
      <c r="E50" s="561"/>
      <c r="F50" s="561"/>
      <c r="G50" s="561"/>
      <c r="H50" s="561"/>
      <c r="I50" s="561"/>
    </row>
    <row r="51" spans="1:9">
      <c r="A51" s="561"/>
      <c r="B51" s="561"/>
      <c r="C51" s="561"/>
      <c r="D51" s="561"/>
      <c r="E51" s="561"/>
      <c r="F51" s="561"/>
      <c r="G51" s="561"/>
      <c r="H51" s="561"/>
      <c r="I51" s="561"/>
    </row>
    <row r="52" spans="1:9">
      <c r="A52" s="561"/>
      <c r="B52" s="561"/>
      <c r="C52" s="561"/>
      <c r="D52" s="561"/>
      <c r="E52" s="561"/>
      <c r="F52" s="561"/>
      <c r="G52" s="561"/>
      <c r="H52" s="561"/>
      <c r="I52" s="561"/>
    </row>
    <row r="53" spans="1:9">
      <c r="A53" s="561"/>
      <c r="B53" s="561"/>
      <c r="C53" s="561"/>
      <c r="D53" s="561"/>
      <c r="E53" s="561"/>
      <c r="F53" s="561"/>
      <c r="G53" s="561"/>
      <c r="H53" s="561"/>
      <c r="I53" s="561"/>
    </row>
    <row r="54" spans="1:9">
      <c r="A54" s="561"/>
      <c r="B54" s="561"/>
      <c r="C54" s="561"/>
      <c r="D54" s="561"/>
      <c r="E54" s="561"/>
      <c r="F54" s="561"/>
      <c r="G54" s="561"/>
      <c r="H54" s="561"/>
      <c r="I54" s="561"/>
    </row>
    <row r="55" spans="1:9">
      <c r="A55" s="561"/>
      <c r="B55" s="561"/>
      <c r="C55" s="561"/>
      <c r="D55" s="561"/>
      <c r="E55" s="561"/>
      <c r="F55" s="561"/>
      <c r="G55" s="561"/>
      <c r="H55" s="561"/>
      <c r="I55" s="561"/>
    </row>
    <row r="56" spans="1:9">
      <c r="A56" s="561"/>
      <c r="B56" s="561"/>
      <c r="C56" s="561"/>
      <c r="D56" s="561"/>
      <c r="E56" s="561"/>
      <c r="F56" s="561"/>
      <c r="G56" s="561"/>
      <c r="H56" s="561"/>
      <c r="I56" s="561"/>
    </row>
    <row r="57" spans="1:9">
      <c r="A57" s="561"/>
      <c r="B57" s="561"/>
      <c r="C57" s="561"/>
      <c r="D57" s="561"/>
      <c r="E57" s="561"/>
      <c r="F57" s="561"/>
      <c r="G57" s="561"/>
      <c r="H57" s="561"/>
      <c r="I57" s="561"/>
    </row>
    <row r="58" spans="1:9">
      <c r="A58" s="561"/>
      <c r="B58" s="561"/>
      <c r="C58" s="561"/>
      <c r="D58" s="561"/>
      <c r="E58" s="561"/>
      <c r="F58" s="561"/>
      <c r="G58" s="561"/>
      <c r="H58" s="561"/>
      <c r="I58" s="561"/>
    </row>
    <row r="59" spans="1:9">
      <c r="A59" s="561"/>
      <c r="B59" s="561"/>
      <c r="C59" s="561"/>
      <c r="D59" s="561"/>
      <c r="E59" s="561"/>
      <c r="F59" s="561"/>
      <c r="G59" s="561"/>
      <c r="H59" s="561"/>
      <c r="I59" s="561"/>
    </row>
    <row r="60" spans="1:9">
      <c r="A60" s="561"/>
      <c r="B60" s="561"/>
      <c r="C60" s="561"/>
      <c r="D60" s="561"/>
      <c r="E60" s="561"/>
      <c r="F60" s="561"/>
      <c r="G60" s="561"/>
      <c r="H60" s="561"/>
      <c r="I60" s="561"/>
    </row>
    <row r="61" spans="1:9">
      <c r="A61" s="561"/>
      <c r="B61" s="561"/>
      <c r="C61" s="561"/>
      <c r="D61" s="561"/>
      <c r="E61" s="561"/>
      <c r="F61" s="561"/>
      <c r="G61" s="561"/>
      <c r="H61" s="561"/>
      <c r="I61" s="561"/>
    </row>
    <row r="62" spans="1:9">
      <c r="A62" s="561"/>
      <c r="B62" s="561"/>
      <c r="C62" s="561"/>
      <c r="D62" s="561"/>
      <c r="E62" s="561"/>
      <c r="F62" s="561"/>
      <c r="G62" s="561"/>
      <c r="H62" s="561"/>
      <c r="I62" s="561"/>
    </row>
    <row r="63" spans="1:9">
      <c r="A63" s="561"/>
      <c r="B63" s="561"/>
      <c r="C63" s="561"/>
      <c r="D63" s="561"/>
      <c r="E63" s="561"/>
      <c r="F63" s="561"/>
      <c r="G63" s="561"/>
      <c r="H63" s="561"/>
      <c r="I63" s="561"/>
    </row>
    <row r="64" spans="1:9">
      <c r="A64" s="561"/>
      <c r="B64" s="561"/>
      <c r="C64" s="561"/>
      <c r="D64" s="561"/>
      <c r="E64" s="561"/>
      <c r="F64" s="561"/>
      <c r="G64" s="561"/>
      <c r="H64" s="561"/>
      <c r="I64" s="561"/>
    </row>
    <row r="65" spans="1:15">
      <c r="A65" s="561"/>
      <c r="B65" s="561"/>
      <c r="C65" s="561"/>
      <c r="D65" s="561"/>
      <c r="E65" s="561"/>
      <c r="F65" s="561"/>
      <c r="G65" s="561"/>
      <c r="H65" s="561"/>
      <c r="I65" s="561"/>
    </row>
    <row r="66" spans="1:15">
      <c r="A66" s="561"/>
      <c r="B66" s="561"/>
      <c r="C66" s="561"/>
      <c r="D66" s="561"/>
      <c r="E66" s="561"/>
      <c r="F66" s="561"/>
      <c r="G66" s="561"/>
      <c r="H66" s="561"/>
      <c r="I66" s="561"/>
    </row>
    <row r="67" spans="1:15">
      <c r="A67" s="561"/>
      <c r="B67" s="561"/>
      <c r="C67" s="561"/>
      <c r="D67" s="561"/>
      <c r="E67" s="561"/>
      <c r="F67" s="561"/>
      <c r="G67" s="561"/>
      <c r="H67" s="561"/>
      <c r="I67" s="561"/>
    </row>
    <row r="68" spans="1:15">
      <c r="A68" s="561"/>
      <c r="B68" s="561"/>
      <c r="C68" s="561"/>
      <c r="D68" s="561"/>
      <c r="E68" s="561"/>
      <c r="F68" s="561"/>
      <c r="G68" s="561"/>
      <c r="H68" s="561"/>
      <c r="I68" s="561"/>
    </row>
    <row r="69" spans="1:15">
      <c r="A69" s="561"/>
      <c r="B69" s="561"/>
      <c r="C69" s="561"/>
      <c r="D69" s="561"/>
      <c r="E69" s="561"/>
      <c r="F69" s="561"/>
      <c r="G69" s="561"/>
      <c r="H69" s="561"/>
      <c r="I69" s="561"/>
    </row>
    <row r="70" spans="1:15">
      <c r="A70" s="561"/>
      <c r="B70" s="561"/>
      <c r="C70" s="561"/>
      <c r="D70" s="561"/>
      <c r="E70" s="561"/>
      <c r="F70" s="561"/>
      <c r="G70" s="561"/>
      <c r="H70" s="561"/>
      <c r="I70" s="561"/>
    </row>
    <row r="71" spans="1:15">
      <c r="A71" s="561"/>
      <c r="B71" s="561"/>
      <c r="C71" s="561"/>
      <c r="D71" s="561"/>
      <c r="E71" s="561"/>
      <c r="F71" s="561"/>
      <c r="G71" s="561"/>
      <c r="H71" s="561"/>
      <c r="I71" s="561"/>
    </row>
    <row r="72" spans="1:15">
      <c r="A72" s="561"/>
      <c r="B72" s="561"/>
      <c r="C72" s="561"/>
      <c r="D72" s="561"/>
      <c r="E72" s="561"/>
      <c r="F72" s="561"/>
      <c r="G72" s="561"/>
      <c r="H72" s="561"/>
      <c r="I72" s="561"/>
    </row>
    <row r="73" spans="1:15">
      <c r="A73" s="561"/>
      <c r="B73" s="561"/>
      <c r="C73" s="561"/>
      <c r="D73" s="561"/>
      <c r="E73" s="561"/>
      <c r="F73" s="561"/>
      <c r="G73" s="561"/>
      <c r="H73" s="561"/>
      <c r="I73" s="561"/>
    </row>
    <row r="74" spans="1:15">
      <c r="A74" s="561"/>
      <c r="B74" s="561"/>
      <c r="C74" s="561"/>
      <c r="D74" s="561"/>
      <c r="E74" s="561"/>
      <c r="F74" s="561"/>
      <c r="G74" s="561"/>
      <c r="H74" s="561"/>
      <c r="I74" s="561"/>
    </row>
    <row r="75" spans="1:15" ht="132.75" customHeight="1">
      <c r="A75" s="562" t="s">
        <v>155</v>
      </c>
      <c r="B75" s="562"/>
      <c r="C75" s="562"/>
      <c r="D75" s="562"/>
      <c r="E75" s="562"/>
      <c r="F75" s="562"/>
      <c r="G75" s="562"/>
      <c r="H75" s="562"/>
      <c r="I75" s="562"/>
      <c r="J75" s="555"/>
      <c r="K75" s="555"/>
      <c r="L75" s="556"/>
      <c r="M75" s="556"/>
      <c r="N75" s="556"/>
      <c r="O75" s="556"/>
    </row>
    <row r="76" spans="1:15">
      <c r="A76" s="557"/>
      <c r="B76" s="557"/>
      <c r="C76" s="557"/>
      <c r="D76" s="557"/>
      <c r="E76" s="557"/>
      <c r="F76" s="557"/>
      <c r="G76" s="557"/>
      <c r="H76" s="557"/>
      <c r="I76" s="557"/>
    </row>
    <row r="77" spans="1:15">
      <c r="A77" s="557"/>
      <c r="B77" s="557"/>
      <c r="C77" s="557"/>
      <c r="D77" s="557"/>
      <c r="E77" s="557"/>
      <c r="F77" s="557"/>
      <c r="G77" s="557"/>
      <c r="H77" s="557"/>
      <c r="I77" s="557"/>
    </row>
    <row r="78" spans="1:15">
      <c r="A78" s="557"/>
      <c r="B78" s="557"/>
      <c r="C78" s="557"/>
      <c r="D78" s="557"/>
      <c r="E78" s="557"/>
      <c r="F78" s="557"/>
      <c r="G78" s="557"/>
      <c r="H78" s="557"/>
      <c r="I78" s="557"/>
    </row>
    <row r="79" spans="1:15">
      <c r="A79" s="557"/>
      <c r="B79" s="557"/>
      <c r="C79" s="557"/>
      <c r="D79" s="557"/>
      <c r="E79" s="557"/>
      <c r="F79" s="557"/>
      <c r="G79" s="557"/>
      <c r="H79" s="557"/>
      <c r="I79" s="557"/>
    </row>
    <row r="80" spans="1:15">
      <c r="A80" s="557"/>
      <c r="B80" s="557"/>
      <c r="C80" s="557"/>
      <c r="D80" s="557"/>
      <c r="E80" s="557"/>
      <c r="F80" s="557"/>
      <c r="G80" s="557"/>
      <c r="H80" s="557"/>
      <c r="I80" s="557"/>
    </row>
    <row r="81" spans="1:9">
      <c r="A81" s="557"/>
      <c r="B81" s="557"/>
      <c r="C81" s="557"/>
      <c r="D81" s="557"/>
      <c r="E81" s="557"/>
      <c r="F81" s="557"/>
      <c r="G81" s="557"/>
      <c r="H81" s="557"/>
      <c r="I81" s="557"/>
    </row>
    <row r="82" spans="1:9">
      <c r="A82" s="557"/>
      <c r="B82" s="557"/>
      <c r="C82" s="557"/>
      <c r="D82" s="557"/>
      <c r="E82" s="557"/>
      <c r="F82" s="557"/>
      <c r="G82" s="557"/>
      <c r="H82" s="557"/>
      <c r="I82" s="557"/>
    </row>
    <row r="83" spans="1:9">
      <c r="A83" s="557"/>
      <c r="B83" s="557"/>
      <c r="C83" s="557"/>
      <c r="D83" s="557"/>
      <c r="E83" s="557"/>
      <c r="F83" s="557"/>
      <c r="G83" s="557"/>
      <c r="H83" s="557"/>
      <c r="I83" s="557"/>
    </row>
    <row r="84" spans="1:9">
      <c r="A84" s="557"/>
      <c r="B84" s="557"/>
      <c r="C84" s="557"/>
      <c r="D84" s="557"/>
      <c r="E84" s="557"/>
      <c r="F84" s="557"/>
      <c r="G84" s="557"/>
      <c r="H84" s="557"/>
      <c r="I84" s="557"/>
    </row>
    <row r="85" spans="1:9">
      <c r="A85" s="557"/>
      <c r="B85" s="557"/>
      <c r="C85" s="557"/>
      <c r="D85" s="557"/>
      <c r="E85" s="557"/>
      <c r="F85" s="557"/>
      <c r="G85" s="557"/>
      <c r="H85" s="557"/>
      <c r="I85" s="557"/>
    </row>
    <row r="86" spans="1:9">
      <c r="A86" s="557"/>
      <c r="B86" s="557"/>
      <c r="C86" s="557"/>
      <c r="D86" s="557"/>
      <c r="E86" s="557"/>
      <c r="F86" s="557"/>
      <c r="G86" s="557"/>
      <c r="H86" s="557"/>
      <c r="I86" s="557"/>
    </row>
    <row r="87" spans="1:9">
      <c r="A87" s="557"/>
      <c r="B87" s="557"/>
      <c r="C87" s="557"/>
      <c r="D87" s="557"/>
      <c r="E87" s="557"/>
      <c r="F87" s="557"/>
      <c r="G87" s="557"/>
      <c r="H87" s="557"/>
      <c r="I87" s="557"/>
    </row>
    <row r="88" spans="1:9">
      <c r="A88" s="557"/>
      <c r="B88" s="557"/>
      <c r="C88" s="557"/>
      <c r="D88" s="557"/>
      <c r="E88" s="557"/>
      <c r="F88" s="557"/>
      <c r="G88" s="557"/>
      <c r="H88" s="557"/>
      <c r="I88" s="557"/>
    </row>
    <row r="89" spans="1:9">
      <c r="A89" s="557"/>
      <c r="B89" s="557"/>
      <c r="C89" s="557"/>
      <c r="D89" s="557"/>
      <c r="E89" s="557"/>
      <c r="F89" s="557"/>
      <c r="G89" s="557"/>
      <c r="H89" s="557"/>
      <c r="I89" s="557"/>
    </row>
    <row r="90" spans="1:9">
      <c r="A90" s="557"/>
      <c r="B90" s="557"/>
      <c r="C90" s="557"/>
      <c r="D90" s="557"/>
      <c r="E90" s="557"/>
      <c r="F90" s="557"/>
      <c r="G90" s="557"/>
      <c r="H90" s="557"/>
      <c r="I90" s="557"/>
    </row>
    <row r="91" spans="1:9">
      <c r="A91" s="557"/>
      <c r="B91" s="557"/>
      <c r="C91" s="557"/>
      <c r="D91" s="557"/>
      <c r="E91" s="557"/>
      <c r="F91" s="557"/>
      <c r="G91" s="557"/>
      <c r="H91" s="557"/>
      <c r="I91" s="557"/>
    </row>
    <row r="92" spans="1:9">
      <c r="A92" s="557"/>
      <c r="B92" s="557"/>
      <c r="C92" s="557"/>
      <c r="D92" s="557"/>
      <c r="E92" s="557"/>
      <c r="F92" s="557"/>
      <c r="G92" s="557"/>
      <c r="H92" s="557"/>
      <c r="I92" s="557"/>
    </row>
    <row r="93" spans="1:9">
      <c r="A93" s="557"/>
      <c r="B93" s="557"/>
      <c r="C93" s="557"/>
      <c r="D93" s="557"/>
      <c r="E93" s="557"/>
      <c r="F93" s="557"/>
      <c r="G93" s="557"/>
      <c r="H93" s="557"/>
      <c r="I93" s="557"/>
    </row>
    <row r="94" spans="1:9">
      <c r="A94" s="557"/>
      <c r="B94" s="557"/>
      <c r="C94" s="557"/>
      <c r="D94" s="557"/>
      <c r="E94" s="557"/>
      <c r="F94" s="557"/>
      <c r="G94" s="557"/>
      <c r="H94" s="557"/>
      <c r="I94" s="557"/>
    </row>
    <row r="95" spans="1:9">
      <c r="A95" s="557"/>
      <c r="B95" s="557"/>
      <c r="C95" s="557"/>
      <c r="D95" s="557"/>
      <c r="E95" s="557"/>
      <c r="F95" s="557"/>
      <c r="G95" s="557"/>
      <c r="H95" s="557"/>
      <c r="I95" s="557"/>
    </row>
    <row r="96" spans="1:9">
      <c r="A96" s="557"/>
      <c r="B96" s="557"/>
      <c r="C96" s="557"/>
      <c r="D96" s="557"/>
      <c r="E96" s="557"/>
      <c r="F96" s="557"/>
      <c r="G96" s="557"/>
      <c r="H96" s="557"/>
      <c r="I96" s="557"/>
    </row>
    <row r="97" spans="1:9">
      <c r="A97" s="557"/>
      <c r="B97" s="557"/>
      <c r="C97" s="557"/>
      <c r="D97" s="557"/>
      <c r="E97" s="557"/>
      <c r="F97" s="557"/>
      <c r="G97" s="557"/>
      <c r="H97" s="557"/>
      <c r="I97" s="557"/>
    </row>
    <row r="98" spans="1:9">
      <c r="A98" s="557"/>
      <c r="B98" s="557"/>
      <c r="C98" s="557"/>
      <c r="D98" s="557"/>
      <c r="E98" s="557"/>
      <c r="F98" s="557"/>
      <c r="G98" s="557"/>
      <c r="H98" s="557"/>
      <c r="I98" s="557"/>
    </row>
    <row r="99" spans="1:9">
      <c r="A99" s="557"/>
      <c r="B99" s="557"/>
      <c r="C99" s="557"/>
      <c r="D99" s="557"/>
      <c r="E99" s="557"/>
      <c r="F99" s="557"/>
      <c r="G99" s="557"/>
      <c r="H99" s="557"/>
      <c r="I99" s="557"/>
    </row>
    <row r="100" spans="1:9">
      <c r="A100" s="557"/>
      <c r="B100" s="557"/>
      <c r="C100" s="557"/>
      <c r="D100" s="557"/>
      <c r="E100" s="557"/>
      <c r="F100" s="557"/>
      <c r="G100" s="557"/>
      <c r="H100" s="557"/>
      <c r="I100" s="557"/>
    </row>
    <row r="101" spans="1:9">
      <c r="A101" s="557"/>
      <c r="B101" s="557"/>
      <c r="C101" s="557"/>
      <c r="D101" s="557"/>
      <c r="E101" s="557"/>
      <c r="F101" s="557"/>
      <c r="G101" s="557"/>
      <c r="H101" s="557"/>
      <c r="I101" s="557"/>
    </row>
    <row r="102" spans="1:9">
      <c r="A102" s="557"/>
      <c r="B102" s="557"/>
      <c r="C102" s="557"/>
      <c r="D102" s="557"/>
      <c r="E102" s="557"/>
      <c r="F102" s="557"/>
      <c r="G102" s="557"/>
      <c r="H102" s="557"/>
      <c r="I102" s="557"/>
    </row>
    <row r="103" spans="1:9">
      <c r="A103" s="557"/>
      <c r="B103" s="557"/>
      <c r="C103" s="557"/>
      <c r="D103" s="557"/>
      <c r="E103" s="557"/>
      <c r="F103" s="557"/>
      <c r="G103" s="557"/>
      <c r="H103" s="557"/>
      <c r="I103" s="557"/>
    </row>
    <row r="104" spans="1:9">
      <c r="A104" s="557"/>
      <c r="B104" s="557"/>
      <c r="C104" s="557"/>
      <c r="D104" s="557"/>
      <c r="E104" s="557"/>
      <c r="F104" s="557"/>
      <c r="G104" s="557"/>
      <c r="H104" s="557"/>
      <c r="I104" s="557"/>
    </row>
    <row r="105" spans="1:9">
      <c r="A105" s="557"/>
      <c r="B105" s="557"/>
      <c r="C105" s="557"/>
      <c r="D105" s="557"/>
      <c r="E105" s="557"/>
      <c r="F105" s="557"/>
      <c r="G105" s="557"/>
      <c r="H105" s="557"/>
      <c r="I105" s="557"/>
    </row>
    <row r="106" spans="1:9">
      <c r="A106" s="557"/>
      <c r="B106" s="557"/>
      <c r="C106" s="557"/>
      <c r="D106" s="557"/>
      <c r="E106" s="557"/>
      <c r="F106" s="557"/>
      <c r="G106" s="557"/>
      <c r="H106" s="557"/>
      <c r="I106" s="557"/>
    </row>
    <row r="107" spans="1:9">
      <c r="A107" s="557"/>
      <c r="B107" s="557"/>
      <c r="C107" s="557"/>
      <c r="D107" s="557"/>
      <c r="E107" s="557"/>
      <c r="F107" s="557"/>
      <c r="G107" s="557"/>
      <c r="H107" s="557"/>
      <c r="I107" s="557"/>
    </row>
    <row r="108" spans="1:9">
      <c r="A108" s="557"/>
      <c r="B108" s="557"/>
      <c r="C108" s="557"/>
      <c r="D108" s="557"/>
      <c r="E108" s="557"/>
      <c r="F108" s="557"/>
      <c r="G108" s="557"/>
      <c r="H108" s="557"/>
      <c r="I108" s="557"/>
    </row>
    <row r="109" spans="1:9">
      <c r="A109" s="557"/>
      <c r="B109" s="557"/>
      <c r="C109" s="557"/>
      <c r="D109" s="557"/>
      <c r="E109" s="557"/>
      <c r="F109" s="557"/>
      <c r="G109" s="557"/>
      <c r="H109" s="557"/>
      <c r="I109" s="557"/>
    </row>
    <row r="110" spans="1:9">
      <c r="A110" s="557"/>
      <c r="B110" s="557"/>
      <c r="C110" s="557"/>
      <c r="D110" s="557"/>
      <c r="E110" s="557"/>
      <c r="F110" s="557"/>
      <c r="G110" s="557"/>
      <c r="H110" s="557"/>
      <c r="I110" s="557"/>
    </row>
    <row r="111" spans="1:9">
      <c r="A111" s="557"/>
      <c r="B111" s="557"/>
      <c r="C111" s="557"/>
      <c r="D111" s="557"/>
      <c r="E111" s="557"/>
      <c r="F111" s="557"/>
      <c r="G111" s="557"/>
      <c r="H111" s="557"/>
      <c r="I111" s="557"/>
    </row>
    <row r="112" spans="1:9">
      <c r="A112" s="557"/>
      <c r="B112" s="557"/>
      <c r="C112" s="557"/>
      <c r="D112" s="557"/>
      <c r="E112" s="557"/>
      <c r="F112" s="557"/>
      <c r="G112" s="557"/>
      <c r="H112" s="557"/>
      <c r="I112" s="557"/>
    </row>
    <row r="113" spans="1:9">
      <c r="A113" s="557"/>
      <c r="B113" s="557"/>
      <c r="C113" s="557"/>
      <c r="D113" s="557"/>
      <c r="E113" s="557"/>
      <c r="F113" s="557"/>
      <c r="G113" s="557"/>
      <c r="H113" s="557"/>
      <c r="I113" s="557"/>
    </row>
  </sheetData>
  <mergeCells count="2">
    <mergeCell ref="A1:I74"/>
    <mergeCell ref="A75:I7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L67"/>
  <sheetViews>
    <sheetView zoomScaleNormal="100" workbookViewId="0">
      <selection activeCell="B14" sqref="B14"/>
    </sheetView>
  </sheetViews>
  <sheetFormatPr defaultRowHeight="12.75"/>
  <cols>
    <col min="1" max="1" width="15" style="38" customWidth="1"/>
    <col min="2" max="37" width="6" style="38" customWidth="1"/>
    <col min="38" max="16384" width="9.140625" style="38"/>
  </cols>
  <sheetData>
    <row r="1" spans="1:37">
      <c r="A1" s="1" t="s">
        <v>230</v>
      </c>
      <c r="B1" s="1"/>
      <c r="C1" s="1"/>
      <c r="D1" s="1"/>
      <c r="E1" s="1"/>
      <c r="F1" s="1"/>
      <c r="G1" s="1"/>
      <c r="H1" s="1"/>
      <c r="I1" s="1"/>
      <c r="J1" s="1"/>
      <c r="K1" s="1"/>
      <c r="L1" s="1"/>
      <c r="M1" s="1"/>
      <c r="N1" s="1"/>
      <c r="O1" s="1"/>
      <c r="P1" s="1"/>
      <c r="Q1" s="1"/>
      <c r="R1" s="1"/>
      <c r="S1" s="1"/>
      <c r="T1" s="1"/>
      <c r="U1" s="1"/>
      <c r="V1" s="1"/>
      <c r="W1" s="1"/>
      <c r="X1" s="1"/>
      <c r="Y1" s="1"/>
    </row>
    <row r="2" spans="1:37" ht="12.75" customHeight="1">
      <c r="A2" s="583" t="s">
        <v>231</v>
      </c>
      <c r="B2" s="583"/>
      <c r="C2" s="583"/>
      <c r="D2" s="583"/>
      <c r="E2" s="583"/>
      <c r="F2" s="583"/>
      <c r="G2" s="583"/>
      <c r="H2" s="583"/>
      <c r="I2" s="583"/>
      <c r="J2" s="583"/>
      <c r="K2" s="583"/>
      <c r="L2" s="583"/>
      <c r="M2" s="583"/>
      <c r="N2" s="583"/>
      <c r="O2" s="583"/>
      <c r="P2" s="583"/>
      <c r="Q2" s="583"/>
      <c r="R2" s="583"/>
      <c r="S2" s="583"/>
      <c r="T2" s="583"/>
      <c r="U2" s="583"/>
      <c r="V2" s="583"/>
      <c r="W2" s="583"/>
      <c r="X2" s="583"/>
      <c r="Y2" s="583"/>
    </row>
    <row r="3" spans="1:37">
      <c r="A3" s="583"/>
      <c r="B3" s="583"/>
      <c r="C3" s="583"/>
      <c r="D3" s="583"/>
      <c r="E3" s="583"/>
      <c r="F3" s="583"/>
      <c r="G3" s="583"/>
      <c r="H3" s="583"/>
      <c r="I3" s="583"/>
      <c r="J3" s="583"/>
      <c r="K3" s="583"/>
      <c r="L3" s="583"/>
      <c r="M3" s="583"/>
      <c r="N3" s="583"/>
      <c r="O3" s="583"/>
      <c r="P3" s="583"/>
      <c r="Q3" s="583"/>
      <c r="R3" s="583"/>
      <c r="S3" s="583"/>
      <c r="T3" s="583"/>
      <c r="U3" s="583"/>
      <c r="V3" s="583"/>
      <c r="W3" s="583"/>
      <c r="X3" s="583"/>
      <c r="Y3" s="583"/>
    </row>
    <row r="4" spans="1:37">
      <c r="A4" s="583"/>
      <c r="B4" s="583"/>
      <c r="C4" s="583"/>
      <c r="D4" s="583"/>
      <c r="E4" s="583"/>
      <c r="F4" s="583"/>
      <c r="G4" s="583"/>
      <c r="H4" s="583"/>
      <c r="I4" s="583"/>
      <c r="J4" s="583"/>
      <c r="K4" s="583"/>
      <c r="L4" s="583"/>
      <c r="M4" s="583"/>
      <c r="N4" s="583"/>
      <c r="O4" s="583"/>
      <c r="P4" s="583"/>
      <c r="Q4" s="583"/>
      <c r="R4" s="583"/>
      <c r="S4" s="583"/>
      <c r="T4" s="583"/>
      <c r="U4" s="583"/>
      <c r="V4" s="583"/>
      <c r="W4" s="583"/>
      <c r="X4" s="583"/>
      <c r="Y4" s="583"/>
    </row>
    <row r="5" spans="1:37">
      <c r="A5" s="169"/>
      <c r="B5" s="169"/>
      <c r="C5" s="169"/>
      <c r="D5" s="169"/>
      <c r="E5" s="169"/>
      <c r="F5" s="169"/>
      <c r="G5" s="169"/>
      <c r="H5" s="169"/>
      <c r="I5" s="169"/>
      <c r="J5" s="169"/>
      <c r="K5" s="169"/>
      <c r="L5" s="169"/>
      <c r="M5" s="169"/>
      <c r="N5" s="169"/>
      <c r="O5" s="169"/>
      <c r="P5" s="169"/>
      <c r="Q5" s="169"/>
      <c r="R5" s="169"/>
      <c r="S5" s="169"/>
      <c r="T5" s="169"/>
      <c r="U5" s="169"/>
      <c r="V5" s="169"/>
      <c r="W5" s="169"/>
      <c r="X5" s="169"/>
      <c r="Y5" s="169"/>
    </row>
    <row r="6" spans="1:37" ht="15">
      <c r="A6" s="4"/>
      <c r="B6" s="47"/>
      <c r="C6" s="47"/>
    </row>
    <row r="7" spans="1:37" ht="29.25" customHeight="1">
      <c r="A7" s="183"/>
      <c r="B7" s="609" t="s">
        <v>228</v>
      </c>
      <c r="C7" s="610"/>
      <c r="D7" s="610"/>
      <c r="E7" s="610"/>
      <c r="F7" s="610"/>
      <c r="G7" s="610"/>
      <c r="H7" s="610"/>
      <c r="I7" s="610"/>
      <c r="J7" s="610"/>
      <c r="K7" s="610"/>
      <c r="L7" s="610"/>
      <c r="M7" s="611"/>
      <c r="N7" s="609" t="s">
        <v>226</v>
      </c>
      <c r="O7" s="610"/>
      <c r="P7" s="610"/>
      <c r="Q7" s="610"/>
      <c r="R7" s="610"/>
      <c r="S7" s="610"/>
      <c r="T7" s="610"/>
      <c r="U7" s="610"/>
      <c r="V7" s="610"/>
      <c r="W7" s="610"/>
      <c r="X7" s="610"/>
      <c r="Y7" s="611"/>
      <c r="Z7" s="609" t="s">
        <v>227</v>
      </c>
      <c r="AA7" s="610"/>
      <c r="AB7" s="610"/>
      <c r="AC7" s="610"/>
      <c r="AD7" s="610"/>
      <c r="AE7" s="610"/>
      <c r="AF7" s="610"/>
      <c r="AG7" s="610"/>
      <c r="AH7" s="610"/>
      <c r="AI7" s="610"/>
      <c r="AJ7" s="610"/>
      <c r="AK7" s="611"/>
    </row>
    <row r="8" spans="1:37" ht="55.5" customHeight="1">
      <c r="A8"/>
      <c r="B8" s="624" t="s">
        <v>232</v>
      </c>
      <c r="C8" s="625"/>
      <c r="D8" s="624" t="s">
        <v>233</v>
      </c>
      <c r="E8" s="625"/>
      <c r="F8" s="624" t="s">
        <v>234</v>
      </c>
      <c r="G8" s="625"/>
      <c r="H8" s="624" t="s">
        <v>235</v>
      </c>
      <c r="I8" s="625"/>
      <c r="J8" s="624" t="s">
        <v>236</v>
      </c>
      <c r="K8" s="625"/>
      <c r="L8" s="624" t="s">
        <v>237</v>
      </c>
      <c r="M8" s="625"/>
      <c r="N8" s="624" t="s">
        <v>232</v>
      </c>
      <c r="O8" s="625"/>
      <c r="P8" s="624" t="s">
        <v>233</v>
      </c>
      <c r="Q8" s="625"/>
      <c r="R8" s="624" t="s">
        <v>234</v>
      </c>
      <c r="S8" s="625"/>
      <c r="T8" s="624" t="s">
        <v>235</v>
      </c>
      <c r="U8" s="625"/>
      <c r="V8" s="624" t="s">
        <v>236</v>
      </c>
      <c r="W8" s="625"/>
      <c r="X8" s="624" t="s">
        <v>237</v>
      </c>
      <c r="Y8" s="625"/>
      <c r="Z8" s="624" t="s">
        <v>232</v>
      </c>
      <c r="AA8" s="625"/>
      <c r="AB8" s="624" t="s">
        <v>233</v>
      </c>
      <c r="AC8" s="625"/>
      <c r="AD8" s="624" t="s">
        <v>234</v>
      </c>
      <c r="AE8" s="625"/>
      <c r="AF8" s="624" t="s">
        <v>235</v>
      </c>
      <c r="AG8" s="625"/>
      <c r="AH8" s="624" t="s">
        <v>236</v>
      </c>
      <c r="AI8" s="625"/>
      <c r="AJ8" s="624" t="s">
        <v>237</v>
      </c>
      <c r="AK8" s="625"/>
    </row>
    <row r="9" spans="1:37" s="177" customFormat="1" ht="19.5" customHeight="1">
      <c r="A9" s="193"/>
      <c r="B9" s="280" t="s">
        <v>144</v>
      </c>
      <c r="C9" s="281" t="s">
        <v>209</v>
      </c>
      <c r="D9" s="280" t="s">
        <v>144</v>
      </c>
      <c r="E9" s="281" t="s">
        <v>209</v>
      </c>
      <c r="F9" s="280" t="s">
        <v>144</v>
      </c>
      <c r="G9" s="281" t="s">
        <v>209</v>
      </c>
      <c r="H9" s="280" t="s">
        <v>144</v>
      </c>
      <c r="I9" s="281" t="s">
        <v>209</v>
      </c>
      <c r="J9" s="280" t="s">
        <v>144</v>
      </c>
      <c r="K9" s="281" t="s">
        <v>209</v>
      </c>
      <c r="L9" s="280" t="s">
        <v>144</v>
      </c>
      <c r="M9" s="281" t="s">
        <v>209</v>
      </c>
      <c r="N9" s="280" t="s">
        <v>144</v>
      </c>
      <c r="O9" s="281" t="s">
        <v>209</v>
      </c>
      <c r="P9" s="280" t="s">
        <v>144</v>
      </c>
      <c r="Q9" s="281" t="s">
        <v>209</v>
      </c>
      <c r="R9" s="280" t="s">
        <v>144</v>
      </c>
      <c r="S9" s="281" t="s">
        <v>209</v>
      </c>
      <c r="T9" s="280" t="s">
        <v>144</v>
      </c>
      <c r="U9" s="281" t="s">
        <v>209</v>
      </c>
      <c r="V9" s="280" t="s">
        <v>144</v>
      </c>
      <c r="W9" s="281" t="s">
        <v>209</v>
      </c>
      <c r="X9" s="280" t="s">
        <v>144</v>
      </c>
      <c r="Y9" s="281" t="s">
        <v>209</v>
      </c>
      <c r="Z9" s="280" t="s">
        <v>144</v>
      </c>
      <c r="AA9" s="281" t="s">
        <v>209</v>
      </c>
      <c r="AB9" s="280" t="s">
        <v>144</v>
      </c>
      <c r="AC9" s="281" t="s">
        <v>209</v>
      </c>
      <c r="AD9" s="280" t="s">
        <v>144</v>
      </c>
      <c r="AE9" s="353" t="s">
        <v>209</v>
      </c>
      <c r="AF9" s="280" t="s">
        <v>144</v>
      </c>
      <c r="AG9" s="353" t="s">
        <v>209</v>
      </c>
      <c r="AH9" s="280" t="s">
        <v>144</v>
      </c>
      <c r="AI9" s="353" t="s">
        <v>209</v>
      </c>
      <c r="AJ9" s="280" t="s">
        <v>144</v>
      </c>
      <c r="AK9" s="281" t="s">
        <v>209</v>
      </c>
    </row>
    <row r="10" spans="1:37">
      <c r="A10" s="196" t="s">
        <v>146</v>
      </c>
      <c r="B10" s="197"/>
      <c r="C10" s="284"/>
      <c r="D10" s="197"/>
      <c r="E10" s="197"/>
      <c r="F10" s="197"/>
      <c r="G10" s="197"/>
      <c r="H10" s="197"/>
      <c r="I10" s="197"/>
      <c r="J10" s="197"/>
      <c r="K10" s="197"/>
      <c r="L10" s="197"/>
      <c r="M10" s="197"/>
      <c r="N10" s="197"/>
      <c r="O10" s="197"/>
      <c r="P10" s="197"/>
      <c r="Q10" s="197"/>
      <c r="R10" s="197"/>
      <c r="S10" s="197"/>
      <c r="T10" s="197"/>
      <c r="U10" s="197"/>
      <c r="V10" s="197"/>
      <c r="W10" s="197"/>
      <c r="X10" s="197"/>
      <c r="Y10" s="197"/>
      <c r="AE10" s="354"/>
      <c r="AF10" s="47"/>
      <c r="AK10" s="303"/>
    </row>
    <row r="11" spans="1:37">
      <c r="A11" s="200" t="s">
        <v>147</v>
      </c>
      <c r="B11"/>
      <c r="D11"/>
      <c r="E11"/>
      <c r="F11"/>
      <c r="G11"/>
      <c r="H11"/>
      <c r="I11"/>
      <c r="J11"/>
      <c r="K11"/>
      <c r="L11"/>
      <c r="M11"/>
      <c r="N11"/>
      <c r="O11"/>
      <c r="P11"/>
      <c r="Q11"/>
      <c r="R11"/>
      <c r="S11"/>
      <c r="T11"/>
      <c r="U11"/>
      <c r="V11"/>
      <c r="W11"/>
      <c r="X11"/>
      <c r="Y11"/>
      <c r="AE11" s="47"/>
      <c r="AF11" s="47"/>
      <c r="AK11" s="287"/>
    </row>
    <row r="12" spans="1:37">
      <c r="A12" s="202" t="s">
        <v>84</v>
      </c>
      <c r="B12" s="203">
        <v>0.34445186858713739</v>
      </c>
      <c r="C12" s="292">
        <v>0.10254016053335764</v>
      </c>
      <c r="D12" s="203">
        <v>14.770276974766333</v>
      </c>
      <c r="E12" s="292">
        <v>0.50761861833139998</v>
      </c>
      <c r="F12" s="203">
        <v>19.245752176540634</v>
      </c>
      <c r="G12" s="292">
        <v>0.67523948708450421</v>
      </c>
      <c r="H12" s="203">
        <v>20.848973726024742</v>
      </c>
      <c r="I12" s="292">
        <v>0.79502202812745482</v>
      </c>
      <c r="J12" s="203">
        <v>23.052994169252276</v>
      </c>
      <c r="K12" s="292">
        <v>0.61340180789352339</v>
      </c>
      <c r="L12" s="203">
        <v>21.737551084828869</v>
      </c>
      <c r="M12" s="292">
        <v>0.74607219517348344</v>
      </c>
      <c r="N12" s="203">
        <v>2.5431686765563959</v>
      </c>
      <c r="O12" s="292">
        <v>1.4075589734925336</v>
      </c>
      <c r="P12" s="203">
        <v>26.333622917241438</v>
      </c>
      <c r="Q12" s="292">
        <v>4.1677446974975743</v>
      </c>
      <c r="R12" s="203">
        <v>28.525375581678936</v>
      </c>
      <c r="S12" s="292">
        <v>4.9994423219921025</v>
      </c>
      <c r="T12" s="203">
        <v>16.115351504793505</v>
      </c>
      <c r="U12" s="292">
        <v>3.7236688504508044</v>
      </c>
      <c r="V12" s="203">
        <v>14.257865135486734</v>
      </c>
      <c r="W12" s="292">
        <v>2.7689018820682989</v>
      </c>
      <c r="X12" s="203">
        <v>12.224616184243008</v>
      </c>
      <c r="Y12" s="292">
        <v>2.7682960814474442</v>
      </c>
      <c r="Z12" s="203">
        <v>3.005831557410179</v>
      </c>
      <c r="AA12" s="292">
        <v>0.87006115301499853</v>
      </c>
      <c r="AB12" s="203">
        <v>30.600142158815153</v>
      </c>
      <c r="AC12" s="292">
        <v>2.0208893242379644</v>
      </c>
      <c r="AD12" s="203">
        <v>25.698546240764873</v>
      </c>
      <c r="AE12" s="344">
        <v>2.0213179640321255</v>
      </c>
      <c r="AF12" s="203">
        <v>16.392695309676508</v>
      </c>
      <c r="AG12" s="292">
        <v>1.4960041039626613</v>
      </c>
      <c r="AH12" s="203">
        <v>12.411806298469848</v>
      </c>
      <c r="AI12" s="292">
        <v>1.6233393848368169</v>
      </c>
      <c r="AJ12" s="203">
        <v>11.890978434863412</v>
      </c>
      <c r="AK12" s="293">
        <v>1.7566007770238199</v>
      </c>
    </row>
    <row r="13" spans="1:37" ht="12.75" customHeight="1">
      <c r="A13" s="202" t="s">
        <v>15</v>
      </c>
      <c r="B13" s="203">
        <v>0.62460364861344164</v>
      </c>
      <c r="C13" s="292">
        <v>0.16413075039807626</v>
      </c>
      <c r="D13" s="203">
        <v>20.693276021279772</v>
      </c>
      <c r="E13" s="292">
        <v>0.71269891875959657</v>
      </c>
      <c r="F13" s="203">
        <v>19.98464144223253</v>
      </c>
      <c r="G13" s="292">
        <v>0.75867954802743454</v>
      </c>
      <c r="H13" s="203">
        <v>20.885019273379214</v>
      </c>
      <c r="I13" s="292">
        <v>0.76311257560050683</v>
      </c>
      <c r="J13" s="203">
        <v>20.285161002621503</v>
      </c>
      <c r="K13" s="292">
        <v>0.74163220777833228</v>
      </c>
      <c r="L13" s="203">
        <v>17.527298611873533</v>
      </c>
      <c r="M13" s="292">
        <v>0.60567230097430447</v>
      </c>
      <c r="N13" s="203">
        <v>3.9346333187215166</v>
      </c>
      <c r="O13" s="292">
        <v>1.815183439010094</v>
      </c>
      <c r="P13" s="203">
        <v>43.557882682339908</v>
      </c>
      <c r="Q13" s="292">
        <v>4.9464247243066062</v>
      </c>
      <c r="R13" s="203">
        <v>17.652391888948948</v>
      </c>
      <c r="S13" s="292">
        <v>3.3174984798637084</v>
      </c>
      <c r="T13" s="203">
        <v>8.8484805412733891</v>
      </c>
      <c r="U13" s="292">
        <v>2.5826917819489763</v>
      </c>
      <c r="V13" s="203">
        <v>11.720387375905293</v>
      </c>
      <c r="W13" s="292">
        <v>2.8314066318123601</v>
      </c>
      <c r="X13" s="203">
        <v>14.286224192810945</v>
      </c>
      <c r="Y13" s="292">
        <v>3.3200154614404358</v>
      </c>
      <c r="Z13" s="203">
        <v>3.915823080085338</v>
      </c>
      <c r="AA13" s="292">
        <v>1.3888394917040869</v>
      </c>
      <c r="AB13" s="203">
        <v>49.704340309619631</v>
      </c>
      <c r="AC13" s="292">
        <v>3.0424549333318724</v>
      </c>
      <c r="AD13" s="203">
        <v>19.098300100904872</v>
      </c>
      <c r="AE13" s="344">
        <v>2.4913293180101062</v>
      </c>
      <c r="AF13" s="203">
        <v>13.547926015653628</v>
      </c>
      <c r="AG13" s="292">
        <v>1.8807872332937345</v>
      </c>
      <c r="AH13" s="203">
        <v>10.283733260399309</v>
      </c>
      <c r="AI13" s="292">
        <v>1.7777229743227945</v>
      </c>
      <c r="AJ13" s="203">
        <v>3.4498772333372214</v>
      </c>
      <c r="AK13" s="293">
        <v>1.0529965856802657</v>
      </c>
    </row>
    <row r="14" spans="1:37">
      <c r="A14" s="202" t="s">
        <v>85</v>
      </c>
      <c r="B14" s="203">
        <v>0.38416419764019094</v>
      </c>
      <c r="C14" s="292">
        <v>6.8754825720769033E-2</v>
      </c>
      <c r="D14" s="203">
        <v>13.357489265483999</v>
      </c>
      <c r="E14" s="292">
        <v>0.39132111158298294</v>
      </c>
      <c r="F14" s="203">
        <v>18.682588800109318</v>
      </c>
      <c r="G14" s="292">
        <v>0.45636470488553782</v>
      </c>
      <c r="H14" s="203">
        <v>22.16002150834699</v>
      </c>
      <c r="I14" s="292">
        <v>0.42935050278617126</v>
      </c>
      <c r="J14" s="203">
        <v>21.782204511998586</v>
      </c>
      <c r="K14" s="292">
        <v>0.47329946510687942</v>
      </c>
      <c r="L14" s="203">
        <v>23.633531716420919</v>
      </c>
      <c r="M14" s="292">
        <v>0.51363234641178579</v>
      </c>
      <c r="N14" s="203">
        <v>2.1049931644578908</v>
      </c>
      <c r="O14" s="292">
        <v>0.59661417709882703</v>
      </c>
      <c r="P14" s="203">
        <v>32.496786959889079</v>
      </c>
      <c r="Q14" s="292">
        <v>2.3329973712308574</v>
      </c>
      <c r="R14" s="203">
        <v>18.710311534355107</v>
      </c>
      <c r="S14" s="292">
        <v>1.7826282204495179</v>
      </c>
      <c r="T14" s="203">
        <v>17.122145954433464</v>
      </c>
      <c r="U14" s="292">
        <v>1.8462327203747595</v>
      </c>
      <c r="V14" s="203">
        <v>15.205172135120712</v>
      </c>
      <c r="W14" s="292">
        <v>1.8331090927403981</v>
      </c>
      <c r="X14" s="203">
        <v>14.360590251743746</v>
      </c>
      <c r="Y14" s="292">
        <v>1.6025015209557656</v>
      </c>
      <c r="Z14" s="203">
        <v>4.2118420574957369</v>
      </c>
      <c r="AA14" s="292">
        <v>0.89136723007262864</v>
      </c>
      <c r="AB14" s="203">
        <v>38.139883126836793</v>
      </c>
      <c r="AC14" s="292">
        <v>2.1865942940511056</v>
      </c>
      <c r="AD14" s="203">
        <v>18.156712487953396</v>
      </c>
      <c r="AE14" s="344">
        <v>2.0347005401876515</v>
      </c>
      <c r="AF14" s="203">
        <v>17.752909598714371</v>
      </c>
      <c r="AG14" s="292">
        <v>2.0202898190944012</v>
      </c>
      <c r="AH14" s="203">
        <v>10.423077801131754</v>
      </c>
      <c r="AI14" s="292">
        <v>1.7348243815199729</v>
      </c>
      <c r="AJ14" s="203">
        <v>11.315574927867964</v>
      </c>
      <c r="AK14" s="293">
        <v>1.5906615399525867</v>
      </c>
    </row>
    <row r="15" spans="1:37">
      <c r="A15" s="202" t="s">
        <v>18</v>
      </c>
      <c r="B15" s="203">
        <v>0.20733831477119027</v>
      </c>
      <c r="C15" s="292">
        <v>6.4508910474484302E-2</v>
      </c>
      <c r="D15" s="203">
        <v>10.166178761287698</v>
      </c>
      <c r="E15" s="292">
        <v>0.79498163243753839</v>
      </c>
      <c r="F15" s="203">
        <v>19.020222002052794</v>
      </c>
      <c r="G15" s="292">
        <v>0.70850227736554827</v>
      </c>
      <c r="H15" s="203">
        <v>20.556975952546413</v>
      </c>
      <c r="I15" s="292">
        <v>1.0788888081521975</v>
      </c>
      <c r="J15" s="203">
        <v>22.413491213026081</v>
      </c>
      <c r="K15" s="292">
        <v>1.0171694107437519</v>
      </c>
      <c r="L15" s="203">
        <v>27.635793756315831</v>
      </c>
      <c r="M15" s="292">
        <v>1.3491420720650493</v>
      </c>
      <c r="N15" s="203">
        <v>1.9112501871083729</v>
      </c>
      <c r="O15" s="292">
        <v>1.9891254403913081</v>
      </c>
      <c r="P15" s="203">
        <v>30.750720589170999</v>
      </c>
      <c r="Q15" s="292">
        <v>6.8440183890099187</v>
      </c>
      <c r="R15" s="203">
        <v>24.728323096864745</v>
      </c>
      <c r="S15" s="292">
        <v>6.8617122008203291</v>
      </c>
      <c r="T15" s="203">
        <v>17.031381646287933</v>
      </c>
      <c r="U15" s="292">
        <v>5.503524524731545</v>
      </c>
      <c r="V15" s="203">
        <v>21.342631993160353</v>
      </c>
      <c r="W15" s="292">
        <v>6.1307567110351409</v>
      </c>
      <c r="X15" s="203">
        <v>4.2356924874075936</v>
      </c>
      <c r="Y15" s="292">
        <v>1.551509717230205</v>
      </c>
      <c r="Z15" s="203">
        <v>0.40508400274941242</v>
      </c>
      <c r="AA15" s="292">
        <v>0.27602578045366427</v>
      </c>
      <c r="AB15" s="203">
        <v>33.131336492972835</v>
      </c>
      <c r="AC15" s="292">
        <v>4.3710983268048276</v>
      </c>
      <c r="AD15" s="203">
        <v>19.765515414683133</v>
      </c>
      <c r="AE15" s="344">
        <v>2.8036172733053792</v>
      </c>
      <c r="AF15" s="203">
        <v>18.207917826997448</v>
      </c>
      <c r="AG15" s="292">
        <v>3.0576029169708203</v>
      </c>
      <c r="AH15" s="203">
        <v>16.714777425500095</v>
      </c>
      <c r="AI15" s="292">
        <v>3.3027713076666805</v>
      </c>
      <c r="AJ15" s="203">
        <v>11.775368837097083</v>
      </c>
      <c r="AK15" s="293">
        <v>3.5402077510379706</v>
      </c>
    </row>
    <row r="16" spans="1:37">
      <c r="A16" s="202" t="s">
        <v>19</v>
      </c>
      <c r="B16" s="203">
        <v>0.22657475220268747</v>
      </c>
      <c r="C16" s="292">
        <v>7.9625767856469104E-2</v>
      </c>
      <c r="D16" s="203">
        <v>10.376030421498601</v>
      </c>
      <c r="E16" s="292">
        <v>0.4243203360526715</v>
      </c>
      <c r="F16" s="203">
        <v>15.589342736627026</v>
      </c>
      <c r="G16" s="292">
        <v>0.49747916270870557</v>
      </c>
      <c r="H16" s="203">
        <v>21.140434618921347</v>
      </c>
      <c r="I16" s="292">
        <v>0.59754724099323142</v>
      </c>
      <c r="J16" s="203">
        <v>24.167670491910016</v>
      </c>
      <c r="K16" s="292">
        <v>0.62109138333761715</v>
      </c>
      <c r="L16" s="203">
        <v>28.499946978840327</v>
      </c>
      <c r="M16" s="292">
        <v>0.78728982503183298</v>
      </c>
      <c r="N16" s="203">
        <v>2.4943572278516886</v>
      </c>
      <c r="O16" s="292">
        <v>0.83990294336122728</v>
      </c>
      <c r="P16" s="203">
        <v>36.751175901557751</v>
      </c>
      <c r="Q16" s="292">
        <v>2.9791650702770367</v>
      </c>
      <c r="R16" s="203">
        <v>14.076070651667097</v>
      </c>
      <c r="S16" s="292">
        <v>1.8648805198628036</v>
      </c>
      <c r="T16" s="203">
        <v>13.117258148938237</v>
      </c>
      <c r="U16" s="292">
        <v>1.7010930426989119</v>
      </c>
      <c r="V16" s="203">
        <v>16.352273871860955</v>
      </c>
      <c r="W16" s="292">
        <v>2.0202779202870986</v>
      </c>
      <c r="X16" s="203">
        <v>17.208864198124264</v>
      </c>
      <c r="Y16" s="292">
        <v>2.105668902780498</v>
      </c>
      <c r="Z16" s="203">
        <v>3.8976069046220903</v>
      </c>
      <c r="AA16" s="292">
        <v>1.3258057223665933</v>
      </c>
      <c r="AB16" s="203">
        <v>41.403863727417914</v>
      </c>
      <c r="AC16" s="292">
        <v>2.8902656087866068</v>
      </c>
      <c r="AD16" s="203">
        <v>21.731706168000166</v>
      </c>
      <c r="AE16" s="344">
        <v>2.680868266440223</v>
      </c>
      <c r="AF16" s="203">
        <v>13.257463500765793</v>
      </c>
      <c r="AG16" s="292">
        <v>1.7620138176174045</v>
      </c>
      <c r="AH16" s="203">
        <v>10.319057190538668</v>
      </c>
      <c r="AI16" s="292">
        <v>1.5560045229722907</v>
      </c>
      <c r="AJ16" s="203">
        <v>9.3903025086553722</v>
      </c>
      <c r="AK16" s="293">
        <v>1.485403273879345</v>
      </c>
    </row>
    <row r="17" spans="1:37">
      <c r="A17" s="202" t="s">
        <v>20</v>
      </c>
      <c r="B17" s="203">
        <v>0.22855674040727805</v>
      </c>
      <c r="C17" s="292">
        <v>6.6980451521575515E-2</v>
      </c>
      <c r="D17" s="203">
        <v>14.317655722279824</v>
      </c>
      <c r="E17" s="292">
        <v>0.5097212145666643</v>
      </c>
      <c r="F17" s="203">
        <v>21.515193916144312</v>
      </c>
      <c r="G17" s="292">
        <v>0.54479092925734574</v>
      </c>
      <c r="H17" s="203">
        <v>20.847740824729673</v>
      </c>
      <c r="I17" s="292">
        <v>0.66499459339580025</v>
      </c>
      <c r="J17" s="203">
        <v>21.347862317936446</v>
      </c>
      <c r="K17" s="292">
        <v>0.55252114359001236</v>
      </c>
      <c r="L17" s="203">
        <v>21.742990478502463</v>
      </c>
      <c r="M17" s="292">
        <v>0.57976201741779432</v>
      </c>
      <c r="N17" s="203">
        <v>1.7314102382738557</v>
      </c>
      <c r="O17" s="292">
        <v>0.87784637871260907</v>
      </c>
      <c r="P17" s="203">
        <v>47.107553958315343</v>
      </c>
      <c r="Q17" s="292">
        <v>3.0261724871840929</v>
      </c>
      <c r="R17" s="203">
        <v>24.28839193466246</v>
      </c>
      <c r="S17" s="292">
        <v>2.3679182803260419</v>
      </c>
      <c r="T17" s="203">
        <v>11.214224400857242</v>
      </c>
      <c r="U17" s="292">
        <v>1.8828974134858214</v>
      </c>
      <c r="V17" s="203">
        <v>7.5376850882265574</v>
      </c>
      <c r="W17" s="292">
        <v>1.8630978948871328</v>
      </c>
      <c r="X17" s="203">
        <v>8.120734379664551</v>
      </c>
      <c r="Y17" s="292">
        <v>1.7517242175577639</v>
      </c>
      <c r="Z17" s="203">
        <v>2.8509962290522193</v>
      </c>
      <c r="AA17" s="292">
        <v>0.65250124149592914</v>
      </c>
      <c r="AB17" s="203">
        <v>44.8642459616064</v>
      </c>
      <c r="AC17" s="292">
        <v>1.5462034226477561</v>
      </c>
      <c r="AD17" s="203">
        <v>24.524449085156661</v>
      </c>
      <c r="AE17" s="344">
        <v>1.3831145424528122</v>
      </c>
      <c r="AF17" s="203">
        <v>11.915304964275878</v>
      </c>
      <c r="AG17" s="292">
        <v>1.0080498972750249</v>
      </c>
      <c r="AH17" s="203">
        <v>8.7418049807838614</v>
      </c>
      <c r="AI17" s="292">
        <v>0.99111431955343354</v>
      </c>
      <c r="AJ17" s="203">
        <v>7.1031987791249849</v>
      </c>
      <c r="AK17" s="293">
        <v>0.925808419674503</v>
      </c>
    </row>
    <row r="18" spans="1:37">
      <c r="A18" s="202" t="s">
        <v>61</v>
      </c>
      <c r="B18" s="203">
        <v>0.21734829366991201</v>
      </c>
      <c r="C18" s="292">
        <v>6.9447718783382573E-2</v>
      </c>
      <c r="D18" s="203">
        <v>13.728262322634425</v>
      </c>
      <c r="E18" s="292">
        <v>0.47330803261944399</v>
      </c>
      <c r="F18" s="203">
        <v>23.072995910463941</v>
      </c>
      <c r="G18" s="292">
        <v>0.64431320357246136</v>
      </c>
      <c r="H18" s="203">
        <v>25.481084409594633</v>
      </c>
      <c r="I18" s="292">
        <v>0.64714336499785718</v>
      </c>
      <c r="J18" s="203">
        <v>21.643430321985267</v>
      </c>
      <c r="K18" s="292">
        <v>0.60985415260406539</v>
      </c>
      <c r="L18" s="203">
        <v>15.856878741651828</v>
      </c>
      <c r="M18" s="292">
        <v>0.50985446806299539</v>
      </c>
      <c r="N18" s="203">
        <v>1.7277731861613552</v>
      </c>
      <c r="O18" s="292">
        <v>0.99569754962289003</v>
      </c>
      <c r="P18" s="203">
        <v>36.484560412905793</v>
      </c>
      <c r="Q18" s="292">
        <v>3.389380283710687</v>
      </c>
      <c r="R18" s="203">
        <v>22.538413602005253</v>
      </c>
      <c r="S18" s="292">
        <v>3.3242116992334565</v>
      </c>
      <c r="T18" s="203">
        <v>15.630498604619838</v>
      </c>
      <c r="U18" s="292">
        <v>2.7935685909318386</v>
      </c>
      <c r="V18" s="203">
        <v>13.511039727839702</v>
      </c>
      <c r="W18" s="292">
        <v>2.4045072849444424</v>
      </c>
      <c r="X18" s="203">
        <v>10.107714466468069</v>
      </c>
      <c r="Y18" s="292">
        <v>2.2089888471691954</v>
      </c>
      <c r="Z18" s="203">
        <v>2.9644121279583304</v>
      </c>
      <c r="AA18" s="292">
        <v>0.85264752553691447</v>
      </c>
      <c r="AB18" s="203">
        <v>57.879364010733205</v>
      </c>
      <c r="AC18" s="292">
        <v>2.5964688411317343</v>
      </c>
      <c r="AD18" s="203">
        <v>22.771617780352553</v>
      </c>
      <c r="AE18" s="344">
        <v>2.0445754569764878</v>
      </c>
      <c r="AF18" s="203">
        <v>8.3829330098039208</v>
      </c>
      <c r="AG18" s="292">
        <v>1.5518700905880651</v>
      </c>
      <c r="AH18" s="203">
        <v>6.4089377849052482</v>
      </c>
      <c r="AI18" s="292">
        <v>1.3716042975567457</v>
      </c>
      <c r="AJ18" s="203">
        <v>1.5927352862467499</v>
      </c>
      <c r="AK18" s="293">
        <v>0.66694423867261032</v>
      </c>
    </row>
    <row r="19" spans="1:37">
      <c r="A19" s="202" t="s">
        <v>22</v>
      </c>
      <c r="B19" s="203">
        <v>0</v>
      </c>
      <c r="C19" s="292">
        <v>0</v>
      </c>
      <c r="D19" s="203">
        <v>13.507815463025441</v>
      </c>
      <c r="E19" s="292">
        <v>0.48694794522985851</v>
      </c>
      <c r="F19" s="203">
        <v>22.023898070218092</v>
      </c>
      <c r="G19" s="292">
        <v>0.48357191587114662</v>
      </c>
      <c r="H19" s="203">
        <v>23.605501585045261</v>
      </c>
      <c r="I19" s="292">
        <v>0.51568817261311739</v>
      </c>
      <c r="J19" s="203">
        <v>21.094843990454041</v>
      </c>
      <c r="K19" s="292">
        <v>0.61976778682121825</v>
      </c>
      <c r="L19" s="203">
        <v>19.767940891257162</v>
      </c>
      <c r="M19" s="292">
        <v>0.58324972973435663</v>
      </c>
      <c r="N19" s="203">
        <v>0</v>
      </c>
      <c r="O19" s="292">
        <v>0</v>
      </c>
      <c r="P19" s="203">
        <v>37.920804186818266</v>
      </c>
      <c r="Q19" s="292">
        <v>2.4238874937910619</v>
      </c>
      <c r="R19" s="203">
        <v>26.200830271047625</v>
      </c>
      <c r="S19" s="292">
        <v>2.1820271802367843</v>
      </c>
      <c r="T19" s="203">
        <v>18.103704807136896</v>
      </c>
      <c r="U19" s="292">
        <v>2.3313525100093906</v>
      </c>
      <c r="V19" s="203">
        <v>8.1289609796521702</v>
      </c>
      <c r="W19" s="292">
        <v>1.243311712224122</v>
      </c>
      <c r="X19" s="203">
        <v>9.6456997553450474</v>
      </c>
      <c r="Y19" s="292">
        <v>1.5237100764559623</v>
      </c>
      <c r="Z19" s="203">
        <v>0</v>
      </c>
      <c r="AA19" s="292">
        <v>0</v>
      </c>
      <c r="AB19" s="203">
        <v>35.992584171583637</v>
      </c>
      <c r="AC19" s="292">
        <v>2.2775953064529828</v>
      </c>
      <c r="AD19" s="203">
        <v>28.75202479091049</v>
      </c>
      <c r="AE19" s="344">
        <v>1.8851818331884418</v>
      </c>
      <c r="AF19" s="203">
        <v>15.936099195582401</v>
      </c>
      <c r="AG19" s="292">
        <v>1.8220971600487528</v>
      </c>
      <c r="AH19" s="203">
        <v>10.754579581979256</v>
      </c>
      <c r="AI19" s="292">
        <v>1.2030650839932817</v>
      </c>
      <c r="AJ19" s="203">
        <v>8.5647122599442405</v>
      </c>
      <c r="AK19" s="293">
        <v>1.2367957797195346</v>
      </c>
    </row>
    <row r="20" spans="1:37">
      <c r="A20" s="202" t="s">
        <v>23</v>
      </c>
      <c r="B20" s="203">
        <v>0.43447823421553616</v>
      </c>
      <c r="C20" s="292">
        <v>9.5384851495908432E-2</v>
      </c>
      <c r="D20" s="203">
        <v>17.467437447670505</v>
      </c>
      <c r="E20" s="292">
        <v>0.59829404550515231</v>
      </c>
      <c r="F20" s="203">
        <v>19.728489133269939</v>
      </c>
      <c r="G20" s="292">
        <v>0.71588876068538743</v>
      </c>
      <c r="H20" s="203">
        <v>21.042713940301759</v>
      </c>
      <c r="I20" s="292">
        <v>0.686649139934144</v>
      </c>
      <c r="J20" s="203">
        <v>22.172054552263599</v>
      </c>
      <c r="K20" s="292">
        <v>0.73937287562287746</v>
      </c>
      <c r="L20" s="203">
        <v>19.154826692278647</v>
      </c>
      <c r="M20" s="292">
        <v>0.71921781912964344</v>
      </c>
      <c r="N20" s="203">
        <v>8.1892671871343659</v>
      </c>
      <c r="O20" s="292">
        <v>3.1369525939620808</v>
      </c>
      <c r="P20" s="203">
        <v>45.456791806454291</v>
      </c>
      <c r="Q20" s="292">
        <v>4.4122356423459692</v>
      </c>
      <c r="R20" s="203">
        <v>16.178564825183724</v>
      </c>
      <c r="S20" s="292">
        <v>3.8496975170501422</v>
      </c>
      <c r="T20" s="203">
        <v>8.5581957453419637</v>
      </c>
      <c r="U20" s="292">
        <v>2.2099000054748683</v>
      </c>
      <c r="V20" s="203">
        <v>12.851421026580127</v>
      </c>
      <c r="W20" s="292">
        <v>3.6056807631924435</v>
      </c>
      <c r="X20" s="203">
        <v>8.7657594093055291</v>
      </c>
      <c r="Y20" s="292">
        <v>2.5661670749742571</v>
      </c>
      <c r="Z20" s="203">
        <v>8.0734507785397156</v>
      </c>
      <c r="AA20" s="292">
        <v>2.5595194849282703</v>
      </c>
      <c r="AB20" s="203">
        <v>57.278584566581593</v>
      </c>
      <c r="AC20" s="292">
        <v>4.8224189425870518</v>
      </c>
      <c r="AD20" s="203">
        <v>17.588789487685162</v>
      </c>
      <c r="AE20" s="344">
        <v>3.2697759172217813</v>
      </c>
      <c r="AF20" s="203">
        <v>7.5298151990815994</v>
      </c>
      <c r="AG20" s="292">
        <v>2.1431726161178557</v>
      </c>
      <c r="AH20" s="203">
        <v>3.647969288842809</v>
      </c>
      <c r="AI20" s="292">
        <v>1.2903828442102385</v>
      </c>
      <c r="AJ20" s="203">
        <v>5.8813906792691224</v>
      </c>
      <c r="AK20" s="293">
        <v>2.1937938983679888</v>
      </c>
    </row>
    <row r="21" spans="1:37">
      <c r="A21" s="202" t="s">
        <v>27</v>
      </c>
      <c r="B21" s="203">
        <v>0.44352439715120445</v>
      </c>
      <c r="C21" s="292">
        <v>0.14008651796570271</v>
      </c>
      <c r="D21" s="203">
        <v>19.334159077016196</v>
      </c>
      <c r="E21" s="292">
        <v>0.88104915515668114</v>
      </c>
      <c r="F21" s="203">
        <v>22.001128540073651</v>
      </c>
      <c r="G21" s="292">
        <v>0.83274233687839516</v>
      </c>
      <c r="H21" s="203">
        <v>19.452285191064956</v>
      </c>
      <c r="I21" s="292">
        <v>0.79798999639526214</v>
      </c>
      <c r="J21" s="203">
        <v>19.235640885778032</v>
      </c>
      <c r="K21" s="292">
        <v>0.76616379701251158</v>
      </c>
      <c r="L21" s="203">
        <v>19.533261908915964</v>
      </c>
      <c r="M21" s="292">
        <v>0.79290705886912705</v>
      </c>
      <c r="N21" s="203">
        <v>0.59585122055258222</v>
      </c>
      <c r="O21" s="292">
        <v>0.45408598716756227</v>
      </c>
      <c r="P21" s="203">
        <v>30.441075896376663</v>
      </c>
      <c r="Q21" s="292">
        <v>3.8491687537750918</v>
      </c>
      <c r="R21" s="203">
        <v>22.914622969144997</v>
      </c>
      <c r="S21" s="292">
        <v>3.5126546510623267</v>
      </c>
      <c r="T21" s="203">
        <v>15.598314276767924</v>
      </c>
      <c r="U21" s="292">
        <v>2.9464588863463677</v>
      </c>
      <c r="V21" s="203">
        <v>17.45864735213905</v>
      </c>
      <c r="W21" s="292">
        <v>2.9306894093006806</v>
      </c>
      <c r="X21" s="203">
        <v>12.991488285018796</v>
      </c>
      <c r="Y21" s="292">
        <v>2.7940255758693939</v>
      </c>
      <c r="Z21" s="203">
        <v>4.0280298342918961</v>
      </c>
      <c r="AA21" s="292">
        <v>1.2301203147997164</v>
      </c>
      <c r="AB21" s="203">
        <v>44.587116315436845</v>
      </c>
      <c r="AC21" s="292">
        <v>2.6104910209205334</v>
      </c>
      <c r="AD21" s="203">
        <v>25.120112271177376</v>
      </c>
      <c r="AE21" s="344">
        <v>2.0482297339748756</v>
      </c>
      <c r="AF21" s="203">
        <v>13.280311016742758</v>
      </c>
      <c r="AG21" s="292">
        <v>1.5518691146731611</v>
      </c>
      <c r="AH21" s="203">
        <v>9.4781374221801222</v>
      </c>
      <c r="AI21" s="292">
        <v>1.3691065063962318</v>
      </c>
      <c r="AJ21" s="203">
        <v>3.5062931401710205</v>
      </c>
      <c r="AK21" s="293">
        <v>0.82471810665596024</v>
      </c>
    </row>
    <row r="22" spans="1:37">
      <c r="A22" s="202" t="s">
        <v>29</v>
      </c>
      <c r="B22" s="203">
        <v>0.87553213307975075</v>
      </c>
      <c r="C22" s="292">
        <v>0.25464570799706232</v>
      </c>
      <c r="D22" s="203">
        <v>26.790072817448511</v>
      </c>
      <c r="E22" s="292">
        <v>1.2695221608736487</v>
      </c>
      <c r="F22" s="203">
        <v>18.56227631754847</v>
      </c>
      <c r="G22" s="292">
        <v>0.9194288693920335</v>
      </c>
      <c r="H22" s="203">
        <v>16.298402606078003</v>
      </c>
      <c r="I22" s="292">
        <v>0.76977421655232303</v>
      </c>
      <c r="J22" s="203">
        <v>18.3094977169504</v>
      </c>
      <c r="K22" s="292">
        <v>0.94524790495744015</v>
      </c>
      <c r="L22" s="203">
        <v>19.164218408894872</v>
      </c>
      <c r="M22" s="292">
        <v>0.97707604820596994</v>
      </c>
      <c r="N22" s="203">
        <v>6.8022923776124786</v>
      </c>
      <c r="O22" s="292">
        <v>2.8595578229400358</v>
      </c>
      <c r="P22" s="203">
        <v>52.679675769452338</v>
      </c>
      <c r="Q22" s="292">
        <v>5.4123093676063725</v>
      </c>
      <c r="R22" s="203">
        <v>14.670018416196969</v>
      </c>
      <c r="S22" s="292">
        <v>3.2748738867204259</v>
      </c>
      <c r="T22" s="203">
        <v>6.6810149722646495</v>
      </c>
      <c r="U22" s="292">
        <v>2.8080055179166501</v>
      </c>
      <c r="V22" s="203">
        <v>7.9761954541220428</v>
      </c>
      <c r="W22" s="292">
        <v>2.872494491553256</v>
      </c>
      <c r="X22" s="203">
        <v>11.190803010351516</v>
      </c>
      <c r="Y22" s="292">
        <v>3.9406159299559174</v>
      </c>
      <c r="Z22" s="203">
        <v>10.850715736058195</v>
      </c>
      <c r="AA22" s="292">
        <v>1.9254773532248934</v>
      </c>
      <c r="AB22" s="203">
        <v>54.858656707631241</v>
      </c>
      <c r="AC22" s="292">
        <v>2.8848705175795475</v>
      </c>
      <c r="AD22" s="203">
        <v>18.874402256242465</v>
      </c>
      <c r="AE22" s="344">
        <v>2.5206181661852916</v>
      </c>
      <c r="AF22" s="203">
        <v>7.5667332656605728</v>
      </c>
      <c r="AG22" s="292">
        <v>1.5046627384779518</v>
      </c>
      <c r="AH22" s="203">
        <v>4.0098572027389245</v>
      </c>
      <c r="AI22" s="292">
        <v>1.1296299141476314</v>
      </c>
      <c r="AJ22" s="203">
        <v>3.8396348316686266</v>
      </c>
      <c r="AK22" s="293">
        <v>1.226420330255114</v>
      </c>
    </row>
    <row r="23" spans="1:37">
      <c r="A23" s="202" t="s">
        <v>30</v>
      </c>
      <c r="B23" s="203">
        <v>1.8033689207118964</v>
      </c>
      <c r="C23" s="292">
        <v>0.31060265850952412</v>
      </c>
      <c r="D23" s="203">
        <v>39.295030335192912</v>
      </c>
      <c r="E23" s="292">
        <v>1.1515348431284387</v>
      </c>
      <c r="F23" s="203">
        <v>28.555495395437681</v>
      </c>
      <c r="G23" s="292">
        <v>0.97284871596014877</v>
      </c>
      <c r="H23" s="203">
        <v>15.13166898668192</v>
      </c>
      <c r="I23" s="292">
        <v>0.74174707869911882</v>
      </c>
      <c r="J23" s="203">
        <v>8.8449471221181675</v>
      </c>
      <c r="K23" s="292">
        <v>0.54479728258730686</v>
      </c>
      <c r="L23" s="203">
        <v>6.3694892398574208</v>
      </c>
      <c r="M23" s="292">
        <v>0.49890200923083011</v>
      </c>
      <c r="N23" s="203">
        <v>4.1127404764283391</v>
      </c>
      <c r="O23" s="292">
        <v>1.1036039876307011</v>
      </c>
      <c r="P23" s="203">
        <v>52.84882105348462</v>
      </c>
      <c r="Q23" s="292">
        <v>2.191098103047421</v>
      </c>
      <c r="R23" s="203">
        <v>20.820907149376442</v>
      </c>
      <c r="S23" s="292">
        <v>2.1489698894965246</v>
      </c>
      <c r="T23" s="203">
        <v>11.436246415209894</v>
      </c>
      <c r="U23" s="292">
        <v>1.8365631871455945</v>
      </c>
      <c r="V23" s="203">
        <v>6.8606322525900048</v>
      </c>
      <c r="W23" s="292">
        <v>1.6825488959202253</v>
      </c>
      <c r="X23" s="203">
        <v>3.9206526529107042</v>
      </c>
      <c r="Y23" s="292">
        <v>1.0481082804823454</v>
      </c>
      <c r="Z23" s="203">
        <v>7.2511737348174687</v>
      </c>
      <c r="AA23" s="292">
        <v>1.6337949106849781</v>
      </c>
      <c r="AB23" s="203">
        <v>63.956678203732743</v>
      </c>
      <c r="AC23" s="292">
        <v>2.1831869903620476</v>
      </c>
      <c r="AD23" s="203">
        <v>15.930062923209789</v>
      </c>
      <c r="AE23" s="344">
        <v>1.8189379378169606</v>
      </c>
      <c r="AF23" s="203">
        <v>7.8429820562598378</v>
      </c>
      <c r="AG23" s="292">
        <v>1.0296853736779565</v>
      </c>
      <c r="AH23" s="203">
        <v>3.602241773663085</v>
      </c>
      <c r="AI23" s="292">
        <v>1.0423878493147531</v>
      </c>
      <c r="AJ23" s="203">
        <v>1.41686130831707</v>
      </c>
      <c r="AK23" s="293">
        <v>0.56144361405550425</v>
      </c>
    </row>
    <row r="24" spans="1:37">
      <c r="A24" s="202" t="s">
        <v>88</v>
      </c>
      <c r="B24" s="203">
        <v>1.5180819320215864</v>
      </c>
      <c r="C24" s="292">
        <v>0.20746925441806505</v>
      </c>
      <c r="D24" s="203">
        <v>32.326613685980853</v>
      </c>
      <c r="E24" s="292">
        <v>0.80390277926438036</v>
      </c>
      <c r="F24" s="203">
        <v>20.416978996312618</v>
      </c>
      <c r="G24" s="292">
        <v>0.71312024428137133</v>
      </c>
      <c r="H24" s="203">
        <v>16.080457495741644</v>
      </c>
      <c r="I24" s="292">
        <v>0.53633438572230119</v>
      </c>
      <c r="J24" s="203">
        <v>14.12596175199641</v>
      </c>
      <c r="K24" s="292">
        <v>0.63313191185071493</v>
      </c>
      <c r="L24" s="203">
        <v>15.531906137946885</v>
      </c>
      <c r="M24" s="292">
        <v>0.62689690291594036</v>
      </c>
      <c r="N24" s="203">
        <v>8.4720550298079047</v>
      </c>
      <c r="O24" s="292">
        <v>1.3787733516774809</v>
      </c>
      <c r="P24" s="203">
        <v>53.411431962652443</v>
      </c>
      <c r="Q24" s="292">
        <v>2.7988845132707372</v>
      </c>
      <c r="R24" s="203">
        <v>15.263420546318457</v>
      </c>
      <c r="S24" s="292">
        <v>1.8126992599535869</v>
      </c>
      <c r="T24" s="203">
        <v>7.3354476169900691</v>
      </c>
      <c r="U24" s="292">
        <v>1.267334803921361</v>
      </c>
      <c r="V24" s="203">
        <v>6.6561463465964792</v>
      </c>
      <c r="W24" s="292">
        <v>1.3570541122859401</v>
      </c>
      <c r="X24" s="203">
        <v>8.8614984976346385</v>
      </c>
      <c r="Y24" s="292">
        <v>1.554811650220707</v>
      </c>
      <c r="Z24" s="203">
        <v>10.121482692863484</v>
      </c>
      <c r="AA24" s="292">
        <v>2.1673193752721405</v>
      </c>
      <c r="AB24" s="203">
        <v>64.107351163548984</v>
      </c>
      <c r="AC24" s="292">
        <v>3.8562816813921175</v>
      </c>
      <c r="AD24" s="203">
        <v>10.431988679260682</v>
      </c>
      <c r="AE24" s="344">
        <v>1.8257958247623565</v>
      </c>
      <c r="AF24" s="203">
        <v>5.2713638734468216</v>
      </c>
      <c r="AG24" s="292">
        <v>1.5288917312903665</v>
      </c>
      <c r="AH24" s="203">
        <v>7.14825866598202</v>
      </c>
      <c r="AI24" s="292">
        <v>2.3882650362554769</v>
      </c>
      <c r="AJ24" s="203">
        <v>2.9195549248980086</v>
      </c>
      <c r="AK24" s="293">
        <v>0.93031980700242212</v>
      </c>
    </row>
    <row r="25" spans="1:37">
      <c r="A25" s="202" t="s">
        <v>35</v>
      </c>
      <c r="B25" s="203">
        <v>0.34857038818697567</v>
      </c>
      <c r="C25" s="292">
        <v>0.11566413509221898</v>
      </c>
      <c r="D25" s="203">
        <v>10.323528737036604</v>
      </c>
      <c r="E25" s="292">
        <v>0.44594241629462061</v>
      </c>
      <c r="F25" s="203">
        <v>16.653912162295015</v>
      </c>
      <c r="G25" s="292">
        <v>0.5907466069258912</v>
      </c>
      <c r="H25" s="203">
        <v>21.437583132181377</v>
      </c>
      <c r="I25" s="292">
        <v>0.72943106615837805</v>
      </c>
      <c r="J25" s="203">
        <v>26.154863585520999</v>
      </c>
      <c r="K25" s="292">
        <v>0.78896583493530714</v>
      </c>
      <c r="L25" s="203">
        <v>25.081541994779034</v>
      </c>
      <c r="M25" s="292">
        <v>0.74162319234129692</v>
      </c>
      <c r="N25" s="203">
        <v>1.2029878977721393</v>
      </c>
      <c r="O25" s="292">
        <v>0.84280749322594462</v>
      </c>
      <c r="P25" s="203">
        <v>40.133488351675489</v>
      </c>
      <c r="Q25" s="292">
        <v>4.3158891894599556</v>
      </c>
      <c r="R25" s="203">
        <v>19.534980513554384</v>
      </c>
      <c r="S25" s="292">
        <v>3.4675345974478868</v>
      </c>
      <c r="T25" s="203">
        <v>15.541973153885769</v>
      </c>
      <c r="U25" s="292">
        <v>2.954947337828532</v>
      </c>
      <c r="V25" s="203">
        <v>17.007021044539027</v>
      </c>
      <c r="W25" s="292">
        <v>3.3313121062812381</v>
      </c>
      <c r="X25" s="203">
        <v>6.5795490385731723</v>
      </c>
      <c r="Y25" s="292">
        <v>1.9397345320221935</v>
      </c>
      <c r="Z25" s="203">
        <v>1.8005846747442531</v>
      </c>
      <c r="AA25" s="292">
        <v>1.0910196004580046</v>
      </c>
      <c r="AB25" s="203">
        <v>45.4629759790324</v>
      </c>
      <c r="AC25" s="292">
        <v>4.4163838583752852</v>
      </c>
      <c r="AD25" s="203">
        <v>22.924572533301969</v>
      </c>
      <c r="AE25" s="344">
        <v>3.7410577937403655</v>
      </c>
      <c r="AF25" s="203">
        <v>10.264617246962253</v>
      </c>
      <c r="AG25" s="292">
        <v>2.1986732690576019</v>
      </c>
      <c r="AH25" s="203">
        <v>11.59630736189648</v>
      </c>
      <c r="AI25" s="292">
        <v>2.7975738730111983</v>
      </c>
      <c r="AJ25" s="203">
        <v>7.9509422040626454</v>
      </c>
      <c r="AK25" s="293">
        <v>2.3752913775317368</v>
      </c>
    </row>
    <row r="26" spans="1:37">
      <c r="A26" s="202" t="s">
        <v>37</v>
      </c>
      <c r="B26" s="203">
        <v>0.10146070488685716</v>
      </c>
      <c r="C26" s="292">
        <v>5.0560796664242937E-2</v>
      </c>
      <c r="D26" s="203">
        <v>11.330994385312659</v>
      </c>
      <c r="E26" s="292">
        <v>0.52943646527348642</v>
      </c>
      <c r="F26" s="203">
        <v>19.22623383754939</v>
      </c>
      <c r="G26" s="292">
        <v>0.61054444823537801</v>
      </c>
      <c r="H26" s="203">
        <v>23.522013501523404</v>
      </c>
      <c r="I26" s="292">
        <v>0.72764633247796051</v>
      </c>
      <c r="J26" s="203">
        <v>25.147019848729069</v>
      </c>
      <c r="K26" s="292">
        <v>0.66218914825907604</v>
      </c>
      <c r="L26" s="203">
        <v>20.672277721998626</v>
      </c>
      <c r="M26" s="292">
        <v>0.57226323032536364</v>
      </c>
      <c r="N26" s="203">
        <v>0</v>
      </c>
      <c r="O26" s="292">
        <v>0</v>
      </c>
      <c r="P26" s="203">
        <v>25.393661538799567</v>
      </c>
      <c r="Q26" s="292">
        <v>2.8609566934409436</v>
      </c>
      <c r="R26" s="203">
        <v>23.114165830065062</v>
      </c>
      <c r="S26" s="292">
        <v>2.4286149117839764</v>
      </c>
      <c r="T26" s="203">
        <v>18.845571991296296</v>
      </c>
      <c r="U26" s="292">
        <v>3.0197929261334893</v>
      </c>
      <c r="V26" s="203">
        <v>18.921076867788237</v>
      </c>
      <c r="W26" s="292">
        <v>2.6761805696570242</v>
      </c>
      <c r="X26" s="203">
        <v>13.725523772050845</v>
      </c>
      <c r="Y26" s="292">
        <v>2.0908516226418024</v>
      </c>
      <c r="Z26" s="203">
        <v>2.4464017345372171</v>
      </c>
      <c r="AA26" s="292">
        <v>1.047498863048985</v>
      </c>
      <c r="AB26" s="203">
        <v>51.640324687373273</v>
      </c>
      <c r="AC26" s="292">
        <v>3.7286347686250112</v>
      </c>
      <c r="AD26" s="203">
        <v>23.180239966366045</v>
      </c>
      <c r="AE26" s="344">
        <v>3.0652658935209014</v>
      </c>
      <c r="AF26" s="203">
        <v>11.416122695833192</v>
      </c>
      <c r="AG26" s="292">
        <v>2.3815530757338363</v>
      </c>
      <c r="AH26" s="203">
        <v>7.5145329327645616</v>
      </c>
      <c r="AI26" s="292">
        <v>2.111012418538087</v>
      </c>
      <c r="AJ26" s="203">
        <v>3.8023779831257238</v>
      </c>
      <c r="AK26" s="293">
        <v>1.4600183586438136</v>
      </c>
    </row>
    <row r="27" spans="1:37">
      <c r="A27" s="202" t="s">
        <v>38</v>
      </c>
      <c r="B27" s="203">
        <v>0.77225195807531555</v>
      </c>
      <c r="C27" s="292">
        <v>0.17692643837705768</v>
      </c>
      <c r="D27" s="203">
        <v>18.195967611976723</v>
      </c>
      <c r="E27" s="292">
        <v>0.79093297703605647</v>
      </c>
      <c r="F27" s="203">
        <v>17.215841525406468</v>
      </c>
      <c r="G27" s="292">
        <v>0.81665032242253888</v>
      </c>
      <c r="H27" s="203">
        <v>18.866481074000244</v>
      </c>
      <c r="I27" s="292">
        <v>0.81063816529794819</v>
      </c>
      <c r="J27" s="203">
        <v>21.779201556082473</v>
      </c>
      <c r="K27" s="292">
        <v>0.80386819318906499</v>
      </c>
      <c r="L27" s="203">
        <v>23.170256274458765</v>
      </c>
      <c r="M27" s="292">
        <v>0.70288934551476834</v>
      </c>
      <c r="N27" s="203">
        <v>3.3803067336853143</v>
      </c>
      <c r="O27" s="292">
        <v>1.4209754691010066</v>
      </c>
      <c r="P27" s="203">
        <v>38.311818143112767</v>
      </c>
      <c r="Q27" s="292">
        <v>3.1631182612156401</v>
      </c>
      <c r="R27" s="203">
        <v>19.611133250568002</v>
      </c>
      <c r="S27" s="292">
        <v>2.238404190671738</v>
      </c>
      <c r="T27" s="203">
        <v>15.153666471584854</v>
      </c>
      <c r="U27" s="292">
        <v>2.120378428766144</v>
      </c>
      <c r="V27" s="203">
        <v>12.751318957429739</v>
      </c>
      <c r="W27" s="292">
        <v>2.3504239014448904</v>
      </c>
      <c r="X27" s="203">
        <v>10.791756443619329</v>
      </c>
      <c r="Y27" s="292">
        <v>1.3073130916866709</v>
      </c>
      <c r="Z27" s="203">
        <v>3.5062646582360886</v>
      </c>
      <c r="AA27" s="292">
        <v>0.57428427639214963</v>
      </c>
      <c r="AB27" s="203">
        <v>46.543875785020305</v>
      </c>
      <c r="AC27" s="292">
        <v>1.9599900057926056</v>
      </c>
      <c r="AD27" s="203">
        <v>19.419018221683558</v>
      </c>
      <c r="AE27" s="344">
        <v>1.6319631152156067</v>
      </c>
      <c r="AF27" s="203">
        <v>10.428549125289861</v>
      </c>
      <c r="AG27" s="292">
        <v>1.1824788914439397</v>
      </c>
      <c r="AH27" s="203">
        <v>9.7866542560490331</v>
      </c>
      <c r="AI27" s="292">
        <v>0.96786356532720319</v>
      </c>
      <c r="AJ27" s="203">
        <v>10.315637953721147</v>
      </c>
      <c r="AK27" s="293">
        <v>1.1101063612902597</v>
      </c>
    </row>
    <row r="28" spans="1:37">
      <c r="A28" s="202" t="s">
        <v>40</v>
      </c>
      <c r="B28" s="203">
        <v>0.53904458205959593</v>
      </c>
      <c r="C28" s="292">
        <v>0.135689902309025</v>
      </c>
      <c r="D28" s="203">
        <v>17.261454445641554</v>
      </c>
      <c r="E28" s="292">
        <v>0.72757239180595323</v>
      </c>
      <c r="F28" s="203">
        <v>17.6929087859723</v>
      </c>
      <c r="G28" s="292">
        <v>0.75327511708287342</v>
      </c>
      <c r="H28" s="203">
        <v>16.955093780362024</v>
      </c>
      <c r="I28" s="292">
        <v>0.66986965194675907</v>
      </c>
      <c r="J28" s="203">
        <v>19.875316914536356</v>
      </c>
      <c r="K28" s="292">
        <v>0.70494006991069569</v>
      </c>
      <c r="L28" s="203">
        <v>27.676181491428164</v>
      </c>
      <c r="M28" s="292">
        <v>0.90749951085209346</v>
      </c>
      <c r="N28" s="203">
        <v>2.3654273759254232</v>
      </c>
      <c r="O28" s="292">
        <v>1.5232414557500829</v>
      </c>
      <c r="P28" s="203">
        <v>32.586329992540747</v>
      </c>
      <c r="Q28" s="292">
        <v>5.6714524595892017</v>
      </c>
      <c r="R28" s="203">
        <v>12.534955629018347</v>
      </c>
      <c r="S28" s="292">
        <v>3.7683583522437463</v>
      </c>
      <c r="T28" s="203">
        <v>21.325598074349124</v>
      </c>
      <c r="U28" s="292">
        <v>4.8773409030015378</v>
      </c>
      <c r="V28" s="203">
        <v>10.990712118093992</v>
      </c>
      <c r="W28" s="292">
        <v>3.7427433299652728</v>
      </c>
      <c r="X28" s="203">
        <v>20.196976810072368</v>
      </c>
      <c r="Y28" s="292">
        <v>5.5882073117007023</v>
      </c>
      <c r="Z28" s="203">
        <v>5.639144712567842</v>
      </c>
      <c r="AA28" s="292">
        <v>1.3459243546891053</v>
      </c>
      <c r="AB28" s="203">
        <v>40.239314610912473</v>
      </c>
      <c r="AC28" s="292">
        <v>2.5605992605292385</v>
      </c>
      <c r="AD28" s="203">
        <v>21.50663514700496</v>
      </c>
      <c r="AE28" s="344">
        <v>2.3429399246426863</v>
      </c>
      <c r="AF28" s="203">
        <v>11.454234717655531</v>
      </c>
      <c r="AG28" s="292">
        <v>1.6777818199448564</v>
      </c>
      <c r="AH28" s="203">
        <v>9.2140599351261212</v>
      </c>
      <c r="AI28" s="292">
        <v>1.7503484192318075</v>
      </c>
      <c r="AJ28" s="203">
        <v>11.946610876733073</v>
      </c>
      <c r="AK28" s="293">
        <v>1.9218690220514101</v>
      </c>
    </row>
    <row r="29" spans="1:37">
      <c r="A29" s="202" t="s">
        <v>42</v>
      </c>
      <c r="B29" s="203">
        <v>0.63274976614088929</v>
      </c>
      <c r="C29" s="292">
        <v>0.12564923471058231</v>
      </c>
      <c r="D29" s="203">
        <v>20.914443147383505</v>
      </c>
      <c r="E29" s="292">
        <v>0.70468275991407758</v>
      </c>
      <c r="F29" s="203">
        <v>20.54562816595924</v>
      </c>
      <c r="G29" s="292">
        <v>0.75906698503136494</v>
      </c>
      <c r="H29" s="203">
        <v>19.154617987215012</v>
      </c>
      <c r="I29" s="292">
        <v>0.72225093358014114</v>
      </c>
      <c r="J29" s="203">
        <v>18.135668643023379</v>
      </c>
      <c r="K29" s="292">
        <v>0.6787056917552412</v>
      </c>
      <c r="L29" s="203">
        <v>20.61689229027796</v>
      </c>
      <c r="M29" s="292">
        <v>0.8266799901961408</v>
      </c>
      <c r="N29" s="203">
        <v>6.1817078540208268</v>
      </c>
      <c r="O29" s="292">
        <v>1.5190770937119509</v>
      </c>
      <c r="P29" s="203">
        <v>42.912674782112276</v>
      </c>
      <c r="Q29" s="292">
        <v>3.7838860222558184</v>
      </c>
      <c r="R29" s="203">
        <v>22.440923950084908</v>
      </c>
      <c r="S29" s="292">
        <v>2.7787594597886853</v>
      </c>
      <c r="T29" s="203">
        <v>13.132083482641487</v>
      </c>
      <c r="U29" s="292">
        <v>2.1784526699375562</v>
      </c>
      <c r="V29" s="203">
        <v>9.0177243589829477</v>
      </c>
      <c r="W29" s="292">
        <v>2.0529561886161116</v>
      </c>
      <c r="X29" s="203">
        <v>6.3148855721575536</v>
      </c>
      <c r="Y29" s="292">
        <v>1.7831527733181913</v>
      </c>
      <c r="Z29" s="203">
        <v>1.7360619148774008</v>
      </c>
      <c r="AA29" s="292">
        <v>0.8043898050973971</v>
      </c>
      <c r="AB29" s="203">
        <v>45.977436320181411</v>
      </c>
      <c r="AC29" s="292">
        <v>3.3884302143160792</v>
      </c>
      <c r="AD29" s="203">
        <v>21.100464098159698</v>
      </c>
      <c r="AE29" s="344">
        <v>2.6826280529849882</v>
      </c>
      <c r="AF29" s="203">
        <v>12.696686593495956</v>
      </c>
      <c r="AG29" s="292">
        <v>1.9861023697766655</v>
      </c>
      <c r="AH29" s="203">
        <v>9.227770899232258</v>
      </c>
      <c r="AI29" s="292">
        <v>2.1860865481371397</v>
      </c>
      <c r="AJ29" s="203">
        <v>9.2615801740532611</v>
      </c>
      <c r="AK29" s="293">
        <v>2.0588461962533025</v>
      </c>
    </row>
    <row r="30" spans="1:37">
      <c r="A30" s="202" t="s">
        <v>43</v>
      </c>
      <c r="B30" s="203">
        <v>0.1257555210331017</v>
      </c>
      <c r="C30" s="292">
        <v>6.7184836294188421E-2</v>
      </c>
      <c r="D30" s="203">
        <v>14.534872890401317</v>
      </c>
      <c r="E30" s="292">
        <v>0.57854186643798922</v>
      </c>
      <c r="F30" s="203">
        <v>22.000552190430671</v>
      </c>
      <c r="G30" s="292">
        <v>0.64733067308271564</v>
      </c>
      <c r="H30" s="203">
        <v>23.925879681184725</v>
      </c>
      <c r="I30" s="292">
        <v>0.7448332733340336</v>
      </c>
      <c r="J30" s="203">
        <v>22.46787967819218</v>
      </c>
      <c r="K30" s="292">
        <v>0.71621470180154423</v>
      </c>
      <c r="L30" s="203">
        <v>16.945060038758012</v>
      </c>
      <c r="M30" s="292">
        <v>0.58658533639524935</v>
      </c>
      <c r="N30" s="203">
        <v>5.6340895371140638</v>
      </c>
      <c r="O30" s="292">
        <v>1.9568599663737978</v>
      </c>
      <c r="P30" s="203">
        <v>29.90269046983417</v>
      </c>
      <c r="Q30" s="292">
        <v>3.688118181127519</v>
      </c>
      <c r="R30" s="203">
        <v>20.671710913414081</v>
      </c>
      <c r="S30" s="292">
        <v>3.3753163179978971</v>
      </c>
      <c r="T30" s="203">
        <v>11.031437697250359</v>
      </c>
      <c r="U30" s="292">
        <v>2.6896097496876652</v>
      </c>
      <c r="V30" s="203">
        <v>19.3216791839506</v>
      </c>
      <c r="W30" s="292">
        <v>3.3997092061731502</v>
      </c>
      <c r="X30" s="203">
        <v>13.438392198436716</v>
      </c>
      <c r="Y30" s="292">
        <v>2.2867629355606924</v>
      </c>
      <c r="Z30" s="203">
        <v>6.1361840911592376</v>
      </c>
      <c r="AA30" s="292">
        <v>3.1955634568271956</v>
      </c>
      <c r="AB30" s="203">
        <v>48.846697988889062</v>
      </c>
      <c r="AC30" s="292">
        <v>5.5359611531651955</v>
      </c>
      <c r="AD30" s="203">
        <v>16.994918757508767</v>
      </c>
      <c r="AE30" s="344">
        <v>3.2454565518637848</v>
      </c>
      <c r="AF30" s="203">
        <v>15.437788061610537</v>
      </c>
      <c r="AG30" s="292">
        <v>3.9931731004088089</v>
      </c>
      <c r="AH30" s="203">
        <v>4.6484205568674923</v>
      </c>
      <c r="AI30" s="292">
        <v>1.6724105190075191</v>
      </c>
      <c r="AJ30" s="203">
        <v>7.9359905439648939</v>
      </c>
      <c r="AK30" s="293">
        <v>2.4972708707685349</v>
      </c>
    </row>
    <row r="31" spans="1:37">
      <c r="A31" s="202" t="s">
        <v>92</v>
      </c>
      <c r="B31" s="203">
        <v>0.47970989000489173</v>
      </c>
      <c r="C31" s="292">
        <v>0.13103798837518632</v>
      </c>
      <c r="D31" s="203">
        <v>14.783879484907715</v>
      </c>
      <c r="E31" s="292">
        <v>0.96672272946090509</v>
      </c>
      <c r="F31" s="203">
        <v>18.981883665044023</v>
      </c>
      <c r="G31" s="292">
        <v>0.67889736683863122</v>
      </c>
      <c r="H31" s="203">
        <v>20.411813161165078</v>
      </c>
      <c r="I31" s="292">
        <v>0.76548395567094185</v>
      </c>
      <c r="J31" s="203">
        <v>20.755529113565053</v>
      </c>
      <c r="K31" s="292">
        <v>0.70514803881704802</v>
      </c>
      <c r="L31" s="203">
        <v>24.58718468531325</v>
      </c>
      <c r="M31" s="292">
        <v>0.71673528223322291</v>
      </c>
      <c r="N31" s="203">
        <v>3.280882416959364</v>
      </c>
      <c r="O31" s="292">
        <v>1.7226279729341567</v>
      </c>
      <c r="P31" s="203">
        <v>35.927069092254818</v>
      </c>
      <c r="Q31" s="292">
        <v>4.8159933713149057</v>
      </c>
      <c r="R31" s="203">
        <v>18.960913611671391</v>
      </c>
      <c r="S31" s="292">
        <v>3.5785472209090967</v>
      </c>
      <c r="T31" s="203">
        <v>15.317637930286541</v>
      </c>
      <c r="U31" s="292">
        <v>3.3240638086569096</v>
      </c>
      <c r="V31" s="203">
        <v>6.9196516483500847</v>
      </c>
      <c r="W31" s="292">
        <v>1.9075290973007011</v>
      </c>
      <c r="X31" s="203">
        <v>19.593845300477806</v>
      </c>
      <c r="Y31" s="292">
        <v>3.5363108921092601</v>
      </c>
      <c r="Z31" s="203">
        <v>5.7813899231846557</v>
      </c>
      <c r="AA31" s="292">
        <v>2.610838924523355</v>
      </c>
      <c r="AB31" s="203">
        <v>28.55569722712173</v>
      </c>
      <c r="AC31" s="292">
        <v>4.9735669053931275</v>
      </c>
      <c r="AD31" s="203">
        <v>26.750275146386848</v>
      </c>
      <c r="AE31" s="344">
        <v>4.5435483002173447</v>
      </c>
      <c r="AF31" s="203">
        <v>14.606941561395118</v>
      </c>
      <c r="AG31" s="292">
        <v>3.690997900823676</v>
      </c>
      <c r="AH31" s="203">
        <v>11.981088261079083</v>
      </c>
      <c r="AI31" s="292">
        <v>3.2190241446842229</v>
      </c>
      <c r="AJ31" s="203">
        <v>12.32460788083257</v>
      </c>
      <c r="AK31" s="293">
        <v>3.0873369670631008</v>
      </c>
    </row>
    <row r="32" spans="1:37">
      <c r="A32" s="202"/>
      <c r="B32" s="203"/>
      <c r="C32" s="292"/>
      <c r="D32" s="203"/>
      <c r="E32" s="292"/>
      <c r="F32" s="203"/>
      <c r="G32" s="292"/>
      <c r="H32" s="203"/>
      <c r="I32" s="292"/>
      <c r="J32" s="203"/>
      <c r="K32" s="292"/>
      <c r="L32" s="203"/>
      <c r="M32" s="292"/>
      <c r="N32" s="203"/>
      <c r="O32" s="292"/>
      <c r="P32" s="203"/>
      <c r="Q32" s="292"/>
      <c r="R32" s="203"/>
      <c r="S32" s="292"/>
      <c r="T32" s="203"/>
      <c r="U32" s="292"/>
      <c r="V32" s="203"/>
      <c r="W32" s="292"/>
      <c r="X32" s="203"/>
      <c r="Y32" s="292"/>
      <c r="Z32" s="203"/>
      <c r="AA32" s="292"/>
      <c r="AB32" s="203"/>
      <c r="AC32" s="292"/>
      <c r="AD32" s="203"/>
      <c r="AE32" s="344"/>
      <c r="AF32" s="203"/>
      <c r="AG32" s="292"/>
      <c r="AH32" s="203"/>
      <c r="AI32" s="292"/>
      <c r="AJ32" s="203"/>
      <c r="AK32" s="293"/>
    </row>
    <row r="33" spans="1:38">
      <c r="A33" s="200" t="s">
        <v>148</v>
      </c>
      <c r="B33" s="203"/>
      <c r="C33" s="292"/>
      <c r="D33" s="203"/>
      <c r="E33" s="292"/>
      <c r="F33" s="203"/>
      <c r="G33" s="292"/>
      <c r="H33" s="203"/>
      <c r="I33" s="292"/>
      <c r="J33" s="203"/>
      <c r="K33" s="292"/>
      <c r="L33" s="203"/>
      <c r="M33" s="292"/>
      <c r="N33" s="203"/>
      <c r="O33" s="292"/>
      <c r="P33" s="203"/>
      <c r="Q33" s="292"/>
      <c r="R33" s="203"/>
      <c r="S33" s="292"/>
      <c r="T33" s="203"/>
      <c r="U33" s="292"/>
      <c r="V33" s="203"/>
      <c r="W33" s="292"/>
      <c r="X33" s="203"/>
      <c r="Y33" s="292"/>
      <c r="Z33" s="203"/>
      <c r="AA33" s="292"/>
      <c r="AB33" s="203"/>
      <c r="AC33" s="292"/>
      <c r="AD33" s="203"/>
      <c r="AE33" s="344"/>
      <c r="AF33" s="203"/>
      <c r="AG33" s="292"/>
      <c r="AH33" s="203"/>
      <c r="AI33" s="292"/>
      <c r="AJ33" s="203"/>
      <c r="AK33" s="293"/>
    </row>
    <row r="34" spans="1:38">
      <c r="A34" s="202" t="s">
        <v>149</v>
      </c>
      <c r="B34" s="203">
        <v>0.41501177619443685</v>
      </c>
      <c r="C34" s="292">
        <v>0.11105751153567586</v>
      </c>
      <c r="D34" s="203">
        <v>15.320823509237272</v>
      </c>
      <c r="E34" s="292">
        <v>0.62561762346552952</v>
      </c>
      <c r="F34" s="203">
        <v>21.35685413533778</v>
      </c>
      <c r="G34" s="292">
        <v>0.62572195294457422</v>
      </c>
      <c r="H34" s="203">
        <v>20.939791565865061</v>
      </c>
      <c r="I34" s="292">
        <v>0.59908720186706976</v>
      </c>
      <c r="J34" s="203">
        <v>22.139862277322365</v>
      </c>
      <c r="K34" s="292">
        <v>0.67672941645197893</v>
      </c>
      <c r="L34" s="203">
        <v>19.827656736043096</v>
      </c>
      <c r="M34" s="292">
        <v>0.58759960684185775</v>
      </c>
      <c r="N34" s="203">
        <v>3.7409121655500921</v>
      </c>
      <c r="O34" s="292">
        <v>1.558645381731109</v>
      </c>
      <c r="P34" s="203">
        <v>42.372739431356209</v>
      </c>
      <c r="Q34" s="292">
        <v>3.8226411943570486</v>
      </c>
      <c r="R34" s="203">
        <v>21.255983481740799</v>
      </c>
      <c r="S34" s="292">
        <v>3.9276439454552956</v>
      </c>
      <c r="T34" s="203">
        <v>13.50099846440245</v>
      </c>
      <c r="U34" s="292">
        <v>3.0273570872463686</v>
      </c>
      <c r="V34" s="203">
        <v>12.311720616775835</v>
      </c>
      <c r="W34" s="292">
        <v>3.0947761504817968</v>
      </c>
      <c r="X34" s="203">
        <v>6.8176458401746158</v>
      </c>
      <c r="Y34" s="292">
        <v>2.1058598849825709</v>
      </c>
      <c r="Z34" s="203">
        <v>3.8149833107468605</v>
      </c>
      <c r="AA34" s="292">
        <v>1.4784491799422093</v>
      </c>
      <c r="AB34" s="203">
        <v>51.921309194705799</v>
      </c>
      <c r="AC34" s="292">
        <v>4.3072672979059181</v>
      </c>
      <c r="AD34" s="203">
        <v>17.197688177982315</v>
      </c>
      <c r="AE34" s="344">
        <v>3.2359318813097975</v>
      </c>
      <c r="AF34" s="203">
        <v>15.216399708233464</v>
      </c>
      <c r="AG34" s="292">
        <v>2.740491064137569</v>
      </c>
      <c r="AH34" s="203">
        <v>7.2914096497742582</v>
      </c>
      <c r="AI34" s="292">
        <v>2.050110072753915</v>
      </c>
      <c r="AJ34" s="203">
        <v>4.5582099585572813</v>
      </c>
      <c r="AK34" s="293">
        <v>1.5209486658561211</v>
      </c>
    </row>
    <row r="35" spans="1:38">
      <c r="A35" s="202" t="s">
        <v>150</v>
      </c>
      <c r="B35" s="203">
        <v>0.37800830913897887</v>
      </c>
      <c r="C35" s="292">
        <v>9.7727177754948186E-2</v>
      </c>
      <c r="D35" s="203">
        <v>18.599618456877621</v>
      </c>
      <c r="E35" s="292">
        <v>0.793811355692706</v>
      </c>
      <c r="F35" s="203">
        <v>20.457937262737737</v>
      </c>
      <c r="G35" s="292">
        <v>0.63207495699742089</v>
      </c>
      <c r="H35" s="203">
        <v>20.834322703127661</v>
      </c>
      <c r="I35" s="292">
        <v>0.67895188148795149</v>
      </c>
      <c r="J35" s="203">
        <v>19.356841489965497</v>
      </c>
      <c r="K35" s="292">
        <v>0.75225977894778062</v>
      </c>
      <c r="L35" s="203">
        <v>20.373271778152514</v>
      </c>
      <c r="M35" s="292">
        <v>0.85320615875593231</v>
      </c>
      <c r="N35" s="203">
        <v>1.3014444564888983</v>
      </c>
      <c r="O35" s="292">
        <v>0.86857127467256567</v>
      </c>
      <c r="P35" s="203">
        <v>38.191856691093342</v>
      </c>
      <c r="Q35" s="292">
        <v>3.5905862188129452</v>
      </c>
      <c r="R35" s="203">
        <v>23.333959533567306</v>
      </c>
      <c r="S35" s="292">
        <v>3.2871948506046365</v>
      </c>
      <c r="T35" s="203">
        <v>13.82527184928278</v>
      </c>
      <c r="U35" s="292">
        <v>2.4068947698414322</v>
      </c>
      <c r="V35" s="203">
        <v>14.642022593806365</v>
      </c>
      <c r="W35" s="292">
        <v>2.3209847246869284</v>
      </c>
      <c r="X35" s="203">
        <v>8.7054448757613372</v>
      </c>
      <c r="Y35" s="292">
        <v>2.2131678173682601</v>
      </c>
      <c r="Z35" s="203">
        <v>3.0499716227754563</v>
      </c>
      <c r="AA35" s="292">
        <v>1.2775755530063271</v>
      </c>
      <c r="AB35" s="203">
        <v>37.786858875918767</v>
      </c>
      <c r="AC35" s="292">
        <v>4.9117283570159529</v>
      </c>
      <c r="AD35" s="203">
        <v>29.296285314906939</v>
      </c>
      <c r="AE35" s="344">
        <v>4.3617159626248023</v>
      </c>
      <c r="AF35" s="203">
        <v>14.688288247468392</v>
      </c>
      <c r="AG35" s="292">
        <v>4.5302071299598063</v>
      </c>
      <c r="AH35" s="203">
        <v>10.629447376536943</v>
      </c>
      <c r="AI35" s="292">
        <v>3.7669151081958621</v>
      </c>
      <c r="AJ35" s="203">
        <v>4.5491485623934969</v>
      </c>
      <c r="AK35" s="293">
        <v>2.0648277993942652</v>
      </c>
    </row>
    <row r="36" spans="1:38">
      <c r="A36" s="202" t="s">
        <v>151</v>
      </c>
      <c r="B36" s="203">
        <v>0.88052732073492235</v>
      </c>
      <c r="C36" s="292">
        <v>0.22145709067529501</v>
      </c>
      <c r="D36" s="203">
        <v>24.450982039473725</v>
      </c>
      <c r="E36" s="292">
        <v>0.97618629350398178</v>
      </c>
      <c r="F36" s="203">
        <v>22.327580267941389</v>
      </c>
      <c r="G36" s="292">
        <v>0.92581779821082155</v>
      </c>
      <c r="H36" s="203">
        <v>19.373834676949127</v>
      </c>
      <c r="I36" s="292">
        <v>0.84387297851481335</v>
      </c>
      <c r="J36" s="203">
        <v>16.386262302275117</v>
      </c>
      <c r="K36" s="292">
        <v>0.82815481730607932</v>
      </c>
      <c r="L36" s="203">
        <v>16.580813392625721</v>
      </c>
      <c r="M36" s="292">
        <v>0.91473466684380067</v>
      </c>
      <c r="N36" s="203">
        <v>2.0048110244680375</v>
      </c>
      <c r="O36" s="292">
        <v>0.88233458642030527</v>
      </c>
      <c r="P36" s="203">
        <v>52.907421142697565</v>
      </c>
      <c r="Q36" s="292">
        <v>4.9287060074667428</v>
      </c>
      <c r="R36" s="203">
        <v>24.83867913554931</v>
      </c>
      <c r="S36" s="292">
        <v>3.858545592016474</v>
      </c>
      <c r="T36" s="203">
        <v>8.7276499052210816</v>
      </c>
      <c r="U36" s="292">
        <v>2.6620272349372076</v>
      </c>
      <c r="V36" s="203">
        <v>3.3430866733379401</v>
      </c>
      <c r="W36" s="292">
        <v>1.7108461136167645</v>
      </c>
      <c r="X36" s="203">
        <v>8.1783521187260657</v>
      </c>
      <c r="Y36" s="292">
        <v>2.7787841619153304</v>
      </c>
      <c r="Z36" s="203">
        <v>12.947237020871762</v>
      </c>
      <c r="AA36" s="292">
        <v>6.0039520648024514</v>
      </c>
      <c r="AB36" s="203">
        <v>41.493586138148196</v>
      </c>
      <c r="AC36" s="292">
        <v>9.9064345146205497</v>
      </c>
      <c r="AD36" s="203">
        <v>24.697495094358636</v>
      </c>
      <c r="AE36" s="344">
        <v>9.7236729815086296</v>
      </c>
      <c r="AF36" s="203">
        <v>3.3683526980913023</v>
      </c>
      <c r="AG36" s="292">
        <v>2.6262563473830727</v>
      </c>
      <c r="AH36" s="203">
        <v>15.612033491456028</v>
      </c>
      <c r="AI36" s="292">
        <v>11.203329652568407</v>
      </c>
      <c r="AJ36" s="203">
        <v>1.8812955570740844</v>
      </c>
      <c r="AK36" s="293">
        <v>1.8480849987251871</v>
      </c>
    </row>
    <row r="37" spans="1:38">
      <c r="A37" s="202" t="s">
        <v>152</v>
      </c>
      <c r="B37" s="203">
        <v>0.39296083990214498</v>
      </c>
      <c r="C37" s="292">
        <v>9.6139354976295735E-2</v>
      </c>
      <c r="D37" s="203">
        <v>18.773726683544282</v>
      </c>
      <c r="E37" s="292">
        <v>0.77269267184885193</v>
      </c>
      <c r="F37" s="203">
        <v>20.513568778971628</v>
      </c>
      <c r="G37" s="292">
        <v>0.61346420564381066</v>
      </c>
      <c r="H37" s="203">
        <v>20.790865656455317</v>
      </c>
      <c r="I37" s="292">
        <v>0.65785903901840337</v>
      </c>
      <c r="J37" s="203">
        <v>19.268451447671787</v>
      </c>
      <c r="K37" s="292">
        <v>0.72717255763530364</v>
      </c>
      <c r="L37" s="203">
        <v>20.260426593454838</v>
      </c>
      <c r="M37" s="292">
        <v>0.8266558360305527</v>
      </c>
      <c r="N37" s="203">
        <v>1.3206859356795464</v>
      </c>
      <c r="O37" s="292">
        <v>0.8460857476457142</v>
      </c>
      <c r="P37" s="203">
        <v>38.594419508356189</v>
      </c>
      <c r="Q37" s="292">
        <v>3.4946318028802055</v>
      </c>
      <c r="R37" s="203">
        <v>23.375123035256724</v>
      </c>
      <c r="S37" s="292">
        <v>3.2085777536831244</v>
      </c>
      <c r="T37" s="203">
        <v>13.685819974508195</v>
      </c>
      <c r="U37" s="292">
        <v>2.3469076192834737</v>
      </c>
      <c r="V37" s="203">
        <v>14.332925957304566</v>
      </c>
      <c r="W37" s="292">
        <v>2.2564331095296786</v>
      </c>
      <c r="X37" s="203">
        <v>8.6910255888947781</v>
      </c>
      <c r="Y37" s="292">
        <v>2.1510297127167313</v>
      </c>
      <c r="Z37" s="203">
        <v>3.1627527598522995</v>
      </c>
      <c r="AA37" s="292">
        <v>1.268465511035608</v>
      </c>
      <c r="AB37" s="203">
        <v>37.829097706409101</v>
      </c>
      <c r="AC37" s="292">
        <v>4.8308860717779876</v>
      </c>
      <c r="AD37" s="203">
        <v>29.243881264960876</v>
      </c>
      <c r="AE37" s="344">
        <v>4.3171242751498164</v>
      </c>
      <c r="AF37" s="203">
        <v>14.559295525585753</v>
      </c>
      <c r="AG37" s="292">
        <v>4.4823381338188373</v>
      </c>
      <c r="AH37" s="203">
        <v>10.686224850416949</v>
      </c>
      <c r="AI37" s="292">
        <v>3.7288226239852134</v>
      </c>
      <c r="AJ37" s="203">
        <v>4.518747892775032</v>
      </c>
      <c r="AK37" s="293">
        <v>2.0378788764025701</v>
      </c>
    </row>
    <row r="38" spans="1:38">
      <c r="A38" s="207"/>
      <c r="B38" s="203"/>
      <c r="C38" s="292"/>
      <c r="D38" s="203"/>
      <c r="E38" s="292"/>
      <c r="F38" s="203"/>
      <c r="G38" s="292"/>
      <c r="H38" s="203"/>
      <c r="I38" s="292"/>
      <c r="J38" s="203"/>
      <c r="K38" s="292"/>
      <c r="L38" s="203"/>
      <c r="M38" s="292"/>
      <c r="N38" s="203"/>
      <c r="O38" s="292"/>
      <c r="P38" s="203"/>
      <c r="Q38" s="292"/>
      <c r="R38" s="203"/>
      <c r="S38" s="292"/>
      <c r="T38" s="203"/>
      <c r="U38" s="292"/>
      <c r="V38" s="203"/>
      <c r="W38" s="292"/>
      <c r="X38" s="203"/>
      <c r="Y38" s="292"/>
      <c r="Z38" s="203"/>
      <c r="AA38" s="292"/>
      <c r="AB38" s="203"/>
      <c r="AC38" s="292"/>
      <c r="AD38" s="203"/>
      <c r="AE38" s="344"/>
      <c r="AF38" s="203"/>
      <c r="AG38" s="292"/>
      <c r="AH38" s="203"/>
      <c r="AI38" s="292"/>
      <c r="AJ38" s="203"/>
      <c r="AK38" s="293"/>
    </row>
    <row r="39" spans="1:38">
      <c r="A39" s="208" t="s">
        <v>47</v>
      </c>
      <c r="B39" s="34">
        <v>0.50525176634345537</v>
      </c>
      <c r="C39" s="210">
        <v>3.0852381265982089E-2</v>
      </c>
      <c r="D39" s="34">
        <v>17.616817691409391</v>
      </c>
      <c r="E39" s="210">
        <v>0.16189303606649902</v>
      </c>
      <c r="F39" s="34">
        <v>20.117563031090786</v>
      </c>
      <c r="G39" s="210">
        <v>0.15519285882944703</v>
      </c>
      <c r="H39" s="34">
        <v>20.433428166291307</v>
      </c>
      <c r="I39" s="210">
        <v>0.15941286084943848</v>
      </c>
      <c r="J39" s="34">
        <v>20.645434232406114</v>
      </c>
      <c r="K39" s="210">
        <v>0.15806737252370121</v>
      </c>
      <c r="L39" s="34">
        <v>20.681505112458932</v>
      </c>
      <c r="M39" s="210">
        <v>0.16544467971504095</v>
      </c>
      <c r="N39" s="34">
        <v>3.2603087366987964</v>
      </c>
      <c r="O39" s="210">
        <v>0.33906026229563835</v>
      </c>
      <c r="P39" s="34">
        <v>38.744354336668238</v>
      </c>
      <c r="Q39" s="210">
        <v>0.8942371993853151</v>
      </c>
      <c r="R39" s="34">
        <v>20.366706031037474</v>
      </c>
      <c r="S39" s="210">
        <v>0.75550849349024529</v>
      </c>
      <c r="T39" s="34">
        <v>13.833047812505463</v>
      </c>
      <c r="U39" s="210">
        <v>0.64624878539767494</v>
      </c>
      <c r="V39" s="34">
        <v>12.792404067840687</v>
      </c>
      <c r="W39" s="210">
        <v>0.63513278400388318</v>
      </c>
      <c r="X39" s="34">
        <v>11.003179015249342</v>
      </c>
      <c r="Y39" s="210">
        <v>0.56913911652077798</v>
      </c>
      <c r="Z39" s="34">
        <v>4.3454643870840863</v>
      </c>
      <c r="AA39" s="210">
        <v>0.34174538574200064</v>
      </c>
      <c r="AB39" s="34">
        <v>46.069130746189209</v>
      </c>
      <c r="AC39" s="210">
        <v>0.78317319159386245</v>
      </c>
      <c r="AD39" s="34">
        <v>21.216450954529847</v>
      </c>
      <c r="AE39" s="344">
        <v>0.6135939524934646</v>
      </c>
      <c r="AF39" s="203">
        <v>12.407504094032873</v>
      </c>
      <c r="AG39" s="292">
        <v>0.51629383817008023</v>
      </c>
      <c r="AH39" s="203">
        <v>8.9041230627418759</v>
      </c>
      <c r="AI39" s="292">
        <v>0.45270650338529084</v>
      </c>
      <c r="AJ39" s="203">
        <v>7.057326755422114</v>
      </c>
      <c r="AK39" s="211">
        <v>0.40306684734019382</v>
      </c>
    </row>
    <row r="40" spans="1:38">
      <c r="A40" s="212"/>
      <c r="B40" s="203"/>
      <c r="C40" s="292"/>
      <c r="D40" s="203"/>
      <c r="E40" s="292"/>
      <c r="F40" s="203"/>
      <c r="G40" s="292"/>
      <c r="H40" s="203"/>
      <c r="I40" s="292"/>
      <c r="J40" s="203"/>
      <c r="K40" s="292"/>
      <c r="L40" s="203"/>
      <c r="M40" s="292"/>
      <c r="N40" s="203"/>
      <c r="O40" s="292"/>
      <c r="P40" s="203"/>
      <c r="Q40" s="292"/>
      <c r="R40" s="203"/>
      <c r="S40" s="292"/>
      <c r="T40" s="203"/>
      <c r="U40" s="292"/>
      <c r="V40" s="203"/>
      <c r="W40" s="292"/>
      <c r="X40" s="203"/>
      <c r="Y40" s="292"/>
      <c r="Z40" s="203"/>
      <c r="AA40" s="292"/>
      <c r="AB40" s="203"/>
      <c r="AC40" s="292"/>
      <c r="AD40" s="203"/>
      <c r="AE40" s="355"/>
      <c r="AF40" s="28"/>
      <c r="AG40" s="355"/>
      <c r="AH40" s="28"/>
      <c r="AI40" s="355"/>
      <c r="AJ40" s="28"/>
      <c r="AK40" s="356"/>
    </row>
    <row r="41" spans="1:38">
      <c r="A41" s="214"/>
      <c r="B41" s="203"/>
      <c r="C41" s="292"/>
      <c r="D41" s="203"/>
      <c r="E41" s="292"/>
      <c r="F41" s="203"/>
      <c r="G41" s="292"/>
      <c r="H41" s="203"/>
      <c r="I41" s="292"/>
      <c r="J41" s="203"/>
      <c r="K41" s="292"/>
      <c r="L41" s="203"/>
      <c r="M41" s="292"/>
      <c r="N41" s="203"/>
      <c r="O41" s="292"/>
      <c r="P41" s="203"/>
      <c r="Q41" s="292"/>
      <c r="R41" s="203"/>
      <c r="S41" s="292"/>
      <c r="T41" s="203"/>
      <c r="U41" s="292"/>
      <c r="V41" s="203"/>
      <c r="W41" s="292"/>
      <c r="X41" s="203"/>
      <c r="Y41" s="292"/>
      <c r="Z41" s="203"/>
      <c r="AA41" s="292"/>
      <c r="AB41" s="203"/>
      <c r="AC41" s="292"/>
      <c r="AD41" s="203"/>
      <c r="AE41" s="344"/>
      <c r="AF41" s="31"/>
      <c r="AG41" s="344"/>
      <c r="AH41" s="31"/>
      <c r="AI41" s="344"/>
      <c r="AJ41" s="31"/>
      <c r="AK41" s="293"/>
    </row>
    <row r="42" spans="1:38" ht="12.75" customHeight="1">
      <c r="A42" s="202" t="s">
        <v>154</v>
      </c>
      <c r="B42" s="203">
        <v>1.4702029561884253</v>
      </c>
      <c r="C42" s="292">
        <v>0.29436129501514768</v>
      </c>
      <c r="D42" s="203">
        <v>28.268056817822725</v>
      </c>
      <c r="E42" s="292">
        <v>1.1189730687780925</v>
      </c>
      <c r="F42" s="203">
        <v>20.482949764354458</v>
      </c>
      <c r="G42" s="292">
        <v>0.92998609166552759</v>
      </c>
      <c r="H42" s="203">
        <v>16.414750295543751</v>
      </c>
      <c r="I42" s="292">
        <v>1.011723449047949</v>
      </c>
      <c r="J42" s="203">
        <v>15.336906662418889</v>
      </c>
      <c r="K42" s="292">
        <v>0.950010012570357</v>
      </c>
      <c r="L42" s="31">
        <v>18.027133503671742</v>
      </c>
      <c r="M42" s="344">
        <v>1.0524463434392815</v>
      </c>
      <c r="N42" s="31">
        <v>5.9273963631168369</v>
      </c>
      <c r="O42" s="344">
        <v>2.8658076044352185</v>
      </c>
      <c r="P42" s="31">
        <v>31.247901309184456</v>
      </c>
      <c r="Q42" s="344">
        <v>6.5293098360538533</v>
      </c>
      <c r="R42" s="31">
        <v>26.569824417008835</v>
      </c>
      <c r="S42" s="344">
        <v>7.1472976739272625</v>
      </c>
      <c r="T42" s="31">
        <v>15.622579753532889</v>
      </c>
      <c r="U42" s="344">
        <v>4.8846985281166893</v>
      </c>
      <c r="V42" s="31">
        <v>7.8171463249882889</v>
      </c>
      <c r="W42" s="344">
        <v>3.4289463780908509</v>
      </c>
      <c r="X42" s="31">
        <v>12.815151832168706</v>
      </c>
      <c r="Y42" s="344">
        <v>4.8719498486268193</v>
      </c>
      <c r="Z42" s="31">
        <v>3.4403203736781114</v>
      </c>
      <c r="AA42" s="344">
        <v>0.7879643619542378</v>
      </c>
      <c r="AB42" s="31">
        <v>44.613189141406082</v>
      </c>
      <c r="AC42" s="344">
        <v>2.2849180805849443</v>
      </c>
      <c r="AD42" s="31">
        <v>18.430964273185342</v>
      </c>
      <c r="AE42" s="344">
        <v>1.5999916957174838</v>
      </c>
      <c r="AF42" s="31">
        <v>15.568152588993744</v>
      </c>
      <c r="AG42" s="344">
        <v>1.6111513245276776</v>
      </c>
      <c r="AH42" s="31">
        <v>8.3349536483265894</v>
      </c>
      <c r="AI42" s="344">
        <v>1.16474482635417</v>
      </c>
      <c r="AJ42" s="31">
        <v>9.6124199744101251</v>
      </c>
      <c r="AK42" s="293">
        <v>1.2261086181226979</v>
      </c>
    </row>
    <row r="43" spans="1:38" ht="12.75" customHeight="1">
      <c r="A43" s="217" t="s">
        <v>504</v>
      </c>
      <c r="B43" s="203">
        <v>0</v>
      </c>
      <c r="C43" s="292">
        <v>0</v>
      </c>
      <c r="D43" s="203">
        <v>39.479870202426682</v>
      </c>
      <c r="E43" s="292">
        <v>2.5964435046417722</v>
      </c>
      <c r="F43" s="203">
        <v>17.482469810686474</v>
      </c>
      <c r="G43" s="292">
        <v>1.0178692205525808</v>
      </c>
      <c r="H43" s="203">
        <v>14.556269710270604</v>
      </c>
      <c r="I43" s="292">
        <v>1.6273441282707575</v>
      </c>
      <c r="J43" s="203">
        <v>14.467716995180954</v>
      </c>
      <c r="K43" s="292">
        <v>0.86027583337068125</v>
      </c>
      <c r="L43" s="34">
        <v>14.013673281435294</v>
      </c>
      <c r="M43" s="210">
        <v>0.84811651899376272</v>
      </c>
      <c r="N43" s="34">
        <v>0</v>
      </c>
      <c r="O43" s="210">
        <v>0</v>
      </c>
      <c r="P43" s="34">
        <v>57.531925179076481</v>
      </c>
      <c r="Q43" s="210">
        <v>6.0335250073343936</v>
      </c>
      <c r="R43" s="34">
        <v>12.978491814447493</v>
      </c>
      <c r="S43" s="210">
        <v>4.3442748790373891</v>
      </c>
      <c r="T43" s="34">
        <v>9.5462331436443133</v>
      </c>
      <c r="U43" s="210">
        <v>4.3539234384354453</v>
      </c>
      <c r="V43" s="34">
        <v>13.75183376992962</v>
      </c>
      <c r="W43" s="210">
        <v>3.6163381665083714</v>
      </c>
      <c r="X43" s="34">
        <v>6.1915160929020816</v>
      </c>
      <c r="Y43" s="210">
        <v>1.4131566647866391</v>
      </c>
      <c r="Z43" s="34">
        <v>0</v>
      </c>
      <c r="AA43" s="210">
        <v>0</v>
      </c>
      <c r="AB43" s="34">
        <v>59.535158645693862</v>
      </c>
      <c r="AC43" s="210">
        <v>4.2784817964836108</v>
      </c>
      <c r="AD43" s="34">
        <v>16.364988433653416</v>
      </c>
      <c r="AE43" s="210">
        <v>2.542393815444445</v>
      </c>
      <c r="AF43" s="34">
        <v>9.2449218729792957</v>
      </c>
      <c r="AG43" s="210">
        <v>1.1223731810027313</v>
      </c>
      <c r="AH43" s="34">
        <v>6.500727304086694</v>
      </c>
      <c r="AI43" s="210">
        <v>1.8026391917851037</v>
      </c>
      <c r="AJ43" s="34">
        <v>8.3542037435867211</v>
      </c>
      <c r="AK43" s="210">
        <v>3.2937902899233888</v>
      </c>
      <c r="AL43" s="218"/>
    </row>
    <row r="44" spans="1:38" ht="104.25" customHeight="1">
      <c r="A44" s="594" t="s">
        <v>155</v>
      </c>
      <c r="B44" s="594"/>
      <c r="C44" s="594"/>
      <c r="D44" s="594"/>
      <c r="E44" s="594"/>
      <c r="F44" s="594"/>
      <c r="G44" s="594"/>
      <c r="H44" s="594"/>
      <c r="I44" s="594"/>
      <c r="J44" s="594"/>
      <c r="K44" s="594"/>
      <c r="L44" s="203"/>
      <c r="M44" s="292"/>
      <c r="N44" s="203"/>
      <c r="O44" s="292"/>
      <c r="P44" s="203"/>
      <c r="Q44" s="292"/>
      <c r="R44" s="203"/>
      <c r="S44" s="292"/>
      <c r="T44" s="203"/>
      <c r="U44" s="292"/>
      <c r="V44" s="219"/>
      <c r="W44" s="219"/>
      <c r="X44" s="219"/>
      <c r="Y44" s="219"/>
    </row>
    <row r="45" spans="1:38" ht="75.75" customHeight="1">
      <c r="A45" s="593" t="s">
        <v>505</v>
      </c>
      <c r="B45" s="593"/>
      <c r="C45" s="593"/>
      <c r="D45" s="593"/>
      <c r="E45" s="593"/>
      <c r="F45" s="593"/>
      <c r="G45" s="593"/>
      <c r="H45" s="593"/>
      <c r="I45" s="593"/>
      <c r="J45" s="593"/>
      <c r="K45" s="593"/>
      <c r="L45" s="203"/>
      <c r="M45" s="292"/>
      <c r="N45" s="203"/>
      <c r="O45" s="292"/>
      <c r="P45" s="203"/>
      <c r="Q45" s="292"/>
      <c r="R45" s="203"/>
      <c r="S45" s="292"/>
      <c r="T45" s="203"/>
      <c r="U45" s="292"/>
      <c r="V45" s="219"/>
      <c r="W45" s="219"/>
      <c r="X45" s="219"/>
      <c r="Y45" s="219"/>
    </row>
    <row r="46" spans="1:38">
      <c r="A46" s="3"/>
      <c r="B46" s="141"/>
      <c r="C46" s="177"/>
      <c r="D46" s="141"/>
      <c r="E46" s="141"/>
      <c r="F46" s="141"/>
      <c r="G46" s="141"/>
      <c r="H46" s="141"/>
      <c r="I46" s="141"/>
      <c r="J46" s="141"/>
      <c r="K46" s="141"/>
      <c r="L46" s="141"/>
      <c r="M46" s="141"/>
      <c r="N46" s="141"/>
      <c r="O46" s="141"/>
      <c r="P46" s="141"/>
      <c r="Q46" s="141"/>
      <c r="R46" s="141"/>
      <c r="S46" s="141"/>
      <c r="T46" s="141"/>
      <c r="U46" s="141"/>
      <c r="V46" s="141"/>
      <c r="W46" s="141"/>
      <c r="X46" s="141"/>
      <c r="Y46" s="141"/>
    </row>
    <row r="47" spans="1:38" ht="12.75" customHeight="1">
      <c r="A47" s="299" t="s">
        <v>156</v>
      </c>
      <c r="B47" s="140"/>
      <c r="C47" s="140"/>
      <c r="D47" s="140"/>
      <c r="E47" s="140"/>
      <c r="F47" s="140"/>
      <c r="G47" s="140"/>
      <c r="H47" s="140"/>
      <c r="I47" s="140"/>
      <c r="J47" s="140"/>
      <c r="K47" s="140"/>
      <c r="L47" s="140"/>
      <c r="M47" s="140"/>
      <c r="N47" s="140"/>
      <c r="O47" s="140"/>
      <c r="P47" s="298"/>
      <c r="Q47" s="298"/>
      <c r="R47" s="298"/>
      <c r="S47" s="298"/>
      <c r="T47" s="298"/>
      <c r="U47" s="298"/>
      <c r="V47" s="298"/>
      <c r="W47" s="298"/>
      <c r="X47" s="298"/>
      <c r="Y47" s="298"/>
    </row>
    <row r="48" spans="1:38">
      <c r="A48" s="140"/>
      <c r="B48" s="140"/>
      <c r="C48" s="140"/>
      <c r="D48" s="140"/>
      <c r="E48" s="140"/>
      <c r="F48" s="140"/>
      <c r="G48" s="140"/>
      <c r="H48" s="140"/>
      <c r="I48" s="140"/>
      <c r="J48" s="140"/>
      <c r="K48" s="140"/>
      <c r="L48" s="140"/>
      <c r="M48" s="140"/>
      <c r="N48" s="140"/>
      <c r="O48" s="140"/>
      <c r="P48" s="298"/>
      <c r="Q48" s="298"/>
      <c r="R48" s="298"/>
      <c r="S48" s="298"/>
      <c r="T48" s="298"/>
      <c r="U48" s="298"/>
      <c r="V48" s="298"/>
      <c r="W48" s="298"/>
      <c r="X48" s="298"/>
      <c r="Y48" s="298"/>
    </row>
    <row r="49" spans="1:25">
      <c r="A49" s="140"/>
      <c r="B49" s="140"/>
      <c r="C49" s="140"/>
      <c r="D49" s="140"/>
      <c r="E49" s="140"/>
      <c r="F49" s="140"/>
      <c r="G49" s="140"/>
      <c r="H49" s="140"/>
      <c r="I49" s="140"/>
      <c r="J49" s="140"/>
      <c r="K49" s="140"/>
      <c r="L49" s="140"/>
      <c r="M49" s="140"/>
      <c r="N49" s="140"/>
      <c r="O49" s="140"/>
      <c r="P49" s="298"/>
      <c r="Q49" s="298"/>
      <c r="R49" s="298"/>
      <c r="S49" s="298"/>
      <c r="T49" s="298"/>
      <c r="U49" s="298"/>
      <c r="V49" s="298"/>
      <c r="W49" s="298"/>
      <c r="X49" s="298"/>
      <c r="Y49" s="298"/>
    </row>
    <row r="50" spans="1:25">
      <c r="A50"/>
      <c r="B50"/>
      <c r="C50"/>
      <c r="D50"/>
      <c r="E50"/>
      <c r="F50"/>
      <c r="G50"/>
    </row>
    <row r="51" spans="1:25">
      <c r="A51"/>
      <c r="B51"/>
      <c r="C51"/>
      <c r="D51"/>
      <c r="E51"/>
      <c r="F51"/>
      <c r="G51"/>
    </row>
    <row r="52" spans="1:25">
      <c r="A52"/>
      <c r="B52"/>
      <c r="C52"/>
      <c r="D52"/>
      <c r="E52"/>
      <c r="F52"/>
      <c r="G52"/>
    </row>
    <row r="53" spans="1:25">
      <c r="A53"/>
      <c r="B53"/>
      <c r="C53"/>
      <c r="D53"/>
      <c r="E53"/>
      <c r="F53"/>
      <c r="G53"/>
    </row>
    <row r="54" spans="1:25">
      <c r="A54"/>
      <c r="B54"/>
      <c r="C54"/>
      <c r="D54"/>
      <c r="E54"/>
      <c r="F54"/>
      <c r="G54"/>
    </row>
    <row r="55" spans="1:25">
      <c r="A55"/>
      <c r="B55"/>
      <c r="C55"/>
      <c r="D55"/>
      <c r="E55"/>
      <c r="F55"/>
      <c r="G55"/>
    </row>
    <row r="56" spans="1:25">
      <c r="A56"/>
      <c r="B56"/>
      <c r="C56"/>
      <c r="D56"/>
      <c r="E56"/>
      <c r="F56"/>
      <c r="G56"/>
    </row>
    <row r="57" spans="1:25">
      <c r="A57"/>
      <c r="B57"/>
      <c r="C57"/>
      <c r="D57"/>
      <c r="E57"/>
      <c r="F57"/>
      <c r="G57"/>
      <c r="H57" s="2"/>
      <c r="I57" s="2"/>
      <c r="J57" s="2"/>
      <c r="K57" s="2"/>
      <c r="L57" s="2"/>
      <c r="M57" s="2"/>
      <c r="N57" s="2"/>
      <c r="O57" s="2"/>
      <c r="P57" s="2"/>
      <c r="Q57" s="2"/>
      <c r="R57" s="2"/>
      <c r="S57" s="2"/>
      <c r="T57" s="2"/>
      <c r="U57" s="2"/>
      <c r="V57" s="2"/>
      <c r="W57" s="2"/>
      <c r="X57" s="2"/>
      <c r="Y57" s="2"/>
    </row>
    <row r="58" spans="1:25">
      <c r="A58"/>
      <c r="B58"/>
      <c r="C58"/>
      <c r="D58"/>
      <c r="E58"/>
      <c r="F58"/>
      <c r="G58"/>
      <c r="H58" s="2"/>
      <c r="I58" s="2"/>
      <c r="J58" s="2"/>
      <c r="K58" s="2"/>
      <c r="L58" s="2"/>
      <c r="M58" s="2"/>
      <c r="N58" s="2"/>
      <c r="O58" s="2"/>
      <c r="P58" s="2"/>
      <c r="Q58" s="2"/>
      <c r="R58" s="2"/>
      <c r="S58" s="2"/>
      <c r="T58" s="2"/>
      <c r="U58" s="2"/>
      <c r="V58" s="2"/>
      <c r="W58" s="2"/>
      <c r="X58" s="2"/>
      <c r="Y58" s="2"/>
    </row>
    <row r="59" spans="1:25">
      <c r="A59" s="1"/>
      <c r="B59" s="2"/>
      <c r="D59" s="2"/>
      <c r="F59" s="2"/>
      <c r="T59" s="2"/>
      <c r="V59" s="2"/>
      <c r="X59" s="2"/>
    </row>
    <row r="60" spans="1:25">
      <c r="A60" s="1"/>
      <c r="B60" s="2"/>
      <c r="D60" s="2"/>
      <c r="F60" s="2"/>
      <c r="T60" s="2"/>
      <c r="V60" s="2"/>
      <c r="X60" s="2"/>
    </row>
    <row r="61" spans="1:25">
      <c r="A61" s="1"/>
      <c r="B61" s="2"/>
      <c r="D61" s="2"/>
      <c r="F61" s="2"/>
      <c r="T61" s="2"/>
      <c r="V61" s="2"/>
      <c r="X61" s="2"/>
    </row>
    <row r="62" spans="1:25">
      <c r="A62" s="1"/>
      <c r="B62" s="2"/>
      <c r="D62" s="2"/>
      <c r="F62" s="2"/>
      <c r="T62" s="2"/>
      <c r="V62" s="2"/>
      <c r="X62" s="2"/>
    </row>
    <row r="63" spans="1:25">
      <c r="A63" s="1"/>
      <c r="B63" s="2"/>
      <c r="D63" s="2"/>
      <c r="F63" s="2"/>
      <c r="T63" s="2"/>
      <c r="V63" s="2"/>
      <c r="X63" s="2"/>
    </row>
    <row r="64" spans="1:25">
      <c r="A64" s="188"/>
    </row>
    <row r="65" spans="1:2">
      <c r="A65" s="189"/>
    </row>
    <row r="67" spans="1:2">
      <c r="A67" s="1"/>
      <c r="B67" s="190"/>
    </row>
  </sheetData>
  <mergeCells count="24">
    <mergeCell ref="AF8:AG8"/>
    <mergeCell ref="V8:W8"/>
    <mergeCell ref="X8:Y8"/>
    <mergeCell ref="A45:K45"/>
    <mergeCell ref="A2:Y4"/>
    <mergeCell ref="B7:M7"/>
    <mergeCell ref="N7:Y7"/>
    <mergeCell ref="Z7:AK7"/>
    <mergeCell ref="B8:C8"/>
    <mergeCell ref="D8:E8"/>
    <mergeCell ref="F8:G8"/>
    <mergeCell ref="H8:I8"/>
    <mergeCell ref="J8:K8"/>
    <mergeCell ref="L8:M8"/>
    <mergeCell ref="AH8:AI8"/>
    <mergeCell ref="AJ8:AK8"/>
    <mergeCell ref="A44:K44"/>
    <mergeCell ref="Z8:AA8"/>
    <mergeCell ref="AB8:AC8"/>
    <mergeCell ref="T8:U8"/>
    <mergeCell ref="AD8:AE8"/>
    <mergeCell ref="N8:O8"/>
    <mergeCell ref="P8:Q8"/>
    <mergeCell ref="R8:S8"/>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L67"/>
  <sheetViews>
    <sheetView topLeftCell="A34" zoomScaleNormal="100" workbookViewId="0">
      <selection activeCell="Q44" sqref="Q44"/>
    </sheetView>
  </sheetViews>
  <sheetFormatPr defaultRowHeight="12.75"/>
  <cols>
    <col min="1" max="1" width="15" style="38" customWidth="1"/>
    <col min="2" max="37" width="6.140625" style="38" customWidth="1"/>
    <col min="38" max="16384" width="9.140625" style="38"/>
  </cols>
  <sheetData>
    <row r="1" spans="1:37">
      <c r="A1" s="1" t="s">
        <v>238</v>
      </c>
      <c r="B1" s="1"/>
      <c r="C1" s="1"/>
      <c r="D1" s="1"/>
      <c r="E1" s="1"/>
      <c r="F1" s="1"/>
      <c r="G1" s="1"/>
      <c r="H1" s="1"/>
      <c r="I1" s="1"/>
      <c r="J1" s="1"/>
      <c r="K1" s="1"/>
      <c r="L1" s="1"/>
      <c r="M1" s="1"/>
      <c r="N1" s="1"/>
      <c r="O1" s="1"/>
      <c r="P1" s="1"/>
      <c r="Q1" s="1"/>
      <c r="R1" s="1"/>
      <c r="S1" s="1"/>
      <c r="T1" s="1"/>
      <c r="U1" s="1"/>
      <c r="V1" s="1"/>
      <c r="W1" s="1"/>
      <c r="X1" s="1"/>
      <c r="Y1" s="1"/>
    </row>
    <row r="2" spans="1:37" ht="12.75" customHeight="1">
      <c r="A2" s="583" t="s">
        <v>239</v>
      </c>
      <c r="B2" s="583"/>
      <c r="C2" s="583"/>
      <c r="D2" s="583"/>
      <c r="E2" s="583"/>
      <c r="F2" s="583"/>
      <c r="G2" s="583"/>
      <c r="H2" s="583"/>
      <c r="I2" s="583"/>
      <c r="J2" s="583"/>
      <c r="K2" s="583"/>
      <c r="L2" s="583"/>
      <c r="M2" s="583"/>
      <c r="N2" s="583"/>
      <c r="O2" s="583"/>
      <c r="P2" s="583"/>
      <c r="Q2" s="583"/>
      <c r="R2" s="583"/>
      <c r="S2" s="583"/>
      <c r="T2" s="583"/>
      <c r="U2" s="583"/>
      <c r="V2" s="583"/>
      <c r="W2" s="583"/>
      <c r="X2" s="583"/>
      <c r="Y2" s="583"/>
    </row>
    <row r="3" spans="1:37">
      <c r="A3" s="583"/>
      <c r="B3" s="583"/>
      <c r="C3" s="583"/>
      <c r="D3" s="583"/>
      <c r="E3" s="583"/>
      <c r="F3" s="583"/>
      <c r="G3" s="583"/>
      <c r="H3" s="583"/>
      <c r="I3" s="583"/>
      <c r="J3" s="583"/>
      <c r="K3" s="583"/>
      <c r="L3" s="583"/>
      <c r="M3" s="583"/>
      <c r="N3" s="583"/>
      <c r="O3" s="583"/>
      <c r="P3" s="583"/>
      <c r="Q3" s="583"/>
      <c r="R3" s="583"/>
      <c r="S3" s="583"/>
      <c r="T3" s="583"/>
      <c r="U3" s="583"/>
      <c r="V3" s="583"/>
      <c r="W3" s="583"/>
      <c r="X3" s="583"/>
      <c r="Y3" s="583"/>
    </row>
    <row r="4" spans="1:37">
      <c r="A4" s="583"/>
      <c r="B4" s="583"/>
      <c r="C4" s="583"/>
      <c r="D4" s="583"/>
      <c r="E4" s="583"/>
      <c r="F4" s="583"/>
      <c r="G4" s="583"/>
      <c r="H4" s="583"/>
      <c r="I4" s="583"/>
      <c r="J4" s="583"/>
      <c r="K4" s="583"/>
      <c r="L4" s="583"/>
      <c r="M4" s="583"/>
      <c r="N4" s="583"/>
      <c r="O4" s="583"/>
      <c r="P4" s="583"/>
      <c r="Q4" s="583"/>
      <c r="R4" s="583"/>
      <c r="S4" s="583"/>
      <c r="T4" s="583"/>
      <c r="U4" s="583"/>
      <c r="V4" s="583"/>
      <c r="W4" s="583"/>
      <c r="X4" s="583"/>
      <c r="Y4" s="583"/>
    </row>
    <row r="5" spans="1:37">
      <c r="A5" s="169"/>
      <c r="B5" s="169"/>
      <c r="C5" s="169"/>
      <c r="D5" s="169"/>
      <c r="E5" s="169"/>
      <c r="F5" s="169"/>
      <c r="G5" s="169"/>
      <c r="H5" s="169"/>
      <c r="I5" s="169"/>
      <c r="J5" s="169"/>
      <c r="K5" s="169"/>
      <c r="L5" s="169"/>
      <c r="M5" s="169"/>
      <c r="N5" s="169"/>
      <c r="O5" s="169"/>
      <c r="P5" s="169"/>
      <c r="Q5" s="169"/>
      <c r="R5" s="169"/>
      <c r="S5" s="169"/>
      <c r="T5" s="169"/>
      <c r="U5" s="169"/>
      <c r="V5" s="169"/>
      <c r="W5" s="169"/>
      <c r="X5" s="169"/>
      <c r="Y5" s="169"/>
    </row>
    <row r="6" spans="1:37" ht="15">
      <c r="A6" s="4"/>
      <c r="B6" s="47"/>
      <c r="C6" s="47"/>
    </row>
    <row r="7" spans="1:37" ht="29.25" customHeight="1">
      <c r="A7" s="183"/>
      <c r="B7" s="609" t="s">
        <v>228</v>
      </c>
      <c r="C7" s="610"/>
      <c r="D7" s="610"/>
      <c r="E7" s="610"/>
      <c r="F7" s="610"/>
      <c r="G7" s="610"/>
      <c r="H7" s="610"/>
      <c r="I7" s="610"/>
      <c r="J7" s="610"/>
      <c r="K7" s="610"/>
      <c r="L7" s="610"/>
      <c r="M7" s="611"/>
      <c r="N7" s="609" t="s">
        <v>226</v>
      </c>
      <c r="O7" s="610"/>
      <c r="P7" s="610"/>
      <c r="Q7" s="610"/>
      <c r="R7" s="610"/>
      <c r="S7" s="610"/>
      <c r="T7" s="610"/>
      <c r="U7" s="610"/>
      <c r="V7" s="610"/>
      <c r="W7" s="610"/>
      <c r="X7" s="610"/>
      <c r="Y7" s="611"/>
      <c r="Z7" s="609" t="s">
        <v>227</v>
      </c>
      <c r="AA7" s="610"/>
      <c r="AB7" s="610"/>
      <c r="AC7" s="610"/>
      <c r="AD7" s="610"/>
      <c r="AE7" s="610"/>
      <c r="AF7" s="610"/>
      <c r="AG7" s="610"/>
      <c r="AH7" s="610"/>
      <c r="AI7" s="610"/>
      <c r="AJ7" s="610"/>
      <c r="AK7" s="611"/>
    </row>
    <row r="8" spans="1:37" s="2" customFormat="1" ht="59.25" customHeight="1">
      <c r="A8" s="3"/>
      <c r="B8" s="624" t="s">
        <v>232</v>
      </c>
      <c r="C8" s="625"/>
      <c r="D8" s="624" t="s">
        <v>233</v>
      </c>
      <c r="E8" s="625"/>
      <c r="F8" s="624" t="s">
        <v>234</v>
      </c>
      <c r="G8" s="625"/>
      <c r="H8" s="624" t="s">
        <v>235</v>
      </c>
      <c r="I8" s="625"/>
      <c r="J8" s="624" t="s">
        <v>236</v>
      </c>
      <c r="K8" s="625"/>
      <c r="L8" s="624" t="s">
        <v>237</v>
      </c>
      <c r="M8" s="625"/>
      <c r="N8" s="624" t="s">
        <v>232</v>
      </c>
      <c r="O8" s="625"/>
      <c r="P8" s="624" t="s">
        <v>233</v>
      </c>
      <c r="Q8" s="625"/>
      <c r="R8" s="624" t="s">
        <v>234</v>
      </c>
      <c r="S8" s="625"/>
      <c r="T8" s="624" t="s">
        <v>235</v>
      </c>
      <c r="U8" s="625"/>
      <c r="V8" s="624" t="s">
        <v>236</v>
      </c>
      <c r="W8" s="625"/>
      <c r="X8" s="624" t="s">
        <v>237</v>
      </c>
      <c r="Y8" s="625"/>
      <c r="Z8" s="624" t="s">
        <v>232</v>
      </c>
      <c r="AA8" s="625"/>
      <c r="AB8" s="624" t="s">
        <v>233</v>
      </c>
      <c r="AC8" s="625"/>
      <c r="AD8" s="624" t="s">
        <v>234</v>
      </c>
      <c r="AE8" s="625"/>
      <c r="AF8" s="624" t="s">
        <v>235</v>
      </c>
      <c r="AG8" s="625"/>
      <c r="AH8" s="624" t="s">
        <v>236</v>
      </c>
      <c r="AI8" s="625"/>
      <c r="AJ8" s="624" t="s">
        <v>237</v>
      </c>
      <c r="AK8" s="625"/>
    </row>
    <row r="9" spans="1:37" s="177" customFormat="1" ht="19.5" customHeight="1">
      <c r="A9" s="193"/>
      <c r="B9" s="280" t="s">
        <v>144</v>
      </c>
      <c r="C9" s="281" t="s">
        <v>209</v>
      </c>
      <c r="D9" s="280" t="s">
        <v>144</v>
      </c>
      <c r="E9" s="281" t="s">
        <v>209</v>
      </c>
      <c r="F9" s="280" t="s">
        <v>144</v>
      </c>
      <c r="G9" s="281" t="s">
        <v>209</v>
      </c>
      <c r="H9" s="280" t="s">
        <v>144</v>
      </c>
      <c r="I9" s="281" t="s">
        <v>209</v>
      </c>
      <c r="J9" s="280" t="s">
        <v>144</v>
      </c>
      <c r="K9" s="281" t="s">
        <v>209</v>
      </c>
      <c r="L9" s="280" t="s">
        <v>144</v>
      </c>
      <c r="M9" s="281" t="s">
        <v>209</v>
      </c>
      <c r="N9" s="280" t="s">
        <v>144</v>
      </c>
      <c r="O9" s="281" t="s">
        <v>209</v>
      </c>
      <c r="P9" s="280" t="s">
        <v>144</v>
      </c>
      <c r="Q9" s="281" t="s">
        <v>209</v>
      </c>
      <c r="R9" s="280" t="s">
        <v>144</v>
      </c>
      <c r="S9" s="281" t="s">
        <v>209</v>
      </c>
      <c r="T9" s="280" t="s">
        <v>144</v>
      </c>
      <c r="U9" s="281" t="s">
        <v>209</v>
      </c>
      <c r="V9" s="280" t="s">
        <v>144</v>
      </c>
      <c r="W9" s="281" t="s">
        <v>209</v>
      </c>
      <c r="X9" s="280" t="s">
        <v>144</v>
      </c>
      <c r="Y9" s="281" t="s">
        <v>209</v>
      </c>
      <c r="Z9" s="280" t="s">
        <v>144</v>
      </c>
      <c r="AA9" s="281" t="s">
        <v>209</v>
      </c>
      <c r="AB9" s="280" t="s">
        <v>144</v>
      </c>
      <c r="AC9" s="281" t="s">
        <v>209</v>
      </c>
      <c r="AD9" s="280" t="s">
        <v>144</v>
      </c>
      <c r="AE9" s="353" t="s">
        <v>209</v>
      </c>
      <c r="AF9" s="280" t="s">
        <v>144</v>
      </c>
      <c r="AG9" s="353" t="s">
        <v>209</v>
      </c>
      <c r="AH9" s="280" t="s">
        <v>144</v>
      </c>
      <c r="AI9" s="353" t="s">
        <v>209</v>
      </c>
      <c r="AJ9" s="280" t="s">
        <v>144</v>
      </c>
      <c r="AK9" s="281" t="s">
        <v>209</v>
      </c>
    </row>
    <row r="10" spans="1:37">
      <c r="A10" s="196" t="s">
        <v>146</v>
      </c>
      <c r="B10" s="197"/>
      <c r="C10" s="284"/>
      <c r="D10" s="197"/>
      <c r="E10" s="197"/>
      <c r="F10" s="197"/>
      <c r="G10" s="197"/>
      <c r="H10" s="197"/>
      <c r="I10" s="197"/>
      <c r="J10" s="197"/>
      <c r="K10" s="197"/>
      <c r="L10" s="197"/>
      <c r="M10" s="197"/>
      <c r="N10" s="197"/>
      <c r="O10" s="197"/>
      <c r="P10" s="197"/>
      <c r="Q10" s="197"/>
      <c r="R10" s="197"/>
      <c r="S10" s="197"/>
      <c r="T10" s="197"/>
      <c r="U10" s="197"/>
      <c r="V10" s="197"/>
      <c r="W10" s="197"/>
      <c r="X10" s="197"/>
      <c r="Y10" s="197"/>
      <c r="AE10" s="354"/>
      <c r="AF10" s="47"/>
      <c r="AK10" s="303"/>
    </row>
    <row r="11" spans="1:37">
      <c r="A11" s="200" t="s">
        <v>147</v>
      </c>
      <c r="B11"/>
      <c r="D11"/>
      <c r="E11"/>
      <c r="F11"/>
      <c r="G11"/>
      <c r="H11"/>
      <c r="I11"/>
      <c r="J11"/>
      <c r="K11"/>
      <c r="L11"/>
      <c r="M11"/>
      <c r="N11"/>
      <c r="O11"/>
      <c r="P11"/>
      <c r="Q11"/>
      <c r="R11"/>
      <c r="S11"/>
      <c r="T11"/>
      <c r="U11"/>
      <c r="V11"/>
      <c r="W11"/>
      <c r="X11"/>
      <c r="Y11"/>
      <c r="AE11" s="47"/>
      <c r="AF11" s="47"/>
      <c r="AK11" s="287"/>
    </row>
    <row r="12" spans="1:37">
      <c r="A12" s="202" t="s">
        <v>84</v>
      </c>
      <c r="B12" s="203">
        <v>5.3472366060713519</v>
      </c>
      <c r="C12" s="292">
        <v>0.43310513326391675</v>
      </c>
      <c r="D12" s="203">
        <v>16.730443510553055</v>
      </c>
      <c r="E12" s="292">
        <v>0.8499322203938211</v>
      </c>
      <c r="F12" s="203">
        <v>15.74828688115619</v>
      </c>
      <c r="G12" s="292">
        <v>0.66304686638979771</v>
      </c>
      <c r="H12" s="203">
        <v>17.528547300560472</v>
      </c>
      <c r="I12" s="292">
        <v>0.73508322480613164</v>
      </c>
      <c r="J12" s="203">
        <v>20.41376182594049</v>
      </c>
      <c r="K12" s="292">
        <v>0.67623941128487808</v>
      </c>
      <c r="L12" s="203">
        <v>24.231723875718441</v>
      </c>
      <c r="M12" s="292">
        <v>0.77857258191235812</v>
      </c>
      <c r="N12" s="203">
        <v>12.071332399332034</v>
      </c>
      <c r="O12" s="292">
        <v>5.9165152983080223</v>
      </c>
      <c r="P12" s="203">
        <v>27.193278921871407</v>
      </c>
      <c r="Q12" s="292">
        <v>5.2424677280127945</v>
      </c>
      <c r="R12" s="203">
        <v>11.880547974869467</v>
      </c>
      <c r="S12" s="292">
        <v>2.8173275812027168</v>
      </c>
      <c r="T12" s="203">
        <v>11.631674398352395</v>
      </c>
      <c r="U12" s="292">
        <v>3.6104519314937384</v>
      </c>
      <c r="V12" s="203">
        <v>17.588820327569945</v>
      </c>
      <c r="W12" s="292">
        <v>3.8191110422473065</v>
      </c>
      <c r="X12" s="203">
        <v>19.634345978004763</v>
      </c>
      <c r="Y12" s="292">
        <v>5.0438761856940086</v>
      </c>
      <c r="Z12" s="203">
        <v>13.90772541235018</v>
      </c>
      <c r="AA12" s="292">
        <v>2.2250375382797234</v>
      </c>
      <c r="AB12" s="203">
        <v>27.07906312022164</v>
      </c>
      <c r="AC12" s="292">
        <v>2.6705928804487247</v>
      </c>
      <c r="AD12" s="203">
        <v>22.443359439148423</v>
      </c>
      <c r="AE12" s="344">
        <v>2.8620528069116089</v>
      </c>
      <c r="AF12" s="203">
        <v>13.773793686340511</v>
      </c>
      <c r="AG12" s="292">
        <v>1.9920082181428862</v>
      </c>
      <c r="AH12" s="203">
        <v>10.125173862220617</v>
      </c>
      <c r="AI12" s="292">
        <v>1.4744292787261526</v>
      </c>
      <c r="AJ12" s="203">
        <v>12.670884479718616</v>
      </c>
      <c r="AK12" s="293">
        <v>2.2145490696139798</v>
      </c>
    </row>
    <row r="13" spans="1:37" ht="12.75" customHeight="1">
      <c r="A13" s="202" t="s">
        <v>15</v>
      </c>
      <c r="B13" s="203">
        <v>6.1672764274965663</v>
      </c>
      <c r="C13" s="292">
        <v>0.53635140006978865</v>
      </c>
      <c r="D13" s="203">
        <v>18.248379985369542</v>
      </c>
      <c r="E13" s="292">
        <v>0.8282895533856719</v>
      </c>
      <c r="F13" s="203">
        <v>19.44261715771675</v>
      </c>
      <c r="G13" s="292">
        <v>0.78384750200790942</v>
      </c>
      <c r="H13" s="203">
        <v>20.290780634238459</v>
      </c>
      <c r="I13" s="292">
        <v>0.81605875622766322</v>
      </c>
      <c r="J13" s="203">
        <v>20.44076105574328</v>
      </c>
      <c r="K13" s="292">
        <v>0.82106576904963213</v>
      </c>
      <c r="L13" s="203">
        <v>15.410184739435403</v>
      </c>
      <c r="M13" s="292">
        <v>0.75935259779294928</v>
      </c>
      <c r="N13" s="203">
        <v>19.609566983227523</v>
      </c>
      <c r="O13" s="292">
        <v>4.7161050583457387</v>
      </c>
      <c r="P13" s="203">
        <v>24.290984669145139</v>
      </c>
      <c r="Q13" s="292">
        <v>5.968611996380397</v>
      </c>
      <c r="R13" s="203">
        <v>12.659836795791721</v>
      </c>
      <c r="S13" s="292">
        <v>4.1486612499097264</v>
      </c>
      <c r="T13" s="203">
        <v>16.397663435818959</v>
      </c>
      <c r="U13" s="292">
        <v>4.186503983943588</v>
      </c>
      <c r="V13" s="203">
        <v>12.25107434795175</v>
      </c>
      <c r="W13" s="292">
        <v>3.7224738262006722</v>
      </c>
      <c r="X13" s="203">
        <v>14.790873768064916</v>
      </c>
      <c r="Y13" s="292">
        <v>3.8737230896660826</v>
      </c>
      <c r="Z13" s="203">
        <v>23.048861112917589</v>
      </c>
      <c r="AA13" s="292">
        <v>3.7058619698494284</v>
      </c>
      <c r="AB13" s="203">
        <v>34.483784575962567</v>
      </c>
      <c r="AC13" s="292">
        <v>3.9067451775550084</v>
      </c>
      <c r="AD13" s="203">
        <v>17.190358478558863</v>
      </c>
      <c r="AE13" s="344">
        <v>2.9545895110819007</v>
      </c>
      <c r="AF13" s="203">
        <v>11.889463390146121</v>
      </c>
      <c r="AG13" s="292">
        <v>2.3141473872623712</v>
      </c>
      <c r="AH13" s="203">
        <v>9.7320821593464473</v>
      </c>
      <c r="AI13" s="292">
        <v>2.0959053834276506</v>
      </c>
      <c r="AJ13" s="203">
        <v>3.6554502830684137</v>
      </c>
      <c r="AK13" s="293">
        <v>1.4419522103259814</v>
      </c>
    </row>
    <row r="14" spans="1:37">
      <c r="A14" s="202" t="s">
        <v>85</v>
      </c>
      <c r="B14" s="203">
        <v>6.72168123497182</v>
      </c>
      <c r="C14" s="292">
        <v>0.32256570728294026</v>
      </c>
      <c r="D14" s="203">
        <v>16.635600770883631</v>
      </c>
      <c r="E14" s="292">
        <v>0.46214306316552245</v>
      </c>
      <c r="F14" s="203">
        <v>16.979402723607421</v>
      </c>
      <c r="G14" s="292">
        <v>0.4912045414527545</v>
      </c>
      <c r="H14" s="203">
        <v>17.467421095206351</v>
      </c>
      <c r="I14" s="292">
        <v>0.52370722389288948</v>
      </c>
      <c r="J14" s="203">
        <v>19.482553499532575</v>
      </c>
      <c r="K14" s="292">
        <v>0.55222855783677371</v>
      </c>
      <c r="L14" s="203">
        <v>22.7133406757982</v>
      </c>
      <c r="M14" s="292">
        <v>0.60845895067285627</v>
      </c>
      <c r="N14" s="203">
        <v>13.723804586501458</v>
      </c>
      <c r="O14" s="292">
        <v>2.3922639378384978</v>
      </c>
      <c r="P14" s="203">
        <v>24.845896489423989</v>
      </c>
      <c r="Q14" s="292">
        <v>2.7276691153467563</v>
      </c>
      <c r="R14" s="203">
        <v>19.731963344176322</v>
      </c>
      <c r="S14" s="292">
        <v>2.4150054288879992</v>
      </c>
      <c r="T14" s="203">
        <v>13.369551458462132</v>
      </c>
      <c r="U14" s="292">
        <v>2.3425803957442257</v>
      </c>
      <c r="V14" s="203">
        <v>12.133257354419259</v>
      </c>
      <c r="W14" s="292">
        <v>2.0628059387031876</v>
      </c>
      <c r="X14" s="203">
        <v>16.195526767016851</v>
      </c>
      <c r="Y14" s="292">
        <v>2.3985185771939128</v>
      </c>
      <c r="Z14" s="203">
        <v>26.052137775266456</v>
      </c>
      <c r="AA14" s="292">
        <v>2.8966964267442648</v>
      </c>
      <c r="AB14" s="203">
        <v>26.040483827966149</v>
      </c>
      <c r="AC14" s="292">
        <v>2.6726130356192339</v>
      </c>
      <c r="AD14" s="203">
        <v>13.044340048162905</v>
      </c>
      <c r="AE14" s="344">
        <v>2.6509031844312076</v>
      </c>
      <c r="AF14" s="203">
        <v>11.09317384568733</v>
      </c>
      <c r="AG14" s="292">
        <v>1.8966192116101643</v>
      </c>
      <c r="AH14" s="203">
        <v>12.912731312525139</v>
      </c>
      <c r="AI14" s="292">
        <v>2.168143846058022</v>
      </c>
      <c r="AJ14" s="203">
        <v>10.857133190392029</v>
      </c>
      <c r="AK14" s="293">
        <v>1.7344959457949789</v>
      </c>
    </row>
    <row r="15" spans="1:37">
      <c r="A15" s="202" t="s">
        <v>18</v>
      </c>
      <c r="B15" s="203">
        <v>5.7355388782162544</v>
      </c>
      <c r="C15" s="292">
        <v>0.6760127009937531</v>
      </c>
      <c r="D15" s="203">
        <v>13.26179465605248</v>
      </c>
      <c r="E15" s="292">
        <v>0.9466984120927634</v>
      </c>
      <c r="F15" s="203">
        <v>16.755393282144361</v>
      </c>
      <c r="G15" s="292">
        <v>1.1528632373986154</v>
      </c>
      <c r="H15" s="203">
        <v>21.495214334889646</v>
      </c>
      <c r="I15" s="292">
        <v>1.0855931502595557</v>
      </c>
      <c r="J15" s="203">
        <v>23.30055080737506</v>
      </c>
      <c r="K15" s="292">
        <v>1.484017403158745</v>
      </c>
      <c r="L15" s="203">
        <v>19.451508041322189</v>
      </c>
      <c r="M15" s="292">
        <v>1.4010463709159209</v>
      </c>
      <c r="N15" s="203">
        <v>12.848146051546374</v>
      </c>
      <c r="O15" s="292">
        <v>7.5363521763239145</v>
      </c>
      <c r="P15" s="203">
        <v>27.025162031680395</v>
      </c>
      <c r="Q15" s="292">
        <v>8.0407697846270612</v>
      </c>
      <c r="R15" s="203">
        <v>8.1150666071115687</v>
      </c>
      <c r="S15" s="292">
        <v>5.8748041068901315</v>
      </c>
      <c r="T15" s="203">
        <v>30.387706834668261</v>
      </c>
      <c r="U15" s="292">
        <v>10.423981958485363</v>
      </c>
      <c r="V15" s="203">
        <v>7.1602855251942072</v>
      </c>
      <c r="W15" s="292">
        <v>3.4941919244402215</v>
      </c>
      <c r="X15" s="203">
        <v>14.463632949799212</v>
      </c>
      <c r="Y15" s="292">
        <v>8.0860849878366992</v>
      </c>
      <c r="Z15" s="203">
        <v>20.181234296043367</v>
      </c>
      <c r="AA15" s="292">
        <v>4.4317349804030783</v>
      </c>
      <c r="AB15" s="203">
        <v>23.053570449815414</v>
      </c>
      <c r="AC15" s="292">
        <v>4.2587583372807387</v>
      </c>
      <c r="AD15" s="203">
        <v>17.068075743234989</v>
      </c>
      <c r="AE15" s="344">
        <v>4.4599532702176807</v>
      </c>
      <c r="AF15" s="203">
        <v>14.863012815545407</v>
      </c>
      <c r="AG15" s="292">
        <v>2.8519571094920741</v>
      </c>
      <c r="AH15" s="203">
        <v>14.159607487962031</v>
      </c>
      <c r="AI15" s="292">
        <v>4.0238202490202504</v>
      </c>
      <c r="AJ15" s="203">
        <v>10.674499207398796</v>
      </c>
      <c r="AK15" s="293">
        <v>3.5924363545330582</v>
      </c>
    </row>
    <row r="16" spans="1:37">
      <c r="A16" s="202" t="s">
        <v>19</v>
      </c>
      <c r="B16" s="203">
        <v>4.9323116206195978</v>
      </c>
      <c r="C16" s="292">
        <v>0.37471757165663649</v>
      </c>
      <c r="D16" s="203">
        <v>16.482337064920767</v>
      </c>
      <c r="E16" s="292">
        <v>0.61478245175686141</v>
      </c>
      <c r="F16" s="203">
        <v>20.575823112713305</v>
      </c>
      <c r="G16" s="292">
        <v>0.6337561241081775</v>
      </c>
      <c r="H16" s="203">
        <v>19.545026379567563</v>
      </c>
      <c r="I16" s="292">
        <v>0.63125098820650871</v>
      </c>
      <c r="J16" s="203">
        <v>17.368119311194835</v>
      </c>
      <c r="K16" s="292">
        <v>0.57881188825997609</v>
      </c>
      <c r="L16" s="203">
        <v>21.096382510983926</v>
      </c>
      <c r="M16" s="292">
        <v>0.64504570996694055</v>
      </c>
      <c r="N16" s="203">
        <v>13.048038058394095</v>
      </c>
      <c r="O16" s="292">
        <v>2.6848593115151993</v>
      </c>
      <c r="P16" s="203">
        <v>28.479997976830123</v>
      </c>
      <c r="Q16" s="292">
        <v>4.2217658929660837</v>
      </c>
      <c r="R16" s="203">
        <v>17.732301347462183</v>
      </c>
      <c r="S16" s="292">
        <v>3.3831346234739028</v>
      </c>
      <c r="T16" s="203">
        <v>14.32419901848106</v>
      </c>
      <c r="U16" s="292">
        <v>2.9926534395318032</v>
      </c>
      <c r="V16" s="203">
        <v>7.9501083673863091</v>
      </c>
      <c r="W16" s="292">
        <v>1.9787126751505881</v>
      </c>
      <c r="X16" s="203">
        <v>18.465355231446232</v>
      </c>
      <c r="Y16" s="292">
        <v>3.0041588718989467</v>
      </c>
      <c r="Z16" s="203">
        <v>16.250814241434192</v>
      </c>
      <c r="AA16" s="292">
        <v>2.6651371504792496</v>
      </c>
      <c r="AB16" s="203">
        <v>38.818010808738578</v>
      </c>
      <c r="AC16" s="292">
        <v>3.9368054638848773</v>
      </c>
      <c r="AD16" s="203">
        <v>22.054221229353548</v>
      </c>
      <c r="AE16" s="344">
        <v>3.6845633073160395</v>
      </c>
      <c r="AF16" s="203">
        <v>15.323916882419613</v>
      </c>
      <c r="AG16" s="292">
        <v>2.9336378998892623</v>
      </c>
      <c r="AH16" s="203">
        <v>5.4788726703080268</v>
      </c>
      <c r="AI16" s="292">
        <v>1.7372336105970521</v>
      </c>
      <c r="AJ16" s="203">
        <v>2.0741641677460656</v>
      </c>
      <c r="AK16" s="293">
        <v>1.1684704889668942</v>
      </c>
    </row>
    <row r="17" spans="1:37">
      <c r="A17" s="202" t="s">
        <v>20</v>
      </c>
      <c r="B17" s="203">
        <v>4.8870134432794288</v>
      </c>
      <c r="C17" s="292">
        <v>0.41445944280490193</v>
      </c>
      <c r="D17" s="203">
        <v>14.305706549330107</v>
      </c>
      <c r="E17" s="292">
        <v>0.58112845819909742</v>
      </c>
      <c r="F17" s="203">
        <v>16.731022180141206</v>
      </c>
      <c r="G17" s="292">
        <v>0.65165642135782909</v>
      </c>
      <c r="H17" s="203">
        <v>18.47686805794293</v>
      </c>
      <c r="I17" s="292">
        <v>0.74208739265068968</v>
      </c>
      <c r="J17" s="203">
        <v>20.178132725876992</v>
      </c>
      <c r="K17" s="292">
        <v>0.61915957975334845</v>
      </c>
      <c r="L17" s="203">
        <v>25.421257043429339</v>
      </c>
      <c r="M17" s="292">
        <v>0.66496522297541283</v>
      </c>
      <c r="N17" s="203">
        <v>14.438736194275226</v>
      </c>
      <c r="O17" s="292">
        <v>3.6098146256973758</v>
      </c>
      <c r="P17" s="203">
        <v>37.272592685464531</v>
      </c>
      <c r="Q17" s="292">
        <v>4.8402755231041876</v>
      </c>
      <c r="R17" s="203">
        <v>16.025970011680084</v>
      </c>
      <c r="S17" s="292">
        <v>3.7091595641621242</v>
      </c>
      <c r="T17" s="203">
        <v>7.2560198658854631</v>
      </c>
      <c r="U17" s="292">
        <v>2.7136419553249373</v>
      </c>
      <c r="V17" s="203">
        <v>11.074389671103434</v>
      </c>
      <c r="W17" s="292">
        <v>3.073275097720396</v>
      </c>
      <c r="X17" s="203">
        <v>13.932291571591263</v>
      </c>
      <c r="Y17" s="292">
        <v>3.5912394964590777</v>
      </c>
      <c r="Z17" s="203">
        <v>13.123953456980292</v>
      </c>
      <c r="AA17" s="292">
        <v>1.6190251523156549</v>
      </c>
      <c r="AB17" s="203">
        <v>22.344281811788605</v>
      </c>
      <c r="AC17" s="292">
        <v>2.0489898766384327</v>
      </c>
      <c r="AD17" s="203">
        <v>24.132090672762203</v>
      </c>
      <c r="AE17" s="344">
        <v>2.150813117636448</v>
      </c>
      <c r="AF17" s="203">
        <v>17.000988448986778</v>
      </c>
      <c r="AG17" s="292">
        <v>1.773327578665548</v>
      </c>
      <c r="AH17" s="203">
        <v>13.109089186215012</v>
      </c>
      <c r="AI17" s="292">
        <v>1.8640900027645069</v>
      </c>
      <c r="AJ17" s="203">
        <v>10.289596423267097</v>
      </c>
      <c r="AK17" s="293">
        <v>1.6438525821528247</v>
      </c>
    </row>
    <row r="18" spans="1:37">
      <c r="A18" s="202" t="s">
        <v>61</v>
      </c>
      <c r="B18" s="203">
        <v>3.8831824478944199</v>
      </c>
      <c r="C18" s="292">
        <v>0.36746894111389056</v>
      </c>
      <c r="D18" s="203">
        <v>18.991960180978264</v>
      </c>
      <c r="E18" s="292">
        <v>0.66655378440664448</v>
      </c>
      <c r="F18" s="203">
        <v>25.484383179571225</v>
      </c>
      <c r="G18" s="292">
        <v>0.77325659484565734</v>
      </c>
      <c r="H18" s="203">
        <v>21.089851443980958</v>
      </c>
      <c r="I18" s="292">
        <v>0.67992243687786547</v>
      </c>
      <c r="J18" s="203">
        <v>17.572858810787132</v>
      </c>
      <c r="K18" s="292">
        <v>0.75313844162399357</v>
      </c>
      <c r="L18" s="203">
        <v>12.977763936787989</v>
      </c>
      <c r="M18" s="292">
        <v>0.65194467994487715</v>
      </c>
      <c r="N18" s="203">
        <v>8.5368910657537747</v>
      </c>
      <c r="O18" s="292">
        <v>2.7625307096571081</v>
      </c>
      <c r="P18" s="203">
        <v>36.571143807554265</v>
      </c>
      <c r="Q18" s="292">
        <v>5.2358885015338679</v>
      </c>
      <c r="R18" s="203">
        <v>23.83704162244408</v>
      </c>
      <c r="S18" s="292">
        <v>4.434660390366604</v>
      </c>
      <c r="T18" s="203">
        <v>14.728735493464985</v>
      </c>
      <c r="U18" s="292">
        <v>3.0692871561267441</v>
      </c>
      <c r="V18" s="203">
        <v>8.0298636913486749</v>
      </c>
      <c r="W18" s="292">
        <v>2.7556439705153788</v>
      </c>
      <c r="X18" s="203">
        <v>8.2963243194341985</v>
      </c>
      <c r="Y18" s="292">
        <v>2.4269254753894791</v>
      </c>
      <c r="Z18" s="203">
        <v>10.647866830931459</v>
      </c>
      <c r="AA18" s="292">
        <v>2.3465632917330037</v>
      </c>
      <c r="AB18" s="203">
        <v>48.905602935044925</v>
      </c>
      <c r="AC18" s="292">
        <v>3.8254710600979029</v>
      </c>
      <c r="AD18" s="203">
        <v>23.221980703645769</v>
      </c>
      <c r="AE18" s="344">
        <v>3.3593669497331913</v>
      </c>
      <c r="AF18" s="203">
        <v>8.4774160954736235</v>
      </c>
      <c r="AG18" s="292">
        <v>2.0326845051032585</v>
      </c>
      <c r="AH18" s="203">
        <v>5.03889856876512</v>
      </c>
      <c r="AI18" s="292">
        <v>1.6385573088858063</v>
      </c>
      <c r="AJ18" s="203">
        <v>3.708234866139104</v>
      </c>
      <c r="AK18" s="293">
        <v>1.54919748641366</v>
      </c>
    </row>
    <row r="19" spans="1:37">
      <c r="A19" s="202" t="s">
        <v>22</v>
      </c>
      <c r="B19" s="203">
        <v>3.0680663680895797</v>
      </c>
      <c r="C19" s="292">
        <v>0.31225019409886046</v>
      </c>
      <c r="D19" s="203">
        <v>19.259393220775511</v>
      </c>
      <c r="E19" s="292">
        <v>0.61840444094072866</v>
      </c>
      <c r="F19" s="203">
        <v>20.294404182768339</v>
      </c>
      <c r="G19" s="292">
        <v>0.61124847703103824</v>
      </c>
      <c r="H19" s="203">
        <v>20.076550857022692</v>
      </c>
      <c r="I19" s="292">
        <v>0.63697741285194021</v>
      </c>
      <c r="J19" s="203">
        <v>22.545159084951937</v>
      </c>
      <c r="K19" s="292">
        <v>0.7380949348852438</v>
      </c>
      <c r="L19" s="203">
        <v>14.756426286391946</v>
      </c>
      <c r="M19" s="292">
        <v>0.54779024496859186</v>
      </c>
      <c r="N19" s="203">
        <v>4.8934339107363751</v>
      </c>
      <c r="O19" s="292">
        <v>1.6965322739801159</v>
      </c>
      <c r="P19" s="203">
        <v>29.774180112482675</v>
      </c>
      <c r="Q19" s="292">
        <v>3.5606455655119587</v>
      </c>
      <c r="R19" s="203">
        <v>25.821930411847998</v>
      </c>
      <c r="S19" s="292">
        <v>2.5334499409433775</v>
      </c>
      <c r="T19" s="203">
        <v>21.401847287588708</v>
      </c>
      <c r="U19" s="292">
        <v>3.1276439263134908</v>
      </c>
      <c r="V19" s="203">
        <v>11.97890051883858</v>
      </c>
      <c r="W19" s="292">
        <v>2.2475516266998272</v>
      </c>
      <c r="X19" s="203">
        <v>6.1297077585056652</v>
      </c>
      <c r="Y19" s="292">
        <v>1.5554584562529312</v>
      </c>
      <c r="Z19" s="203">
        <v>8.925171627064346</v>
      </c>
      <c r="AA19" s="292">
        <v>1.34938248304123</v>
      </c>
      <c r="AB19" s="203">
        <v>35.162669314307152</v>
      </c>
      <c r="AC19" s="292">
        <v>2.3832645443481808</v>
      </c>
      <c r="AD19" s="203">
        <v>20.262056987159859</v>
      </c>
      <c r="AE19" s="344">
        <v>1.8402474280061101</v>
      </c>
      <c r="AF19" s="203">
        <v>16.103854631137345</v>
      </c>
      <c r="AG19" s="292">
        <v>1.7454966073436551</v>
      </c>
      <c r="AH19" s="203">
        <v>12.874003563066259</v>
      </c>
      <c r="AI19" s="292">
        <v>1.6340649078967935</v>
      </c>
      <c r="AJ19" s="203">
        <v>6.6722438772650401</v>
      </c>
      <c r="AK19" s="293">
        <v>1.3532453215307489</v>
      </c>
    </row>
    <row r="20" spans="1:37">
      <c r="A20" s="202" t="s">
        <v>23</v>
      </c>
      <c r="B20" s="203">
        <v>7.1487460309009734</v>
      </c>
      <c r="C20" s="292">
        <v>0.4937652379352272</v>
      </c>
      <c r="D20" s="203">
        <v>16.987585802627631</v>
      </c>
      <c r="E20" s="292">
        <v>0.707043717949151</v>
      </c>
      <c r="F20" s="203">
        <v>19.334457072362721</v>
      </c>
      <c r="G20" s="292">
        <v>0.7854080005950681</v>
      </c>
      <c r="H20" s="203">
        <v>21.386166874732154</v>
      </c>
      <c r="I20" s="292">
        <v>0.67844734112553939</v>
      </c>
      <c r="J20" s="203">
        <v>21.866213536364235</v>
      </c>
      <c r="K20" s="292">
        <v>0.79226982372001198</v>
      </c>
      <c r="L20" s="203">
        <v>13.276830683012298</v>
      </c>
      <c r="M20" s="292">
        <v>0.72876882190287473</v>
      </c>
      <c r="N20" s="203">
        <v>21.806106697585658</v>
      </c>
      <c r="O20" s="292">
        <v>6.147878280150902</v>
      </c>
      <c r="P20" s="203">
        <v>32.035952109015724</v>
      </c>
      <c r="Q20" s="292">
        <v>6.232882914521336</v>
      </c>
      <c r="R20" s="203">
        <v>17.757507244384257</v>
      </c>
      <c r="S20" s="292">
        <v>5.3710779897362677</v>
      </c>
      <c r="T20" s="203">
        <v>7.0240799437085943</v>
      </c>
      <c r="U20" s="292">
        <v>3.1186731224128139</v>
      </c>
      <c r="V20" s="203">
        <v>6.452334177893909</v>
      </c>
      <c r="W20" s="292">
        <v>3.4088069126345779</v>
      </c>
      <c r="X20" s="203">
        <v>14.924019827411856</v>
      </c>
      <c r="Y20" s="292">
        <v>7.7748970614829149</v>
      </c>
      <c r="Z20" s="203">
        <v>27.263860191935979</v>
      </c>
      <c r="AA20" s="292">
        <v>5.9828551169104687</v>
      </c>
      <c r="AB20" s="203">
        <v>26.970112411355323</v>
      </c>
      <c r="AC20" s="292">
        <v>4.8228042671383005</v>
      </c>
      <c r="AD20" s="203">
        <v>16.791107592497813</v>
      </c>
      <c r="AE20" s="344">
        <v>5.361357559927626</v>
      </c>
      <c r="AF20" s="203">
        <v>14.26222725632501</v>
      </c>
      <c r="AG20" s="292">
        <v>4.3340578774889842</v>
      </c>
      <c r="AH20" s="203">
        <v>6.8235030866331297</v>
      </c>
      <c r="AI20" s="292">
        <v>2.7455405182091237</v>
      </c>
      <c r="AJ20" s="203">
        <v>7.8891894612527462</v>
      </c>
      <c r="AK20" s="293">
        <v>2.9381945066761936</v>
      </c>
    </row>
    <row r="21" spans="1:37">
      <c r="A21" s="202" t="s">
        <v>27</v>
      </c>
      <c r="B21" s="203">
        <v>5.8396950402832477</v>
      </c>
      <c r="C21" s="292">
        <v>0.61082835887910691</v>
      </c>
      <c r="D21" s="203">
        <v>16.637415595567052</v>
      </c>
      <c r="E21" s="292">
        <v>0.98829753344621962</v>
      </c>
      <c r="F21" s="203">
        <v>17.48173661885944</v>
      </c>
      <c r="G21" s="292">
        <v>0.97483507449181861</v>
      </c>
      <c r="H21" s="203">
        <v>17.465571028554827</v>
      </c>
      <c r="I21" s="292">
        <v>0.76374257126346745</v>
      </c>
      <c r="J21" s="203">
        <v>17.82399947519017</v>
      </c>
      <c r="K21" s="292">
        <v>0.86324817288077338</v>
      </c>
      <c r="L21" s="203">
        <v>24.751582241545243</v>
      </c>
      <c r="M21" s="292">
        <v>1.1508634146551433</v>
      </c>
      <c r="N21" s="203">
        <v>27.488332697672401</v>
      </c>
      <c r="O21" s="292">
        <v>5.3155125088706114</v>
      </c>
      <c r="P21" s="203">
        <v>34.615211861353025</v>
      </c>
      <c r="Q21" s="292">
        <v>5.6640342069880178</v>
      </c>
      <c r="R21" s="203">
        <v>8.7895690445512873</v>
      </c>
      <c r="S21" s="292">
        <v>3.0310661769991527</v>
      </c>
      <c r="T21" s="203">
        <v>16.96390420580126</v>
      </c>
      <c r="U21" s="292">
        <v>4.9576809094048251</v>
      </c>
      <c r="V21" s="203">
        <v>5.6514097883236429</v>
      </c>
      <c r="W21" s="292">
        <v>2.4233764320240549</v>
      </c>
      <c r="X21" s="203">
        <v>6.4915724022983952</v>
      </c>
      <c r="Y21" s="292">
        <v>2.4149069097032156</v>
      </c>
      <c r="Z21" s="203">
        <v>16.469989290773171</v>
      </c>
      <c r="AA21" s="292">
        <v>2.5893366695933744</v>
      </c>
      <c r="AB21" s="203">
        <v>35.234728647075791</v>
      </c>
      <c r="AC21" s="292">
        <v>3.312837507238283</v>
      </c>
      <c r="AD21" s="203">
        <v>22.920309748569363</v>
      </c>
      <c r="AE21" s="344">
        <v>2.6726895952304681</v>
      </c>
      <c r="AF21" s="203">
        <v>14.207171359760235</v>
      </c>
      <c r="AG21" s="292">
        <v>1.9828303816516286</v>
      </c>
      <c r="AH21" s="203">
        <v>8.188755569919973</v>
      </c>
      <c r="AI21" s="292">
        <v>1.8098897246034196</v>
      </c>
      <c r="AJ21" s="203">
        <v>2.9790453839014535</v>
      </c>
      <c r="AK21" s="293">
        <v>0.94467131825948536</v>
      </c>
    </row>
    <row r="22" spans="1:37">
      <c r="A22" s="202" t="s">
        <v>29</v>
      </c>
      <c r="B22" s="203">
        <v>5.9297715754875986</v>
      </c>
      <c r="C22" s="292">
        <v>0.86876115507705065</v>
      </c>
      <c r="D22" s="203">
        <v>14.270666892222158</v>
      </c>
      <c r="E22" s="292">
        <v>1.1442745547184552</v>
      </c>
      <c r="F22" s="203">
        <v>17.734965020550224</v>
      </c>
      <c r="G22" s="292">
        <v>1.1472183383124326</v>
      </c>
      <c r="H22" s="203">
        <v>17.217757245578529</v>
      </c>
      <c r="I22" s="292">
        <v>1.2153103231349005</v>
      </c>
      <c r="J22" s="203">
        <v>22.950878681225216</v>
      </c>
      <c r="K22" s="292">
        <v>1.2390894991638155</v>
      </c>
      <c r="L22" s="203">
        <v>21.895960584936287</v>
      </c>
      <c r="M22" s="292">
        <v>1.1201865986778392</v>
      </c>
      <c r="N22" s="203">
        <v>4.3531677049545801</v>
      </c>
      <c r="O22" s="292">
        <v>3.3373571308711707</v>
      </c>
      <c r="P22" s="203">
        <v>17.841569316734791</v>
      </c>
      <c r="Q22" s="292">
        <v>6.8890781684915661</v>
      </c>
      <c r="R22" s="203">
        <v>19.650437299852307</v>
      </c>
      <c r="S22" s="292">
        <v>7.7975507931373453</v>
      </c>
      <c r="T22" s="203">
        <v>19.947689423883226</v>
      </c>
      <c r="U22" s="292">
        <v>10.231917551271003</v>
      </c>
      <c r="V22" s="203">
        <v>20.23769304593576</v>
      </c>
      <c r="W22" s="292">
        <v>8.5872978655248158</v>
      </c>
      <c r="X22" s="203">
        <v>17.969443208639333</v>
      </c>
      <c r="Y22" s="292">
        <v>6.7433664350476068</v>
      </c>
      <c r="Z22" s="203">
        <v>18.023551847859835</v>
      </c>
      <c r="AA22" s="292">
        <v>2.6184811813890705</v>
      </c>
      <c r="AB22" s="203">
        <v>29.812370637832135</v>
      </c>
      <c r="AC22" s="292">
        <v>3.4621599644757577</v>
      </c>
      <c r="AD22" s="203">
        <v>16.467813224343626</v>
      </c>
      <c r="AE22" s="344">
        <v>2.9560803626305532</v>
      </c>
      <c r="AF22" s="203">
        <v>15.670836437127104</v>
      </c>
      <c r="AG22" s="292">
        <v>2.7986524208520089</v>
      </c>
      <c r="AH22" s="203">
        <v>11.44667317757737</v>
      </c>
      <c r="AI22" s="292">
        <v>2.3851384001105513</v>
      </c>
      <c r="AJ22" s="203">
        <v>8.5787546752599244</v>
      </c>
      <c r="AK22" s="293">
        <v>2.4413397575629383</v>
      </c>
    </row>
    <row r="23" spans="1:37">
      <c r="A23" s="202" t="s">
        <v>30</v>
      </c>
      <c r="B23" s="203">
        <v>5.598781526647274</v>
      </c>
      <c r="C23" s="292">
        <v>0.47436191190893634</v>
      </c>
      <c r="D23" s="203">
        <v>25.853877576360262</v>
      </c>
      <c r="E23" s="292">
        <v>1.0891148351988353</v>
      </c>
      <c r="F23" s="203">
        <v>20.36534440903262</v>
      </c>
      <c r="G23" s="292">
        <v>0.88225795093381731</v>
      </c>
      <c r="H23" s="203">
        <v>18.275116350707961</v>
      </c>
      <c r="I23" s="292">
        <v>0.80175136817702031</v>
      </c>
      <c r="J23" s="203">
        <v>18.718267346721497</v>
      </c>
      <c r="K23" s="292">
        <v>0.90544220291139954</v>
      </c>
      <c r="L23" s="203">
        <v>11.188612790530396</v>
      </c>
      <c r="M23" s="292">
        <v>0.64009444730000242</v>
      </c>
      <c r="N23" s="203">
        <v>13.882999887153233</v>
      </c>
      <c r="O23" s="292">
        <v>2.3831837639969207</v>
      </c>
      <c r="P23" s="203">
        <v>36.014369614964004</v>
      </c>
      <c r="Q23" s="292">
        <v>2.7766128265780372</v>
      </c>
      <c r="R23" s="203">
        <v>17.180908069151126</v>
      </c>
      <c r="S23" s="292">
        <v>2.2257207383968982</v>
      </c>
      <c r="T23" s="203">
        <v>15.705556261433992</v>
      </c>
      <c r="U23" s="292">
        <v>2.4176802258229313</v>
      </c>
      <c r="V23" s="203">
        <v>11.788693979914267</v>
      </c>
      <c r="W23" s="292">
        <v>2.1874388603610866</v>
      </c>
      <c r="X23" s="203">
        <v>5.4274721873833549</v>
      </c>
      <c r="Y23" s="292">
        <v>1.2096000054187044</v>
      </c>
      <c r="Z23" s="203">
        <v>24.801712476889374</v>
      </c>
      <c r="AA23" s="292">
        <v>2.7853721382545125</v>
      </c>
      <c r="AB23" s="203">
        <v>46.495999904849668</v>
      </c>
      <c r="AC23" s="292">
        <v>2.5775327682280729</v>
      </c>
      <c r="AD23" s="203">
        <v>14.01494026323159</v>
      </c>
      <c r="AE23" s="344">
        <v>1.9295594851698425</v>
      </c>
      <c r="AF23" s="203">
        <v>5.8050717363456679</v>
      </c>
      <c r="AG23" s="292">
        <v>1.0299507054257011</v>
      </c>
      <c r="AH23" s="203">
        <v>5.9741852673712978</v>
      </c>
      <c r="AI23" s="292">
        <v>1.4539376152700461</v>
      </c>
      <c r="AJ23" s="203">
        <v>2.9080903513123935</v>
      </c>
      <c r="AK23" s="293">
        <v>0.85687220332869951</v>
      </c>
    </row>
    <row r="24" spans="1:37">
      <c r="A24" s="202" t="s">
        <v>88</v>
      </c>
      <c r="B24" s="203">
        <v>4.7336491217802301</v>
      </c>
      <c r="C24" s="292">
        <v>0.41706004966365906</v>
      </c>
      <c r="D24" s="203">
        <v>23.843402766208172</v>
      </c>
      <c r="E24" s="292">
        <v>0.82523773137142886</v>
      </c>
      <c r="F24" s="203">
        <v>17.926490135162663</v>
      </c>
      <c r="G24" s="292">
        <v>0.83495517968534483</v>
      </c>
      <c r="H24" s="203">
        <v>14.445927736125192</v>
      </c>
      <c r="I24" s="292">
        <v>0.6556831523214961</v>
      </c>
      <c r="J24" s="203">
        <v>13.650929876746028</v>
      </c>
      <c r="K24" s="292">
        <v>0.7511552239423045</v>
      </c>
      <c r="L24" s="203">
        <v>25.399600363977708</v>
      </c>
      <c r="M24" s="292">
        <v>0.87543837589345253</v>
      </c>
      <c r="N24" s="203">
        <v>15.238285964843145</v>
      </c>
      <c r="O24" s="292">
        <v>2.4645743403603291</v>
      </c>
      <c r="P24" s="203">
        <v>31.983023475226819</v>
      </c>
      <c r="Q24" s="292">
        <v>3.5641216114381389</v>
      </c>
      <c r="R24" s="203">
        <v>17.394310231473177</v>
      </c>
      <c r="S24" s="292">
        <v>3.0559303752204814</v>
      </c>
      <c r="T24" s="203">
        <v>12.646359989743377</v>
      </c>
      <c r="U24" s="292">
        <v>2.4761518912698994</v>
      </c>
      <c r="V24" s="203">
        <v>8.6039345630216157</v>
      </c>
      <c r="W24" s="292">
        <v>1.905779510223466</v>
      </c>
      <c r="X24" s="203">
        <v>14.134085775691862</v>
      </c>
      <c r="Y24" s="292">
        <v>2.718009527850092</v>
      </c>
      <c r="Z24" s="203">
        <v>16.737279625521932</v>
      </c>
      <c r="AA24" s="292">
        <v>3.4975925536683357</v>
      </c>
      <c r="AB24" s="203">
        <v>46.384499398399342</v>
      </c>
      <c r="AC24" s="292">
        <v>5.4193161066417712</v>
      </c>
      <c r="AD24" s="203">
        <v>15.430214899011704</v>
      </c>
      <c r="AE24" s="344">
        <v>3.363240744106359</v>
      </c>
      <c r="AF24" s="203">
        <v>3.8137519147734653</v>
      </c>
      <c r="AG24" s="292">
        <v>1.6662428811572823</v>
      </c>
      <c r="AH24" s="203">
        <v>7.617770252628743</v>
      </c>
      <c r="AI24" s="292">
        <v>3.3854783858836139</v>
      </c>
      <c r="AJ24" s="203">
        <v>10.016483909664815</v>
      </c>
      <c r="AK24" s="293">
        <v>3.2769611246606858</v>
      </c>
    </row>
    <row r="25" spans="1:37">
      <c r="A25" s="202" t="s">
        <v>35</v>
      </c>
      <c r="B25" s="203">
        <v>4.3178989043954497</v>
      </c>
      <c r="C25" s="292">
        <v>0.40554420686053017</v>
      </c>
      <c r="D25" s="203">
        <v>14.125561041724129</v>
      </c>
      <c r="E25" s="292">
        <v>0.60151790332734789</v>
      </c>
      <c r="F25" s="203">
        <v>17.762622161199548</v>
      </c>
      <c r="G25" s="292">
        <v>0.68189760314971259</v>
      </c>
      <c r="H25" s="203">
        <v>21.704793853211193</v>
      </c>
      <c r="I25" s="292">
        <v>0.75091728097351551</v>
      </c>
      <c r="J25" s="203">
        <v>24.180356460880422</v>
      </c>
      <c r="K25" s="292">
        <v>0.8040790276695915</v>
      </c>
      <c r="L25" s="203">
        <v>17.908767578589266</v>
      </c>
      <c r="M25" s="292">
        <v>0.7516031468439035</v>
      </c>
      <c r="N25" s="203">
        <v>21.611814769602084</v>
      </c>
      <c r="O25" s="292">
        <v>6.1633381158590259</v>
      </c>
      <c r="P25" s="203">
        <v>24.012721780610271</v>
      </c>
      <c r="Q25" s="292">
        <v>4.7347682518125547</v>
      </c>
      <c r="R25" s="203">
        <v>10.431942834955661</v>
      </c>
      <c r="S25" s="292">
        <v>4.158877372116395</v>
      </c>
      <c r="T25" s="203">
        <v>17.275207059298854</v>
      </c>
      <c r="U25" s="292">
        <v>4.8362823524422556</v>
      </c>
      <c r="V25" s="203">
        <v>15.947394595707726</v>
      </c>
      <c r="W25" s="292">
        <v>5.0983981239935847</v>
      </c>
      <c r="X25" s="203">
        <v>10.720918959825401</v>
      </c>
      <c r="Y25" s="292">
        <v>3.2947715536455084</v>
      </c>
      <c r="Z25" s="203">
        <v>6.7219985527217823</v>
      </c>
      <c r="AA25" s="292">
        <v>3.0891900125788596</v>
      </c>
      <c r="AB25" s="203">
        <v>34.927132059139645</v>
      </c>
      <c r="AC25" s="292">
        <v>5.9797680025399176</v>
      </c>
      <c r="AD25" s="203">
        <v>29.492164687560969</v>
      </c>
      <c r="AE25" s="344">
        <v>5.2330512301012257</v>
      </c>
      <c r="AF25" s="203">
        <v>10.15130546319608</v>
      </c>
      <c r="AG25" s="292">
        <v>3.7029972328694822</v>
      </c>
      <c r="AH25" s="203">
        <v>11.404350200894966</v>
      </c>
      <c r="AI25" s="292">
        <v>4.3749782061745668</v>
      </c>
      <c r="AJ25" s="203">
        <v>7.3030490364865335</v>
      </c>
      <c r="AK25" s="293">
        <v>3.0498090775985776</v>
      </c>
    </row>
    <row r="26" spans="1:37">
      <c r="A26" s="202" t="s">
        <v>37</v>
      </c>
      <c r="B26" s="203">
        <v>3.3374040706482382</v>
      </c>
      <c r="C26" s="292">
        <v>0.33178356262318315</v>
      </c>
      <c r="D26" s="203">
        <v>18.319905380085093</v>
      </c>
      <c r="E26" s="292">
        <v>0.60997852982553635</v>
      </c>
      <c r="F26" s="203">
        <v>21.644820285335989</v>
      </c>
      <c r="G26" s="292">
        <v>0.67708077593490223</v>
      </c>
      <c r="H26" s="203">
        <v>21.736061691450743</v>
      </c>
      <c r="I26" s="292">
        <v>0.68723407874325571</v>
      </c>
      <c r="J26" s="203">
        <v>18.655568079503869</v>
      </c>
      <c r="K26" s="292">
        <v>0.68409837178676958</v>
      </c>
      <c r="L26" s="203">
        <v>16.306240492976066</v>
      </c>
      <c r="M26" s="292">
        <v>0.5451544167096356</v>
      </c>
      <c r="N26" s="203">
        <v>5.8080294022501135</v>
      </c>
      <c r="O26" s="292">
        <v>2.1959741839312099</v>
      </c>
      <c r="P26" s="203">
        <v>30.135081188389567</v>
      </c>
      <c r="Q26" s="292">
        <v>4.2042911174692614</v>
      </c>
      <c r="R26" s="203">
        <v>23.393975656754503</v>
      </c>
      <c r="S26" s="292">
        <v>4.4742510063916585</v>
      </c>
      <c r="T26" s="203">
        <v>15.676444163814715</v>
      </c>
      <c r="U26" s="292">
        <v>3.6820775075841925</v>
      </c>
      <c r="V26" s="203">
        <v>11.348760139317786</v>
      </c>
      <c r="W26" s="292">
        <v>2.7092884032666396</v>
      </c>
      <c r="X26" s="203">
        <v>13.637709449473306</v>
      </c>
      <c r="Y26" s="292">
        <v>3.1311298076523455</v>
      </c>
      <c r="Z26" s="203">
        <v>10.697761872130741</v>
      </c>
      <c r="AA26" s="292">
        <v>3.1696145385919987</v>
      </c>
      <c r="AB26" s="203">
        <v>50.95836717833965</v>
      </c>
      <c r="AC26" s="292">
        <v>4.6128544212265652</v>
      </c>
      <c r="AD26" s="203">
        <v>22.725527123516461</v>
      </c>
      <c r="AE26" s="344">
        <v>3.913152019590413</v>
      </c>
      <c r="AF26" s="203">
        <v>8.5854561448355415</v>
      </c>
      <c r="AG26" s="292">
        <v>3.1628122754264076</v>
      </c>
      <c r="AH26" s="203">
        <v>3.0974624193431519</v>
      </c>
      <c r="AI26" s="292">
        <v>1.5784464788422492</v>
      </c>
      <c r="AJ26" s="203">
        <v>3.9354252618344416</v>
      </c>
      <c r="AK26" s="293">
        <v>1.7111467630286787</v>
      </c>
    </row>
    <row r="27" spans="1:37">
      <c r="A27" s="202" t="s">
        <v>38</v>
      </c>
      <c r="B27" s="203">
        <v>4.990883860016897</v>
      </c>
      <c r="C27" s="292">
        <v>0.60564762205492007</v>
      </c>
      <c r="D27" s="203">
        <v>17.571048576584307</v>
      </c>
      <c r="E27" s="292">
        <v>0.99639320759367234</v>
      </c>
      <c r="F27" s="203">
        <v>17.981565585975119</v>
      </c>
      <c r="G27" s="292">
        <v>1.1339055346479898</v>
      </c>
      <c r="H27" s="203">
        <v>18.573674814655526</v>
      </c>
      <c r="I27" s="292">
        <v>1.2070877815403416</v>
      </c>
      <c r="J27" s="203">
        <v>22.000687579316811</v>
      </c>
      <c r="K27" s="292">
        <v>1.1929746417590099</v>
      </c>
      <c r="L27" s="203">
        <v>18.882139583451323</v>
      </c>
      <c r="M27" s="292">
        <v>1.0982412885434993</v>
      </c>
      <c r="N27" s="203">
        <v>10.190132646427864</v>
      </c>
      <c r="O27" s="292">
        <v>2.6058081729709861</v>
      </c>
      <c r="P27" s="203">
        <v>29.416731008720525</v>
      </c>
      <c r="Q27" s="292">
        <v>4.2603783784968723</v>
      </c>
      <c r="R27" s="203">
        <v>22.143389131380538</v>
      </c>
      <c r="S27" s="292">
        <v>3.9144767495009827</v>
      </c>
      <c r="T27" s="203">
        <v>12.741666116799447</v>
      </c>
      <c r="U27" s="292">
        <v>3.43969981225198</v>
      </c>
      <c r="V27" s="203">
        <v>15.386472093452531</v>
      </c>
      <c r="W27" s="292">
        <v>3.2012681360159161</v>
      </c>
      <c r="X27" s="203">
        <v>10.121609003219097</v>
      </c>
      <c r="Y27" s="292">
        <v>2.3474636443721049</v>
      </c>
      <c r="Z27" s="203">
        <v>10.547098151506166</v>
      </c>
      <c r="AA27" s="292">
        <v>1.6238428628114234</v>
      </c>
      <c r="AB27" s="203">
        <v>25.552438096391541</v>
      </c>
      <c r="AC27" s="292">
        <v>2.6337428563549832</v>
      </c>
      <c r="AD27" s="203">
        <v>24.099570341368754</v>
      </c>
      <c r="AE27" s="344">
        <v>2.6594507864231631</v>
      </c>
      <c r="AF27" s="203">
        <v>17.481100552960186</v>
      </c>
      <c r="AG27" s="292">
        <v>2.250670184458345</v>
      </c>
      <c r="AH27" s="203">
        <v>11.126395265430792</v>
      </c>
      <c r="AI27" s="292">
        <v>1.5458573115857921</v>
      </c>
      <c r="AJ27" s="203">
        <v>11.19339759234256</v>
      </c>
      <c r="AK27" s="293">
        <v>2.0125902088190348</v>
      </c>
    </row>
    <row r="28" spans="1:37">
      <c r="A28" s="202" t="s">
        <v>40</v>
      </c>
      <c r="B28" s="203">
        <v>4.9396789612213938</v>
      </c>
      <c r="C28" s="292">
        <v>0.52607153373978943</v>
      </c>
      <c r="D28" s="203">
        <v>15.779307860037264</v>
      </c>
      <c r="E28" s="292">
        <v>1.0200139783288777</v>
      </c>
      <c r="F28" s="203">
        <v>16.755429861788482</v>
      </c>
      <c r="G28" s="292">
        <v>0.92190388133697176</v>
      </c>
      <c r="H28" s="203">
        <v>20.165402169015341</v>
      </c>
      <c r="I28" s="292">
        <v>1.1530602682517124</v>
      </c>
      <c r="J28" s="203">
        <v>20.409386150461668</v>
      </c>
      <c r="K28" s="292">
        <v>1.1083590861505515</v>
      </c>
      <c r="L28" s="203">
        <v>21.950794997475839</v>
      </c>
      <c r="M28" s="292">
        <v>1.1015266670767825</v>
      </c>
      <c r="N28" s="203">
        <v>10.888535620396933</v>
      </c>
      <c r="O28" s="292">
        <v>4.9222628765089098</v>
      </c>
      <c r="P28" s="203">
        <v>12.396559140457413</v>
      </c>
      <c r="Q28" s="292">
        <v>4.8433033268903758</v>
      </c>
      <c r="R28" s="203">
        <v>6.7102191115120906</v>
      </c>
      <c r="S28" s="292">
        <v>3.9447623673239596</v>
      </c>
      <c r="T28" s="203">
        <v>18.946715239186837</v>
      </c>
      <c r="U28" s="292">
        <v>5.9053884768106153</v>
      </c>
      <c r="V28" s="203">
        <v>26.764456527100695</v>
      </c>
      <c r="W28" s="292">
        <v>6.6345910163554445</v>
      </c>
      <c r="X28" s="203">
        <v>24.293514361346023</v>
      </c>
      <c r="Y28" s="292">
        <v>7.7364853187964</v>
      </c>
      <c r="Z28" s="203">
        <v>15.208504150855646</v>
      </c>
      <c r="AA28" s="292">
        <v>2.390995679115568</v>
      </c>
      <c r="AB28" s="203">
        <v>26.190325968669299</v>
      </c>
      <c r="AC28" s="292">
        <v>3.1483236327905813</v>
      </c>
      <c r="AD28" s="203">
        <v>20.016989309093468</v>
      </c>
      <c r="AE28" s="344">
        <v>3.1475750142860277</v>
      </c>
      <c r="AF28" s="203">
        <v>14.065573034683643</v>
      </c>
      <c r="AG28" s="292">
        <v>2.7844188843316893</v>
      </c>
      <c r="AH28" s="203">
        <v>14.583371679792137</v>
      </c>
      <c r="AI28" s="292">
        <v>2.3596292908572041</v>
      </c>
      <c r="AJ28" s="203">
        <v>9.9352358569057948</v>
      </c>
      <c r="AK28" s="293">
        <v>2.1120376565742718</v>
      </c>
    </row>
    <row r="29" spans="1:37">
      <c r="A29" s="202" t="s">
        <v>42</v>
      </c>
      <c r="B29" s="203">
        <v>8.0834341087784356</v>
      </c>
      <c r="C29" s="292">
        <v>0.64442432215099799</v>
      </c>
      <c r="D29" s="203">
        <v>16.483712536361526</v>
      </c>
      <c r="E29" s="292">
        <v>0.99035135098522897</v>
      </c>
      <c r="F29" s="203">
        <v>16.089981569493606</v>
      </c>
      <c r="G29" s="292">
        <v>0.85770292379349233</v>
      </c>
      <c r="H29" s="203">
        <v>19.426269018949434</v>
      </c>
      <c r="I29" s="292">
        <v>1.1038395181911498</v>
      </c>
      <c r="J29" s="203">
        <v>21.136795671915262</v>
      </c>
      <c r="K29" s="292">
        <v>1.0262344273419119</v>
      </c>
      <c r="L29" s="203">
        <v>18.779807094501745</v>
      </c>
      <c r="M29" s="292">
        <v>1.0684994883077998</v>
      </c>
      <c r="N29" s="203">
        <v>14.027200133514892</v>
      </c>
      <c r="O29" s="292">
        <v>3.1212390944000341</v>
      </c>
      <c r="P29" s="203">
        <v>27.075389699577538</v>
      </c>
      <c r="Q29" s="292">
        <v>5.0058354889715959</v>
      </c>
      <c r="R29" s="203">
        <v>18.51971480229999</v>
      </c>
      <c r="S29" s="292">
        <v>3.6080692452074521</v>
      </c>
      <c r="T29" s="203">
        <v>23.259873913422584</v>
      </c>
      <c r="U29" s="292">
        <v>3.9996743916986022</v>
      </c>
      <c r="V29" s="203">
        <v>10.110868172263975</v>
      </c>
      <c r="W29" s="292">
        <v>3.2940346282333728</v>
      </c>
      <c r="X29" s="203">
        <v>7.0069532789210411</v>
      </c>
      <c r="Y29" s="292">
        <v>2.7403410840756459</v>
      </c>
      <c r="Z29" s="203">
        <v>22.404581646042772</v>
      </c>
      <c r="AA29" s="292">
        <v>4.0109189670340708</v>
      </c>
      <c r="AB29" s="203">
        <v>24.905752980236031</v>
      </c>
      <c r="AC29" s="292">
        <v>4.576231539140017</v>
      </c>
      <c r="AD29" s="203">
        <v>20.209857171078145</v>
      </c>
      <c r="AE29" s="344">
        <v>3.6487692811316821</v>
      </c>
      <c r="AF29" s="203">
        <v>11.919229237496889</v>
      </c>
      <c r="AG29" s="292">
        <v>2.7879934141034846</v>
      </c>
      <c r="AH29" s="203">
        <v>6.3646001849602936</v>
      </c>
      <c r="AI29" s="292">
        <v>1.9569128882948996</v>
      </c>
      <c r="AJ29" s="203">
        <v>14.195978780185856</v>
      </c>
      <c r="AK29" s="293">
        <v>3.0839537149264924</v>
      </c>
    </row>
    <row r="30" spans="1:37">
      <c r="A30" s="202" t="s">
        <v>43</v>
      </c>
      <c r="B30" s="203">
        <v>5.6454630130831163</v>
      </c>
      <c r="C30" s="292">
        <v>0.51800924542042504</v>
      </c>
      <c r="D30" s="203">
        <v>21.122310558402926</v>
      </c>
      <c r="E30" s="292">
        <v>0.72442434192969607</v>
      </c>
      <c r="F30" s="203">
        <v>23.600397631244061</v>
      </c>
      <c r="G30" s="292">
        <v>0.77312216473556594</v>
      </c>
      <c r="H30" s="203">
        <v>19.55861121623126</v>
      </c>
      <c r="I30" s="292">
        <v>0.73498704099878664</v>
      </c>
      <c r="J30" s="203">
        <v>16.435854235239503</v>
      </c>
      <c r="K30" s="292">
        <v>0.76492813851908903</v>
      </c>
      <c r="L30" s="203">
        <v>13.637363345799145</v>
      </c>
      <c r="M30" s="292">
        <v>0.64846914766609565</v>
      </c>
      <c r="N30" s="203">
        <v>9.2406268413788801</v>
      </c>
      <c r="O30" s="292">
        <v>3.7501503292181999</v>
      </c>
      <c r="P30" s="203">
        <v>34.87129815214039</v>
      </c>
      <c r="Q30" s="292">
        <v>5.5683307890956701</v>
      </c>
      <c r="R30" s="203">
        <v>22.170350592549823</v>
      </c>
      <c r="S30" s="292">
        <v>4.3996393854266653</v>
      </c>
      <c r="T30" s="203">
        <v>14.085447199138434</v>
      </c>
      <c r="U30" s="292">
        <v>4.0392015447487619</v>
      </c>
      <c r="V30" s="203">
        <v>7.1834993105731879</v>
      </c>
      <c r="W30" s="292">
        <v>3.2085033612429599</v>
      </c>
      <c r="X30" s="203">
        <v>12.448777904219281</v>
      </c>
      <c r="Y30" s="292">
        <v>4.0555575870460672</v>
      </c>
      <c r="Z30" s="203">
        <v>16.265993287903008</v>
      </c>
      <c r="AA30" s="292">
        <v>4.8852136824096757</v>
      </c>
      <c r="AB30" s="203">
        <v>37.185757668255548</v>
      </c>
      <c r="AC30" s="292">
        <v>5.4895018792144281</v>
      </c>
      <c r="AD30" s="203">
        <v>27.022846032408843</v>
      </c>
      <c r="AE30" s="344">
        <v>5.8230998668530702</v>
      </c>
      <c r="AF30" s="203">
        <v>5.6176507290691742</v>
      </c>
      <c r="AG30" s="292">
        <v>2.241733354110834</v>
      </c>
      <c r="AH30" s="203">
        <v>7.75674921889782</v>
      </c>
      <c r="AI30" s="292">
        <v>3.6449056619926137</v>
      </c>
      <c r="AJ30" s="203">
        <v>6.1510030634655957</v>
      </c>
      <c r="AK30" s="293">
        <v>2.6891742656368485</v>
      </c>
    </row>
    <row r="31" spans="1:37">
      <c r="A31" s="202" t="s">
        <v>92</v>
      </c>
      <c r="B31" s="203">
        <v>5.6959673152622914</v>
      </c>
      <c r="C31" s="292">
        <v>0.53642662180968859</v>
      </c>
      <c r="D31" s="203">
        <v>19.190748348012708</v>
      </c>
      <c r="E31" s="292">
        <v>0.77904220935306168</v>
      </c>
      <c r="F31" s="203">
        <v>16.452934527601187</v>
      </c>
      <c r="G31" s="292">
        <v>0.80856872251240508</v>
      </c>
      <c r="H31" s="203">
        <v>16.11031822562342</v>
      </c>
      <c r="I31" s="292">
        <v>0.96226748406692209</v>
      </c>
      <c r="J31" s="203">
        <v>17.969211325646945</v>
      </c>
      <c r="K31" s="292">
        <v>0.85698478735140604</v>
      </c>
      <c r="L31" s="203">
        <v>24.580820257853457</v>
      </c>
      <c r="M31" s="292">
        <v>0.99533454443731051</v>
      </c>
      <c r="N31" s="203">
        <v>20.94916734803061</v>
      </c>
      <c r="O31" s="292">
        <v>5.6353859826661878</v>
      </c>
      <c r="P31" s="203">
        <v>31.407953144138155</v>
      </c>
      <c r="Q31" s="292">
        <v>6.1017551882015217</v>
      </c>
      <c r="R31" s="203">
        <v>14.854090908950793</v>
      </c>
      <c r="S31" s="292">
        <v>4.4628866005694814</v>
      </c>
      <c r="T31" s="203">
        <v>7.3528177357059024</v>
      </c>
      <c r="U31" s="292">
        <v>2.527334572374468</v>
      </c>
      <c r="V31" s="203">
        <v>12.577219838331816</v>
      </c>
      <c r="W31" s="292">
        <v>3.0935484903530224</v>
      </c>
      <c r="X31" s="203">
        <v>12.858751024842718</v>
      </c>
      <c r="Y31" s="292">
        <v>3.6617814357185501</v>
      </c>
      <c r="Z31" s="203">
        <v>15.88977181266597</v>
      </c>
      <c r="AA31" s="292">
        <v>4.7385982373684126</v>
      </c>
      <c r="AB31" s="203">
        <v>35.799577020395667</v>
      </c>
      <c r="AC31" s="292">
        <v>5.2841369282150001</v>
      </c>
      <c r="AD31" s="203">
        <v>22.456359187744081</v>
      </c>
      <c r="AE31" s="344">
        <v>3.895342308740867</v>
      </c>
      <c r="AF31" s="203">
        <v>5.8838723654157681</v>
      </c>
      <c r="AG31" s="292">
        <v>2.2362815259886775</v>
      </c>
      <c r="AH31" s="203">
        <v>9.5301879988797928</v>
      </c>
      <c r="AI31" s="292">
        <v>3.2811301126309105</v>
      </c>
      <c r="AJ31" s="203">
        <v>10.440231614898723</v>
      </c>
      <c r="AK31" s="293">
        <v>3.2471266814118036</v>
      </c>
    </row>
    <row r="32" spans="1:37">
      <c r="A32" s="202"/>
      <c r="B32" s="203"/>
      <c r="C32" s="292"/>
      <c r="D32" s="203"/>
      <c r="E32" s="292"/>
      <c r="F32" s="203"/>
      <c r="G32" s="292"/>
      <c r="H32" s="203"/>
      <c r="I32" s="292"/>
      <c r="J32" s="203"/>
      <c r="K32" s="292"/>
      <c r="L32" s="203"/>
      <c r="M32" s="292"/>
      <c r="N32" s="203"/>
      <c r="O32" s="292"/>
      <c r="P32" s="203"/>
      <c r="Q32" s="292"/>
      <c r="R32" s="203"/>
      <c r="S32" s="292"/>
      <c r="T32" s="203"/>
      <c r="U32" s="292"/>
      <c r="V32" s="203"/>
      <c r="W32" s="292"/>
      <c r="X32" s="203"/>
      <c r="Y32" s="292"/>
      <c r="Z32" s="203"/>
      <c r="AA32" s="292"/>
      <c r="AB32" s="203"/>
      <c r="AC32" s="292"/>
      <c r="AD32" s="203"/>
      <c r="AE32" s="344"/>
      <c r="AF32" s="203"/>
      <c r="AG32" s="292"/>
      <c r="AH32" s="203"/>
      <c r="AI32" s="292"/>
      <c r="AJ32" s="203"/>
      <c r="AK32" s="293"/>
    </row>
    <row r="33" spans="1:38">
      <c r="A33" s="200" t="s">
        <v>148</v>
      </c>
      <c r="B33" s="203"/>
      <c r="C33" s="292"/>
      <c r="D33" s="203"/>
      <c r="E33" s="292"/>
      <c r="F33" s="203"/>
      <c r="G33" s="292"/>
      <c r="H33" s="203"/>
      <c r="I33" s="292"/>
      <c r="J33" s="203"/>
      <c r="K33" s="292"/>
      <c r="L33" s="203"/>
      <c r="M33" s="292"/>
      <c r="N33" s="203"/>
      <c r="O33" s="292"/>
      <c r="P33" s="203"/>
      <c r="Q33" s="292"/>
      <c r="R33" s="203"/>
      <c r="S33" s="292"/>
      <c r="T33" s="203"/>
      <c r="U33" s="292"/>
      <c r="V33" s="203"/>
      <c r="W33" s="292"/>
      <c r="X33" s="203"/>
      <c r="Y33" s="292"/>
      <c r="Z33" s="203"/>
      <c r="AA33" s="292"/>
      <c r="AB33" s="203"/>
      <c r="AC33" s="292"/>
      <c r="AD33" s="203"/>
      <c r="AE33" s="344"/>
      <c r="AF33" s="203"/>
      <c r="AG33" s="292"/>
      <c r="AH33" s="203"/>
      <c r="AI33" s="292"/>
      <c r="AJ33" s="203"/>
      <c r="AK33" s="293"/>
    </row>
    <row r="34" spans="1:38">
      <c r="A34" s="202" t="s">
        <v>149</v>
      </c>
      <c r="B34" s="203">
        <v>5.6160377205591878</v>
      </c>
      <c r="C34" s="292">
        <v>0.41354404699215319</v>
      </c>
      <c r="D34" s="203">
        <v>13.052946355705458</v>
      </c>
      <c r="E34" s="292">
        <v>0.66895510921190393</v>
      </c>
      <c r="F34" s="203">
        <v>19.207026505947347</v>
      </c>
      <c r="G34" s="292">
        <v>0.75458947442306812</v>
      </c>
      <c r="H34" s="203">
        <v>22.529343798114873</v>
      </c>
      <c r="I34" s="292">
        <v>0.82813374759064784</v>
      </c>
      <c r="J34" s="203">
        <v>22.709660963987613</v>
      </c>
      <c r="K34" s="292">
        <v>0.77095050451323266</v>
      </c>
      <c r="L34" s="203">
        <v>16.884984655685521</v>
      </c>
      <c r="M34" s="292">
        <v>0.66807636107813451</v>
      </c>
      <c r="N34" s="203">
        <v>16.056469508390968</v>
      </c>
      <c r="O34" s="292">
        <v>5.7182213503883634</v>
      </c>
      <c r="P34" s="203">
        <v>28.765597845469674</v>
      </c>
      <c r="Q34" s="292">
        <v>6.5246179525226795</v>
      </c>
      <c r="R34" s="203">
        <v>13.829557984797747</v>
      </c>
      <c r="S34" s="292">
        <v>4.9039019893823523</v>
      </c>
      <c r="T34" s="203">
        <v>17.537222950642079</v>
      </c>
      <c r="U34" s="292">
        <v>5.7912499302303901</v>
      </c>
      <c r="V34" s="203">
        <v>14.693635564837415</v>
      </c>
      <c r="W34" s="292">
        <v>5.0378989567808166</v>
      </c>
      <c r="X34" s="203">
        <v>9.1175161458621119</v>
      </c>
      <c r="Y34" s="292">
        <v>4.0422809216140232</v>
      </c>
      <c r="Z34" s="203">
        <v>16.053422436887058</v>
      </c>
      <c r="AA34" s="292">
        <v>4.4725226882968494</v>
      </c>
      <c r="AB34" s="203">
        <v>24.891936862455697</v>
      </c>
      <c r="AC34" s="292">
        <v>5.1526653224471319</v>
      </c>
      <c r="AD34" s="203">
        <v>24.287657179959123</v>
      </c>
      <c r="AE34" s="344">
        <v>5.6313431106795795</v>
      </c>
      <c r="AF34" s="203">
        <v>19.354724883596511</v>
      </c>
      <c r="AG34" s="292">
        <v>5.1539467561804528</v>
      </c>
      <c r="AH34" s="203">
        <v>6.0298688136746552</v>
      </c>
      <c r="AI34" s="292">
        <v>2.8514293357566314</v>
      </c>
      <c r="AJ34" s="203">
        <v>9.3823898234269514</v>
      </c>
      <c r="AK34" s="293">
        <v>3.3860746433385041</v>
      </c>
    </row>
    <row r="35" spans="1:38">
      <c r="A35" s="202" t="s">
        <v>150</v>
      </c>
      <c r="B35" s="203">
        <v>5.5055441462688286</v>
      </c>
      <c r="C35" s="292">
        <v>0.53357718587354475</v>
      </c>
      <c r="D35" s="203">
        <v>14.834481253524656</v>
      </c>
      <c r="E35" s="292">
        <v>0.69224003864780093</v>
      </c>
      <c r="F35" s="203">
        <v>16.337025075351878</v>
      </c>
      <c r="G35" s="292">
        <v>0.72238838302635577</v>
      </c>
      <c r="H35" s="203">
        <v>18.530172097926815</v>
      </c>
      <c r="I35" s="292">
        <v>0.81772840179153861</v>
      </c>
      <c r="J35" s="203">
        <v>21.634121900216211</v>
      </c>
      <c r="K35" s="292">
        <v>0.83165637401465264</v>
      </c>
      <c r="L35" s="203">
        <v>23.158655526711613</v>
      </c>
      <c r="M35" s="292">
        <v>0.85810457536152651</v>
      </c>
      <c r="N35" s="203">
        <v>18.791254904774227</v>
      </c>
      <c r="O35" s="292">
        <v>5.2463101527409473</v>
      </c>
      <c r="P35" s="203">
        <v>26.299246747013271</v>
      </c>
      <c r="Q35" s="292">
        <v>4.2807876916595653</v>
      </c>
      <c r="R35" s="203">
        <v>21.166370201533248</v>
      </c>
      <c r="S35" s="292">
        <v>4.8265605965902321</v>
      </c>
      <c r="T35" s="203">
        <v>11.099177816789773</v>
      </c>
      <c r="U35" s="292">
        <v>3.5119631815542429</v>
      </c>
      <c r="V35" s="203">
        <v>9.5544100285448437</v>
      </c>
      <c r="W35" s="292">
        <v>3.2581130357884138</v>
      </c>
      <c r="X35" s="203">
        <v>13.089540301344643</v>
      </c>
      <c r="Y35" s="292">
        <v>3.7955582285303442</v>
      </c>
      <c r="Z35" s="203">
        <v>18.35452040437054</v>
      </c>
      <c r="AA35" s="292">
        <v>4.6175622721659337</v>
      </c>
      <c r="AB35" s="203">
        <v>27.522267058804239</v>
      </c>
      <c r="AC35" s="292">
        <v>5.3796467717602043</v>
      </c>
      <c r="AD35" s="203">
        <v>21.36237758722303</v>
      </c>
      <c r="AE35" s="344">
        <v>5.5249626034690502</v>
      </c>
      <c r="AF35" s="203">
        <v>11.020534629357174</v>
      </c>
      <c r="AG35" s="292">
        <v>3.401531432987122</v>
      </c>
      <c r="AH35" s="203">
        <v>16.501839235661919</v>
      </c>
      <c r="AI35" s="292">
        <v>4.7971861891368111</v>
      </c>
      <c r="AJ35" s="203">
        <v>5.2384610845831157</v>
      </c>
      <c r="AK35" s="293">
        <v>2.8337906506108261</v>
      </c>
    </row>
    <row r="36" spans="1:38">
      <c r="A36" s="202" t="s">
        <v>151</v>
      </c>
      <c r="B36" s="203">
        <v>6.9310188779516739</v>
      </c>
      <c r="C36" s="292">
        <v>0.82668661350656591</v>
      </c>
      <c r="D36" s="203">
        <v>17.292215865858999</v>
      </c>
      <c r="E36" s="292">
        <v>1.1092323368940376</v>
      </c>
      <c r="F36" s="203">
        <v>17.316234423327632</v>
      </c>
      <c r="G36" s="292">
        <v>1.0722398482055462</v>
      </c>
      <c r="H36" s="203">
        <v>17.786213173843944</v>
      </c>
      <c r="I36" s="292">
        <v>1.2101388273654792</v>
      </c>
      <c r="J36" s="203">
        <v>20.700294553094661</v>
      </c>
      <c r="K36" s="292">
        <v>1.1842630204804325</v>
      </c>
      <c r="L36" s="203">
        <v>19.974023105923091</v>
      </c>
      <c r="M36" s="292">
        <v>1.1737711978549206</v>
      </c>
      <c r="N36" s="203">
        <v>25.758601953331755</v>
      </c>
      <c r="O36" s="292">
        <v>7.0161425166076814</v>
      </c>
      <c r="P36" s="203">
        <v>40.119172127259318</v>
      </c>
      <c r="Q36" s="292">
        <v>7.4893685663161129</v>
      </c>
      <c r="R36" s="203">
        <v>10.628988774663565</v>
      </c>
      <c r="S36" s="292">
        <v>5.3573532884355659</v>
      </c>
      <c r="T36" s="203">
        <v>8.9477989394451214</v>
      </c>
      <c r="U36" s="292">
        <v>3.3242175983112658</v>
      </c>
      <c r="V36" s="203">
        <v>6.1684256745063566</v>
      </c>
      <c r="W36" s="292">
        <v>2.6332535916020472</v>
      </c>
      <c r="X36" s="203">
        <v>8.3770125307938663</v>
      </c>
      <c r="Y36" s="292">
        <v>3.1810638894508547</v>
      </c>
      <c r="Z36" s="203">
        <v>27.150995947296153</v>
      </c>
      <c r="AA36" s="292">
        <v>8.7275731551038742</v>
      </c>
      <c r="AB36" s="203">
        <v>61.556874354563782</v>
      </c>
      <c r="AC36" s="292">
        <v>9.2140453972817831</v>
      </c>
      <c r="AD36" s="203">
        <v>3.1628196998489448</v>
      </c>
      <c r="AE36" s="344">
        <v>2.8200615500034174</v>
      </c>
      <c r="AF36" s="203">
        <v>5.6007013831998247</v>
      </c>
      <c r="AG36" s="292">
        <v>3.1276462719104789</v>
      </c>
      <c r="AH36" s="203">
        <v>0</v>
      </c>
      <c r="AI36" s="292">
        <v>0</v>
      </c>
      <c r="AJ36" s="203">
        <v>2.528608615091303</v>
      </c>
      <c r="AK36" s="293">
        <v>2.6023136170841497</v>
      </c>
    </row>
    <row r="37" spans="1:38">
      <c r="A37" s="202" t="s">
        <v>152</v>
      </c>
      <c r="B37" s="203">
        <v>5.5467654494124723</v>
      </c>
      <c r="C37" s="292">
        <v>0.51431955266277229</v>
      </c>
      <c r="D37" s="203">
        <v>14.905553031403231</v>
      </c>
      <c r="E37" s="292">
        <v>0.67348742049250654</v>
      </c>
      <c r="F37" s="203">
        <v>16.365341456187558</v>
      </c>
      <c r="G37" s="292">
        <v>0.69861985021423401</v>
      </c>
      <c r="H37" s="203">
        <v>18.50865859393096</v>
      </c>
      <c r="I37" s="292">
        <v>0.79247346308785416</v>
      </c>
      <c r="J37" s="203">
        <v>21.607117857770618</v>
      </c>
      <c r="K37" s="292">
        <v>0.81092542385066824</v>
      </c>
      <c r="L37" s="203">
        <v>23.066563611295159</v>
      </c>
      <c r="M37" s="292">
        <v>0.83377330357139057</v>
      </c>
      <c r="N37" s="203">
        <v>19.027375989864439</v>
      </c>
      <c r="O37" s="292">
        <v>5.0043639497264554</v>
      </c>
      <c r="P37" s="203">
        <v>26.767599443370631</v>
      </c>
      <c r="Q37" s="292">
        <v>4.1765714190208216</v>
      </c>
      <c r="R37" s="203">
        <v>20.809261833142585</v>
      </c>
      <c r="S37" s="292">
        <v>4.6698628614673945</v>
      </c>
      <c r="T37" s="203">
        <v>11.026268298802732</v>
      </c>
      <c r="U37" s="292">
        <v>3.3914421259936196</v>
      </c>
      <c r="V37" s="203">
        <v>9.4396601396413491</v>
      </c>
      <c r="W37" s="292">
        <v>3.1440450461124039</v>
      </c>
      <c r="X37" s="203">
        <v>12.929834295178267</v>
      </c>
      <c r="Y37" s="292">
        <v>3.673539542441377</v>
      </c>
      <c r="Z37" s="203">
        <v>18.468024397968559</v>
      </c>
      <c r="AA37" s="292">
        <v>4.5603595338944647</v>
      </c>
      <c r="AB37" s="203">
        <v>27.961427473649685</v>
      </c>
      <c r="AC37" s="292">
        <v>5.32211216383629</v>
      </c>
      <c r="AD37" s="203">
        <v>21.127542340782007</v>
      </c>
      <c r="AE37" s="344">
        <v>5.4789541134649715</v>
      </c>
      <c r="AF37" s="203">
        <v>10.95060062964647</v>
      </c>
      <c r="AG37" s="292">
        <v>3.3530838330210715</v>
      </c>
      <c r="AH37" s="203">
        <v>16.288910245429406</v>
      </c>
      <c r="AI37" s="292">
        <v>4.7310715617631693</v>
      </c>
      <c r="AJ37" s="203">
        <v>5.2034949125238805</v>
      </c>
      <c r="AK37" s="293">
        <v>2.7967769831379314</v>
      </c>
    </row>
    <row r="38" spans="1:38">
      <c r="A38" s="207"/>
      <c r="B38" s="203"/>
      <c r="C38" s="292"/>
      <c r="D38" s="203"/>
      <c r="E38" s="292"/>
      <c r="F38" s="203"/>
      <c r="G38" s="292"/>
      <c r="H38" s="203"/>
      <c r="I38" s="292"/>
      <c r="J38" s="203"/>
      <c r="K38" s="292"/>
      <c r="L38" s="203"/>
      <c r="M38" s="292"/>
      <c r="N38" s="203"/>
      <c r="O38" s="292"/>
      <c r="P38" s="203"/>
      <c r="Q38" s="292"/>
      <c r="R38" s="203"/>
      <c r="S38" s="292"/>
      <c r="T38" s="203"/>
      <c r="U38" s="292"/>
      <c r="V38" s="203"/>
      <c r="W38" s="292"/>
      <c r="X38" s="203"/>
      <c r="Y38" s="292"/>
      <c r="Z38" s="203"/>
      <c r="AA38" s="292"/>
      <c r="AB38" s="203"/>
      <c r="AC38" s="292"/>
      <c r="AD38" s="203"/>
      <c r="AE38" s="344"/>
      <c r="AF38" s="203"/>
      <c r="AG38" s="292"/>
      <c r="AH38" s="203"/>
      <c r="AI38" s="292"/>
      <c r="AJ38" s="203"/>
      <c r="AK38" s="293"/>
    </row>
    <row r="39" spans="1:38">
      <c r="A39" s="208" t="s">
        <v>47</v>
      </c>
      <c r="B39" s="34">
        <v>5.3712038056870828</v>
      </c>
      <c r="C39" s="210">
        <v>0.11345589265500086</v>
      </c>
      <c r="D39" s="34">
        <v>17.366348102734786</v>
      </c>
      <c r="E39" s="210">
        <v>0.18129384262516665</v>
      </c>
      <c r="F39" s="34">
        <v>18.668838433661787</v>
      </c>
      <c r="G39" s="210">
        <v>0.183718130928719</v>
      </c>
      <c r="H39" s="34">
        <v>19.230633305467748</v>
      </c>
      <c r="I39" s="210">
        <v>0.18982512512988228</v>
      </c>
      <c r="J39" s="34">
        <v>20.064401107380554</v>
      </c>
      <c r="K39" s="210">
        <v>0.19721547694276698</v>
      </c>
      <c r="L39" s="34">
        <v>19.29857524506804</v>
      </c>
      <c r="M39" s="210">
        <v>0.19261789513599173</v>
      </c>
      <c r="N39" s="34">
        <v>14.079008839174213</v>
      </c>
      <c r="O39" s="210">
        <v>0.98352768994027795</v>
      </c>
      <c r="P39" s="34">
        <v>28.763286112482774</v>
      </c>
      <c r="Q39" s="210">
        <v>1.1570167610918285</v>
      </c>
      <c r="R39" s="34">
        <v>16.792722402779063</v>
      </c>
      <c r="S39" s="210">
        <v>0.94791836669061358</v>
      </c>
      <c r="T39" s="34">
        <v>15.440302286095642</v>
      </c>
      <c r="U39" s="210">
        <v>1.0633004101502506</v>
      </c>
      <c r="V39" s="34">
        <v>12.016033260914902</v>
      </c>
      <c r="W39" s="210">
        <v>0.85733345326523824</v>
      </c>
      <c r="X39" s="34">
        <v>12.908647098553415</v>
      </c>
      <c r="Y39" s="210">
        <v>0.97082595644069269</v>
      </c>
      <c r="Z39" s="34">
        <v>16.713241567938635</v>
      </c>
      <c r="AA39" s="210">
        <v>0.77410550890324548</v>
      </c>
      <c r="AB39" s="34">
        <v>33.143540597767725</v>
      </c>
      <c r="AC39" s="210">
        <v>0.9254246940729185</v>
      </c>
      <c r="AD39" s="34">
        <v>20.749062836508749</v>
      </c>
      <c r="AE39" s="344">
        <v>0.85207211234087599</v>
      </c>
      <c r="AF39" s="203">
        <v>12.104281433680383</v>
      </c>
      <c r="AG39" s="292">
        <v>0.61446771481429996</v>
      </c>
      <c r="AH39" s="203">
        <v>9.5301473723564616</v>
      </c>
      <c r="AI39" s="292">
        <v>0.59736451820071945</v>
      </c>
      <c r="AJ39" s="203">
        <v>7.7597261917480385</v>
      </c>
      <c r="AK39" s="293">
        <v>0.53339482764271795</v>
      </c>
    </row>
    <row r="40" spans="1:38">
      <c r="A40" s="212"/>
      <c r="B40" s="203"/>
      <c r="C40" s="292"/>
      <c r="D40" s="203"/>
      <c r="E40" s="292"/>
      <c r="F40" s="203"/>
      <c r="G40" s="292"/>
      <c r="H40" s="203"/>
      <c r="I40" s="292"/>
      <c r="J40" s="203"/>
      <c r="K40" s="292"/>
      <c r="L40" s="203"/>
      <c r="M40" s="292"/>
      <c r="N40" s="203"/>
      <c r="O40" s="292"/>
      <c r="P40" s="203"/>
      <c r="Q40" s="292"/>
      <c r="R40" s="203"/>
      <c r="S40" s="292"/>
      <c r="T40" s="203"/>
      <c r="U40" s="292"/>
      <c r="V40" s="203"/>
      <c r="W40" s="292"/>
      <c r="X40" s="203"/>
      <c r="Y40" s="292"/>
      <c r="Z40" s="203"/>
      <c r="AA40" s="292"/>
      <c r="AB40" s="203"/>
      <c r="AC40" s="292"/>
      <c r="AD40" s="203"/>
      <c r="AE40" s="355"/>
      <c r="AF40" s="28"/>
      <c r="AG40" s="355"/>
      <c r="AH40" s="28"/>
      <c r="AI40" s="355"/>
      <c r="AJ40" s="28"/>
      <c r="AK40" s="356"/>
    </row>
    <row r="41" spans="1:38">
      <c r="A41" s="214"/>
      <c r="B41" s="203"/>
      <c r="C41" s="292"/>
      <c r="D41" s="203"/>
      <c r="E41" s="292"/>
      <c r="F41" s="203"/>
      <c r="G41" s="292"/>
      <c r="H41" s="203"/>
      <c r="I41" s="292"/>
      <c r="J41" s="203"/>
      <c r="K41" s="292"/>
      <c r="L41" s="203"/>
      <c r="M41" s="292"/>
      <c r="N41" s="203"/>
      <c r="O41" s="292"/>
      <c r="P41" s="203"/>
      <c r="Q41" s="292"/>
      <c r="R41" s="203"/>
      <c r="S41" s="292"/>
      <c r="T41" s="203"/>
      <c r="U41" s="292"/>
      <c r="V41" s="203"/>
      <c r="W41" s="292"/>
      <c r="X41" s="203"/>
      <c r="Y41" s="292"/>
      <c r="Z41" s="203"/>
      <c r="AA41" s="292"/>
      <c r="AB41" s="203"/>
      <c r="AC41" s="292"/>
      <c r="AD41" s="203"/>
      <c r="AE41" s="344"/>
      <c r="AF41" s="31"/>
      <c r="AG41" s="344"/>
      <c r="AH41" s="31"/>
      <c r="AI41" s="344"/>
      <c r="AJ41" s="31"/>
      <c r="AK41" s="293"/>
    </row>
    <row r="42" spans="1:38" ht="12.75" customHeight="1">
      <c r="A42" s="202" t="s">
        <v>154</v>
      </c>
      <c r="B42" s="203">
        <v>7.405313427322441</v>
      </c>
      <c r="C42" s="292">
        <v>0.88847013312124745</v>
      </c>
      <c r="D42" s="203">
        <v>22.847885842030919</v>
      </c>
      <c r="E42" s="292">
        <v>1.3197315803907093</v>
      </c>
      <c r="F42" s="203">
        <v>19.864468730562017</v>
      </c>
      <c r="G42" s="292">
        <v>1.1734673817639627</v>
      </c>
      <c r="H42" s="203">
        <v>19.473655784723618</v>
      </c>
      <c r="I42" s="292">
        <v>1.1485195951939908</v>
      </c>
      <c r="J42" s="203">
        <v>15.873652981102989</v>
      </c>
      <c r="K42" s="292">
        <v>1.0479061855992076</v>
      </c>
      <c r="L42" s="31">
        <v>14.535023234257997</v>
      </c>
      <c r="M42" s="344">
        <v>0.96618846806427283</v>
      </c>
      <c r="N42" s="31">
        <v>10.379878607851717</v>
      </c>
      <c r="O42" s="344">
        <v>4.3986198253326787</v>
      </c>
      <c r="P42" s="31">
        <v>31.815719524639807</v>
      </c>
      <c r="Q42" s="344">
        <v>6.3281771284331159</v>
      </c>
      <c r="R42" s="31">
        <v>23.537203897759724</v>
      </c>
      <c r="S42" s="344">
        <v>6.852498935842541</v>
      </c>
      <c r="T42" s="31">
        <v>16.892326169997006</v>
      </c>
      <c r="U42" s="344">
        <v>5.8268125463360194</v>
      </c>
      <c r="V42" s="31">
        <v>8.2500571493190229</v>
      </c>
      <c r="W42" s="344">
        <v>3.678334988883976</v>
      </c>
      <c r="X42" s="31">
        <v>9.1248146504327128</v>
      </c>
      <c r="Y42" s="344">
        <v>4.5038408771165317</v>
      </c>
      <c r="Z42" s="31">
        <v>17.159909261785998</v>
      </c>
      <c r="AA42" s="344">
        <v>2.0818371818115464</v>
      </c>
      <c r="AB42" s="31">
        <v>32.050542529157582</v>
      </c>
      <c r="AC42" s="344">
        <v>2.4707322546068609</v>
      </c>
      <c r="AD42" s="31">
        <v>17.452931895353654</v>
      </c>
      <c r="AE42" s="344">
        <v>1.9661325029182921</v>
      </c>
      <c r="AF42" s="31">
        <v>16.044749090459451</v>
      </c>
      <c r="AG42" s="344">
        <v>1.9324201363611466</v>
      </c>
      <c r="AH42" s="31">
        <v>8.5123363851646143</v>
      </c>
      <c r="AI42" s="344">
        <v>1.4006172373163266</v>
      </c>
      <c r="AJ42" s="31">
        <v>8.7795308380787134</v>
      </c>
      <c r="AK42" s="293">
        <v>1.5606821959757144</v>
      </c>
    </row>
    <row r="43" spans="1:38" ht="12.75" customHeight="1">
      <c r="A43" s="217" t="s">
        <v>504</v>
      </c>
      <c r="B43" s="203">
        <v>1.3474842260728501</v>
      </c>
      <c r="C43" s="292">
        <v>0.32585644498276789</v>
      </c>
      <c r="D43" s="203">
        <v>29.30610462703871</v>
      </c>
      <c r="E43" s="292">
        <v>2.6136026307398992</v>
      </c>
      <c r="F43" s="203">
        <v>21.957241280985986</v>
      </c>
      <c r="G43" s="292">
        <v>1.3279830328312643</v>
      </c>
      <c r="H43" s="203">
        <v>13.524079798111552</v>
      </c>
      <c r="I43" s="292">
        <v>1.5416947048544345</v>
      </c>
      <c r="J43" s="203">
        <v>17.429496121596511</v>
      </c>
      <c r="K43" s="292">
        <v>1.1379128400010794</v>
      </c>
      <c r="L43" s="34">
        <v>16.435593946194395</v>
      </c>
      <c r="M43" s="210">
        <v>1.2218583249062784</v>
      </c>
      <c r="N43" s="34">
        <v>0</v>
      </c>
      <c r="O43" s="210">
        <v>0</v>
      </c>
      <c r="P43" s="34">
        <v>48.159459705732765</v>
      </c>
      <c r="Q43" s="210">
        <v>11.408890833636814</v>
      </c>
      <c r="R43" s="34">
        <v>19.741762862074719</v>
      </c>
      <c r="S43" s="210">
        <v>5.6963477711108208</v>
      </c>
      <c r="T43" s="34">
        <v>15.121506214137936</v>
      </c>
      <c r="U43" s="210">
        <v>11.033892052883546</v>
      </c>
      <c r="V43" s="34">
        <v>10.748038049600298</v>
      </c>
      <c r="W43" s="210">
        <v>5.9633459712312717</v>
      </c>
      <c r="X43" s="34">
        <v>6.2292331684542841</v>
      </c>
      <c r="Y43" s="210">
        <v>2.5055650595153507</v>
      </c>
      <c r="Z43" s="34">
        <v>9.6501969187064738</v>
      </c>
      <c r="AA43" s="210">
        <v>5.8519033614734655</v>
      </c>
      <c r="AB43" s="34">
        <v>40.076912169700726</v>
      </c>
      <c r="AC43" s="210">
        <v>3.4583504298776275</v>
      </c>
      <c r="AD43" s="34">
        <v>17.289895644303552</v>
      </c>
      <c r="AE43" s="210">
        <v>3.7036877370335599</v>
      </c>
      <c r="AF43" s="34">
        <v>11.985122372215391</v>
      </c>
      <c r="AG43" s="210">
        <v>6.1091768220493767</v>
      </c>
      <c r="AH43" s="34">
        <v>15.311451481544472</v>
      </c>
      <c r="AI43" s="210">
        <v>3.2416612246104934</v>
      </c>
      <c r="AJ43" s="34">
        <v>5.6864214135293816</v>
      </c>
      <c r="AK43" s="210">
        <v>1.4630561158131346</v>
      </c>
      <c r="AL43" s="218"/>
    </row>
    <row r="44" spans="1:38" ht="104.25" customHeight="1">
      <c r="A44" s="594" t="s">
        <v>155</v>
      </c>
      <c r="B44" s="594"/>
      <c r="C44" s="594"/>
      <c r="D44" s="594"/>
      <c r="E44" s="594"/>
      <c r="F44" s="594"/>
      <c r="G44" s="594"/>
      <c r="H44" s="594"/>
      <c r="I44" s="594"/>
      <c r="J44" s="594"/>
      <c r="K44" s="594"/>
      <c r="L44" s="203"/>
      <c r="M44" s="292"/>
      <c r="N44" s="203"/>
      <c r="O44" s="292"/>
      <c r="P44" s="203"/>
      <c r="Q44" s="292"/>
      <c r="R44" s="203"/>
      <c r="S44" s="292"/>
      <c r="T44" s="203"/>
      <c r="U44" s="292"/>
      <c r="V44" s="219"/>
      <c r="W44" s="219"/>
      <c r="X44" s="219"/>
      <c r="Y44" s="219"/>
    </row>
    <row r="45" spans="1:38" ht="78" customHeight="1">
      <c r="A45" s="593" t="s">
        <v>505</v>
      </c>
      <c r="B45" s="593"/>
      <c r="C45" s="593"/>
      <c r="D45" s="593"/>
      <c r="E45" s="593"/>
      <c r="F45" s="593"/>
      <c r="G45" s="593"/>
      <c r="H45" s="593"/>
      <c r="I45" s="593"/>
      <c r="J45" s="593"/>
      <c r="K45" s="593"/>
      <c r="L45" s="203"/>
      <c r="M45" s="292"/>
      <c r="N45" s="203"/>
      <c r="O45" s="292"/>
      <c r="P45" s="203"/>
      <c r="Q45" s="292"/>
      <c r="R45" s="203"/>
      <c r="S45" s="292"/>
      <c r="T45" s="203"/>
      <c r="U45" s="292"/>
      <c r="V45" s="219"/>
      <c r="W45" s="219"/>
      <c r="X45" s="219"/>
      <c r="Y45" s="219"/>
    </row>
    <row r="46" spans="1:38">
      <c r="A46" s="3"/>
      <c r="B46" s="141"/>
      <c r="C46" s="177"/>
      <c r="D46" s="141"/>
      <c r="E46" s="141"/>
      <c r="F46" s="141"/>
      <c r="G46" s="141"/>
      <c r="H46" s="141"/>
      <c r="I46" s="141"/>
      <c r="J46" s="141"/>
      <c r="K46" s="141"/>
      <c r="L46" s="141"/>
      <c r="M46" s="141"/>
      <c r="N46" s="141"/>
      <c r="O46" s="141"/>
      <c r="P46" s="141"/>
      <c r="Q46" s="141"/>
      <c r="R46" s="141"/>
      <c r="S46" s="141"/>
      <c r="T46" s="141"/>
      <c r="U46" s="141"/>
      <c r="V46" s="141"/>
      <c r="W46" s="141"/>
      <c r="X46" s="141"/>
      <c r="Y46" s="141"/>
    </row>
    <row r="47" spans="1:38" ht="12.75" customHeight="1">
      <c r="A47" s="299" t="s">
        <v>156</v>
      </c>
      <c r="B47" s="140"/>
      <c r="C47" s="140"/>
      <c r="D47" s="140"/>
      <c r="E47" s="140"/>
      <c r="F47" s="140"/>
      <c r="G47" s="140"/>
      <c r="H47" s="140"/>
      <c r="I47" s="140"/>
      <c r="J47" s="140"/>
      <c r="K47" s="140"/>
      <c r="L47" s="140"/>
      <c r="M47" s="140"/>
      <c r="N47" s="140"/>
      <c r="O47" s="140"/>
      <c r="P47" s="298"/>
      <c r="Q47" s="298"/>
      <c r="R47" s="298"/>
      <c r="S47" s="298"/>
      <c r="T47" s="298"/>
      <c r="U47" s="298"/>
      <c r="V47" s="298"/>
      <c r="W47" s="298"/>
      <c r="X47" s="298"/>
      <c r="Y47" s="298"/>
    </row>
    <row r="48" spans="1:38">
      <c r="A48" s="140"/>
      <c r="B48" s="140"/>
      <c r="C48" s="140"/>
      <c r="D48" s="140"/>
      <c r="E48" s="140"/>
      <c r="F48" s="140"/>
      <c r="G48" s="140"/>
      <c r="H48" s="140"/>
      <c r="I48" s="140"/>
      <c r="J48" s="140"/>
      <c r="K48" s="140"/>
      <c r="L48" s="140"/>
      <c r="M48" s="140"/>
      <c r="N48" s="140"/>
      <c r="O48" s="140"/>
      <c r="P48" s="298"/>
      <c r="Q48" s="298"/>
      <c r="R48" s="298"/>
      <c r="S48" s="298"/>
      <c r="T48" s="298"/>
      <c r="U48" s="298"/>
      <c r="V48" s="298"/>
      <c r="W48" s="298"/>
      <c r="X48" s="298"/>
      <c r="Y48" s="298"/>
    </row>
    <row r="49" spans="1:25">
      <c r="A49" s="140"/>
      <c r="B49" s="140"/>
      <c r="C49" s="140"/>
      <c r="D49" s="140"/>
      <c r="E49" s="140"/>
      <c r="F49" s="140"/>
      <c r="G49" s="140"/>
      <c r="H49" s="140"/>
      <c r="I49" s="140"/>
      <c r="J49" s="140"/>
      <c r="K49" s="140"/>
      <c r="L49" s="140"/>
      <c r="M49" s="140"/>
      <c r="N49" s="140"/>
      <c r="O49" s="140"/>
      <c r="P49" s="298"/>
      <c r="Q49" s="298"/>
      <c r="R49" s="298"/>
      <c r="S49" s="298"/>
      <c r="T49" s="298"/>
      <c r="U49" s="298"/>
      <c r="V49" s="298"/>
      <c r="W49" s="298"/>
      <c r="X49" s="298"/>
      <c r="Y49" s="298"/>
    </row>
    <row r="50" spans="1:25">
      <c r="A50"/>
      <c r="B50"/>
      <c r="C50"/>
      <c r="D50"/>
      <c r="E50"/>
      <c r="F50"/>
    </row>
    <row r="51" spans="1:25">
      <c r="A51"/>
      <c r="B51"/>
      <c r="C51"/>
      <c r="D51"/>
      <c r="E51"/>
      <c r="F51"/>
    </row>
    <row r="52" spans="1:25">
      <c r="A52"/>
      <c r="B52"/>
      <c r="C52"/>
      <c r="D52"/>
      <c r="E52"/>
      <c r="F52"/>
    </row>
    <row r="53" spans="1:25">
      <c r="A53"/>
      <c r="B53"/>
      <c r="C53"/>
      <c r="D53"/>
      <c r="E53"/>
      <c r="F53"/>
    </row>
    <row r="54" spans="1:25">
      <c r="A54"/>
      <c r="B54"/>
      <c r="C54"/>
      <c r="D54"/>
      <c r="E54"/>
      <c r="F54"/>
    </row>
    <row r="55" spans="1:25">
      <c r="A55"/>
      <c r="B55"/>
      <c r="C55"/>
      <c r="D55"/>
      <c r="E55"/>
      <c r="F55"/>
    </row>
    <row r="56" spans="1:25">
      <c r="A56"/>
      <c r="B56"/>
      <c r="C56"/>
      <c r="D56"/>
      <c r="E56"/>
      <c r="F56"/>
    </row>
    <row r="57" spans="1:25">
      <c r="A57"/>
      <c r="B57"/>
      <c r="C57"/>
      <c r="D57"/>
      <c r="E57"/>
      <c r="F57"/>
      <c r="G57" s="2"/>
      <c r="H57" s="2"/>
      <c r="I57" s="2"/>
      <c r="J57" s="2"/>
      <c r="K57" s="2"/>
      <c r="L57" s="2"/>
      <c r="M57" s="2"/>
      <c r="N57" s="2"/>
      <c r="O57" s="2"/>
      <c r="P57" s="2"/>
      <c r="Q57" s="2"/>
      <c r="R57" s="2"/>
      <c r="S57" s="2"/>
      <c r="T57" s="2"/>
      <c r="U57" s="2"/>
      <c r="V57" s="2"/>
      <c r="W57" s="2"/>
      <c r="X57" s="2"/>
      <c r="Y57" s="2"/>
    </row>
    <row r="58" spans="1:25">
      <c r="A58" s="187"/>
      <c r="B58" s="2"/>
      <c r="C58" s="2"/>
      <c r="D58" s="2"/>
      <c r="E58" s="2"/>
      <c r="F58" s="2"/>
      <c r="G58" s="2"/>
      <c r="H58" s="2"/>
      <c r="I58" s="2"/>
      <c r="J58" s="2"/>
      <c r="K58" s="2"/>
      <c r="L58" s="2"/>
      <c r="M58" s="2"/>
      <c r="N58" s="2"/>
      <c r="O58" s="2"/>
      <c r="P58" s="2"/>
      <c r="Q58" s="2"/>
      <c r="R58" s="2"/>
      <c r="S58" s="2"/>
      <c r="T58" s="2"/>
      <c r="U58" s="2"/>
      <c r="V58" s="2"/>
      <c r="W58" s="2"/>
      <c r="X58" s="2"/>
      <c r="Y58" s="2"/>
    </row>
    <row r="59" spans="1:25">
      <c r="A59" s="1"/>
      <c r="B59" s="2"/>
      <c r="D59" s="2"/>
      <c r="F59" s="2"/>
      <c r="T59" s="2"/>
      <c r="V59" s="2"/>
      <c r="X59" s="2"/>
    </row>
    <row r="60" spans="1:25">
      <c r="A60" s="1"/>
      <c r="B60" s="2"/>
      <c r="D60" s="2"/>
      <c r="F60" s="2"/>
      <c r="T60" s="2"/>
      <c r="V60" s="2"/>
      <c r="X60" s="2"/>
    </row>
    <row r="61" spans="1:25">
      <c r="A61" s="1"/>
      <c r="B61" s="2"/>
      <c r="D61" s="2"/>
      <c r="F61" s="2"/>
      <c r="T61" s="2"/>
      <c r="V61" s="2"/>
      <c r="X61" s="2"/>
    </row>
    <row r="62" spans="1:25">
      <c r="A62" s="1"/>
      <c r="B62" s="2"/>
      <c r="D62" s="2"/>
      <c r="F62" s="2"/>
      <c r="T62" s="2"/>
      <c r="V62" s="2"/>
      <c r="X62" s="2"/>
    </row>
    <row r="63" spans="1:25">
      <c r="A63" s="1"/>
      <c r="B63" s="2"/>
      <c r="D63" s="2"/>
      <c r="F63" s="2"/>
      <c r="T63" s="2"/>
      <c r="V63" s="2"/>
      <c r="X63" s="2"/>
    </row>
    <row r="64" spans="1:25">
      <c r="A64" s="188"/>
    </row>
    <row r="65" spans="1:2">
      <c r="A65" s="189"/>
    </row>
    <row r="67" spans="1:2">
      <c r="A67" s="1"/>
      <c r="B67" s="190"/>
    </row>
  </sheetData>
  <mergeCells count="24">
    <mergeCell ref="AF8:AG8"/>
    <mergeCell ref="V8:W8"/>
    <mergeCell ref="X8:Y8"/>
    <mergeCell ref="A45:K45"/>
    <mergeCell ref="A2:Y4"/>
    <mergeCell ref="B7:M7"/>
    <mergeCell ref="N7:Y7"/>
    <mergeCell ref="Z7:AK7"/>
    <mergeCell ref="B8:C8"/>
    <mergeCell ref="D8:E8"/>
    <mergeCell ref="F8:G8"/>
    <mergeCell ref="H8:I8"/>
    <mergeCell ref="J8:K8"/>
    <mergeCell ref="L8:M8"/>
    <mergeCell ref="AH8:AI8"/>
    <mergeCell ref="AJ8:AK8"/>
    <mergeCell ref="A44:K44"/>
    <mergeCell ref="Z8:AA8"/>
    <mergeCell ref="AB8:AC8"/>
    <mergeCell ref="T8:U8"/>
    <mergeCell ref="AD8:AE8"/>
    <mergeCell ref="N8:O8"/>
    <mergeCell ref="P8:Q8"/>
    <mergeCell ref="R8:S8"/>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P66"/>
  <sheetViews>
    <sheetView topLeftCell="A4" zoomScaleNormal="100" workbookViewId="0">
      <selection activeCell="K22" sqref="K22"/>
    </sheetView>
  </sheetViews>
  <sheetFormatPr defaultRowHeight="12.75"/>
  <cols>
    <col min="1" max="1" width="16.7109375" style="38" customWidth="1"/>
    <col min="2" max="3" width="4.7109375" style="38" customWidth="1"/>
    <col min="4" max="4" width="6" style="38" bestFit="1" customWidth="1"/>
    <col min="5" max="5" width="5.28515625" style="38" customWidth="1"/>
    <col min="6" max="8" width="4.7109375" style="38" customWidth="1"/>
    <col min="9" max="9" width="5.42578125" style="38" customWidth="1"/>
    <col min="10" max="10" width="4.7109375" style="38" customWidth="1"/>
    <col min="11" max="11" width="5.42578125" style="38" customWidth="1"/>
    <col min="12" max="18" width="4.7109375" style="38" customWidth="1"/>
    <col min="19" max="16384" width="9.140625" style="38"/>
  </cols>
  <sheetData>
    <row r="1" spans="1:16">
      <c r="A1" s="1" t="s">
        <v>240</v>
      </c>
      <c r="B1" s="1"/>
      <c r="C1" s="1"/>
      <c r="D1" s="1"/>
      <c r="E1" s="1"/>
      <c r="F1" s="1"/>
      <c r="G1" s="1"/>
      <c r="H1" s="1"/>
      <c r="I1" s="1"/>
      <c r="J1" s="1"/>
      <c r="K1" s="1"/>
    </row>
    <row r="2" spans="1:16" ht="12.75" customHeight="1">
      <c r="A2" s="583" t="s">
        <v>241</v>
      </c>
      <c r="B2" s="583"/>
      <c r="C2" s="583"/>
      <c r="D2" s="583"/>
      <c r="E2" s="583"/>
      <c r="F2" s="583"/>
      <c r="G2" s="583"/>
      <c r="H2" s="583"/>
      <c r="I2" s="583"/>
      <c r="J2" s="583"/>
      <c r="K2" s="583"/>
      <c r="L2" s="583"/>
      <c r="M2" s="583"/>
      <c r="N2" s="583"/>
      <c r="O2" s="583"/>
      <c r="P2" s="583"/>
    </row>
    <row r="3" spans="1:16">
      <c r="A3" s="585" t="s">
        <v>242</v>
      </c>
      <c r="B3" s="585"/>
      <c r="C3" s="585"/>
      <c r="D3" s="585"/>
      <c r="E3" s="585"/>
      <c r="F3" s="585"/>
      <c r="G3" s="585"/>
      <c r="H3" s="585"/>
      <c r="I3" s="585"/>
      <c r="J3" s="585"/>
      <c r="K3" s="585"/>
      <c r="L3" s="585"/>
      <c r="M3" s="585"/>
      <c r="N3" s="585"/>
      <c r="O3" s="585"/>
      <c r="P3" s="585"/>
    </row>
    <row r="4" spans="1:16">
      <c r="A4" s="585"/>
      <c r="B4" s="585"/>
      <c r="C4" s="585"/>
      <c r="D4" s="585"/>
      <c r="E4" s="585"/>
      <c r="F4" s="585"/>
      <c r="G4" s="585"/>
      <c r="H4" s="585"/>
      <c r="I4" s="585"/>
      <c r="J4" s="585"/>
      <c r="K4" s="585"/>
      <c r="L4" s="585"/>
      <c r="M4" s="585"/>
      <c r="N4" s="585"/>
      <c r="O4" s="585"/>
      <c r="P4" s="585"/>
    </row>
    <row r="5" spans="1:16">
      <c r="A5" s="585"/>
      <c r="B5" s="585"/>
      <c r="C5" s="585"/>
      <c r="D5" s="585"/>
      <c r="E5" s="585"/>
      <c r="F5" s="585"/>
      <c r="G5" s="585"/>
      <c r="H5" s="585"/>
      <c r="I5" s="585"/>
      <c r="J5" s="585"/>
      <c r="K5" s="585"/>
      <c r="L5" s="585"/>
      <c r="M5" s="585"/>
      <c r="N5" s="585"/>
      <c r="O5" s="585"/>
      <c r="P5" s="585"/>
    </row>
    <row r="6" spans="1:16" ht="15">
      <c r="A6" s="4"/>
      <c r="B6" s="47"/>
      <c r="C6" s="47"/>
    </row>
    <row r="7" spans="1:16" ht="16.5" customHeight="1">
      <c r="A7" s="183"/>
      <c r="B7"/>
      <c r="C7"/>
      <c r="D7"/>
      <c r="E7"/>
      <c r="F7"/>
    </row>
    <row r="8" spans="1:16" ht="21.75" customHeight="1">
      <c r="A8"/>
      <c r="B8" s="626" t="s">
        <v>243</v>
      </c>
      <c r="C8" s="627"/>
      <c r="D8" s="628"/>
      <c r="E8"/>
      <c r="F8"/>
    </row>
    <row r="9" spans="1:16" s="177" customFormat="1" ht="19.5" customHeight="1">
      <c r="A9" s="193"/>
      <c r="B9" s="280" t="s">
        <v>244</v>
      </c>
      <c r="C9" s="282" t="s">
        <v>209</v>
      </c>
      <c r="D9" s="7" t="s">
        <v>245</v>
      </c>
      <c r="E9"/>
      <c r="F9"/>
    </row>
    <row r="10" spans="1:16">
      <c r="A10" s="196" t="s">
        <v>146</v>
      </c>
      <c r="B10" s="197"/>
      <c r="C10" s="197"/>
      <c r="D10" s="198"/>
      <c r="E10"/>
      <c r="F10"/>
    </row>
    <row r="11" spans="1:16">
      <c r="A11" s="200" t="s">
        <v>147</v>
      </c>
      <c r="B11"/>
      <c r="C11"/>
      <c r="D11" s="201"/>
      <c r="E11"/>
    </row>
    <row r="12" spans="1:16">
      <c r="A12" s="202" t="s">
        <v>84</v>
      </c>
      <c r="B12" s="203">
        <v>-8.2695523434409939</v>
      </c>
      <c r="C12" s="204">
        <v>2.2978123240836679</v>
      </c>
      <c r="D12" s="357">
        <v>1.2800610138796742E-4</v>
      </c>
      <c r="E12"/>
    </row>
    <row r="13" spans="1:16" ht="12.75" customHeight="1">
      <c r="A13" s="202" t="s">
        <v>15</v>
      </c>
      <c r="B13" s="203">
        <v>-4.5149935279295974</v>
      </c>
      <c r="C13" s="204">
        <v>1.8988808306454101</v>
      </c>
      <c r="D13" s="357">
        <v>6.0165482581142626E-5</v>
      </c>
      <c r="E13"/>
    </row>
    <row r="14" spans="1:16">
      <c r="A14" s="202" t="s">
        <v>85</v>
      </c>
      <c r="B14" s="203">
        <v>-1.8174422946982491</v>
      </c>
      <c r="C14" s="204">
        <v>1.5593911271286924</v>
      </c>
      <c r="D14" s="357">
        <v>0.32254633861677862</v>
      </c>
      <c r="E14"/>
    </row>
    <row r="15" spans="1:16">
      <c r="A15" s="202" t="s">
        <v>18</v>
      </c>
      <c r="B15" s="203">
        <v>2.5266899997114884</v>
      </c>
      <c r="C15" s="204">
        <v>2.1891408780112527</v>
      </c>
      <c r="D15" s="357">
        <v>1.2653152451386429E-2</v>
      </c>
      <c r="E15"/>
    </row>
    <row r="16" spans="1:16">
      <c r="A16" s="202" t="s">
        <v>19</v>
      </c>
      <c r="B16" s="203">
        <v>-9.935956998921915</v>
      </c>
      <c r="C16" s="204">
        <v>1.9613327528118973</v>
      </c>
      <c r="D16" s="357">
        <v>2.1748047362990519E-8</v>
      </c>
      <c r="E16"/>
    </row>
    <row r="17" spans="1:5">
      <c r="A17" s="202" t="s">
        <v>20</v>
      </c>
      <c r="B17" s="203">
        <v>8.962060086284124</v>
      </c>
      <c r="C17" s="204">
        <v>1.7590070907052267</v>
      </c>
      <c r="D17" s="357">
        <v>1.1201223948376082E-8</v>
      </c>
      <c r="E17"/>
    </row>
    <row r="18" spans="1:5">
      <c r="A18" s="202" t="s">
        <v>61</v>
      </c>
      <c r="B18" s="203">
        <v>5.6232907017489806</v>
      </c>
      <c r="C18" s="204">
        <v>2.103000772414763</v>
      </c>
      <c r="D18" s="357">
        <v>3.3972046264953981E-3</v>
      </c>
      <c r="E18"/>
    </row>
    <row r="19" spans="1:5">
      <c r="A19" s="202" t="s">
        <v>22</v>
      </c>
      <c r="B19" s="203">
        <v>10.87532360061777</v>
      </c>
      <c r="C19" s="204">
        <v>1.4226911639596433</v>
      </c>
      <c r="D19" s="357">
        <v>1.106226221736506E-12</v>
      </c>
      <c r="E19"/>
    </row>
    <row r="20" spans="1:5">
      <c r="A20" s="202" t="s">
        <v>23</v>
      </c>
      <c r="B20" s="203">
        <v>-4.3906414653015391</v>
      </c>
      <c r="C20" s="204">
        <v>2.6041549622530979</v>
      </c>
      <c r="D20" s="357">
        <v>1.0456547385090165E-2</v>
      </c>
      <c r="E20"/>
    </row>
    <row r="21" spans="1:5">
      <c r="A21" s="202" t="s">
        <v>27</v>
      </c>
      <c r="B21" s="203">
        <v>8.15718763002236</v>
      </c>
      <c r="C21" s="204">
        <v>1.8034878642358738</v>
      </c>
      <c r="D21" s="357">
        <v>3.6398942977688975E-5</v>
      </c>
      <c r="E21"/>
    </row>
    <row r="22" spans="1:5">
      <c r="A22" s="202" t="s">
        <v>29</v>
      </c>
      <c r="B22" s="203">
        <v>-1.0765546163630799</v>
      </c>
      <c r="C22" s="204">
        <v>2.3472353313367513</v>
      </c>
      <c r="D22" s="357">
        <v>0.50865819093808251</v>
      </c>
      <c r="E22"/>
    </row>
    <row r="23" spans="1:5">
      <c r="A23" s="202" t="s">
        <v>30</v>
      </c>
      <c r="B23" s="203">
        <v>-2.3768894108278658</v>
      </c>
      <c r="C23" s="204">
        <v>1.4910056780392928</v>
      </c>
      <c r="D23" s="357">
        <v>4.2096560690917162E-2</v>
      </c>
      <c r="E23"/>
    </row>
    <row r="24" spans="1:5">
      <c r="A24" s="202" t="s">
        <v>88</v>
      </c>
      <c r="B24" s="203">
        <v>2.3770803954615265</v>
      </c>
      <c r="C24" s="204">
        <v>1.5685361634567589</v>
      </c>
      <c r="D24" s="357">
        <v>0.20575020773683628</v>
      </c>
      <c r="E24"/>
    </row>
    <row r="25" spans="1:5">
      <c r="A25" s="202" t="s">
        <v>35</v>
      </c>
      <c r="B25" s="203">
        <v>-8.3994464861262674</v>
      </c>
      <c r="C25" s="204">
        <v>2.5964740979012504</v>
      </c>
      <c r="D25" s="357">
        <v>1.6587255732192219E-4</v>
      </c>
      <c r="E25"/>
    </row>
    <row r="26" spans="1:5">
      <c r="A26" s="202" t="s">
        <v>37</v>
      </c>
      <c r="B26" s="203">
        <v>4.5591168905950479</v>
      </c>
      <c r="C26" s="204">
        <v>2.4998132863343554</v>
      </c>
      <c r="D26" s="357">
        <v>1.0052354117998652E-2</v>
      </c>
      <c r="E26"/>
    </row>
    <row r="27" spans="1:5">
      <c r="A27" s="202" t="s">
        <v>38</v>
      </c>
      <c r="B27" s="203">
        <v>-2.7505000165334339</v>
      </c>
      <c r="C27" s="204">
        <v>1.9005024476577197</v>
      </c>
      <c r="D27" s="357">
        <v>1.4687389160009001E-2</v>
      </c>
      <c r="E27"/>
    </row>
    <row r="28" spans="1:5">
      <c r="A28" s="202" t="s">
        <v>40</v>
      </c>
      <c r="B28" s="203">
        <v>-8.1185774067739906</v>
      </c>
      <c r="C28" s="204">
        <v>1.5407860279092911</v>
      </c>
      <c r="D28" s="357">
        <v>3.0198359368682759E-9</v>
      </c>
      <c r="E28"/>
    </row>
    <row r="29" spans="1:5">
      <c r="A29" s="202" t="s">
        <v>42</v>
      </c>
      <c r="B29" s="203">
        <v>4.3644657574480581</v>
      </c>
      <c r="C29" s="204">
        <v>1.6377259477255008</v>
      </c>
      <c r="D29" s="357">
        <v>1.9395910979584929E-2</v>
      </c>
      <c r="E29"/>
    </row>
    <row r="30" spans="1:5">
      <c r="A30" s="202" t="s">
        <v>43</v>
      </c>
      <c r="B30" s="203">
        <v>-10.68840121566296</v>
      </c>
      <c r="C30" s="204">
        <v>2.9979460876584416</v>
      </c>
      <c r="D30" s="357">
        <v>1.4136470196657314E-5</v>
      </c>
      <c r="E30"/>
    </row>
    <row r="31" spans="1:5">
      <c r="A31" s="202" t="s">
        <v>92</v>
      </c>
      <c r="B31" s="203">
        <v>-11.237845274714957</v>
      </c>
      <c r="C31" s="204">
        <v>2.6975589419782593</v>
      </c>
      <c r="D31" s="357">
        <v>3.4811586602234712E-6</v>
      </c>
      <c r="E31"/>
    </row>
    <row r="32" spans="1:5">
      <c r="A32" s="202"/>
      <c r="B32" s="203"/>
      <c r="C32" s="340"/>
      <c r="D32" s="357"/>
      <c r="E32"/>
    </row>
    <row r="33" spans="1:14">
      <c r="A33" s="200" t="s">
        <v>148</v>
      </c>
      <c r="B33" s="203"/>
      <c r="C33" s="340"/>
      <c r="D33" s="357"/>
      <c r="E33"/>
    </row>
    <row r="34" spans="1:14">
      <c r="A34" s="202" t="s">
        <v>149</v>
      </c>
      <c r="B34" s="203">
        <v>-5.5110965877891323</v>
      </c>
      <c r="C34" s="204">
        <v>2.376036168141602</v>
      </c>
      <c r="D34" s="357">
        <v>7.2639096304616402E-6</v>
      </c>
      <c r="E34"/>
    </row>
    <row r="35" spans="1:14">
      <c r="A35" s="202" t="s">
        <v>150</v>
      </c>
      <c r="B35" s="203">
        <v>-2.8256783026984653</v>
      </c>
      <c r="C35" s="204">
        <v>2.7351465930562813</v>
      </c>
      <c r="D35" s="357">
        <v>0.34908924358017224</v>
      </c>
      <c r="E35"/>
    </row>
    <row r="36" spans="1:14">
      <c r="A36" s="202" t="s">
        <v>151</v>
      </c>
      <c r="B36" s="203">
        <v>1.486820368361002</v>
      </c>
      <c r="C36" s="204">
        <v>2.6316325082568333</v>
      </c>
      <c r="D36" s="357">
        <v>0.52682993965705593</v>
      </c>
      <c r="E36"/>
    </row>
    <row r="37" spans="1:14">
      <c r="A37" s="202" t="s">
        <v>152</v>
      </c>
      <c r="B37" s="203">
        <v>-2.7417138418543372</v>
      </c>
      <c r="C37" s="204">
        <v>2.6170648047637313</v>
      </c>
      <c r="D37" s="357">
        <v>0.3418740927520254</v>
      </c>
      <c r="E37"/>
    </row>
    <row r="38" spans="1:14">
      <c r="A38" s="207"/>
      <c r="B38" s="203"/>
      <c r="C38" s="340"/>
      <c r="D38" s="357"/>
      <c r="E38"/>
    </row>
    <row r="39" spans="1:14">
      <c r="A39" s="200" t="s">
        <v>47</v>
      </c>
      <c r="B39" s="291">
        <v>-1.5629271102294984</v>
      </c>
      <c r="C39" s="344">
        <v>0.47652924715790318</v>
      </c>
      <c r="D39" s="358">
        <v>1.5543122344752192E-15</v>
      </c>
      <c r="E39"/>
    </row>
    <row r="40" spans="1:14">
      <c r="A40" s="212"/>
      <c r="B40" s="28"/>
      <c r="C40" s="346"/>
      <c r="D40" s="359"/>
      <c r="E40"/>
    </row>
    <row r="41" spans="1:14">
      <c r="A41" s="214"/>
      <c r="B41" s="31"/>
      <c r="C41" s="350"/>
      <c r="D41" s="357"/>
      <c r="E41"/>
      <c r="F41"/>
      <c r="G41"/>
      <c r="H41"/>
      <c r="I41"/>
      <c r="J41"/>
      <c r="K41"/>
      <c r="L41"/>
      <c r="M41"/>
      <c r="N41"/>
    </row>
    <row r="42" spans="1:14" ht="12.75" customHeight="1">
      <c r="A42" s="202" t="s">
        <v>154</v>
      </c>
      <c r="B42" s="203">
        <v>18.251778237179717</v>
      </c>
      <c r="C42" s="204">
        <v>1.879740613666383</v>
      </c>
      <c r="D42" s="360">
        <v>0</v>
      </c>
      <c r="E42" s="207"/>
      <c r="F42" s="183"/>
      <c r="G42" s="183"/>
      <c r="H42" s="183"/>
      <c r="I42" s="183"/>
      <c r="J42" s="183"/>
      <c r="K42" s="183"/>
      <c r="L42"/>
      <c r="M42"/>
      <c r="N42"/>
    </row>
    <row r="43" spans="1:14" ht="12.75" customHeight="1">
      <c r="A43" s="217" t="s">
        <v>504</v>
      </c>
      <c r="B43" s="203" t="s">
        <v>31</v>
      </c>
      <c r="C43" s="204" t="s">
        <v>31</v>
      </c>
      <c r="D43" s="360" t="s">
        <v>31</v>
      </c>
      <c r="E43" s="207"/>
      <c r="F43" s="183"/>
      <c r="G43" s="183"/>
      <c r="H43" s="183"/>
      <c r="I43" s="183"/>
      <c r="J43" s="183"/>
      <c r="K43" s="183"/>
      <c r="L43"/>
      <c r="M43"/>
      <c r="N43"/>
    </row>
    <row r="44" spans="1:14" ht="114" customHeight="1">
      <c r="A44" s="594" t="s">
        <v>155</v>
      </c>
      <c r="B44" s="594"/>
      <c r="C44" s="594"/>
      <c r="D44" s="594"/>
      <c r="E44" s="593"/>
      <c r="F44" s="593"/>
      <c r="G44" s="593"/>
      <c r="H44" s="593"/>
      <c r="I44" s="593"/>
      <c r="J44" s="593"/>
      <c r="K44" s="593"/>
      <c r="L44"/>
      <c r="M44"/>
      <c r="N44"/>
    </row>
    <row r="45" spans="1:14" ht="85.5" customHeight="1">
      <c r="A45" s="593" t="s">
        <v>505</v>
      </c>
      <c r="B45" s="593"/>
      <c r="C45" s="593"/>
      <c r="D45" s="593"/>
      <c r="E45" s="593"/>
      <c r="F45" s="593"/>
      <c r="G45" s="593"/>
      <c r="H45" s="593"/>
      <c r="I45" s="593"/>
      <c r="J45" s="593"/>
      <c r="K45" s="593"/>
      <c r="L45"/>
      <c r="M45"/>
      <c r="N45"/>
    </row>
    <row r="46" spans="1:14" ht="12.75" customHeight="1">
      <c r="A46" s="629" t="s">
        <v>515</v>
      </c>
      <c r="B46" s="629"/>
      <c r="C46" s="629"/>
      <c r="D46" s="629"/>
      <c r="E46" s="629"/>
      <c r="F46" s="629"/>
      <c r="G46" s="629"/>
      <c r="H46" s="629"/>
      <c r="I46" s="629"/>
      <c r="J46" s="629"/>
      <c r="K46" s="629"/>
    </row>
    <row r="47" spans="1:14">
      <c r="A47" s="629"/>
      <c r="B47" s="629"/>
      <c r="C47" s="629"/>
      <c r="D47" s="629"/>
      <c r="E47" s="629"/>
      <c r="F47" s="629"/>
      <c r="G47" s="629"/>
      <c r="H47" s="629"/>
      <c r="I47" s="629"/>
      <c r="J47" s="629"/>
      <c r="K47" s="629"/>
    </row>
    <row r="48" spans="1:14" ht="32.25" customHeight="1">
      <c r="A48" s="629"/>
      <c r="B48" s="629"/>
      <c r="C48" s="629"/>
      <c r="D48" s="629"/>
      <c r="E48" s="629"/>
      <c r="F48" s="629"/>
      <c r="G48" s="629"/>
      <c r="H48" s="629"/>
      <c r="I48" s="629"/>
      <c r="J48" s="629"/>
      <c r="K48" s="629"/>
    </row>
    <row r="49" spans="1:11">
      <c r="A49" s="299" t="s">
        <v>156</v>
      </c>
      <c r="B49" s="140"/>
      <c r="C49" s="140"/>
      <c r="D49" s="140"/>
      <c r="E49" s="140"/>
    </row>
    <row r="55" spans="1:11">
      <c r="A55"/>
      <c r="B55"/>
      <c r="C55"/>
    </row>
    <row r="56" spans="1:11">
      <c r="A56"/>
      <c r="B56"/>
      <c r="C56"/>
      <c r="D56" s="2"/>
      <c r="E56" s="2"/>
      <c r="F56" s="2"/>
      <c r="G56" s="2"/>
      <c r="H56" s="2"/>
      <c r="I56" s="2"/>
      <c r="J56" s="2"/>
      <c r="K56" s="2"/>
    </row>
    <row r="57" spans="1:11">
      <c r="A57"/>
      <c r="B57"/>
      <c r="C57"/>
      <c r="D57" s="2"/>
      <c r="E57" s="2"/>
      <c r="F57" s="2"/>
      <c r="G57" s="2"/>
      <c r="H57" s="2"/>
      <c r="I57" s="2"/>
      <c r="J57" s="2"/>
      <c r="K57" s="2"/>
    </row>
    <row r="58" spans="1:11">
      <c r="A58"/>
      <c r="B58"/>
      <c r="C58"/>
      <c r="D58" s="2"/>
      <c r="F58" s="2"/>
      <c r="H58" s="2"/>
      <c r="J58" s="2"/>
    </row>
    <row r="59" spans="1:11">
      <c r="A59" s="1"/>
      <c r="B59" s="2"/>
      <c r="D59" s="2"/>
      <c r="F59" s="2"/>
      <c r="H59" s="2"/>
      <c r="J59" s="2"/>
    </row>
    <row r="60" spans="1:11">
      <c r="A60" s="1"/>
      <c r="B60" s="2"/>
      <c r="D60" s="2"/>
      <c r="F60" s="2"/>
      <c r="H60" s="2"/>
      <c r="J60" s="2"/>
    </row>
    <row r="61" spans="1:11">
      <c r="A61" s="1"/>
      <c r="B61" s="2"/>
      <c r="D61" s="2"/>
      <c r="F61" s="2"/>
      <c r="H61" s="2"/>
      <c r="J61" s="2"/>
    </row>
    <row r="62" spans="1:11">
      <c r="A62" s="1"/>
      <c r="B62" s="2"/>
      <c r="D62" s="2"/>
      <c r="F62" s="2"/>
      <c r="H62" s="2"/>
      <c r="J62" s="2"/>
    </row>
    <row r="63" spans="1:11">
      <c r="A63" s="188"/>
    </row>
    <row r="64" spans="1:11">
      <c r="A64" s="189"/>
    </row>
    <row r="66" spans="1:2">
      <c r="A66" s="1"/>
      <c r="B66" s="190"/>
    </row>
  </sheetData>
  <mergeCells count="6">
    <mergeCell ref="A2:P2"/>
    <mergeCell ref="A3:P5"/>
    <mergeCell ref="B8:D8"/>
    <mergeCell ref="A44:K44"/>
    <mergeCell ref="A46:K48"/>
    <mergeCell ref="A45:K4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C47"/>
  <sheetViews>
    <sheetView zoomScaleNormal="100" workbookViewId="0">
      <selection activeCell="B43" sqref="B43"/>
    </sheetView>
  </sheetViews>
  <sheetFormatPr defaultRowHeight="12.75"/>
  <cols>
    <col min="1" max="1" width="16.7109375" style="38" customWidth="1"/>
    <col min="2" max="21" width="5" style="38" customWidth="1"/>
    <col min="22" max="24" width="6.85546875" style="38" customWidth="1"/>
    <col min="25" max="16384" width="9.140625" style="38"/>
  </cols>
  <sheetData>
    <row r="1" spans="1:29">
      <c r="A1" s="1" t="s">
        <v>246</v>
      </c>
      <c r="B1" s="1"/>
      <c r="C1" s="1"/>
      <c r="D1" s="1"/>
      <c r="E1" s="1"/>
      <c r="F1" s="1"/>
      <c r="G1" s="1"/>
      <c r="H1" s="1"/>
      <c r="I1" s="1"/>
      <c r="J1" s="1"/>
      <c r="K1" s="1"/>
      <c r="L1" s="1"/>
      <c r="M1" s="2"/>
    </row>
    <row r="2" spans="1:29" ht="12.75" customHeight="1">
      <c r="A2" s="583" t="s">
        <v>247</v>
      </c>
      <c r="B2" s="583"/>
      <c r="C2" s="583"/>
      <c r="D2" s="583"/>
      <c r="E2" s="583"/>
      <c r="F2" s="583"/>
      <c r="G2" s="583"/>
      <c r="H2" s="583"/>
      <c r="I2" s="583"/>
      <c r="J2" s="583"/>
      <c r="K2" s="583"/>
      <c r="L2" s="583"/>
      <c r="M2" s="583"/>
      <c r="N2" s="583"/>
      <c r="O2" s="168"/>
    </row>
    <row r="3" spans="1:29">
      <c r="A3" s="583"/>
      <c r="B3" s="583"/>
      <c r="C3" s="583"/>
      <c r="D3" s="583"/>
      <c r="E3" s="583"/>
      <c r="F3" s="583"/>
      <c r="G3" s="583"/>
      <c r="H3" s="583"/>
      <c r="I3" s="583"/>
      <c r="J3" s="583"/>
      <c r="K3" s="583"/>
      <c r="L3" s="583"/>
      <c r="M3" s="583"/>
      <c r="N3" s="583"/>
      <c r="O3" s="168"/>
    </row>
    <row r="4" spans="1:29">
      <c r="A4" s="583"/>
      <c r="B4" s="583"/>
      <c r="C4" s="583"/>
      <c r="D4" s="583"/>
      <c r="E4" s="583"/>
      <c r="F4" s="583"/>
      <c r="G4" s="583"/>
      <c r="H4" s="583"/>
      <c r="I4" s="583"/>
      <c r="J4" s="583"/>
      <c r="K4" s="583"/>
      <c r="L4" s="583"/>
      <c r="M4" s="583"/>
      <c r="N4" s="583"/>
    </row>
    <row r="5" spans="1:29">
      <c r="A5" s="169"/>
      <c r="B5" s="169"/>
      <c r="C5" s="169"/>
      <c r="D5" s="169"/>
      <c r="E5" s="169"/>
      <c r="F5" s="169"/>
      <c r="G5" s="169"/>
      <c r="H5" s="169"/>
      <c r="I5" s="169"/>
      <c r="J5" s="169"/>
      <c r="K5" s="169"/>
      <c r="L5" s="169"/>
      <c r="M5" s="169"/>
      <c r="N5" s="169"/>
    </row>
    <row r="6" spans="1:29" ht="15">
      <c r="C6" s="4"/>
      <c r="D6" s="361"/>
      <c r="E6" s="361"/>
      <c r="F6" s="361"/>
      <c r="G6" s="361"/>
      <c r="H6" s="361"/>
      <c r="I6" s="361"/>
      <c r="J6" s="361"/>
      <c r="K6" s="361"/>
      <c r="L6" s="361"/>
    </row>
    <row r="7" spans="1:29" ht="15" customHeight="1">
      <c r="A7" s="4"/>
      <c r="B7" s="630" t="s">
        <v>248</v>
      </c>
      <c r="C7" s="631"/>
      <c r="D7" s="631"/>
      <c r="E7" s="631"/>
      <c r="F7" s="631"/>
      <c r="G7" s="631"/>
      <c r="H7" s="631"/>
      <c r="I7" s="631"/>
      <c r="J7" s="631"/>
      <c r="K7" s="632"/>
      <c r="L7" s="630" t="s">
        <v>249</v>
      </c>
      <c r="M7" s="631"/>
      <c r="N7" s="631"/>
      <c r="O7" s="631"/>
      <c r="P7" s="631"/>
      <c r="Q7" s="631"/>
      <c r="R7" s="631"/>
      <c r="S7" s="631"/>
      <c r="T7" s="631"/>
      <c r="U7" s="632"/>
      <c r="V7" s="633" t="s">
        <v>250</v>
      </c>
      <c r="W7" s="634"/>
      <c r="X7" s="635"/>
    </row>
    <row r="8" spans="1:29" ht="45.75" customHeight="1">
      <c r="B8" s="639" t="s">
        <v>136</v>
      </c>
      <c r="C8" s="640"/>
      <c r="D8" s="639" t="s">
        <v>137</v>
      </c>
      <c r="E8" s="640"/>
      <c r="F8" s="639" t="s">
        <v>138</v>
      </c>
      <c r="G8" s="640"/>
      <c r="H8" s="639" t="s">
        <v>139</v>
      </c>
      <c r="I8" s="640"/>
      <c r="J8" s="639" t="s">
        <v>140</v>
      </c>
      <c r="K8" s="640"/>
      <c r="L8" s="639" t="s">
        <v>136</v>
      </c>
      <c r="M8" s="640"/>
      <c r="N8" s="639" t="s">
        <v>137</v>
      </c>
      <c r="O8" s="640"/>
      <c r="P8" s="639" t="s">
        <v>138</v>
      </c>
      <c r="Q8" s="640"/>
      <c r="R8" s="639" t="s">
        <v>139</v>
      </c>
      <c r="S8" s="640"/>
      <c r="T8" s="639" t="s">
        <v>140</v>
      </c>
      <c r="U8" s="640"/>
      <c r="V8" s="636"/>
      <c r="W8" s="637"/>
      <c r="X8" s="638"/>
    </row>
    <row r="9" spans="1:29" s="177" customFormat="1" ht="20.25" customHeight="1">
      <c r="A9" s="362"/>
      <c r="B9" s="313" t="s">
        <v>251</v>
      </c>
      <c r="C9" s="314" t="s">
        <v>145</v>
      </c>
      <c r="D9" s="313" t="s">
        <v>251</v>
      </c>
      <c r="E9" s="314" t="s">
        <v>145</v>
      </c>
      <c r="F9" s="313" t="s">
        <v>251</v>
      </c>
      <c r="G9" s="314" t="s">
        <v>145</v>
      </c>
      <c r="H9" s="313" t="s">
        <v>251</v>
      </c>
      <c r="I9" s="314" t="s">
        <v>145</v>
      </c>
      <c r="J9" s="313" t="s">
        <v>251</v>
      </c>
      <c r="K9" s="363" t="s">
        <v>145</v>
      </c>
      <c r="L9" s="313" t="s">
        <v>251</v>
      </c>
      <c r="M9" s="314" t="s">
        <v>145</v>
      </c>
      <c r="N9" s="313" t="s">
        <v>251</v>
      </c>
      <c r="O9" s="314" t="s">
        <v>145</v>
      </c>
      <c r="P9" s="313" t="s">
        <v>251</v>
      </c>
      <c r="Q9" s="314" t="s">
        <v>145</v>
      </c>
      <c r="R9" s="313" t="s">
        <v>251</v>
      </c>
      <c r="S9" s="314" t="s">
        <v>145</v>
      </c>
      <c r="T9" s="313" t="s">
        <v>251</v>
      </c>
      <c r="U9" s="363" t="s">
        <v>145</v>
      </c>
      <c r="V9" s="313" t="s">
        <v>252</v>
      </c>
      <c r="W9" s="363" t="s">
        <v>145</v>
      </c>
      <c r="X9" s="314" t="s">
        <v>245</v>
      </c>
      <c r="Y9" s="38"/>
      <c r="Z9" s="38"/>
      <c r="AA9" s="38"/>
      <c r="AB9" s="38"/>
      <c r="AC9" s="38"/>
    </row>
    <row r="10" spans="1:29">
      <c r="A10" s="364" t="s">
        <v>146</v>
      </c>
      <c r="B10" s="284"/>
      <c r="C10" s="284"/>
      <c r="D10" s="284"/>
      <c r="E10" s="284"/>
      <c r="F10" s="284"/>
      <c r="G10" s="284"/>
      <c r="H10" s="284"/>
      <c r="I10" s="284"/>
      <c r="J10" s="284"/>
      <c r="K10" s="284"/>
      <c r="L10" s="284"/>
      <c r="M10" s="284"/>
      <c r="N10" s="284"/>
      <c r="O10" s="284"/>
      <c r="P10" s="284"/>
      <c r="Q10" s="284"/>
      <c r="R10" s="284"/>
      <c r="S10" s="284"/>
      <c r="T10" s="284"/>
      <c r="U10" s="284"/>
      <c r="X10" s="303"/>
    </row>
    <row r="11" spans="1:29">
      <c r="A11" s="365" t="s">
        <v>147</v>
      </c>
      <c r="X11" s="287"/>
    </row>
    <row r="12" spans="1:29">
      <c r="A12" s="70" t="s">
        <v>84</v>
      </c>
      <c r="B12" s="291">
        <v>282.82478982930445</v>
      </c>
      <c r="C12" s="292">
        <v>3.1691481979766003</v>
      </c>
      <c r="D12" s="291">
        <v>286.42212179942982</v>
      </c>
      <c r="E12" s="292">
        <v>2.38247433290169</v>
      </c>
      <c r="F12" s="291">
        <v>289.78894266421383</v>
      </c>
      <c r="G12" s="292">
        <v>2.2545214854305611</v>
      </c>
      <c r="H12" s="291">
        <v>278.81559733619144</v>
      </c>
      <c r="I12" s="292">
        <v>2.6081908727251704</v>
      </c>
      <c r="J12" s="291">
        <v>266.75357990339961</v>
      </c>
      <c r="K12" s="292">
        <v>2.7008461412171787</v>
      </c>
      <c r="L12" s="291">
        <v>285.50454249585943</v>
      </c>
      <c r="M12" s="292">
        <v>2.9300048772705933</v>
      </c>
      <c r="N12" s="291">
        <v>288.57077987117509</v>
      </c>
      <c r="O12" s="292">
        <v>2.4753320025876544</v>
      </c>
      <c r="P12" s="291">
        <v>287.67677454867675</v>
      </c>
      <c r="Q12" s="292">
        <v>1.7981525386880801</v>
      </c>
      <c r="R12" s="291">
        <v>274.9703854712003</v>
      </c>
      <c r="S12" s="292">
        <v>2.5275427464621503</v>
      </c>
      <c r="T12" s="291">
        <v>258.79391593901141</v>
      </c>
      <c r="U12" s="292">
        <v>2.3101141285635065</v>
      </c>
      <c r="V12" s="291">
        <v>-2.6797526665549753</v>
      </c>
      <c r="W12" s="292">
        <v>4.2087635943290422</v>
      </c>
      <c r="X12" s="366">
        <v>0.52432976000567855</v>
      </c>
      <c r="Y12" s="377"/>
    </row>
    <row r="13" spans="1:29" ht="12.75" customHeight="1">
      <c r="A13" s="70" t="s">
        <v>15</v>
      </c>
      <c r="B13" s="291">
        <v>277.98434395853798</v>
      </c>
      <c r="C13" s="292">
        <v>2.3040876632228855</v>
      </c>
      <c r="D13" s="291">
        <v>281.91447926810935</v>
      </c>
      <c r="E13" s="292">
        <v>2.3144425633722965</v>
      </c>
      <c r="F13" s="291">
        <v>277.44442959536491</v>
      </c>
      <c r="G13" s="292">
        <v>2.3018420725437889</v>
      </c>
      <c r="H13" s="291">
        <v>267.90295085988674</v>
      </c>
      <c r="I13" s="292">
        <v>2.1452042721955591</v>
      </c>
      <c r="J13" s="291">
        <v>252.66387295125895</v>
      </c>
      <c r="K13" s="292">
        <v>2.1858753217337274</v>
      </c>
      <c r="L13" s="291">
        <v>277.43128556790009</v>
      </c>
      <c r="M13" s="292">
        <v>2.0880305468584939</v>
      </c>
      <c r="N13" s="291">
        <v>277.75373500529622</v>
      </c>
      <c r="O13" s="292">
        <v>2.1909625628191507</v>
      </c>
      <c r="P13" s="291">
        <v>271.83238220791975</v>
      </c>
      <c r="Q13" s="292">
        <v>2.3372999083483141</v>
      </c>
      <c r="R13" s="291">
        <v>264.44173447752485</v>
      </c>
      <c r="S13" s="292">
        <v>1.7108289673244965</v>
      </c>
      <c r="T13" s="291">
        <v>247.02526865252011</v>
      </c>
      <c r="U13" s="292">
        <v>2.1334358390648132</v>
      </c>
      <c r="V13" s="291">
        <v>0.55305839063788653</v>
      </c>
      <c r="W13" s="292">
        <v>3.2816289223010346</v>
      </c>
      <c r="X13" s="366">
        <v>0.86616844288797668</v>
      </c>
      <c r="Y13" s="377"/>
    </row>
    <row r="14" spans="1:29">
      <c r="A14" s="70" t="s">
        <v>85</v>
      </c>
      <c r="B14" s="291">
        <v>275.10467846099027</v>
      </c>
      <c r="C14" s="292">
        <v>1.695877271393998</v>
      </c>
      <c r="D14" s="291">
        <v>285.43614416206441</v>
      </c>
      <c r="E14" s="292">
        <v>1.8675246398923848</v>
      </c>
      <c r="F14" s="291">
        <v>279.96104177368375</v>
      </c>
      <c r="G14" s="292">
        <v>1.8240483814201371</v>
      </c>
      <c r="H14" s="291">
        <v>269.92940066580331</v>
      </c>
      <c r="I14" s="292">
        <v>1.8238343048013146</v>
      </c>
      <c r="J14" s="291">
        <v>263.60503888374171</v>
      </c>
      <c r="K14" s="292">
        <v>1.5946329875115945</v>
      </c>
      <c r="L14" s="291">
        <v>276.38319090019297</v>
      </c>
      <c r="M14" s="292">
        <v>1.7070427574876805</v>
      </c>
      <c r="N14" s="291">
        <v>284.84708639058982</v>
      </c>
      <c r="O14" s="292">
        <v>1.7615417124171298</v>
      </c>
      <c r="P14" s="291">
        <v>279.34466951711113</v>
      </c>
      <c r="Q14" s="292">
        <v>1.8044112452217425</v>
      </c>
      <c r="R14" s="291">
        <v>266.02069198987863</v>
      </c>
      <c r="S14" s="292">
        <v>1.7881085848819238</v>
      </c>
      <c r="T14" s="291">
        <v>257.26696880019597</v>
      </c>
      <c r="U14" s="292">
        <v>1.5794390260221076</v>
      </c>
      <c r="V14" s="291">
        <v>-1.2785124392027001</v>
      </c>
      <c r="W14" s="292">
        <v>2.2579978423722462</v>
      </c>
      <c r="X14" s="366">
        <v>0.57126028535433448</v>
      </c>
      <c r="Y14" s="377"/>
    </row>
    <row r="15" spans="1:29">
      <c r="A15" s="70" t="s">
        <v>18</v>
      </c>
      <c r="B15" s="291">
        <v>282.62977956740684</v>
      </c>
      <c r="C15" s="292">
        <v>2.4917596647614104</v>
      </c>
      <c r="D15" s="291">
        <v>286.32826411567123</v>
      </c>
      <c r="E15" s="292">
        <v>2.3490794290952319</v>
      </c>
      <c r="F15" s="291">
        <v>278.22173165394133</v>
      </c>
      <c r="G15" s="292">
        <v>2.7745589385116425</v>
      </c>
      <c r="H15" s="291">
        <v>268.27177359921711</v>
      </c>
      <c r="I15" s="292">
        <v>2.5807321703362973</v>
      </c>
      <c r="J15" s="291">
        <v>262.07288766909852</v>
      </c>
      <c r="K15" s="292">
        <v>2.7250278323254733</v>
      </c>
      <c r="L15" s="291">
        <v>278.35626827183978</v>
      </c>
      <c r="M15" s="292">
        <v>3.0671578166910654</v>
      </c>
      <c r="N15" s="291">
        <v>287.15180844816086</v>
      </c>
      <c r="O15" s="292">
        <v>2.4101350772883618</v>
      </c>
      <c r="P15" s="291">
        <v>271.91827852948381</v>
      </c>
      <c r="Q15" s="292">
        <v>3.0414909098981489</v>
      </c>
      <c r="R15" s="291">
        <v>263.19158172171637</v>
      </c>
      <c r="S15" s="292">
        <v>2.6077279200078722</v>
      </c>
      <c r="T15" s="291">
        <v>262.64969719896368</v>
      </c>
      <c r="U15" s="292">
        <v>2.598234010443766</v>
      </c>
      <c r="V15" s="291">
        <v>4.2735112955670616</v>
      </c>
      <c r="W15" s="292">
        <v>3.6473578407409661</v>
      </c>
      <c r="X15" s="366">
        <v>0.24135622241716503</v>
      </c>
      <c r="Y15" s="377"/>
    </row>
    <row r="16" spans="1:29">
      <c r="A16" s="70" t="s">
        <v>19</v>
      </c>
      <c r="B16" s="291">
        <v>273.58109434161651</v>
      </c>
      <c r="C16" s="292">
        <v>2.1333306250559798</v>
      </c>
      <c r="D16" s="291">
        <v>282.23939941975891</v>
      </c>
      <c r="E16" s="292">
        <v>2.4251443832993234</v>
      </c>
      <c r="F16" s="291">
        <v>282.31955533018328</v>
      </c>
      <c r="G16" s="292">
        <v>2.3450363611285847</v>
      </c>
      <c r="H16" s="291">
        <v>264.71536770961546</v>
      </c>
      <c r="I16" s="292">
        <v>2.0803887936322685</v>
      </c>
      <c r="J16" s="291">
        <v>252.65117692329187</v>
      </c>
      <c r="K16" s="292">
        <v>1.4573696271532557</v>
      </c>
      <c r="L16" s="291">
        <v>278.62089713051216</v>
      </c>
      <c r="M16" s="292">
        <v>1.7674275800423229</v>
      </c>
      <c r="N16" s="291">
        <v>281.87387948221988</v>
      </c>
      <c r="O16" s="292">
        <v>2.4213306289647409</v>
      </c>
      <c r="P16" s="291">
        <v>279.87739054726541</v>
      </c>
      <c r="Q16" s="292">
        <v>1.9703496965073539</v>
      </c>
      <c r="R16" s="291">
        <v>266.30111733214954</v>
      </c>
      <c r="S16" s="292">
        <v>1.9022474347506704</v>
      </c>
      <c r="T16" s="291">
        <v>252.18353511387949</v>
      </c>
      <c r="U16" s="292">
        <v>1.3306795472606545</v>
      </c>
      <c r="V16" s="291">
        <v>-5.0398027888956562</v>
      </c>
      <c r="W16" s="292">
        <v>2.9000711846467637</v>
      </c>
      <c r="X16" s="366">
        <v>8.2273244037902885E-2</v>
      </c>
      <c r="Y16" s="377"/>
    </row>
    <row r="17" spans="1:27">
      <c r="A17" s="70" t="s">
        <v>20</v>
      </c>
      <c r="B17" s="291">
        <v>284.02803721723586</v>
      </c>
      <c r="C17" s="292">
        <v>1.9884508041709537</v>
      </c>
      <c r="D17" s="291">
        <v>284.78244619533814</v>
      </c>
      <c r="E17" s="292">
        <v>2.4450135669345632</v>
      </c>
      <c r="F17" s="291">
        <v>277.2134452188061</v>
      </c>
      <c r="G17" s="292">
        <v>2.0209385604280414</v>
      </c>
      <c r="H17" s="291">
        <v>267.77823487093224</v>
      </c>
      <c r="I17" s="292">
        <v>2.0402789599131235</v>
      </c>
      <c r="J17" s="291">
        <v>259.05978257880122</v>
      </c>
      <c r="K17" s="292">
        <v>2.1079243476026992</v>
      </c>
      <c r="L17" s="291">
        <v>290.23865599929957</v>
      </c>
      <c r="M17" s="292">
        <v>1.5362506038677874</v>
      </c>
      <c r="N17" s="291">
        <v>287.03851574951602</v>
      </c>
      <c r="O17" s="292">
        <v>1.9588655187112489</v>
      </c>
      <c r="P17" s="291">
        <v>278.2526982925782</v>
      </c>
      <c r="Q17" s="292">
        <v>1.4206019833442673</v>
      </c>
      <c r="R17" s="291">
        <v>269.68855197296853</v>
      </c>
      <c r="S17" s="292">
        <v>1.6851669198110468</v>
      </c>
      <c r="T17" s="291">
        <v>261.80167244892675</v>
      </c>
      <c r="U17" s="292">
        <v>1.734595876617619</v>
      </c>
      <c r="V17" s="291">
        <v>-6.2106187820637047</v>
      </c>
      <c r="W17" s="292">
        <v>2.4885030079614543</v>
      </c>
      <c r="X17" s="366">
        <v>1.2585993648515845E-2</v>
      </c>
      <c r="Y17" s="377"/>
      <c r="Z17" s="291"/>
    </row>
    <row r="18" spans="1:27">
      <c r="A18" s="70" t="s">
        <v>61</v>
      </c>
      <c r="B18" s="291">
        <v>296.27711611285594</v>
      </c>
      <c r="C18" s="292">
        <v>2.5899317104130057</v>
      </c>
      <c r="D18" s="291">
        <v>303.5345440850802</v>
      </c>
      <c r="E18" s="292">
        <v>2.8033421579551612</v>
      </c>
      <c r="F18" s="291">
        <v>294.71966804440473</v>
      </c>
      <c r="G18" s="292">
        <v>2.9230920593322054</v>
      </c>
      <c r="H18" s="291">
        <v>283.33093831603071</v>
      </c>
      <c r="I18" s="292">
        <v>2.6453136817165186</v>
      </c>
      <c r="J18" s="291">
        <v>259.68266412531136</v>
      </c>
      <c r="K18" s="292">
        <v>2.0922402054379132</v>
      </c>
      <c r="L18" s="291">
        <v>297.13134082472743</v>
      </c>
      <c r="M18" s="292">
        <v>2.3645340970371245</v>
      </c>
      <c r="N18" s="291">
        <v>314.6907770778393</v>
      </c>
      <c r="O18" s="292">
        <v>1.8931336056558481</v>
      </c>
      <c r="P18" s="291">
        <v>302.97187230351767</v>
      </c>
      <c r="Q18" s="292">
        <v>2.8811187122293589</v>
      </c>
      <c r="R18" s="291">
        <v>283.91128626166648</v>
      </c>
      <c r="S18" s="292">
        <v>2.8156547614164613</v>
      </c>
      <c r="T18" s="291">
        <v>259.77870987265766</v>
      </c>
      <c r="U18" s="292">
        <v>1.911604758232893</v>
      </c>
      <c r="V18" s="291">
        <v>-0.8542247118714954</v>
      </c>
      <c r="W18" s="292">
        <v>3.274244139658232</v>
      </c>
      <c r="X18" s="366">
        <v>0.79418102401121349</v>
      </c>
      <c r="Y18" s="377"/>
      <c r="Z18" s="291"/>
    </row>
    <row r="19" spans="1:27">
      <c r="A19" s="70" t="s">
        <v>22</v>
      </c>
      <c r="B19" s="291">
        <v>273.4440060950725</v>
      </c>
      <c r="C19" s="292">
        <v>1.8344638149620149</v>
      </c>
      <c r="D19" s="291">
        <v>278.22682666563975</v>
      </c>
      <c r="E19" s="292">
        <v>2.1814678438851209</v>
      </c>
      <c r="F19" s="291">
        <v>265.9874376991628</v>
      </c>
      <c r="G19" s="292">
        <v>1.898110569283681</v>
      </c>
      <c r="H19" s="291">
        <v>253.76553970370142</v>
      </c>
      <c r="I19" s="292">
        <v>1.7329250505245548</v>
      </c>
      <c r="J19" s="291">
        <v>242.5795114603855</v>
      </c>
      <c r="K19" s="292">
        <v>1.7965667244049091</v>
      </c>
      <c r="L19" s="291">
        <v>276.59103327038167</v>
      </c>
      <c r="M19" s="292">
        <v>1.5607411810206751</v>
      </c>
      <c r="N19" s="291">
        <v>277.77727912028769</v>
      </c>
      <c r="O19" s="292">
        <v>1.8489764937881024</v>
      </c>
      <c r="P19" s="291">
        <v>267.59053544239327</v>
      </c>
      <c r="Q19" s="292">
        <v>1.6309332071548033</v>
      </c>
      <c r="R19" s="291">
        <v>253.65629211526576</v>
      </c>
      <c r="S19" s="292">
        <v>1.5305361053335833</v>
      </c>
      <c r="T19" s="291">
        <v>241.10854058487547</v>
      </c>
      <c r="U19" s="292">
        <v>1.6409949613442683</v>
      </c>
      <c r="V19" s="291">
        <v>-3.1470271753091765</v>
      </c>
      <c r="W19" s="292">
        <v>2.2078889570776137</v>
      </c>
      <c r="X19" s="366">
        <v>0.15408561478223615</v>
      </c>
      <c r="Y19" s="377"/>
      <c r="Z19" s="291"/>
    </row>
    <row r="20" spans="1:27">
      <c r="A20" s="70" t="s">
        <v>23</v>
      </c>
      <c r="B20" s="291">
        <v>280.90946505253339</v>
      </c>
      <c r="C20" s="292">
        <v>2.473054761947898</v>
      </c>
      <c r="D20" s="291">
        <v>281.45211503695128</v>
      </c>
      <c r="E20" s="292">
        <v>2.4919710750430983</v>
      </c>
      <c r="F20" s="291">
        <v>276.46356536535461</v>
      </c>
      <c r="G20" s="292">
        <v>2.3447362522666353</v>
      </c>
      <c r="H20" s="291">
        <v>266.53728211628919</v>
      </c>
      <c r="I20" s="292">
        <v>2.176062356887142</v>
      </c>
      <c r="J20" s="291">
        <v>259.26931805617426</v>
      </c>
      <c r="K20" s="292">
        <v>2.4624560213140447</v>
      </c>
      <c r="L20" s="291">
        <v>276.91058685263658</v>
      </c>
      <c r="M20" s="292">
        <v>1.9103183497254559</v>
      </c>
      <c r="N20" s="291">
        <v>281.1506816720414</v>
      </c>
      <c r="O20" s="292">
        <v>2.4265617361033271</v>
      </c>
      <c r="P20" s="291">
        <v>273.99085123745374</v>
      </c>
      <c r="Q20" s="292">
        <v>2.2694988972516699</v>
      </c>
      <c r="R20" s="291">
        <v>260.71282372944842</v>
      </c>
      <c r="S20" s="292">
        <v>2.1814749571920244</v>
      </c>
      <c r="T20" s="291">
        <v>248.12899283587552</v>
      </c>
      <c r="U20" s="292">
        <v>2.4095507071795281</v>
      </c>
      <c r="V20" s="291">
        <v>3.9988781998968079</v>
      </c>
      <c r="W20" s="292">
        <v>3.0128030442680203</v>
      </c>
      <c r="X20" s="366">
        <v>0.18444144842968213</v>
      </c>
      <c r="Y20" s="377"/>
      <c r="Z20" s="291"/>
    </row>
    <row r="21" spans="1:27">
      <c r="A21" s="70" t="s">
        <v>27</v>
      </c>
      <c r="B21" s="291">
        <v>271.14506018013174</v>
      </c>
      <c r="C21" s="292">
        <v>2.7171319114579102</v>
      </c>
      <c r="D21" s="291">
        <v>276.50618743216887</v>
      </c>
      <c r="E21" s="292">
        <v>2.5970011065149894</v>
      </c>
      <c r="F21" s="291">
        <v>273.16112723754475</v>
      </c>
      <c r="G21" s="292">
        <v>2.3811195481468763</v>
      </c>
      <c r="H21" s="291">
        <v>261.11398842003047</v>
      </c>
      <c r="I21" s="292">
        <v>2.8823759432045719</v>
      </c>
      <c r="J21" s="291">
        <v>252.13066608914932</v>
      </c>
      <c r="K21" s="292">
        <v>2.8352112489315244</v>
      </c>
      <c r="L21" s="291">
        <v>270.02625879724314</v>
      </c>
      <c r="M21" s="292">
        <v>2.5196197179948334</v>
      </c>
      <c r="N21" s="291">
        <v>274.79849700036618</v>
      </c>
      <c r="O21" s="292">
        <v>1.6745227311651811</v>
      </c>
      <c r="P21" s="291">
        <v>269.22262202585136</v>
      </c>
      <c r="Q21" s="292">
        <v>2.0760772960435792</v>
      </c>
      <c r="R21" s="291">
        <v>257.50843497819642</v>
      </c>
      <c r="S21" s="292">
        <v>2.4838303491353466</v>
      </c>
      <c r="T21" s="291">
        <v>248.79154839117632</v>
      </c>
      <c r="U21" s="292">
        <v>2.3751691205918206</v>
      </c>
      <c r="V21" s="291">
        <v>1.1188013828885914</v>
      </c>
      <c r="W21" s="292">
        <v>3.7775375080565139</v>
      </c>
      <c r="X21" s="366">
        <v>0.76710477228229335</v>
      </c>
      <c r="Y21" s="377"/>
      <c r="Z21" s="291"/>
    </row>
    <row r="22" spans="1:27">
      <c r="A22" s="70" t="s">
        <v>29</v>
      </c>
      <c r="B22" s="291">
        <v>257.25841061221161</v>
      </c>
      <c r="C22" s="292">
        <v>3.9561606666528397</v>
      </c>
      <c r="D22" s="291">
        <v>261.25454232627851</v>
      </c>
      <c r="E22" s="292">
        <v>2.8768047290442076</v>
      </c>
      <c r="F22" s="291">
        <v>252.68785373380857</v>
      </c>
      <c r="G22" s="292">
        <v>2.6497628845051802</v>
      </c>
      <c r="H22" s="291">
        <v>248.88420873544206</v>
      </c>
      <c r="I22" s="292">
        <v>2.9920974807292033</v>
      </c>
      <c r="J22" s="291">
        <v>232.50363024912309</v>
      </c>
      <c r="K22" s="292">
        <v>3.1226505165875369</v>
      </c>
      <c r="L22" s="291">
        <v>265.27639506914818</v>
      </c>
      <c r="M22" s="292">
        <v>3.0465668113475068</v>
      </c>
      <c r="N22" s="291">
        <v>259.20108857348743</v>
      </c>
      <c r="O22" s="292">
        <v>2.900353344057172</v>
      </c>
      <c r="P22" s="291">
        <v>252.86080980582955</v>
      </c>
      <c r="Q22" s="292">
        <v>2.1367770038891925</v>
      </c>
      <c r="R22" s="291">
        <v>248.68195181651771</v>
      </c>
      <c r="S22" s="292">
        <v>2.2382174346152346</v>
      </c>
      <c r="T22" s="291">
        <v>234.13595820548903</v>
      </c>
      <c r="U22" s="292">
        <v>2.7303036712429329</v>
      </c>
      <c r="V22" s="291">
        <v>-8.0179844569365741</v>
      </c>
      <c r="W22" s="292">
        <v>4.7521767720274495</v>
      </c>
      <c r="X22" s="366">
        <v>9.1591573098741663E-2</v>
      </c>
      <c r="Y22" s="377"/>
      <c r="Z22" s="367"/>
      <c r="AA22" s="367"/>
    </row>
    <row r="23" spans="1:27">
      <c r="A23" s="70" t="s">
        <v>30</v>
      </c>
      <c r="B23" s="291">
        <v>301.1325873222309</v>
      </c>
      <c r="C23" s="292">
        <v>2.0485979780391559</v>
      </c>
      <c r="D23" s="291">
        <v>310.13489314544961</v>
      </c>
      <c r="E23" s="292">
        <v>2.2313040739554344</v>
      </c>
      <c r="F23" s="291">
        <v>309.25144968226925</v>
      </c>
      <c r="G23" s="292">
        <v>1.297114195930819</v>
      </c>
      <c r="H23" s="291">
        <v>297.89077756559789</v>
      </c>
      <c r="I23" s="292">
        <v>2.0915426719294747</v>
      </c>
      <c r="J23" s="291">
        <v>275.82107185755041</v>
      </c>
      <c r="K23" s="292">
        <v>2.0063793180898557</v>
      </c>
      <c r="L23" s="291">
        <v>297.47162586787783</v>
      </c>
      <c r="M23" s="292">
        <v>2.3286156234586701</v>
      </c>
      <c r="N23" s="291">
        <v>308.25463559160897</v>
      </c>
      <c r="O23" s="292">
        <v>2.1510030430796325</v>
      </c>
      <c r="P23" s="291">
        <v>304.94355833327893</v>
      </c>
      <c r="Q23" s="292">
        <v>1.631885282814979</v>
      </c>
      <c r="R23" s="291">
        <v>296.24623405347171</v>
      </c>
      <c r="S23" s="292">
        <v>2.0312442186085589</v>
      </c>
      <c r="T23" s="291">
        <v>270.75662556880673</v>
      </c>
      <c r="U23" s="292">
        <v>2.1931360041190149</v>
      </c>
      <c r="V23" s="291">
        <v>3.6609614543530711</v>
      </c>
      <c r="W23" s="292">
        <v>3.0738295304861625</v>
      </c>
      <c r="X23" s="366">
        <v>0.23367796612322289</v>
      </c>
      <c r="Y23" s="377"/>
      <c r="Z23" s="291"/>
    </row>
    <row r="24" spans="1:27">
      <c r="A24" s="70" t="s">
        <v>88</v>
      </c>
      <c r="B24" s="291">
        <v>293.53351197496346</v>
      </c>
      <c r="C24" s="292">
        <v>2.2181823093644844</v>
      </c>
      <c r="D24" s="291">
        <v>290.31783376659189</v>
      </c>
      <c r="E24" s="292">
        <v>1.6699017117271253</v>
      </c>
      <c r="F24" s="291">
        <v>280.82371014024488</v>
      </c>
      <c r="G24" s="292">
        <v>1.7025339331986977</v>
      </c>
      <c r="H24" s="291">
        <v>262.39926351750444</v>
      </c>
      <c r="I24" s="292">
        <v>1.7577233560072942</v>
      </c>
      <c r="J24" s="291">
        <v>251.59974595707081</v>
      </c>
      <c r="K24" s="292">
        <v>2.1170819852892433</v>
      </c>
      <c r="L24" s="291">
        <v>292.43433944893059</v>
      </c>
      <c r="M24" s="292">
        <v>1.9214992593348539</v>
      </c>
      <c r="N24" s="291">
        <v>288.5914101173002</v>
      </c>
      <c r="O24" s="292">
        <v>1.4834219282002299</v>
      </c>
      <c r="P24" s="291">
        <v>274.43099526239769</v>
      </c>
      <c r="Q24" s="292">
        <v>1.3810702808650743</v>
      </c>
      <c r="R24" s="291">
        <v>254.81307401039766</v>
      </c>
      <c r="S24" s="292">
        <v>1.8088530694486775</v>
      </c>
      <c r="T24" s="291">
        <v>236.70626359030689</v>
      </c>
      <c r="U24" s="292">
        <v>1.8958278751464168</v>
      </c>
      <c r="V24" s="291">
        <v>1.0991725260328735</v>
      </c>
      <c r="W24" s="292">
        <v>2.2990860703327121</v>
      </c>
      <c r="X24" s="366">
        <v>0.63259583857504487</v>
      </c>
      <c r="Y24" s="377"/>
      <c r="Z24" s="291"/>
    </row>
    <row r="25" spans="1:27">
      <c r="A25" s="70" t="s">
        <v>35</v>
      </c>
      <c r="B25" s="291">
        <v>294.04850811450785</v>
      </c>
      <c r="C25" s="292">
        <v>2.2552712179924899</v>
      </c>
      <c r="D25" s="291">
        <v>300.00137786732529</v>
      </c>
      <c r="E25" s="292">
        <v>2.8070487586527197</v>
      </c>
      <c r="F25" s="291">
        <v>298.30269092949311</v>
      </c>
      <c r="G25" s="292">
        <v>2.5038064826268909</v>
      </c>
      <c r="H25" s="291">
        <v>280.90046187285844</v>
      </c>
      <c r="I25" s="292">
        <v>2.533371097856703</v>
      </c>
      <c r="J25" s="291">
        <v>265.23136260303897</v>
      </c>
      <c r="K25" s="292">
        <v>2.2314341917596363</v>
      </c>
      <c r="L25" s="291">
        <v>295.20690213475046</v>
      </c>
      <c r="M25" s="292">
        <v>2.3280039521707963</v>
      </c>
      <c r="N25" s="291">
        <v>296.16966744087659</v>
      </c>
      <c r="O25" s="292">
        <v>2.7509624903286989</v>
      </c>
      <c r="P25" s="291">
        <v>289.4315268223545</v>
      </c>
      <c r="Q25" s="292">
        <v>2.407202765354469</v>
      </c>
      <c r="R25" s="291">
        <v>273.66271440244475</v>
      </c>
      <c r="S25" s="292">
        <v>2.2465599409754109</v>
      </c>
      <c r="T25" s="291">
        <v>256.3400817752223</v>
      </c>
      <c r="U25" s="292">
        <v>2.0321732831047266</v>
      </c>
      <c r="V25" s="291">
        <v>-1.1583940202426106</v>
      </c>
      <c r="W25" s="292">
        <v>3.1912845927090321</v>
      </c>
      <c r="X25" s="366">
        <v>0.71662245633879096</v>
      </c>
      <c r="Y25" s="377"/>
      <c r="Z25" s="291"/>
    </row>
    <row r="26" spans="1:27">
      <c r="A26" s="70" t="s">
        <v>37</v>
      </c>
      <c r="B26" s="291">
        <v>275.28093786456571</v>
      </c>
      <c r="C26" s="292">
        <v>2.0495407612496677</v>
      </c>
      <c r="D26" s="291">
        <v>287.58787896636005</v>
      </c>
      <c r="E26" s="292">
        <v>2.5308151014631606</v>
      </c>
      <c r="F26" s="291">
        <v>291.8640524332385</v>
      </c>
      <c r="G26" s="292">
        <v>2.0667275721126606</v>
      </c>
      <c r="H26" s="291">
        <v>280.508852383315</v>
      </c>
      <c r="I26" s="292">
        <v>2.148550762828362</v>
      </c>
      <c r="J26" s="291">
        <v>264.80019725587022</v>
      </c>
      <c r="K26" s="292">
        <v>2.1399286482438593</v>
      </c>
      <c r="L26" s="291">
        <v>274.78192491924966</v>
      </c>
      <c r="M26" s="292">
        <v>1.9195028957299634</v>
      </c>
      <c r="N26" s="291">
        <v>289.5155261726668</v>
      </c>
      <c r="O26" s="292">
        <v>2.5228116118454231</v>
      </c>
      <c r="P26" s="291">
        <v>284.30747783278628</v>
      </c>
      <c r="Q26" s="292">
        <v>2.3728176325364179</v>
      </c>
      <c r="R26" s="291">
        <v>274.19300055857872</v>
      </c>
      <c r="S26" s="292">
        <v>2.1507281020770925</v>
      </c>
      <c r="T26" s="291">
        <v>258.87992344554056</v>
      </c>
      <c r="U26" s="292">
        <v>2.2661045889535143</v>
      </c>
      <c r="V26" s="291">
        <v>0.49901294531605345</v>
      </c>
      <c r="W26" s="292">
        <v>2.7549880063638335</v>
      </c>
      <c r="X26" s="366">
        <v>0.85626864839357997</v>
      </c>
      <c r="Y26" s="377"/>
      <c r="Z26" s="291"/>
    </row>
    <row r="27" spans="1:27">
      <c r="A27" s="70" t="s">
        <v>38</v>
      </c>
      <c r="B27" s="291">
        <v>278.87274532858788</v>
      </c>
      <c r="C27" s="292">
        <v>1.403924947625911</v>
      </c>
      <c r="D27" s="291">
        <v>274.04663787084763</v>
      </c>
      <c r="E27" s="292">
        <v>2.0021774494289857</v>
      </c>
      <c r="F27" s="291">
        <v>266.31132959766097</v>
      </c>
      <c r="G27" s="292">
        <v>2.9663147436961981</v>
      </c>
      <c r="H27" s="291">
        <v>253.47774216435317</v>
      </c>
      <c r="I27" s="292">
        <v>2.5661273654809014</v>
      </c>
      <c r="J27" s="291">
        <v>244.49474562104265</v>
      </c>
      <c r="K27" s="292">
        <v>2.4089556052121557</v>
      </c>
      <c r="L27" s="291">
        <v>284.23437541371857</v>
      </c>
      <c r="M27" s="292">
        <v>1.3759582592486115</v>
      </c>
      <c r="N27" s="291">
        <v>280.35250617952545</v>
      </c>
      <c r="O27" s="292">
        <v>2.2052457012464477</v>
      </c>
      <c r="P27" s="291">
        <v>269.87168936341607</v>
      </c>
      <c r="Q27" s="292">
        <v>2.3440673335117617</v>
      </c>
      <c r="R27" s="291">
        <v>264.59538905131399</v>
      </c>
      <c r="S27" s="292">
        <v>2.231310596808779</v>
      </c>
      <c r="T27" s="291">
        <v>253.22026632910865</v>
      </c>
      <c r="U27" s="292">
        <v>2.4280732354549368</v>
      </c>
      <c r="V27" s="291">
        <v>-5.3616300851306846</v>
      </c>
      <c r="W27" s="292">
        <v>1.7786556037954429</v>
      </c>
      <c r="X27" s="366">
        <v>2.5810962900581517E-3</v>
      </c>
      <c r="Y27" s="377"/>
      <c r="Z27" s="291"/>
    </row>
    <row r="28" spans="1:27">
      <c r="A28" s="70" t="s">
        <v>40</v>
      </c>
      <c r="B28" s="291">
        <v>275.38658271522115</v>
      </c>
      <c r="C28" s="292">
        <v>2.3313309613035131</v>
      </c>
      <c r="D28" s="291">
        <v>277.32579153652807</v>
      </c>
      <c r="E28" s="292">
        <v>1.8950095291000806</v>
      </c>
      <c r="F28" s="291">
        <v>279.69012761459305</v>
      </c>
      <c r="G28" s="292">
        <v>1.9205032204903687</v>
      </c>
      <c r="H28" s="291">
        <v>270.37020687123106</v>
      </c>
      <c r="I28" s="292">
        <v>2.0276780121137845</v>
      </c>
      <c r="J28" s="291">
        <v>263.41782891245123</v>
      </c>
      <c r="K28" s="292">
        <v>2.1159657570069412</v>
      </c>
      <c r="L28" s="291">
        <v>276.63528706125072</v>
      </c>
      <c r="M28" s="292">
        <v>1.9583341746840379</v>
      </c>
      <c r="N28" s="291">
        <v>279.45055465147067</v>
      </c>
      <c r="O28" s="292">
        <v>2.1418974063158061</v>
      </c>
      <c r="P28" s="291">
        <v>276.91246483971554</v>
      </c>
      <c r="Q28" s="292">
        <v>1.8766718344835716</v>
      </c>
      <c r="R28" s="291">
        <v>269.80125269894967</v>
      </c>
      <c r="S28" s="292">
        <v>1.6360260605925463</v>
      </c>
      <c r="T28" s="291">
        <v>268.28903626702197</v>
      </c>
      <c r="U28" s="292">
        <v>1.6041623215456899</v>
      </c>
      <c r="V28" s="291">
        <v>-1.2487043460295695</v>
      </c>
      <c r="W28" s="292">
        <v>2.8664785331763269</v>
      </c>
      <c r="X28" s="366">
        <v>0.66311959170896861</v>
      </c>
      <c r="Y28" s="377"/>
      <c r="Z28" s="291"/>
    </row>
    <row r="29" spans="1:27">
      <c r="A29" s="70" t="s">
        <v>42</v>
      </c>
      <c r="B29" s="291">
        <v>264.68253873818804</v>
      </c>
      <c r="C29" s="292">
        <v>2.1796489526843099</v>
      </c>
      <c r="D29" s="291">
        <v>263.7026989266509</v>
      </c>
      <c r="E29" s="292">
        <v>2.108154444488787</v>
      </c>
      <c r="F29" s="291">
        <v>262.48264130490389</v>
      </c>
      <c r="G29" s="292">
        <v>1.8487909627798451</v>
      </c>
      <c r="H29" s="291">
        <v>250.19290246085257</v>
      </c>
      <c r="I29" s="292">
        <v>2.1188933761307553</v>
      </c>
      <c r="J29" s="291">
        <v>229.91384377710833</v>
      </c>
      <c r="K29" s="292">
        <v>2.540693938185226</v>
      </c>
      <c r="L29" s="291">
        <v>263.03203588273476</v>
      </c>
      <c r="M29" s="292">
        <v>2.0286332220567003</v>
      </c>
      <c r="N29" s="291">
        <v>261.87106162014322</v>
      </c>
      <c r="O29" s="292">
        <v>1.9480504018443041</v>
      </c>
      <c r="P29" s="291">
        <v>256.49682326265321</v>
      </c>
      <c r="Q29" s="292">
        <v>2.0151349719811371</v>
      </c>
      <c r="R29" s="291">
        <v>246.78794651832118</v>
      </c>
      <c r="S29" s="292">
        <v>2.2438207430708963</v>
      </c>
      <c r="T29" s="291">
        <v>223.76645044489024</v>
      </c>
      <c r="U29" s="292">
        <v>2.3177101511339031</v>
      </c>
      <c r="V29" s="291">
        <v>1.6505028554532828</v>
      </c>
      <c r="W29" s="292">
        <v>2.8180311181670583</v>
      </c>
      <c r="X29" s="366">
        <v>0.5580946401370066</v>
      </c>
      <c r="Y29" s="377"/>
      <c r="Z29" s="291"/>
    </row>
    <row r="30" spans="1:27">
      <c r="A30" s="70" t="s">
        <v>43</v>
      </c>
      <c r="B30" s="291">
        <v>282.86650603099349</v>
      </c>
      <c r="C30" s="292">
        <v>2.2261481337901423</v>
      </c>
      <c r="D30" s="291">
        <v>292.66277569705869</v>
      </c>
      <c r="E30" s="292">
        <v>2.6806786417299473</v>
      </c>
      <c r="F30" s="291">
        <v>288.12295818456334</v>
      </c>
      <c r="G30" s="292">
        <v>2.4664970578533763</v>
      </c>
      <c r="H30" s="291">
        <v>276.13206619277321</v>
      </c>
      <c r="I30" s="292">
        <v>2.6044875655966306</v>
      </c>
      <c r="J30" s="291">
        <v>266.39164348376096</v>
      </c>
      <c r="K30" s="292">
        <v>1.8375038815170801</v>
      </c>
      <c r="L30" s="291">
        <v>282.64829057147864</v>
      </c>
      <c r="M30" s="292">
        <v>2.5977513585517684</v>
      </c>
      <c r="N30" s="291">
        <v>287.24850596461272</v>
      </c>
      <c r="O30" s="292">
        <v>2.888311249398003</v>
      </c>
      <c r="P30" s="291">
        <v>286.61469707481069</v>
      </c>
      <c r="Q30" s="292">
        <v>2.6839612836932467</v>
      </c>
      <c r="R30" s="291">
        <v>275.89362231684862</v>
      </c>
      <c r="S30" s="292">
        <v>2.2462887623791947</v>
      </c>
      <c r="T30" s="291">
        <v>258.27130273260786</v>
      </c>
      <c r="U30" s="292">
        <v>1.9634716820818858</v>
      </c>
      <c r="V30" s="291">
        <v>0.21821545951485177</v>
      </c>
      <c r="W30" s="292">
        <v>3.4656396972826542</v>
      </c>
      <c r="X30" s="366">
        <v>0.94979529910811034</v>
      </c>
      <c r="Y30" s="377"/>
      <c r="Z30" s="291"/>
    </row>
    <row r="31" spans="1:27">
      <c r="A31" s="70" t="s">
        <v>92</v>
      </c>
      <c r="B31" s="291">
        <v>269.95733582865353</v>
      </c>
      <c r="C31" s="292">
        <v>2.8416897791522469</v>
      </c>
      <c r="D31" s="291">
        <v>274.67591743089895</v>
      </c>
      <c r="E31" s="292">
        <v>2.873996946073488</v>
      </c>
      <c r="F31" s="291">
        <v>276.24075499382826</v>
      </c>
      <c r="G31" s="292">
        <v>2.495202433353763</v>
      </c>
      <c r="H31" s="291">
        <v>265.29732212602153</v>
      </c>
      <c r="I31" s="292">
        <v>2.2244546030820906</v>
      </c>
      <c r="J31" s="291">
        <v>264.58521564080786</v>
      </c>
      <c r="K31" s="292">
        <v>2.5981896116626055</v>
      </c>
      <c r="L31" s="291">
        <v>273.35931410189602</v>
      </c>
      <c r="M31" s="292">
        <v>3.0016883214066485</v>
      </c>
      <c r="N31" s="291">
        <v>276.22150048249563</v>
      </c>
      <c r="O31" s="292">
        <v>2.1952438001662746</v>
      </c>
      <c r="P31" s="291">
        <v>270.67007746871707</v>
      </c>
      <c r="Q31" s="292">
        <v>2.3814876906188696</v>
      </c>
      <c r="R31" s="291">
        <v>266.48278772920912</v>
      </c>
      <c r="S31" s="292">
        <v>2.3359162655210524</v>
      </c>
      <c r="T31" s="291">
        <v>261.37266382441192</v>
      </c>
      <c r="U31" s="292">
        <v>2.1454245120701665</v>
      </c>
      <c r="V31" s="291">
        <v>-3.4019782732424915</v>
      </c>
      <c r="W31" s="292">
        <v>4.2337096707151911</v>
      </c>
      <c r="X31" s="366">
        <v>0.42167862347918794</v>
      </c>
      <c r="Y31" s="377"/>
    </row>
    <row r="32" spans="1:27">
      <c r="A32" s="70"/>
      <c r="B32" s="291"/>
      <c r="C32" s="292"/>
      <c r="D32" s="291"/>
      <c r="E32" s="292"/>
      <c r="F32" s="291"/>
      <c r="G32" s="292"/>
      <c r="H32" s="291"/>
      <c r="I32" s="292"/>
      <c r="J32" s="291"/>
      <c r="K32" s="292"/>
      <c r="L32" s="291"/>
      <c r="M32" s="292"/>
      <c r="N32" s="291"/>
      <c r="O32" s="292"/>
      <c r="P32" s="291"/>
      <c r="Q32" s="292"/>
      <c r="R32" s="291"/>
      <c r="S32" s="292"/>
      <c r="T32" s="291"/>
      <c r="U32" s="292"/>
      <c r="V32" s="291"/>
      <c r="W32" s="292"/>
      <c r="X32" s="368"/>
      <c r="Y32" s="377"/>
    </row>
    <row r="33" spans="1:25">
      <c r="A33" s="365" t="s">
        <v>148</v>
      </c>
      <c r="B33" s="291"/>
      <c r="C33" s="292"/>
      <c r="D33" s="291"/>
      <c r="E33" s="292"/>
      <c r="F33" s="291"/>
      <c r="G33" s="292"/>
      <c r="H33" s="291"/>
      <c r="I33" s="292"/>
      <c r="J33" s="291"/>
      <c r="K33" s="292"/>
      <c r="L33" s="291"/>
      <c r="M33" s="292"/>
      <c r="N33" s="291"/>
      <c r="O33" s="292"/>
      <c r="P33" s="291"/>
      <c r="Q33" s="292"/>
      <c r="R33" s="291"/>
      <c r="S33" s="292"/>
      <c r="T33" s="291"/>
      <c r="U33" s="292"/>
      <c r="V33" s="291"/>
      <c r="W33" s="292"/>
      <c r="X33" s="368"/>
      <c r="Y33" s="377"/>
    </row>
    <row r="34" spans="1:25">
      <c r="A34" s="70" t="s">
        <v>149</v>
      </c>
      <c r="B34" s="291">
        <v>283.74912192757972</v>
      </c>
      <c r="C34" s="292">
        <v>2.083660995026611</v>
      </c>
      <c r="D34" s="291">
        <v>292.50348325371141</v>
      </c>
      <c r="E34" s="292">
        <v>2.3121986764758073</v>
      </c>
      <c r="F34" s="291">
        <v>285.1793421060662</v>
      </c>
      <c r="G34" s="292">
        <v>2.352119802022326</v>
      </c>
      <c r="H34" s="291">
        <v>276.23096438355441</v>
      </c>
      <c r="I34" s="292">
        <v>2.0304777703908452</v>
      </c>
      <c r="J34" s="291">
        <v>258.7756827710179</v>
      </c>
      <c r="K34" s="292">
        <v>2.4474559587131308</v>
      </c>
      <c r="L34" s="291">
        <v>286.28738699416863</v>
      </c>
      <c r="M34" s="292">
        <v>2.3353194868132623</v>
      </c>
      <c r="N34" s="291">
        <v>289.10723793604467</v>
      </c>
      <c r="O34" s="292">
        <v>2.2869069727170932</v>
      </c>
      <c r="P34" s="291">
        <v>279.28996965980093</v>
      </c>
      <c r="Q34" s="292">
        <v>2.2754307305388792</v>
      </c>
      <c r="R34" s="291">
        <v>267.17824359343393</v>
      </c>
      <c r="S34" s="292">
        <v>2.0281407760270946</v>
      </c>
      <c r="T34" s="291">
        <v>251.39591573069862</v>
      </c>
      <c r="U34" s="292">
        <v>2.0852531365711022</v>
      </c>
      <c r="V34" s="291">
        <v>-2.5382650665889059</v>
      </c>
      <c r="W34" s="292">
        <v>2.9790236469003797</v>
      </c>
      <c r="X34" s="366">
        <v>0.39420899157711553</v>
      </c>
      <c r="Y34" s="377"/>
    </row>
    <row r="35" spans="1:25">
      <c r="A35" s="70" t="s">
        <v>150</v>
      </c>
      <c r="B35" s="291">
        <v>267.29136973567205</v>
      </c>
      <c r="C35" s="292">
        <v>3.6967903322867492</v>
      </c>
      <c r="D35" s="291">
        <v>281.22758070892507</v>
      </c>
      <c r="E35" s="292">
        <v>2.7968543274729059</v>
      </c>
      <c r="F35" s="291">
        <v>279.92574370814719</v>
      </c>
      <c r="G35" s="292">
        <v>2.7301811262668592</v>
      </c>
      <c r="H35" s="291">
        <v>272.95755171652729</v>
      </c>
      <c r="I35" s="292">
        <v>2.5866256667141965</v>
      </c>
      <c r="J35" s="291">
        <v>266.79223470766482</v>
      </c>
      <c r="K35" s="292">
        <v>2.86404197163976</v>
      </c>
      <c r="L35" s="291">
        <v>263.56331575162449</v>
      </c>
      <c r="M35" s="292">
        <v>3.0304008994428129</v>
      </c>
      <c r="N35" s="291">
        <v>278.96505463168205</v>
      </c>
      <c r="O35" s="292">
        <v>2.8970623532430428</v>
      </c>
      <c r="P35" s="291">
        <v>278.45055840791008</v>
      </c>
      <c r="Q35" s="292">
        <v>1.9966442476076858</v>
      </c>
      <c r="R35" s="291">
        <v>269.60273335485431</v>
      </c>
      <c r="S35" s="292">
        <v>2.4338472749747044</v>
      </c>
      <c r="T35" s="291">
        <v>263.91722002679575</v>
      </c>
      <c r="U35" s="292">
        <v>2.4011531676645168</v>
      </c>
      <c r="V35" s="291">
        <v>3.7280539840475626</v>
      </c>
      <c r="W35" s="292">
        <v>4.8338455736368635</v>
      </c>
      <c r="X35" s="366">
        <v>0.44058304705858786</v>
      </c>
      <c r="Y35" s="377"/>
    </row>
    <row r="36" spans="1:25">
      <c r="A36" s="70" t="s">
        <v>151</v>
      </c>
      <c r="B36" s="291">
        <v>275.0073816957335</v>
      </c>
      <c r="C36" s="292">
        <v>3.6418699975421318</v>
      </c>
      <c r="D36" s="291">
        <v>280.7320432837447</v>
      </c>
      <c r="E36" s="292">
        <v>4.0972372274117985</v>
      </c>
      <c r="F36" s="291">
        <v>275.77565330329554</v>
      </c>
      <c r="G36" s="292">
        <v>3.2424663041319541</v>
      </c>
      <c r="H36" s="291">
        <v>266.38381365968223</v>
      </c>
      <c r="I36" s="292">
        <v>3.5569715838223965</v>
      </c>
      <c r="J36" s="291">
        <v>259.35146314610859</v>
      </c>
      <c r="K36" s="292">
        <v>4.7427316288046244</v>
      </c>
      <c r="L36" s="291">
        <v>269.52314655236239</v>
      </c>
      <c r="M36" s="292">
        <v>3.4097693978062265</v>
      </c>
      <c r="N36" s="291">
        <v>274.62760274548361</v>
      </c>
      <c r="O36" s="292">
        <v>3.0404350580884767</v>
      </c>
      <c r="P36" s="291">
        <v>272.16379381929653</v>
      </c>
      <c r="Q36" s="292">
        <v>2.5983426495540014</v>
      </c>
      <c r="R36" s="291">
        <v>258.85396924987657</v>
      </c>
      <c r="S36" s="292">
        <v>3.1591642642182518</v>
      </c>
      <c r="T36" s="291">
        <v>251.15492076970969</v>
      </c>
      <c r="U36" s="292">
        <v>3.3470073399954483</v>
      </c>
      <c r="V36" s="291">
        <v>5.4842351433711087</v>
      </c>
      <c r="W36" s="292">
        <v>4.5225251310863195</v>
      </c>
      <c r="X36" s="366">
        <v>0.22529273534152905</v>
      </c>
      <c r="Y36" s="377"/>
    </row>
    <row r="37" spans="1:25">
      <c r="A37" s="70" t="s">
        <v>152</v>
      </c>
      <c r="B37" s="291">
        <v>267.57466797796218</v>
      </c>
      <c r="C37" s="292">
        <v>3.5585245818935793</v>
      </c>
      <c r="D37" s="291">
        <v>281.21158188673951</v>
      </c>
      <c r="E37" s="292">
        <v>2.7367020502690593</v>
      </c>
      <c r="F37" s="291">
        <v>279.79383251333184</v>
      </c>
      <c r="G37" s="292">
        <v>2.6408997025570127</v>
      </c>
      <c r="H37" s="291">
        <v>272.75371661018079</v>
      </c>
      <c r="I37" s="292">
        <v>2.4994001884239294</v>
      </c>
      <c r="J37" s="291">
        <v>266.57281256413052</v>
      </c>
      <c r="K37" s="292">
        <v>2.8059387068372206</v>
      </c>
      <c r="L37" s="291">
        <v>263.77368174410446</v>
      </c>
      <c r="M37" s="292">
        <v>2.9172603281790286</v>
      </c>
      <c r="N37" s="291">
        <v>278.81811905167763</v>
      </c>
      <c r="O37" s="292">
        <v>2.8064499334560828</v>
      </c>
      <c r="P37" s="291">
        <v>278.23925264689353</v>
      </c>
      <c r="Q37" s="292">
        <v>1.9382963450367328</v>
      </c>
      <c r="R37" s="291">
        <v>269.25742735586192</v>
      </c>
      <c r="S37" s="292">
        <v>2.3457847927321849</v>
      </c>
      <c r="T37" s="291">
        <v>263.52594410382858</v>
      </c>
      <c r="U37" s="292">
        <v>2.3382001953542177</v>
      </c>
      <c r="V37" s="291">
        <v>3.8009862338577136</v>
      </c>
      <c r="W37" s="292">
        <v>4.6575170086506956</v>
      </c>
      <c r="X37" s="366">
        <v>0.41446403162608214</v>
      </c>
      <c r="Y37" s="377"/>
    </row>
    <row r="38" spans="1:25">
      <c r="A38" s="218"/>
      <c r="C38" s="342"/>
      <c r="E38" s="342"/>
      <c r="G38" s="342"/>
      <c r="I38" s="342"/>
      <c r="K38" s="342"/>
      <c r="M38" s="342"/>
      <c r="O38" s="342"/>
      <c r="Q38" s="342"/>
      <c r="S38" s="342"/>
      <c r="U38" s="342"/>
      <c r="W38" s="342"/>
      <c r="X38" s="368"/>
      <c r="Y38" s="377"/>
    </row>
    <row r="39" spans="1:25">
      <c r="A39" s="369" t="s">
        <v>47</v>
      </c>
      <c r="B39" s="209">
        <v>279.19417387506144</v>
      </c>
      <c r="C39" s="210">
        <v>0.5237378503531388</v>
      </c>
      <c r="D39" s="209">
        <v>284.19399731157506</v>
      </c>
      <c r="E39" s="210">
        <v>0.51450763216131157</v>
      </c>
      <c r="F39" s="209">
        <v>280.27416762803011</v>
      </c>
      <c r="G39" s="210">
        <v>0.49202209063034297</v>
      </c>
      <c r="H39" s="209">
        <v>268.9636162946083</v>
      </c>
      <c r="I39" s="210">
        <v>0.49306039554531816</v>
      </c>
      <c r="J39" s="209">
        <v>257.02619451516301</v>
      </c>
      <c r="K39" s="210">
        <v>0.49555615422574156</v>
      </c>
      <c r="L39" s="209">
        <v>280.10616451454104</v>
      </c>
      <c r="M39" s="210">
        <v>0.48922561150043975</v>
      </c>
      <c r="N39" s="209">
        <v>284.11158425451833</v>
      </c>
      <c r="O39" s="210">
        <v>0.48514995501184005</v>
      </c>
      <c r="P39" s="209">
        <v>277.57942804658654</v>
      </c>
      <c r="Q39" s="210">
        <v>0.46125261813802343</v>
      </c>
      <c r="R39" s="209">
        <v>266.72711564342558</v>
      </c>
      <c r="S39" s="210">
        <v>0.45875018558202169</v>
      </c>
      <c r="T39" s="209">
        <v>253.37224008436439</v>
      </c>
      <c r="U39" s="210">
        <v>0.45214211143626815</v>
      </c>
      <c r="V39" s="209">
        <v>-0.91199063947959758</v>
      </c>
      <c r="W39" s="210">
        <v>0.69731645464522485</v>
      </c>
      <c r="X39" s="370">
        <v>0.19095167603338314</v>
      </c>
      <c r="Y39" s="377"/>
    </row>
    <row r="40" spans="1:25">
      <c r="A40" s="534"/>
      <c r="B40" s="535"/>
      <c r="C40" s="536"/>
      <c r="D40" s="535"/>
      <c r="E40" s="536"/>
      <c r="F40" s="535"/>
      <c r="G40" s="536"/>
      <c r="H40" s="535"/>
      <c r="I40" s="536"/>
      <c r="J40" s="535"/>
      <c r="K40" s="536"/>
      <c r="L40" s="535"/>
      <c r="M40" s="536"/>
      <c r="N40" s="535"/>
      <c r="O40" s="536"/>
      <c r="P40" s="535"/>
      <c r="Q40" s="536"/>
      <c r="R40" s="535"/>
      <c r="S40" s="536"/>
      <c r="T40" s="535"/>
      <c r="U40" s="536"/>
      <c r="V40" s="535"/>
      <c r="W40" s="536"/>
      <c r="X40" s="537"/>
      <c r="Y40" s="377"/>
    </row>
    <row r="41" spans="1:25">
      <c r="A41" s="372" t="s">
        <v>153</v>
      </c>
      <c r="B41" s="47"/>
      <c r="C41" s="352"/>
      <c r="D41" s="47"/>
      <c r="E41" s="352"/>
      <c r="F41" s="47"/>
      <c r="G41" s="352"/>
      <c r="H41" s="47"/>
      <c r="I41" s="352"/>
      <c r="J41" s="47"/>
      <c r="K41" s="352"/>
      <c r="L41" s="47"/>
      <c r="M41" s="352"/>
      <c r="N41" s="47"/>
      <c r="O41" s="352"/>
      <c r="P41" s="47"/>
      <c r="Q41" s="352"/>
      <c r="R41" s="47"/>
      <c r="S41" s="352"/>
      <c r="T41" s="47"/>
      <c r="U41" s="352"/>
      <c r="V41" s="47"/>
      <c r="W41" s="352"/>
      <c r="X41" s="368"/>
      <c r="Y41" s="377"/>
    </row>
    <row r="42" spans="1:25" ht="12.75" customHeight="1">
      <c r="A42" s="70" t="s">
        <v>154</v>
      </c>
      <c r="B42" s="345">
        <v>265.25229543632031</v>
      </c>
      <c r="C42" s="344">
        <v>2.6105650583669129</v>
      </c>
      <c r="D42" s="345">
        <v>271.68841264578339</v>
      </c>
      <c r="E42" s="344">
        <v>2.7857909821517599</v>
      </c>
      <c r="F42" s="345">
        <v>270.66209245215748</v>
      </c>
      <c r="G42" s="344">
        <v>2.3436586153309054</v>
      </c>
      <c r="H42" s="345">
        <v>269.99965165110592</v>
      </c>
      <c r="I42" s="344">
        <v>2.4078598727835452</v>
      </c>
      <c r="J42" s="345">
        <v>262.05042730703047</v>
      </c>
      <c r="K42" s="344">
        <v>2.519451367583796</v>
      </c>
      <c r="L42" s="345">
        <v>269.11116137115613</v>
      </c>
      <c r="M42" s="344">
        <v>2.385238664984286</v>
      </c>
      <c r="N42" s="345">
        <v>277.87111751345003</v>
      </c>
      <c r="O42" s="344">
        <v>2.1579111122700056</v>
      </c>
      <c r="P42" s="345">
        <v>269.28298527286546</v>
      </c>
      <c r="Q42" s="344">
        <v>1.9973719261549048</v>
      </c>
      <c r="R42" s="345">
        <v>270.06149093015893</v>
      </c>
      <c r="S42" s="344">
        <v>2.2471619038107491</v>
      </c>
      <c r="T42" s="345">
        <v>259.45471669850497</v>
      </c>
      <c r="U42" s="344">
        <v>2.1128096752068872</v>
      </c>
      <c r="V42" s="345">
        <v>-3.8588659348358192</v>
      </c>
      <c r="W42" s="344">
        <v>3.7303928359343845</v>
      </c>
      <c r="X42" s="366">
        <v>0.3009557368206065</v>
      </c>
      <c r="Y42" s="377"/>
    </row>
    <row r="43" spans="1:25" ht="12.75" customHeight="1">
      <c r="A43" s="217" t="s">
        <v>504</v>
      </c>
      <c r="B43" s="209">
        <v>269.91147333280492</v>
      </c>
      <c r="C43" s="210">
        <v>4.5776770287878197</v>
      </c>
      <c r="D43" s="209">
        <v>268.75285330590611</v>
      </c>
      <c r="E43" s="210">
        <v>5.1154913312326631</v>
      </c>
      <c r="F43" s="209">
        <v>274.39031022281085</v>
      </c>
      <c r="G43" s="210">
        <v>4.5417318825432158</v>
      </c>
      <c r="H43" s="209">
        <v>278.70628659663129</v>
      </c>
      <c r="I43" s="210">
        <v>3.9182524223726745</v>
      </c>
      <c r="J43" s="209">
        <v>273.60761504852297</v>
      </c>
      <c r="K43" s="210">
        <v>5.5268645936071801</v>
      </c>
      <c r="L43" s="209">
        <v>278.337007040944</v>
      </c>
      <c r="M43" s="210">
        <v>4.3065746410755246</v>
      </c>
      <c r="N43" s="209">
        <v>276.91685278548994</v>
      </c>
      <c r="O43" s="210">
        <v>4.0816707815508861</v>
      </c>
      <c r="P43" s="209">
        <v>280.81751249176153</v>
      </c>
      <c r="Q43" s="210">
        <v>4.4987470851136067</v>
      </c>
      <c r="R43" s="209">
        <v>275.95317522122923</v>
      </c>
      <c r="S43" s="210">
        <v>4.6933827647661799</v>
      </c>
      <c r="T43" s="209">
        <v>275.54630773441585</v>
      </c>
      <c r="U43" s="210">
        <v>3.7910402686469884</v>
      </c>
      <c r="V43" s="209">
        <v>-8.4255337081390849</v>
      </c>
      <c r="W43" s="210">
        <v>3.9469087668635865</v>
      </c>
      <c r="X43" s="370">
        <v>3.2808369978330178E-2</v>
      </c>
      <c r="Y43" s="377"/>
    </row>
    <row r="44" spans="1:25" ht="87" customHeight="1">
      <c r="A44" s="593" t="s">
        <v>155</v>
      </c>
      <c r="B44" s="593"/>
      <c r="C44" s="593"/>
      <c r="D44" s="593"/>
      <c r="E44" s="593"/>
      <c r="F44" s="593"/>
      <c r="G44" s="593"/>
      <c r="H44" s="593"/>
      <c r="I44" s="593"/>
      <c r="J44" s="593"/>
      <c r="K44" s="593"/>
      <c r="L44" s="593"/>
      <c r="M44" s="593"/>
      <c r="N44" s="593"/>
      <c r="O44" s="593"/>
      <c r="P44" s="593"/>
      <c r="Q44" s="593"/>
      <c r="R44" s="593"/>
      <c r="S44" s="593"/>
      <c r="T44" s="593"/>
      <c r="U44" s="593"/>
      <c r="V44" s="593"/>
      <c r="W44" s="593"/>
      <c r="X44" s="593"/>
    </row>
    <row r="45" spans="1:25" ht="49.5" customHeight="1">
      <c r="A45" s="593" t="s">
        <v>505</v>
      </c>
      <c r="B45" s="593"/>
      <c r="C45" s="593"/>
      <c r="D45" s="593"/>
      <c r="E45" s="593"/>
      <c r="F45" s="593"/>
      <c r="G45" s="593"/>
      <c r="H45" s="593"/>
      <c r="I45" s="593"/>
      <c r="J45" s="593"/>
      <c r="K45" s="593"/>
      <c r="L45" s="593"/>
      <c r="M45" s="593"/>
      <c r="N45" s="593"/>
      <c r="O45" s="593"/>
      <c r="P45" s="593"/>
      <c r="Q45" s="593"/>
      <c r="R45" s="593"/>
      <c r="S45" s="593"/>
      <c r="T45" s="593"/>
      <c r="U45" s="593"/>
      <c r="V45" s="593"/>
      <c r="W45" s="593"/>
      <c r="X45" s="593"/>
    </row>
    <row r="47" spans="1:25">
      <c r="A47" s="2" t="s">
        <v>253</v>
      </c>
    </row>
  </sheetData>
  <mergeCells count="16">
    <mergeCell ref="A45:X45"/>
    <mergeCell ref="A44:X44"/>
    <mergeCell ref="A2:N4"/>
    <mergeCell ref="B7:K7"/>
    <mergeCell ref="L7:U7"/>
    <mergeCell ref="V7:X8"/>
    <mergeCell ref="B8:C8"/>
    <mergeCell ref="D8:E8"/>
    <mergeCell ref="F8:G8"/>
    <mergeCell ref="H8:I8"/>
    <mergeCell ref="J8:K8"/>
    <mergeCell ref="L8:M8"/>
    <mergeCell ref="N8:O8"/>
    <mergeCell ref="P8:Q8"/>
    <mergeCell ref="R8:S8"/>
    <mergeCell ref="T8:U8"/>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C47"/>
  <sheetViews>
    <sheetView zoomScaleNormal="100" workbookViewId="0">
      <selection activeCell="Z44" sqref="Z44"/>
    </sheetView>
  </sheetViews>
  <sheetFormatPr defaultRowHeight="12.75"/>
  <cols>
    <col min="1" max="1" width="16.7109375" style="38" customWidth="1"/>
    <col min="2" max="21" width="5" style="38" customWidth="1"/>
    <col min="22" max="24" width="6.7109375" style="38" customWidth="1"/>
    <col min="25" max="16384" width="9.140625" style="38"/>
  </cols>
  <sheetData>
    <row r="1" spans="1:29">
      <c r="A1" s="1" t="s">
        <v>254</v>
      </c>
      <c r="B1" s="1"/>
      <c r="C1" s="1"/>
      <c r="D1" s="1"/>
      <c r="E1" s="1"/>
      <c r="F1" s="1"/>
      <c r="G1" s="1"/>
      <c r="H1" s="1"/>
      <c r="I1" s="1"/>
      <c r="J1" s="1"/>
      <c r="K1" s="1"/>
      <c r="L1" s="1"/>
      <c r="M1" s="2"/>
    </row>
    <row r="2" spans="1:29" ht="12.75" customHeight="1">
      <c r="A2" s="583" t="s">
        <v>255</v>
      </c>
      <c r="B2" s="583"/>
      <c r="C2" s="583"/>
      <c r="D2" s="583"/>
      <c r="E2" s="583"/>
      <c r="F2" s="583"/>
      <c r="G2" s="583"/>
      <c r="H2" s="583"/>
      <c r="I2" s="583"/>
      <c r="J2" s="583"/>
      <c r="K2" s="583"/>
      <c r="L2" s="583"/>
      <c r="M2" s="583"/>
      <c r="N2" s="583"/>
      <c r="O2" s="168"/>
    </row>
    <row r="3" spans="1:29">
      <c r="A3" s="583"/>
      <c r="B3" s="583"/>
      <c r="C3" s="583"/>
      <c r="D3" s="583"/>
      <c r="E3" s="583"/>
      <c r="F3" s="583"/>
      <c r="G3" s="583"/>
      <c r="H3" s="583"/>
      <c r="I3" s="583"/>
      <c r="J3" s="583"/>
      <c r="K3" s="583"/>
      <c r="L3" s="583"/>
      <c r="M3" s="583"/>
      <c r="N3" s="583"/>
      <c r="O3" s="168"/>
    </row>
    <row r="4" spans="1:29">
      <c r="A4" s="583"/>
      <c r="B4" s="583"/>
      <c r="C4" s="583"/>
      <c r="D4" s="583"/>
      <c r="E4" s="583"/>
      <c r="F4" s="583"/>
      <c r="G4" s="583"/>
      <c r="H4" s="583"/>
      <c r="I4" s="583"/>
      <c r="J4" s="583"/>
      <c r="K4" s="583"/>
      <c r="L4" s="583"/>
      <c r="M4" s="583"/>
      <c r="N4" s="583"/>
    </row>
    <row r="5" spans="1:29">
      <c r="A5" s="306"/>
      <c r="B5" s="306"/>
      <c r="C5" s="306"/>
      <c r="D5" s="306"/>
      <c r="E5" s="306"/>
      <c r="F5" s="306"/>
      <c r="G5" s="306"/>
      <c r="H5" s="306"/>
      <c r="I5" s="306"/>
      <c r="J5" s="306"/>
      <c r="K5" s="306"/>
      <c r="L5" s="306"/>
      <c r="M5" s="306"/>
      <c r="N5" s="306"/>
      <c r="O5" s="305"/>
      <c r="P5" s="305"/>
      <c r="Q5" s="305"/>
      <c r="R5" s="305"/>
      <c r="S5" s="305"/>
      <c r="T5" s="305"/>
      <c r="U5" s="305"/>
      <c r="V5" s="305"/>
      <c r="W5" s="305"/>
      <c r="X5" s="305"/>
    </row>
    <row r="6" spans="1:29" ht="15">
      <c r="A6" s="305"/>
      <c r="B6" s="305"/>
      <c r="C6" s="307"/>
      <c r="D6" s="373"/>
      <c r="E6" s="373"/>
      <c r="F6" s="373"/>
      <c r="G6" s="373"/>
      <c r="H6" s="373"/>
      <c r="I6" s="373"/>
      <c r="J6" s="373"/>
      <c r="K6" s="373"/>
      <c r="L6" s="373"/>
      <c r="M6" s="305"/>
      <c r="N6" s="305"/>
      <c r="O6" s="305"/>
      <c r="P6" s="305"/>
      <c r="Q6" s="305"/>
      <c r="R6" s="305"/>
      <c r="S6" s="305"/>
      <c r="T6" s="305"/>
      <c r="U6" s="305"/>
      <c r="V6" s="305"/>
      <c r="W6" s="305"/>
      <c r="X6" s="305"/>
    </row>
    <row r="7" spans="1:29" ht="15" customHeight="1">
      <c r="A7" s="307"/>
      <c r="B7" s="630" t="s">
        <v>248</v>
      </c>
      <c r="C7" s="631"/>
      <c r="D7" s="631"/>
      <c r="E7" s="631"/>
      <c r="F7" s="631"/>
      <c r="G7" s="631"/>
      <c r="H7" s="631"/>
      <c r="I7" s="631"/>
      <c r="J7" s="631"/>
      <c r="K7" s="632"/>
      <c r="L7" s="630" t="s">
        <v>249</v>
      </c>
      <c r="M7" s="631"/>
      <c r="N7" s="631"/>
      <c r="O7" s="631"/>
      <c r="P7" s="631"/>
      <c r="Q7" s="631"/>
      <c r="R7" s="631"/>
      <c r="S7" s="631"/>
      <c r="T7" s="631"/>
      <c r="U7" s="632"/>
      <c r="V7" s="633" t="s">
        <v>250</v>
      </c>
      <c r="W7" s="634"/>
      <c r="X7" s="635"/>
    </row>
    <row r="8" spans="1:29" ht="45.75" customHeight="1">
      <c r="A8" s="305"/>
      <c r="B8" s="639" t="s">
        <v>136</v>
      </c>
      <c r="C8" s="640"/>
      <c r="D8" s="639" t="s">
        <v>137</v>
      </c>
      <c r="E8" s="640"/>
      <c r="F8" s="639" t="s">
        <v>138</v>
      </c>
      <c r="G8" s="640"/>
      <c r="H8" s="639" t="s">
        <v>139</v>
      </c>
      <c r="I8" s="640"/>
      <c r="J8" s="639" t="s">
        <v>140</v>
      </c>
      <c r="K8" s="640"/>
      <c r="L8" s="639" t="s">
        <v>136</v>
      </c>
      <c r="M8" s="640"/>
      <c r="N8" s="639" t="s">
        <v>137</v>
      </c>
      <c r="O8" s="640"/>
      <c r="P8" s="639" t="s">
        <v>138</v>
      </c>
      <c r="Q8" s="640"/>
      <c r="R8" s="639" t="s">
        <v>139</v>
      </c>
      <c r="S8" s="640"/>
      <c r="T8" s="639" t="s">
        <v>140</v>
      </c>
      <c r="U8" s="640"/>
      <c r="V8" s="636"/>
      <c r="W8" s="637"/>
      <c r="X8" s="638"/>
    </row>
    <row r="9" spans="1:29" s="177" customFormat="1" ht="20.25" customHeight="1">
      <c r="A9" s="312"/>
      <c r="B9" s="313" t="s">
        <v>251</v>
      </c>
      <c r="C9" s="314" t="s">
        <v>145</v>
      </c>
      <c r="D9" s="313" t="s">
        <v>251</v>
      </c>
      <c r="E9" s="314" t="s">
        <v>145</v>
      </c>
      <c r="F9" s="313" t="s">
        <v>251</v>
      </c>
      <c r="G9" s="314" t="s">
        <v>145</v>
      </c>
      <c r="H9" s="313" t="s">
        <v>251</v>
      </c>
      <c r="I9" s="314" t="s">
        <v>145</v>
      </c>
      <c r="J9" s="313" t="s">
        <v>251</v>
      </c>
      <c r="K9" s="363" t="s">
        <v>145</v>
      </c>
      <c r="L9" s="313" t="s">
        <v>251</v>
      </c>
      <c r="M9" s="314" t="s">
        <v>145</v>
      </c>
      <c r="N9" s="313" t="s">
        <v>251</v>
      </c>
      <c r="O9" s="314" t="s">
        <v>145</v>
      </c>
      <c r="P9" s="313" t="s">
        <v>251</v>
      </c>
      <c r="Q9" s="314" t="s">
        <v>145</v>
      </c>
      <c r="R9" s="313" t="s">
        <v>251</v>
      </c>
      <c r="S9" s="314" t="s">
        <v>145</v>
      </c>
      <c r="T9" s="313" t="s">
        <v>251</v>
      </c>
      <c r="U9" s="363" t="s">
        <v>145</v>
      </c>
      <c r="V9" s="313" t="s">
        <v>252</v>
      </c>
      <c r="W9" s="363" t="s">
        <v>145</v>
      </c>
      <c r="X9" s="314" t="s">
        <v>245</v>
      </c>
      <c r="Y9" s="38"/>
      <c r="Z9" s="38"/>
      <c r="AA9" s="38"/>
      <c r="AB9" s="38"/>
      <c r="AC9" s="38"/>
    </row>
    <row r="10" spans="1:29">
      <c r="A10" s="364" t="s">
        <v>146</v>
      </c>
      <c r="B10" s="284"/>
      <c r="C10" s="284"/>
      <c r="D10" s="284"/>
      <c r="E10" s="284"/>
      <c r="F10" s="284"/>
      <c r="G10" s="284"/>
      <c r="H10" s="284"/>
      <c r="I10" s="284"/>
      <c r="J10" s="284"/>
      <c r="K10" s="284"/>
      <c r="L10" s="284"/>
      <c r="M10" s="284"/>
      <c r="N10" s="284"/>
      <c r="O10" s="284"/>
      <c r="P10" s="284"/>
      <c r="Q10" s="284"/>
      <c r="R10" s="284"/>
      <c r="S10" s="284"/>
      <c r="T10" s="284"/>
      <c r="U10" s="284"/>
      <c r="X10" s="303"/>
    </row>
    <row r="11" spans="1:29">
      <c r="A11" s="365" t="s">
        <v>147</v>
      </c>
      <c r="X11" s="287"/>
    </row>
    <row r="12" spans="1:29">
      <c r="A12" s="70" t="s">
        <v>84</v>
      </c>
      <c r="B12" s="291">
        <v>272.8722613922825</v>
      </c>
      <c r="C12" s="292">
        <v>3.5458643028755872</v>
      </c>
      <c r="D12" s="291">
        <v>279.7394600812633</v>
      </c>
      <c r="E12" s="292">
        <v>2.6307558697197155</v>
      </c>
      <c r="F12" s="291">
        <v>282.84875238533351</v>
      </c>
      <c r="G12" s="292">
        <v>2.6156466280179038</v>
      </c>
      <c r="H12" s="291">
        <v>274.59354621914963</v>
      </c>
      <c r="I12" s="292">
        <v>2.9180238799840601</v>
      </c>
      <c r="J12" s="291">
        <v>260.29147912679645</v>
      </c>
      <c r="K12" s="292">
        <v>3.1074539428870311</v>
      </c>
      <c r="L12" s="291">
        <v>267.08528106268722</v>
      </c>
      <c r="M12" s="292">
        <v>3.4223209695785815</v>
      </c>
      <c r="N12" s="291">
        <v>270.33636367693015</v>
      </c>
      <c r="O12" s="292">
        <v>2.7681381837907186</v>
      </c>
      <c r="P12" s="291">
        <v>268.85136980245073</v>
      </c>
      <c r="Q12" s="292">
        <v>2.0554347627839911</v>
      </c>
      <c r="R12" s="291">
        <v>255.03045899383542</v>
      </c>
      <c r="S12" s="292">
        <v>2.7123029400886471</v>
      </c>
      <c r="T12" s="291">
        <v>240.70550538352572</v>
      </c>
      <c r="U12" s="292">
        <v>2.7476802978327104</v>
      </c>
      <c r="V12" s="291">
        <v>5.7869803295952806</v>
      </c>
      <c r="W12" s="292">
        <v>4.7680162312578309</v>
      </c>
      <c r="X12" s="366">
        <v>0.22488784773200376</v>
      </c>
    </row>
    <row r="13" spans="1:29" ht="12.75" customHeight="1">
      <c r="A13" s="70" t="s">
        <v>15</v>
      </c>
      <c r="B13" s="291">
        <v>284.00452577422294</v>
      </c>
      <c r="C13" s="292">
        <v>2.4695042265402254</v>
      </c>
      <c r="D13" s="291">
        <v>288.79597914351723</v>
      </c>
      <c r="E13" s="292">
        <v>2.3473303161207681</v>
      </c>
      <c r="F13" s="291">
        <v>289.0631211005562</v>
      </c>
      <c r="G13" s="292">
        <v>2.8433879440753138</v>
      </c>
      <c r="H13" s="291">
        <v>280.75912426017527</v>
      </c>
      <c r="I13" s="292">
        <v>2.5070382490336627</v>
      </c>
      <c r="J13" s="291">
        <v>264.50336828677052</v>
      </c>
      <c r="K13" s="292">
        <v>2.6185966971043659</v>
      </c>
      <c r="L13" s="291">
        <v>274.26498035292559</v>
      </c>
      <c r="M13" s="292">
        <v>2.4626426070979002</v>
      </c>
      <c r="N13" s="291">
        <v>275.51667427975343</v>
      </c>
      <c r="O13" s="292">
        <v>2.5019789395554226</v>
      </c>
      <c r="P13" s="291">
        <v>273.62326695721492</v>
      </c>
      <c r="Q13" s="292">
        <v>2.5834063770014697</v>
      </c>
      <c r="R13" s="291">
        <v>268.31172154217268</v>
      </c>
      <c r="S13" s="292">
        <v>2.094437465756712</v>
      </c>
      <c r="T13" s="291">
        <v>250.64452625030739</v>
      </c>
      <c r="U13" s="292">
        <v>2.2517242821136749</v>
      </c>
      <c r="V13" s="291">
        <v>9.7395454212973505</v>
      </c>
      <c r="W13" s="292">
        <v>3.6908220522878188</v>
      </c>
      <c r="X13" s="366">
        <v>8.3315445180993583E-3</v>
      </c>
    </row>
    <row r="14" spans="1:29">
      <c r="A14" s="70" t="s">
        <v>85</v>
      </c>
      <c r="B14" s="291">
        <v>272.74199526108765</v>
      </c>
      <c r="C14" s="292">
        <v>2.085948343679648</v>
      </c>
      <c r="D14" s="291">
        <v>283.13428420757225</v>
      </c>
      <c r="E14" s="292">
        <v>2.057706492970345</v>
      </c>
      <c r="F14" s="291">
        <v>279.05482782759697</v>
      </c>
      <c r="G14" s="292">
        <v>2.0082823979843187</v>
      </c>
      <c r="H14" s="291">
        <v>268.27758298983599</v>
      </c>
      <c r="I14" s="292">
        <v>1.7969947125842056</v>
      </c>
      <c r="J14" s="291">
        <v>261.34580038453635</v>
      </c>
      <c r="K14" s="292">
        <v>1.826428992808631</v>
      </c>
      <c r="L14" s="291">
        <v>263.72429638967481</v>
      </c>
      <c r="M14" s="292">
        <v>2.0340166883348045</v>
      </c>
      <c r="N14" s="291">
        <v>269.88234987244999</v>
      </c>
      <c r="O14" s="292">
        <v>1.9130670407455863</v>
      </c>
      <c r="P14" s="291">
        <v>264.71017842042005</v>
      </c>
      <c r="Q14" s="292">
        <v>1.8715702315619889</v>
      </c>
      <c r="R14" s="291">
        <v>253.04752769772898</v>
      </c>
      <c r="S14" s="292">
        <v>1.9609471360308939</v>
      </c>
      <c r="T14" s="291">
        <v>241.80106648729139</v>
      </c>
      <c r="U14" s="292">
        <v>2.0247228346075303</v>
      </c>
      <c r="V14" s="291">
        <v>9.017698871412847</v>
      </c>
      <c r="W14" s="292">
        <v>2.7141394712436897</v>
      </c>
      <c r="X14" s="366">
        <v>8.9538343347204063E-4</v>
      </c>
    </row>
    <row r="15" spans="1:29">
      <c r="A15" s="70" t="s">
        <v>18</v>
      </c>
      <c r="B15" s="291">
        <v>280.8249170057469</v>
      </c>
      <c r="C15" s="292">
        <v>2.2394606794349774</v>
      </c>
      <c r="D15" s="291">
        <v>291.00279846690836</v>
      </c>
      <c r="E15" s="292">
        <v>2.4193651787130173</v>
      </c>
      <c r="F15" s="291">
        <v>283.86953222662748</v>
      </c>
      <c r="G15" s="292">
        <v>2.6032089880260689</v>
      </c>
      <c r="H15" s="291">
        <v>278.85276837847971</v>
      </c>
      <c r="I15" s="292">
        <v>3.2740473694782217</v>
      </c>
      <c r="J15" s="291">
        <v>264.87176768883563</v>
      </c>
      <c r="K15" s="292">
        <v>3.1338088649618672</v>
      </c>
      <c r="L15" s="291">
        <v>275.05251549092901</v>
      </c>
      <c r="M15" s="292">
        <v>2.5650127764073032</v>
      </c>
      <c r="N15" s="291">
        <v>285.41777806995339</v>
      </c>
      <c r="O15" s="292">
        <v>2.9203916446854112</v>
      </c>
      <c r="P15" s="291">
        <v>270.51139224616611</v>
      </c>
      <c r="Q15" s="292">
        <v>2.8423902299710253</v>
      </c>
      <c r="R15" s="291">
        <v>264.74579635445338</v>
      </c>
      <c r="S15" s="292">
        <v>2.6611427943494084</v>
      </c>
      <c r="T15" s="291">
        <v>261.74289603077017</v>
      </c>
      <c r="U15" s="292">
        <v>2.5585811740669451</v>
      </c>
      <c r="V15" s="291">
        <v>5.7724015148178864</v>
      </c>
      <c r="W15" s="292">
        <v>3.5345556353585339</v>
      </c>
      <c r="X15" s="366">
        <v>0.10247239303459987</v>
      </c>
    </row>
    <row r="16" spans="1:29">
      <c r="A16" s="70" t="s">
        <v>19</v>
      </c>
      <c r="B16" s="291">
        <v>274.11938732313689</v>
      </c>
      <c r="C16" s="292">
        <v>2.2696642517948233</v>
      </c>
      <c r="D16" s="291">
        <v>292.86085498472005</v>
      </c>
      <c r="E16" s="292">
        <v>2.8759991051577982</v>
      </c>
      <c r="F16" s="291">
        <v>297.46734087955514</v>
      </c>
      <c r="G16" s="292">
        <v>2.6338494397680963</v>
      </c>
      <c r="H16" s="291">
        <v>281.24042632791225</v>
      </c>
      <c r="I16" s="292">
        <v>2.2254232790667121</v>
      </c>
      <c r="J16" s="291">
        <v>271.19889717962633</v>
      </c>
      <c r="K16" s="292">
        <v>1.6795342620583358</v>
      </c>
      <c r="L16" s="291">
        <v>272.02772446395818</v>
      </c>
      <c r="M16" s="292">
        <v>2.1283078093527932</v>
      </c>
      <c r="N16" s="291">
        <v>280.49497796110592</v>
      </c>
      <c r="O16" s="292">
        <v>2.3610167151719068</v>
      </c>
      <c r="P16" s="291">
        <v>282.45396505150472</v>
      </c>
      <c r="Q16" s="292">
        <v>1.9321050713227059</v>
      </c>
      <c r="R16" s="291">
        <v>272.2736884010244</v>
      </c>
      <c r="S16" s="292">
        <v>2.3075136781702912</v>
      </c>
      <c r="T16" s="291">
        <v>259.52519720740992</v>
      </c>
      <c r="U16" s="292">
        <v>1.5605721993246613</v>
      </c>
      <c r="V16" s="291">
        <v>2.0916628591787116</v>
      </c>
      <c r="W16" s="292">
        <v>3.1433815049608302</v>
      </c>
      <c r="X16" s="366">
        <v>0.50579847935070232</v>
      </c>
    </row>
    <row r="17" spans="1:27">
      <c r="A17" s="70" t="s">
        <v>20</v>
      </c>
      <c r="B17" s="291">
        <v>279.06751665000598</v>
      </c>
      <c r="C17" s="292">
        <v>1.9053196768536553</v>
      </c>
      <c r="D17" s="291">
        <v>288.62026067886507</v>
      </c>
      <c r="E17" s="292">
        <v>2.2285233960221467</v>
      </c>
      <c r="F17" s="291">
        <v>278.89165598684997</v>
      </c>
      <c r="G17" s="292">
        <v>2.0999262219813311</v>
      </c>
      <c r="H17" s="291">
        <v>272.35756407451635</v>
      </c>
      <c r="I17" s="292">
        <v>2.111012880735986</v>
      </c>
      <c r="J17" s="291">
        <v>259.24104160106936</v>
      </c>
      <c r="K17" s="292">
        <v>1.9053539187938662</v>
      </c>
      <c r="L17" s="291">
        <v>277.98996076249193</v>
      </c>
      <c r="M17" s="292">
        <v>1.6312904387161917</v>
      </c>
      <c r="N17" s="291">
        <v>278.54342078886185</v>
      </c>
      <c r="O17" s="292">
        <v>2.403545060764634</v>
      </c>
      <c r="P17" s="291">
        <v>271.56995580716182</v>
      </c>
      <c r="Q17" s="292">
        <v>1.3891932271388343</v>
      </c>
      <c r="R17" s="291">
        <v>265.97139031085936</v>
      </c>
      <c r="S17" s="292">
        <v>1.6809665744114348</v>
      </c>
      <c r="T17" s="291">
        <v>259.59366316956704</v>
      </c>
      <c r="U17" s="292">
        <v>1.5311828971262988</v>
      </c>
      <c r="V17" s="291">
        <v>1.0775558875140518</v>
      </c>
      <c r="W17" s="292">
        <v>2.5778118086647104</v>
      </c>
      <c r="X17" s="366">
        <v>0.67594742932708685</v>
      </c>
      <c r="Z17" s="291"/>
    </row>
    <row r="18" spans="1:27">
      <c r="A18" s="70" t="s">
        <v>61</v>
      </c>
      <c r="B18" s="291">
        <v>291.20043998945437</v>
      </c>
      <c r="C18" s="292">
        <v>2.6363145408252633</v>
      </c>
      <c r="D18" s="291">
        <v>304.79138810183633</v>
      </c>
      <c r="E18" s="292">
        <v>3.0043854545099662</v>
      </c>
      <c r="F18" s="291">
        <v>295.76713895775686</v>
      </c>
      <c r="G18" s="292">
        <v>3.0597250889085807</v>
      </c>
      <c r="H18" s="291">
        <v>285.06830153114311</v>
      </c>
      <c r="I18" s="292">
        <v>2.7102781497498789</v>
      </c>
      <c r="J18" s="291">
        <v>265.43151110591958</v>
      </c>
      <c r="K18" s="292">
        <v>2.114093927820003</v>
      </c>
      <c r="L18" s="291">
        <v>278.39162882884352</v>
      </c>
      <c r="M18" s="292">
        <v>2.4263573558421694</v>
      </c>
      <c r="N18" s="291">
        <v>299.90617624206527</v>
      </c>
      <c r="O18" s="292">
        <v>2.3349058753868985</v>
      </c>
      <c r="P18" s="291">
        <v>288.1802008262697</v>
      </c>
      <c r="Q18" s="292">
        <v>2.9755931094942416</v>
      </c>
      <c r="R18" s="291">
        <v>273.37269264920781</v>
      </c>
      <c r="S18" s="292">
        <v>3.0084806799564512</v>
      </c>
      <c r="T18" s="291">
        <v>254.93824222630988</v>
      </c>
      <c r="U18" s="292">
        <v>1.908804831997301</v>
      </c>
      <c r="V18" s="291">
        <v>12.808811160610844</v>
      </c>
      <c r="W18" s="292">
        <v>3.5108382185069824</v>
      </c>
      <c r="X18" s="366">
        <v>2.6525996628215965E-4</v>
      </c>
      <c r="Z18" s="291"/>
    </row>
    <row r="19" spans="1:27">
      <c r="A19" s="70" t="s">
        <v>22</v>
      </c>
      <c r="B19" s="291">
        <v>268.26609799846511</v>
      </c>
      <c r="C19" s="292">
        <v>2.0916095447164302</v>
      </c>
      <c r="D19" s="291">
        <v>275.40030395355836</v>
      </c>
      <c r="E19" s="292">
        <v>1.8647595878560752</v>
      </c>
      <c r="F19" s="291">
        <v>266.69085239145159</v>
      </c>
      <c r="G19" s="292">
        <v>2.0786769797941984</v>
      </c>
      <c r="H19" s="291">
        <v>251.56566325378404</v>
      </c>
      <c r="I19" s="292">
        <v>2.069885829579535</v>
      </c>
      <c r="J19" s="291">
        <v>239.91884117723498</v>
      </c>
      <c r="K19" s="292">
        <v>2.0097522659660094</v>
      </c>
      <c r="L19" s="291">
        <v>258.52309104638488</v>
      </c>
      <c r="M19" s="292">
        <v>1.8741282835364135</v>
      </c>
      <c r="N19" s="291">
        <v>263.62253083626172</v>
      </c>
      <c r="O19" s="292">
        <v>2.1682739602665118</v>
      </c>
      <c r="P19" s="291">
        <v>257.57125919169744</v>
      </c>
      <c r="Q19" s="292">
        <v>2.0755796194206249</v>
      </c>
      <c r="R19" s="291">
        <v>240.64712518769292</v>
      </c>
      <c r="S19" s="292">
        <v>1.89237824418351</v>
      </c>
      <c r="T19" s="291">
        <v>228.84443235769518</v>
      </c>
      <c r="U19" s="292">
        <v>2.0880756269994323</v>
      </c>
      <c r="V19" s="291">
        <v>9.7430069520802363</v>
      </c>
      <c r="W19" s="292">
        <v>2.5114704217297952</v>
      </c>
      <c r="X19" s="366">
        <v>1.0538462457734089E-4</v>
      </c>
      <c r="Z19" s="291"/>
    </row>
    <row r="20" spans="1:27">
      <c r="A20" s="70" t="s">
        <v>23</v>
      </c>
      <c r="B20" s="291">
        <v>281.24030483551331</v>
      </c>
      <c r="C20" s="292">
        <v>2.6041316800991283</v>
      </c>
      <c r="D20" s="291">
        <v>286.12931552480734</v>
      </c>
      <c r="E20" s="292">
        <v>2.3869906166263379</v>
      </c>
      <c r="F20" s="291">
        <v>285.97055486337479</v>
      </c>
      <c r="G20" s="292">
        <v>2.9933550310022765</v>
      </c>
      <c r="H20" s="291">
        <v>278.36439534337262</v>
      </c>
      <c r="I20" s="292">
        <v>2.4869060227400124</v>
      </c>
      <c r="J20" s="291">
        <v>269.74439374848032</v>
      </c>
      <c r="K20" s="292">
        <v>2.9971697108454545</v>
      </c>
      <c r="L20" s="291">
        <v>268.98635166234465</v>
      </c>
      <c r="M20" s="292">
        <v>2.3310926218912571</v>
      </c>
      <c r="N20" s="291">
        <v>277.49776214519613</v>
      </c>
      <c r="O20" s="292">
        <v>2.6555313425853386</v>
      </c>
      <c r="P20" s="291">
        <v>270.87979619768828</v>
      </c>
      <c r="Q20" s="292">
        <v>2.5616233027906334</v>
      </c>
      <c r="R20" s="291">
        <v>257.94121346747977</v>
      </c>
      <c r="S20" s="292">
        <v>2.5626524878228598</v>
      </c>
      <c r="T20" s="291">
        <v>243.4019043223056</v>
      </c>
      <c r="U20" s="292">
        <v>2.4895159118491939</v>
      </c>
      <c r="V20" s="291">
        <v>12.253953173168668</v>
      </c>
      <c r="W20" s="292">
        <v>3.3613448907280996</v>
      </c>
      <c r="X20" s="366">
        <v>2.6817373621004943E-4</v>
      </c>
      <c r="Z20" s="291"/>
    </row>
    <row r="21" spans="1:27">
      <c r="A21" s="70" t="s">
        <v>27</v>
      </c>
      <c r="B21" s="291">
        <v>263.39427903487427</v>
      </c>
      <c r="C21" s="292">
        <v>3.2660319682637864</v>
      </c>
      <c r="D21" s="291">
        <v>271.10561451665353</v>
      </c>
      <c r="E21" s="292">
        <v>2.7174831244513449</v>
      </c>
      <c r="F21" s="291">
        <v>268.36823992303118</v>
      </c>
      <c r="G21" s="292">
        <v>2.5413496756555918</v>
      </c>
      <c r="H21" s="291">
        <v>254.86151107627421</v>
      </c>
      <c r="I21" s="292">
        <v>2.9883239313246666</v>
      </c>
      <c r="J21" s="291">
        <v>245.57687276829247</v>
      </c>
      <c r="K21" s="292">
        <v>3.5068915132058036</v>
      </c>
      <c r="L21" s="291">
        <v>252.56430375938785</v>
      </c>
      <c r="M21" s="292">
        <v>3.0283680526003662</v>
      </c>
      <c r="N21" s="291">
        <v>260.32519041444164</v>
      </c>
      <c r="O21" s="292">
        <v>1.9673835295541777</v>
      </c>
      <c r="P21" s="291">
        <v>253.37316873232271</v>
      </c>
      <c r="Q21" s="292">
        <v>2.2879882050906462</v>
      </c>
      <c r="R21" s="291">
        <v>244.39302931226939</v>
      </c>
      <c r="S21" s="292">
        <v>2.6070736042922307</v>
      </c>
      <c r="T21" s="291">
        <v>230.49165254318632</v>
      </c>
      <c r="U21" s="292">
        <v>2.8152239477460395</v>
      </c>
      <c r="V21" s="291">
        <v>10.829975275486419</v>
      </c>
      <c r="W21" s="292">
        <v>4.4898821081040143</v>
      </c>
      <c r="X21" s="366">
        <v>1.5879495538839349E-2</v>
      </c>
      <c r="Z21" s="291"/>
    </row>
    <row r="22" spans="1:27">
      <c r="A22" s="70" t="s">
        <v>29</v>
      </c>
      <c r="B22" s="291">
        <v>250.87738706501145</v>
      </c>
      <c r="C22" s="292">
        <v>3.833560788663029</v>
      </c>
      <c r="D22" s="291">
        <v>267.77852067542983</v>
      </c>
      <c r="E22" s="292">
        <v>3.2763392295795075</v>
      </c>
      <c r="F22" s="291">
        <v>256.86543579026664</v>
      </c>
      <c r="G22" s="292">
        <v>2.5056009738941829</v>
      </c>
      <c r="H22" s="291">
        <v>250.10156097133554</v>
      </c>
      <c r="I22" s="292">
        <v>2.9938815052058287</v>
      </c>
      <c r="J22" s="291">
        <v>235.8344627464368</v>
      </c>
      <c r="K22" s="292">
        <v>3.0148151310385245</v>
      </c>
      <c r="L22" s="291">
        <v>251.83618827219385</v>
      </c>
      <c r="M22" s="292">
        <v>3.3314232400968242</v>
      </c>
      <c r="N22" s="291">
        <v>256.86739309596953</v>
      </c>
      <c r="O22" s="292">
        <v>2.9627765248618467</v>
      </c>
      <c r="P22" s="291">
        <v>244.83462168575278</v>
      </c>
      <c r="Q22" s="292">
        <v>2.4344739792965466</v>
      </c>
      <c r="R22" s="291">
        <v>237.85224473495251</v>
      </c>
      <c r="S22" s="292">
        <v>2.5876138619145168</v>
      </c>
      <c r="T22" s="291">
        <v>223.59236388423665</v>
      </c>
      <c r="U22" s="292">
        <v>2.9024221248421185</v>
      </c>
      <c r="V22" s="291">
        <v>-0.95880120718240391</v>
      </c>
      <c r="W22" s="292">
        <v>5.0076514783213915</v>
      </c>
      <c r="X22" s="366">
        <v>0.84816343249711745</v>
      </c>
      <c r="Z22" s="367"/>
      <c r="AA22" s="367"/>
    </row>
    <row r="23" spans="1:27">
      <c r="A23" s="70" t="s">
        <v>30</v>
      </c>
      <c r="B23" s="291">
        <v>287.23799684588215</v>
      </c>
      <c r="C23" s="292">
        <v>3.0437021654338552</v>
      </c>
      <c r="D23" s="291">
        <v>301.58538622940262</v>
      </c>
      <c r="E23" s="292">
        <v>2.1662903299785476</v>
      </c>
      <c r="F23" s="291">
        <v>304.95549453969704</v>
      </c>
      <c r="G23" s="292">
        <v>1.8507867595578045</v>
      </c>
      <c r="H23" s="291">
        <v>298.23799106894944</v>
      </c>
      <c r="I23" s="292">
        <v>2.4960420970196564</v>
      </c>
      <c r="J23" s="291">
        <v>280.31645463120435</v>
      </c>
      <c r="K23" s="292">
        <v>2.4890358930777645</v>
      </c>
      <c r="L23" s="291">
        <v>278.64950363339182</v>
      </c>
      <c r="M23" s="292">
        <v>2.8427792554582636</v>
      </c>
      <c r="N23" s="291">
        <v>292.95033271039574</v>
      </c>
      <c r="O23" s="292">
        <v>2.2715193705865731</v>
      </c>
      <c r="P23" s="291">
        <v>288.97057123587695</v>
      </c>
      <c r="Q23" s="292">
        <v>1.7549444526693163</v>
      </c>
      <c r="R23" s="291">
        <v>284.83113753571371</v>
      </c>
      <c r="S23" s="292">
        <v>2.2212451417240029</v>
      </c>
      <c r="T23" s="291">
        <v>265.79241420969055</v>
      </c>
      <c r="U23" s="292">
        <v>1.9888125855151058</v>
      </c>
      <c r="V23" s="291">
        <v>8.5884932124903344</v>
      </c>
      <c r="W23" s="292">
        <v>3.7823953680150684</v>
      </c>
      <c r="X23" s="366">
        <v>2.318939552094338E-2</v>
      </c>
      <c r="Z23" s="291"/>
    </row>
    <row r="24" spans="1:27">
      <c r="A24" s="70" t="s">
        <v>88</v>
      </c>
      <c r="B24" s="291">
        <v>282.84005517818497</v>
      </c>
      <c r="C24" s="292">
        <v>2.4808048131333704</v>
      </c>
      <c r="D24" s="291">
        <v>283.23234148234314</v>
      </c>
      <c r="E24" s="292">
        <v>1.8091169183531066</v>
      </c>
      <c r="F24" s="291">
        <v>275.74626958172132</v>
      </c>
      <c r="G24" s="292">
        <v>1.949598491876583</v>
      </c>
      <c r="H24" s="291">
        <v>256.7822993163324</v>
      </c>
      <c r="I24" s="292">
        <v>2.0343797062380249</v>
      </c>
      <c r="J24" s="291">
        <v>242.4231947571925</v>
      </c>
      <c r="K24" s="292">
        <v>2.2226964804033447</v>
      </c>
      <c r="L24" s="291">
        <v>279.2913506363372</v>
      </c>
      <c r="M24" s="292">
        <v>2.1676694583740295</v>
      </c>
      <c r="N24" s="291">
        <v>277.69546723636466</v>
      </c>
      <c r="O24" s="292">
        <v>1.6887255051725889</v>
      </c>
      <c r="P24" s="291">
        <v>265.78437787930687</v>
      </c>
      <c r="Q24" s="292">
        <v>1.7598532954400545</v>
      </c>
      <c r="R24" s="291">
        <v>245.37328862312862</v>
      </c>
      <c r="S24" s="292">
        <v>1.8754617185649705</v>
      </c>
      <c r="T24" s="291">
        <v>221.2554517328509</v>
      </c>
      <c r="U24" s="292">
        <v>2.4475646387799475</v>
      </c>
      <c r="V24" s="291">
        <v>3.5487045418477692</v>
      </c>
      <c r="W24" s="292">
        <v>2.6292857189682546</v>
      </c>
      <c r="X24" s="366">
        <v>0.17714796423721468</v>
      </c>
      <c r="Z24" s="291"/>
    </row>
    <row r="25" spans="1:27">
      <c r="A25" s="70" t="s">
        <v>35</v>
      </c>
      <c r="B25" s="291">
        <v>289.69768762587802</v>
      </c>
      <c r="C25" s="292">
        <v>2.4570395654551711</v>
      </c>
      <c r="D25" s="291">
        <v>299.31312986428253</v>
      </c>
      <c r="E25" s="292">
        <v>2.711449553647308</v>
      </c>
      <c r="F25" s="291">
        <v>297.72009759235505</v>
      </c>
      <c r="G25" s="292">
        <v>2.6769678976762865</v>
      </c>
      <c r="H25" s="291">
        <v>286.49852142760744</v>
      </c>
      <c r="I25" s="292">
        <v>2.6041620432804393</v>
      </c>
      <c r="J25" s="291">
        <v>271.82418583542528</v>
      </c>
      <c r="K25" s="292">
        <v>2.6022405606978447</v>
      </c>
      <c r="L25" s="291">
        <v>280.87681378262198</v>
      </c>
      <c r="M25" s="292">
        <v>2.4434147278891922</v>
      </c>
      <c r="N25" s="291">
        <v>286.7327267892108</v>
      </c>
      <c r="O25" s="292">
        <v>2.6109493879541752</v>
      </c>
      <c r="P25" s="291">
        <v>276.52659244213481</v>
      </c>
      <c r="Q25" s="292">
        <v>2.6600784370277557</v>
      </c>
      <c r="R25" s="291">
        <v>267.92010405633056</v>
      </c>
      <c r="S25" s="292">
        <v>2.3046834389272393</v>
      </c>
      <c r="T25" s="291">
        <v>252.19624885794389</v>
      </c>
      <c r="U25" s="292">
        <v>1.9069456727832614</v>
      </c>
      <c r="V25" s="291">
        <v>8.8208738432560381</v>
      </c>
      <c r="W25" s="292">
        <v>3.4302964638883724</v>
      </c>
      <c r="X25" s="366">
        <v>1.0141358925453358E-2</v>
      </c>
      <c r="Z25" s="291"/>
    </row>
    <row r="26" spans="1:27">
      <c r="A26" s="70" t="s">
        <v>37</v>
      </c>
      <c r="B26" s="291">
        <v>275.57819577171574</v>
      </c>
      <c r="C26" s="292">
        <v>2.5257197937829123</v>
      </c>
      <c r="D26" s="291">
        <v>289.334072892564</v>
      </c>
      <c r="E26" s="292">
        <v>2.8277793861132228</v>
      </c>
      <c r="F26" s="291">
        <v>298.47638272145673</v>
      </c>
      <c r="G26" s="292">
        <v>2.5412274774638566</v>
      </c>
      <c r="H26" s="291">
        <v>288.79533385748329</v>
      </c>
      <c r="I26" s="292">
        <v>2.3412496273450145</v>
      </c>
      <c r="J26" s="291">
        <v>273.35921432045268</v>
      </c>
      <c r="K26" s="292">
        <v>2.441779135310274</v>
      </c>
      <c r="L26" s="291">
        <v>266.0641047784888</v>
      </c>
      <c r="M26" s="292">
        <v>2.1968605364255356</v>
      </c>
      <c r="N26" s="291">
        <v>280.30222766207265</v>
      </c>
      <c r="O26" s="292">
        <v>2.7888755981115687</v>
      </c>
      <c r="P26" s="291">
        <v>279.15466043850006</v>
      </c>
      <c r="Q26" s="292">
        <v>2.5961894299213952</v>
      </c>
      <c r="R26" s="291">
        <v>271.24395437153453</v>
      </c>
      <c r="S26" s="292">
        <v>2.5713462462639987</v>
      </c>
      <c r="T26" s="291">
        <v>255.93104586751923</v>
      </c>
      <c r="U26" s="292">
        <v>2.5172887413413334</v>
      </c>
      <c r="V26" s="291">
        <v>9.5140909932269437</v>
      </c>
      <c r="W26" s="292">
        <v>3.2367886589929151</v>
      </c>
      <c r="X26" s="366">
        <v>3.2964188691587061E-3</v>
      </c>
      <c r="Z26" s="291"/>
    </row>
    <row r="27" spans="1:27">
      <c r="A27" s="70" t="s">
        <v>38</v>
      </c>
      <c r="B27" s="291">
        <v>268.68702560359236</v>
      </c>
      <c r="C27" s="292">
        <v>1.3633742245366729</v>
      </c>
      <c r="D27" s="291">
        <v>272.84928832867314</v>
      </c>
      <c r="E27" s="292">
        <v>2.3768357976349246</v>
      </c>
      <c r="F27" s="291">
        <v>264.66404834690394</v>
      </c>
      <c r="G27" s="292">
        <v>3.293044453656766</v>
      </c>
      <c r="H27" s="291">
        <v>252.57343458191616</v>
      </c>
      <c r="I27" s="292">
        <v>2.9688543454384004</v>
      </c>
      <c r="J27" s="291">
        <v>243.03973685676246</v>
      </c>
      <c r="K27" s="292">
        <v>2.8427013764168305</v>
      </c>
      <c r="L27" s="291">
        <v>268.49370143491615</v>
      </c>
      <c r="M27" s="292">
        <v>1.5330888091073824</v>
      </c>
      <c r="N27" s="291">
        <v>267.99252237082686</v>
      </c>
      <c r="O27" s="292">
        <v>2.0715156754290707</v>
      </c>
      <c r="P27" s="291">
        <v>258.84341086642286</v>
      </c>
      <c r="Q27" s="292">
        <v>2.2369359483626594</v>
      </c>
      <c r="R27" s="291">
        <v>255.85020110099987</v>
      </c>
      <c r="S27" s="292">
        <v>2.537494134212662</v>
      </c>
      <c r="T27" s="291">
        <v>244.19696982078821</v>
      </c>
      <c r="U27" s="292">
        <v>2.5067992608541667</v>
      </c>
      <c r="V27" s="291">
        <v>0.19332416867621305</v>
      </c>
      <c r="W27" s="292">
        <v>1.868261018058667</v>
      </c>
      <c r="X27" s="366">
        <v>0.91758557631115112</v>
      </c>
      <c r="Z27" s="291"/>
    </row>
    <row r="28" spans="1:27">
      <c r="A28" s="70" t="s">
        <v>40</v>
      </c>
      <c r="B28" s="291">
        <v>278.58326075813039</v>
      </c>
      <c r="C28" s="292">
        <v>2.3340889348849641</v>
      </c>
      <c r="D28" s="291">
        <v>279.99375659399641</v>
      </c>
      <c r="E28" s="292">
        <v>2.2331946131057157</v>
      </c>
      <c r="F28" s="291">
        <v>285.14681557816874</v>
      </c>
      <c r="G28" s="292">
        <v>2.2970585343119065</v>
      </c>
      <c r="H28" s="291">
        <v>275.95339410042976</v>
      </c>
      <c r="I28" s="292">
        <v>2.5526993544753003</v>
      </c>
      <c r="J28" s="291">
        <v>264.19035533591671</v>
      </c>
      <c r="K28" s="292">
        <v>2.3047846327220518</v>
      </c>
      <c r="L28" s="291">
        <v>277.35645472650418</v>
      </c>
      <c r="M28" s="292">
        <v>2.2177074207481131</v>
      </c>
      <c r="N28" s="291">
        <v>277.5813929321202</v>
      </c>
      <c r="O28" s="292">
        <v>2.256931923448303</v>
      </c>
      <c r="P28" s="291">
        <v>277.50030926500347</v>
      </c>
      <c r="Q28" s="292">
        <v>2.2378515087593684</v>
      </c>
      <c r="R28" s="291">
        <v>274.77885692872036</v>
      </c>
      <c r="S28" s="292">
        <v>2.1256530227296921</v>
      </c>
      <c r="T28" s="291">
        <v>266.2691568778821</v>
      </c>
      <c r="U28" s="292">
        <v>1.8667262580114619</v>
      </c>
      <c r="V28" s="291">
        <v>1.2268060316262108</v>
      </c>
      <c r="W28" s="292">
        <v>2.8824349634100748</v>
      </c>
      <c r="X28" s="366">
        <v>0.67039795508752054</v>
      </c>
      <c r="Z28" s="291"/>
    </row>
    <row r="29" spans="1:27">
      <c r="A29" s="70" t="s">
        <v>42</v>
      </c>
      <c r="B29" s="291">
        <v>258.28914109913012</v>
      </c>
      <c r="C29" s="292">
        <v>2.427450499246611</v>
      </c>
      <c r="D29" s="291">
        <v>262.43369983088263</v>
      </c>
      <c r="E29" s="292">
        <v>2.1407373685083675</v>
      </c>
      <c r="F29" s="291">
        <v>261.21500569102818</v>
      </c>
      <c r="G29" s="292">
        <v>1.7787413535049397</v>
      </c>
      <c r="H29" s="291">
        <v>247.81228766774558</v>
      </c>
      <c r="I29" s="292">
        <v>2.2732310013854891</v>
      </c>
      <c r="J29" s="291">
        <v>229.03480171488863</v>
      </c>
      <c r="K29" s="292">
        <v>2.478847730654635</v>
      </c>
      <c r="L29" s="291">
        <v>251.80127333220935</v>
      </c>
      <c r="M29" s="292">
        <v>2.0709022063020153</v>
      </c>
      <c r="N29" s="291">
        <v>252.03071751579714</v>
      </c>
      <c r="O29" s="292">
        <v>1.9471911336381087</v>
      </c>
      <c r="P29" s="291">
        <v>248.22962679709059</v>
      </c>
      <c r="Q29" s="292">
        <v>1.886155682184909</v>
      </c>
      <c r="R29" s="291">
        <v>236.86165206200513</v>
      </c>
      <c r="S29" s="292">
        <v>2.2471331241417984</v>
      </c>
      <c r="T29" s="291">
        <v>212.61975899220883</v>
      </c>
      <c r="U29" s="292">
        <v>2.0992079386268978</v>
      </c>
      <c r="V29" s="291">
        <v>6.4878677669207718</v>
      </c>
      <c r="W29" s="292">
        <v>2.9338582764006476</v>
      </c>
      <c r="X29" s="366">
        <v>2.7032251147490284E-2</v>
      </c>
      <c r="Z29" s="291"/>
    </row>
    <row r="30" spans="1:27">
      <c r="A30" s="70" t="s">
        <v>43</v>
      </c>
      <c r="B30" s="291">
        <v>282.48069263477356</v>
      </c>
      <c r="C30" s="292">
        <v>2.4393358635883842</v>
      </c>
      <c r="D30" s="291">
        <v>295.75345723789746</v>
      </c>
      <c r="E30" s="292">
        <v>2.9609512087048833</v>
      </c>
      <c r="F30" s="291">
        <v>292.1043911725294</v>
      </c>
      <c r="G30" s="292">
        <v>2.6717357541215816</v>
      </c>
      <c r="H30" s="291">
        <v>281.90127810655463</v>
      </c>
      <c r="I30" s="292">
        <v>3.3069336839962462</v>
      </c>
      <c r="J30" s="291">
        <v>277.35562094638425</v>
      </c>
      <c r="K30" s="292">
        <v>2.2864597947358916</v>
      </c>
      <c r="L30" s="291">
        <v>273.5850789953268</v>
      </c>
      <c r="M30" s="292">
        <v>2.4529343428662682</v>
      </c>
      <c r="N30" s="291">
        <v>279.4342985213284</v>
      </c>
      <c r="O30" s="292">
        <v>2.6137151993820318</v>
      </c>
      <c r="P30" s="291">
        <v>279.85216340592734</v>
      </c>
      <c r="Q30" s="292">
        <v>2.9203901421814438</v>
      </c>
      <c r="R30" s="291">
        <v>270.88313897364128</v>
      </c>
      <c r="S30" s="292">
        <v>2.6996380223656922</v>
      </c>
      <c r="T30" s="291">
        <v>258.98966435636078</v>
      </c>
      <c r="U30" s="292">
        <v>2.3632513039540473</v>
      </c>
      <c r="V30" s="291">
        <v>8.8956136394467649</v>
      </c>
      <c r="W30" s="292">
        <v>3.447481080852167</v>
      </c>
      <c r="X30" s="366">
        <v>9.8849310235033343E-3</v>
      </c>
      <c r="Z30" s="291"/>
    </row>
    <row r="31" spans="1:27">
      <c r="A31" s="70" t="s">
        <v>92</v>
      </c>
      <c r="B31" s="291">
        <v>253.23856287529284</v>
      </c>
      <c r="C31" s="292">
        <v>3.0697611586652522</v>
      </c>
      <c r="D31" s="291">
        <v>267.60862685289271</v>
      </c>
      <c r="E31" s="292">
        <v>3.1233920100509436</v>
      </c>
      <c r="F31" s="291">
        <v>266.02796161953336</v>
      </c>
      <c r="G31" s="292">
        <v>2.6660847537278536</v>
      </c>
      <c r="H31" s="291">
        <v>256.4165463302395</v>
      </c>
      <c r="I31" s="292">
        <v>2.7405961132113115</v>
      </c>
      <c r="J31" s="291">
        <v>257.0182758363942</v>
      </c>
      <c r="K31" s="292">
        <v>2.9311889450962902</v>
      </c>
      <c r="L31" s="291">
        <v>245.00797314724508</v>
      </c>
      <c r="M31" s="292">
        <v>2.9901330134887432</v>
      </c>
      <c r="N31" s="291">
        <v>252.67545614343823</v>
      </c>
      <c r="O31" s="292">
        <v>2.5119982297642682</v>
      </c>
      <c r="P31" s="291">
        <v>249.76114841196417</v>
      </c>
      <c r="Q31" s="292">
        <v>2.5504862519728881</v>
      </c>
      <c r="R31" s="291">
        <v>243.87565481749161</v>
      </c>
      <c r="S31" s="292">
        <v>2.7071979184646895</v>
      </c>
      <c r="T31" s="291">
        <v>238.29872866537121</v>
      </c>
      <c r="U31" s="292">
        <v>2.5154873405792508</v>
      </c>
      <c r="V31" s="291">
        <v>8.2305897280477609</v>
      </c>
      <c r="W31" s="292">
        <v>4.3025168769420521</v>
      </c>
      <c r="X31" s="366">
        <v>5.5780298468833166E-2</v>
      </c>
    </row>
    <row r="32" spans="1:27">
      <c r="A32" s="70"/>
      <c r="B32" s="291"/>
      <c r="C32" s="292"/>
      <c r="D32" s="291"/>
      <c r="E32" s="292"/>
      <c r="F32" s="291"/>
      <c r="G32" s="292"/>
      <c r="H32" s="291"/>
      <c r="I32" s="292"/>
      <c r="J32" s="291"/>
      <c r="K32" s="292"/>
      <c r="L32" s="291"/>
      <c r="M32" s="292"/>
      <c r="N32" s="291"/>
      <c r="O32" s="292"/>
      <c r="P32" s="291"/>
      <c r="Q32" s="292"/>
      <c r="R32" s="291"/>
      <c r="S32" s="292"/>
      <c r="T32" s="291"/>
      <c r="U32" s="292"/>
      <c r="V32" s="291"/>
      <c r="W32" s="292"/>
      <c r="X32" s="368"/>
    </row>
    <row r="33" spans="1:25">
      <c r="A33" s="365" t="s">
        <v>148</v>
      </c>
      <c r="B33" s="291"/>
      <c r="C33" s="292"/>
      <c r="D33" s="291"/>
      <c r="E33" s="292"/>
      <c r="F33" s="291"/>
      <c r="G33" s="292"/>
      <c r="H33" s="291"/>
      <c r="I33" s="292"/>
      <c r="J33" s="291"/>
      <c r="K33" s="292"/>
      <c r="L33" s="291"/>
      <c r="M33" s="292"/>
      <c r="N33" s="291"/>
      <c r="O33" s="292"/>
      <c r="P33" s="291"/>
      <c r="Q33" s="292"/>
      <c r="R33" s="291"/>
      <c r="S33" s="292"/>
      <c r="T33" s="291"/>
      <c r="U33" s="292"/>
      <c r="V33" s="291"/>
      <c r="W33" s="292"/>
      <c r="X33" s="368"/>
    </row>
    <row r="34" spans="1:25">
      <c r="A34" s="70" t="s">
        <v>149</v>
      </c>
      <c r="B34" s="291">
        <v>285.90218287208944</v>
      </c>
      <c r="C34" s="292">
        <v>2.3155495891204341</v>
      </c>
      <c r="D34" s="291">
        <v>301.23660632338317</v>
      </c>
      <c r="E34" s="292">
        <v>2.8503264909922299</v>
      </c>
      <c r="F34" s="291">
        <v>297.76613174155074</v>
      </c>
      <c r="G34" s="292">
        <v>2.7608429387041054</v>
      </c>
      <c r="H34" s="291">
        <v>290.3406352277575</v>
      </c>
      <c r="I34" s="292">
        <v>2.3718498704562379</v>
      </c>
      <c r="J34" s="291">
        <v>269.25432907514346</v>
      </c>
      <c r="K34" s="292">
        <v>2.6516631896620901</v>
      </c>
      <c r="L34" s="291">
        <v>279.79261411673798</v>
      </c>
      <c r="M34" s="292">
        <v>2.2658532754744614</v>
      </c>
      <c r="N34" s="291">
        <v>289.02037208493044</v>
      </c>
      <c r="O34" s="292">
        <v>2.2491385915722186</v>
      </c>
      <c r="P34" s="291">
        <v>280.01479621958703</v>
      </c>
      <c r="Q34" s="292">
        <v>2.3298261232151707</v>
      </c>
      <c r="R34" s="291">
        <v>269.50800943997837</v>
      </c>
      <c r="S34" s="292">
        <v>2.2368163626361222</v>
      </c>
      <c r="T34" s="291">
        <v>250.72394221793047</v>
      </c>
      <c r="U34" s="292">
        <v>2.1705711804245693</v>
      </c>
      <c r="V34" s="291">
        <v>6.1095687553514608</v>
      </c>
      <c r="W34" s="292">
        <v>2.9711439686228145</v>
      </c>
      <c r="X34" s="366">
        <v>3.9779325197348878E-2</v>
      </c>
    </row>
    <row r="35" spans="1:25">
      <c r="A35" s="70" t="s">
        <v>150</v>
      </c>
      <c r="B35" s="291">
        <v>262.19968194116029</v>
      </c>
      <c r="C35" s="292">
        <v>3.9207069797607601</v>
      </c>
      <c r="D35" s="291">
        <v>275.24605714016928</v>
      </c>
      <c r="E35" s="292">
        <v>3.0637190904395672</v>
      </c>
      <c r="F35" s="291">
        <v>274.61142791734903</v>
      </c>
      <c r="G35" s="292">
        <v>3.0303854658426834</v>
      </c>
      <c r="H35" s="291">
        <v>266.44249047942378</v>
      </c>
      <c r="I35" s="292">
        <v>3.0006582805425532</v>
      </c>
      <c r="J35" s="291">
        <v>265.00068976168774</v>
      </c>
      <c r="K35" s="292">
        <v>2.7598810066698167</v>
      </c>
      <c r="L35" s="291">
        <v>250.21785894974087</v>
      </c>
      <c r="M35" s="292">
        <v>3.42525119749445</v>
      </c>
      <c r="N35" s="291">
        <v>258.09046912672596</v>
      </c>
      <c r="O35" s="292">
        <v>3.144424476247901</v>
      </c>
      <c r="P35" s="291">
        <v>263.06171524161164</v>
      </c>
      <c r="Q35" s="292">
        <v>2.2427471844519786</v>
      </c>
      <c r="R35" s="291">
        <v>251.9890235001298</v>
      </c>
      <c r="S35" s="292">
        <v>2.5823586602026434</v>
      </c>
      <c r="T35" s="291">
        <v>249.1068936903967</v>
      </c>
      <c r="U35" s="292">
        <v>2.6961761161248625</v>
      </c>
      <c r="V35" s="291">
        <v>11.981822991419421</v>
      </c>
      <c r="W35" s="292">
        <v>5.0636043500826533</v>
      </c>
      <c r="X35" s="366">
        <v>1.7987596174473576E-2</v>
      </c>
    </row>
    <row r="36" spans="1:25">
      <c r="A36" s="70" t="s">
        <v>151</v>
      </c>
      <c r="B36" s="291">
        <v>269.62997616180661</v>
      </c>
      <c r="C36" s="292">
        <v>4.1749813629417183</v>
      </c>
      <c r="D36" s="291">
        <v>274.10623699228415</v>
      </c>
      <c r="E36" s="292">
        <v>4.0759156412316004</v>
      </c>
      <c r="F36" s="291">
        <v>271.53715369623711</v>
      </c>
      <c r="G36" s="292">
        <v>3.1267444517934346</v>
      </c>
      <c r="H36" s="291">
        <v>259.47916330164918</v>
      </c>
      <c r="I36" s="292">
        <v>3.3213603949088766</v>
      </c>
      <c r="J36" s="291">
        <v>254.77552197502374</v>
      </c>
      <c r="K36" s="292">
        <v>4.6073104445258775</v>
      </c>
      <c r="L36" s="291">
        <v>257.16213158495833</v>
      </c>
      <c r="M36" s="292">
        <v>4.3769958964963633</v>
      </c>
      <c r="N36" s="291">
        <v>261.30024534130325</v>
      </c>
      <c r="O36" s="292">
        <v>3.2310338078358103</v>
      </c>
      <c r="P36" s="291">
        <v>260.33658618146308</v>
      </c>
      <c r="Q36" s="292">
        <v>2.8499345955210016</v>
      </c>
      <c r="R36" s="291">
        <v>244.30824147784907</v>
      </c>
      <c r="S36" s="292">
        <v>2.8002972082764206</v>
      </c>
      <c r="T36" s="291">
        <v>236.23409045381018</v>
      </c>
      <c r="U36" s="292">
        <v>4.0326112508254441</v>
      </c>
      <c r="V36" s="291">
        <v>12.467844576848279</v>
      </c>
      <c r="W36" s="292">
        <v>5.1918174045115277</v>
      </c>
      <c r="X36" s="366">
        <v>1.6348768899245199E-2</v>
      </c>
    </row>
    <row r="37" spans="1:25">
      <c r="A37" s="70" t="s">
        <v>152</v>
      </c>
      <c r="B37" s="291">
        <v>262.47248987656826</v>
      </c>
      <c r="C37" s="292">
        <v>3.7874872816748613</v>
      </c>
      <c r="D37" s="291">
        <v>275.20925713487617</v>
      </c>
      <c r="E37" s="292">
        <v>2.9660081537411438</v>
      </c>
      <c r="F37" s="291">
        <v>274.51371168802939</v>
      </c>
      <c r="G37" s="292">
        <v>2.9345179157997086</v>
      </c>
      <c r="H37" s="291">
        <v>266.22657519294103</v>
      </c>
      <c r="I37" s="292">
        <v>2.9202788320395099</v>
      </c>
      <c r="J37" s="291">
        <v>264.69915809723818</v>
      </c>
      <c r="K37" s="292">
        <v>2.7067559248582427</v>
      </c>
      <c r="L37" s="291">
        <v>250.46297309035987</v>
      </c>
      <c r="M37" s="292">
        <v>3.3100620465688837</v>
      </c>
      <c r="N37" s="291">
        <v>258.19920355010333</v>
      </c>
      <c r="O37" s="292">
        <v>3.0531497607860243</v>
      </c>
      <c r="P37" s="291">
        <v>262.97012035813771</v>
      </c>
      <c r="Q37" s="292">
        <v>2.1941630856387992</v>
      </c>
      <c r="R37" s="291">
        <v>251.74227698273094</v>
      </c>
      <c r="S37" s="292">
        <v>2.506810106112765</v>
      </c>
      <c r="T37" s="291">
        <v>248.71222985544745</v>
      </c>
      <c r="U37" s="292">
        <v>2.6125689566912387</v>
      </c>
      <c r="V37" s="291">
        <v>12.009516786208394</v>
      </c>
      <c r="W37" s="292">
        <v>4.8747000250912027</v>
      </c>
      <c r="X37" s="366">
        <v>1.377004399176982E-2</v>
      </c>
    </row>
    <row r="38" spans="1:25">
      <c r="A38" s="218"/>
      <c r="C38" s="342"/>
      <c r="E38" s="342"/>
      <c r="G38" s="342"/>
      <c r="I38" s="342"/>
      <c r="K38" s="342"/>
      <c r="M38" s="342"/>
      <c r="O38" s="342"/>
      <c r="Q38" s="342"/>
      <c r="S38" s="342"/>
      <c r="U38" s="342"/>
      <c r="W38" s="342"/>
      <c r="X38" s="368"/>
    </row>
    <row r="39" spans="1:25">
      <c r="A39" s="369" t="s">
        <v>47</v>
      </c>
      <c r="B39" s="209">
        <v>274.70983652141092</v>
      </c>
      <c r="C39" s="210">
        <v>0.56846165213293431</v>
      </c>
      <c r="D39" s="209">
        <v>284.45038195937838</v>
      </c>
      <c r="E39" s="210">
        <v>0.54933121639626303</v>
      </c>
      <c r="F39" s="209">
        <v>281.96335284569875</v>
      </c>
      <c r="G39" s="210">
        <v>0.54370439768252299</v>
      </c>
      <c r="H39" s="209">
        <v>271.70821551381522</v>
      </c>
      <c r="I39" s="210">
        <v>0.55595214867547793</v>
      </c>
      <c r="J39" s="209">
        <v>259.5669892373183</v>
      </c>
      <c r="K39" s="210">
        <v>0.55032851326836008</v>
      </c>
      <c r="L39" s="209">
        <v>267.8103710802709</v>
      </c>
      <c r="M39" s="210">
        <v>0.53197244096885066</v>
      </c>
      <c r="N39" s="209">
        <v>274.2284243136171</v>
      </c>
      <c r="O39" s="210">
        <v>0.5194980418589541</v>
      </c>
      <c r="P39" s="209">
        <v>268.82577055630003</v>
      </c>
      <c r="Q39" s="210">
        <v>0.49348644566741179</v>
      </c>
      <c r="R39" s="209">
        <v>259.38432561563417</v>
      </c>
      <c r="S39" s="210">
        <v>0.5098174694825941</v>
      </c>
      <c r="T39" s="209">
        <v>245.92123005984541</v>
      </c>
      <c r="U39" s="210">
        <v>0.48985709341356554</v>
      </c>
      <c r="V39" s="209">
        <v>6.8994654411400234</v>
      </c>
      <c r="W39" s="210">
        <v>0.75345812734827644</v>
      </c>
      <c r="X39" s="370">
        <v>6.3780373275216609E-20</v>
      </c>
    </row>
    <row r="40" spans="1:25">
      <c r="A40" s="365"/>
      <c r="B40" s="47"/>
      <c r="C40" s="352"/>
      <c r="D40" s="47"/>
      <c r="E40" s="352"/>
      <c r="F40" s="47"/>
      <c r="G40" s="352"/>
      <c r="H40" s="47"/>
      <c r="I40" s="352"/>
      <c r="J40" s="47"/>
      <c r="K40" s="352"/>
      <c r="L40" s="47"/>
      <c r="M40" s="352"/>
      <c r="N40" s="47"/>
      <c r="O40" s="352"/>
      <c r="P40" s="47"/>
      <c r="Q40" s="352"/>
      <c r="R40" s="47"/>
      <c r="S40" s="352"/>
      <c r="T40" s="47"/>
      <c r="U40" s="352"/>
      <c r="V40" s="47"/>
      <c r="W40" s="352"/>
      <c r="X40" s="368"/>
    </row>
    <row r="41" spans="1:25">
      <c r="A41" s="372" t="s">
        <v>153</v>
      </c>
      <c r="B41" s="47"/>
      <c r="C41" s="352"/>
      <c r="D41" s="47"/>
      <c r="E41" s="352"/>
      <c r="F41" s="47"/>
      <c r="G41" s="352"/>
      <c r="H41" s="47"/>
      <c r="I41" s="352"/>
      <c r="J41" s="47"/>
      <c r="K41" s="352"/>
      <c r="L41" s="47"/>
      <c r="M41" s="352"/>
      <c r="N41" s="47"/>
      <c r="O41" s="352"/>
      <c r="P41" s="47"/>
      <c r="Q41" s="352"/>
      <c r="R41" s="47"/>
      <c r="S41" s="352"/>
      <c r="T41" s="47"/>
      <c r="U41" s="352"/>
      <c r="V41" s="47"/>
      <c r="W41" s="352"/>
      <c r="X41" s="368"/>
    </row>
    <row r="42" spans="1:25" ht="12.75" customHeight="1">
      <c r="A42" s="70" t="s">
        <v>154</v>
      </c>
      <c r="B42" s="345">
        <v>263.86935887611725</v>
      </c>
      <c r="C42" s="344">
        <v>3.2076451004509403</v>
      </c>
      <c r="D42" s="345">
        <v>273.35109246951936</v>
      </c>
      <c r="E42" s="344">
        <v>3.2475833390601325</v>
      </c>
      <c r="F42" s="345">
        <v>273.60853396382146</v>
      </c>
      <c r="G42" s="344">
        <v>2.6938950808961653</v>
      </c>
      <c r="H42" s="345">
        <v>270.82160646636612</v>
      </c>
      <c r="I42" s="344">
        <v>2.4897386578471035</v>
      </c>
      <c r="J42" s="345">
        <v>260.43004078223635</v>
      </c>
      <c r="K42" s="344">
        <v>2.5823860055700889</v>
      </c>
      <c r="L42" s="345">
        <v>264.55771786833304</v>
      </c>
      <c r="M42" s="344">
        <v>2.8644802336606374</v>
      </c>
      <c r="N42" s="345">
        <v>272.97725915962928</v>
      </c>
      <c r="O42" s="344">
        <v>2.3990756086964171</v>
      </c>
      <c r="P42" s="345">
        <v>264.96752287589737</v>
      </c>
      <c r="Q42" s="344">
        <v>2.1100841426871488</v>
      </c>
      <c r="R42" s="345">
        <v>258.67649810490167</v>
      </c>
      <c r="S42" s="344">
        <v>2.3830300227020622</v>
      </c>
      <c r="T42" s="345">
        <v>241.07978181232201</v>
      </c>
      <c r="U42" s="344">
        <v>2.680346715962425</v>
      </c>
      <c r="V42" s="345">
        <v>-0.68835899221579666</v>
      </c>
      <c r="W42" s="344">
        <v>4.4611525922105795</v>
      </c>
      <c r="X42" s="366">
        <v>0.87737575552369407</v>
      </c>
    </row>
    <row r="43" spans="1:25" ht="12.75" customHeight="1">
      <c r="A43" s="217" t="s">
        <v>504</v>
      </c>
      <c r="B43" s="209">
        <v>269.93621087625564</v>
      </c>
      <c r="C43" s="210">
        <v>4.6886882282620883</v>
      </c>
      <c r="D43" s="209">
        <v>266.73226597206047</v>
      </c>
      <c r="E43" s="210">
        <v>5.3336972367604867</v>
      </c>
      <c r="F43" s="209">
        <v>268.10425715713683</v>
      </c>
      <c r="G43" s="210">
        <v>4.0154056039750055</v>
      </c>
      <c r="H43" s="209">
        <v>273.6149741848032</v>
      </c>
      <c r="I43" s="210">
        <v>3.5397385468957028</v>
      </c>
      <c r="J43" s="209">
        <v>262.74126961024365</v>
      </c>
      <c r="K43" s="210">
        <v>5.651920720883286</v>
      </c>
      <c r="L43" s="209">
        <v>275.27420679764492</v>
      </c>
      <c r="M43" s="210">
        <v>4.1554967586271658</v>
      </c>
      <c r="N43" s="209">
        <v>270.59075653480664</v>
      </c>
      <c r="O43" s="210">
        <v>3.7260698533938905</v>
      </c>
      <c r="P43" s="209">
        <v>271.86567683348937</v>
      </c>
      <c r="Q43" s="210">
        <v>4.099134254938094</v>
      </c>
      <c r="R43" s="209">
        <v>270.81958851347656</v>
      </c>
      <c r="S43" s="210">
        <v>4.0494482205585633</v>
      </c>
      <c r="T43" s="209">
        <v>269.50599567887241</v>
      </c>
      <c r="U43" s="210">
        <v>3.983174252654611</v>
      </c>
      <c r="V43" s="209">
        <v>-5.3379959213892789</v>
      </c>
      <c r="W43" s="210">
        <v>4.7571659442182881</v>
      </c>
      <c r="X43" s="528">
        <v>0.26184865689132486</v>
      </c>
      <c r="Y43" s="218"/>
    </row>
    <row r="44" spans="1:25" ht="86.25" customHeight="1">
      <c r="A44" s="593" t="s">
        <v>155</v>
      </c>
      <c r="B44" s="593"/>
      <c r="C44" s="593"/>
      <c r="D44" s="593"/>
      <c r="E44" s="593"/>
      <c r="F44" s="593"/>
      <c r="G44" s="593"/>
      <c r="H44" s="593"/>
      <c r="I44" s="593"/>
      <c r="J44" s="593"/>
      <c r="K44" s="593"/>
      <c r="L44" s="593"/>
      <c r="M44" s="593"/>
      <c r="N44" s="593"/>
      <c r="O44" s="593"/>
      <c r="P44" s="593"/>
      <c r="Q44" s="593"/>
      <c r="R44" s="593"/>
      <c r="S44" s="593"/>
      <c r="T44" s="593"/>
      <c r="U44" s="593"/>
      <c r="V44" s="593"/>
      <c r="W44" s="593"/>
      <c r="X44" s="593"/>
    </row>
    <row r="45" spans="1:25" ht="51" customHeight="1">
      <c r="A45" s="593" t="s">
        <v>505</v>
      </c>
      <c r="B45" s="593"/>
      <c r="C45" s="593"/>
      <c r="D45" s="593"/>
      <c r="E45" s="593"/>
      <c r="F45" s="593"/>
      <c r="G45" s="593"/>
      <c r="H45" s="593"/>
      <c r="I45" s="593"/>
      <c r="J45" s="593"/>
      <c r="K45" s="593"/>
      <c r="L45" s="593"/>
      <c r="M45" s="593"/>
      <c r="N45" s="593"/>
      <c r="O45" s="593"/>
      <c r="P45" s="593"/>
      <c r="Q45" s="593"/>
      <c r="R45" s="593"/>
      <c r="S45" s="593"/>
      <c r="T45" s="593"/>
      <c r="U45" s="593"/>
      <c r="V45" s="593"/>
      <c r="W45" s="593"/>
      <c r="X45" s="593"/>
    </row>
    <row r="47" spans="1:25">
      <c r="A47" s="2" t="s">
        <v>253</v>
      </c>
    </row>
  </sheetData>
  <mergeCells count="16">
    <mergeCell ref="A45:X45"/>
    <mergeCell ref="A44:X44"/>
    <mergeCell ref="A2:N4"/>
    <mergeCell ref="B7:K7"/>
    <mergeCell ref="L7:U7"/>
    <mergeCell ref="V7:X8"/>
    <mergeCell ref="B8:C8"/>
    <mergeCell ref="D8:E8"/>
    <mergeCell ref="F8:G8"/>
    <mergeCell ref="H8:I8"/>
    <mergeCell ref="J8:K8"/>
    <mergeCell ref="L8:M8"/>
    <mergeCell ref="N8:O8"/>
    <mergeCell ref="P8:Q8"/>
    <mergeCell ref="R8:S8"/>
    <mergeCell ref="T8:U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AF47"/>
  <sheetViews>
    <sheetView zoomScaleNormal="100" workbookViewId="0">
      <selection activeCell="E16" sqref="E16"/>
    </sheetView>
  </sheetViews>
  <sheetFormatPr defaultRowHeight="12.75"/>
  <cols>
    <col min="1" max="1" width="16.85546875" style="38" customWidth="1"/>
    <col min="2" max="5" width="4.42578125" style="38" customWidth="1"/>
    <col min="6" max="6" width="5.140625" style="38" customWidth="1"/>
    <col min="7" max="7" width="4.140625" style="38" customWidth="1"/>
    <col min="8" max="8" width="6.42578125" style="38" customWidth="1"/>
    <col min="9" max="12" width="4.42578125" style="38" customWidth="1"/>
    <col min="13" max="13" width="5.140625" style="38" customWidth="1"/>
    <col min="14" max="14" width="4.140625" style="38" customWidth="1"/>
    <col min="15" max="15" width="6.42578125" style="38" customWidth="1"/>
    <col min="16" max="16" width="5" style="38" customWidth="1"/>
    <col min="17" max="17" width="16.5703125" style="38" customWidth="1"/>
    <col min="18" max="21" width="4.140625" style="38" customWidth="1"/>
    <col min="22" max="24" width="5.7109375" style="38" customWidth="1"/>
    <col min="25" max="28" width="4.140625" style="38" customWidth="1"/>
    <col min="29" max="31" width="5.7109375" style="38" customWidth="1"/>
    <col min="32" max="16384" width="9.140625" style="38"/>
  </cols>
  <sheetData>
    <row r="1" spans="1:32">
      <c r="A1" s="1" t="s">
        <v>333</v>
      </c>
      <c r="B1" s="1"/>
      <c r="C1" s="1"/>
      <c r="D1" s="1"/>
      <c r="E1" s="1"/>
      <c r="F1" s="1"/>
      <c r="G1" s="1"/>
      <c r="H1" s="1"/>
      <c r="I1" s="1"/>
      <c r="J1" s="1"/>
      <c r="K1" s="1"/>
      <c r="L1" s="1"/>
      <c r="M1" s="2"/>
      <c r="Q1" s="1" t="s">
        <v>333</v>
      </c>
      <c r="R1" s="1"/>
      <c r="S1" s="1"/>
      <c r="T1" s="1"/>
      <c r="U1" s="1"/>
      <c r="V1" s="1"/>
      <c r="W1" s="1"/>
      <c r="X1" s="1"/>
      <c r="Y1" s="1"/>
      <c r="Z1" s="1"/>
      <c r="AA1" s="1"/>
      <c r="AB1" s="1"/>
      <c r="AC1" s="2"/>
    </row>
    <row r="2" spans="1:32" ht="12.75" customHeight="1">
      <c r="A2" s="583" t="s">
        <v>334</v>
      </c>
      <c r="B2" s="583"/>
      <c r="C2" s="583"/>
      <c r="D2" s="583"/>
      <c r="E2" s="583"/>
      <c r="F2" s="583"/>
      <c r="G2" s="583"/>
      <c r="H2" s="583"/>
      <c r="I2" s="583"/>
      <c r="J2" s="583"/>
      <c r="K2" s="583"/>
      <c r="L2" s="583"/>
      <c r="M2" s="583"/>
      <c r="N2" s="583"/>
      <c r="O2" s="168"/>
      <c r="Q2" s="583" t="s">
        <v>335</v>
      </c>
      <c r="R2" s="583"/>
      <c r="S2" s="583"/>
      <c r="T2" s="583"/>
      <c r="U2" s="583"/>
      <c r="V2" s="583"/>
      <c r="W2" s="583"/>
      <c r="X2" s="583"/>
      <c r="Y2" s="583"/>
      <c r="Z2" s="583"/>
      <c r="AA2" s="583"/>
      <c r="AB2" s="583"/>
      <c r="AC2" s="583"/>
      <c r="AD2" s="583"/>
    </row>
    <row r="3" spans="1:32">
      <c r="A3" s="583"/>
      <c r="B3" s="583"/>
      <c r="C3" s="583"/>
      <c r="D3" s="583"/>
      <c r="E3" s="583"/>
      <c r="F3" s="583"/>
      <c r="G3" s="583"/>
      <c r="H3" s="583"/>
      <c r="I3" s="583"/>
      <c r="J3" s="583"/>
      <c r="K3" s="583"/>
      <c r="L3" s="583"/>
      <c r="M3" s="583"/>
      <c r="N3" s="583"/>
      <c r="O3" s="168"/>
      <c r="Q3" s="583"/>
      <c r="R3" s="583"/>
      <c r="S3" s="583"/>
      <c r="T3" s="583"/>
      <c r="U3" s="583"/>
      <c r="V3" s="583"/>
      <c r="W3" s="583"/>
      <c r="X3" s="583"/>
      <c r="Y3" s="583"/>
      <c r="Z3" s="583"/>
      <c r="AA3" s="583"/>
      <c r="AB3" s="583"/>
      <c r="AC3" s="583"/>
      <c r="AD3" s="583"/>
    </row>
    <row r="4" spans="1:32">
      <c r="A4" s="583"/>
      <c r="B4" s="583"/>
      <c r="C4" s="583"/>
      <c r="D4" s="583"/>
      <c r="E4" s="583"/>
      <c r="F4" s="583"/>
      <c r="G4" s="583"/>
      <c r="H4" s="583"/>
      <c r="I4" s="583"/>
      <c r="J4" s="583"/>
      <c r="K4" s="583"/>
      <c r="L4" s="583"/>
      <c r="M4" s="583"/>
      <c r="N4" s="583"/>
      <c r="Q4" s="583"/>
      <c r="R4" s="583"/>
      <c r="S4" s="583"/>
      <c r="T4" s="583"/>
      <c r="U4" s="583"/>
      <c r="V4" s="583"/>
      <c r="W4" s="583"/>
      <c r="X4" s="583"/>
      <c r="Y4" s="583"/>
      <c r="Z4" s="583"/>
      <c r="AA4" s="583"/>
      <c r="AB4" s="583"/>
      <c r="AC4" s="583"/>
      <c r="AD4" s="583"/>
    </row>
    <row r="5" spans="1:32">
      <c r="A5" s="169" t="s">
        <v>336</v>
      </c>
      <c r="B5" s="169"/>
      <c r="C5" s="169"/>
      <c r="D5" s="169"/>
      <c r="E5" s="169"/>
      <c r="F5" s="169"/>
      <c r="G5" s="169"/>
      <c r="H5" s="169"/>
      <c r="I5" s="169"/>
      <c r="J5" s="169"/>
      <c r="K5" s="169"/>
      <c r="L5" s="169"/>
      <c r="M5" s="169"/>
      <c r="N5" s="169"/>
      <c r="Q5" s="169" t="s">
        <v>337</v>
      </c>
      <c r="R5" s="169"/>
      <c r="S5" s="169"/>
      <c r="T5" s="169"/>
      <c r="U5" s="169"/>
      <c r="V5" s="169"/>
      <c r="W5" s="169"/>
      <c r="X5" s="169"/>
      <c r="Y5" s="169"/>
      <c r="Z5" s="169"/>
      <c r="AA5" s="169"/>
      <c r="AB5" s="169"/>
      <c r="AC5" s="169"/>
      <c r="AD5" s="169"/>
    </row>
    <row r="6" spans="1:32" ht="15" customHeight="1">
      <c r="B6" s="644" t="s">
        <v>338</v>
      </c>
      <c r="C6" s="645"/>
      <c r="D6" s="645"/>
      <c r="E6" s="645"/>
      <c r="F6" s="645"/>
      <c r="G6" s="645"/>
      <c r="H6" s="645"/>
      <c r="I6" s="645"/>
      <c r="J6" s="645"/>
      <c r="K6" s="645"/>
      <c r="L6" s="645"/>
      <c r="M6" s="645"/>
      <c r="N6" s="645"/>
      <c r="O6" s="646"/>
      <c r="R6" s="644" t="s">
        <v>339</v>
      </c>
      <c r="S6" s="645"/>
      <c r="T6" s="645"/>
      <c r="U6" s="645"/>
      <c r="V6" s="645"/>
      <c r="W6" s="645"/>
      <c r="X6" s="645"/>
      <c r="Y6" s="645"/>
      <c r="Z6" s="645"/>
      <c r="AA6" s="645"/>
      <c r="AB6" s="645"/>
      <c r="AC6" s="645"/>
      <c r="AD6" s="645"/>
      <c r="AE6" s="646"/>
    </row>
    <row r="7" spans="1:32" ht="27" customHeight="1">
      <c r="B7" s="624" t="s">
        <v>340</v>
      </c>
      <c r="C7" s="647"/>
      <c r="D7" s="647"/>
      <c r="E7" s="647"/>
      <c r="F7" s="647"/>
      <c r="G7" s="647"/>
      <c r="H7" s="625"/>
      <c r="I7" s="624" t="s">
        <v>341</v>
      </c>
      <c r="J7" s="647"/>
      <c r="K7" s="647"/>
      <c r="L7" s="647"/>
      <c r="M7" s="647"/>
      <c r="N7" s="647"/>
      <c r="O7" s="625"/>
      <c r="R7" s="624" t="s">
        <v>340</v>
      </c>
      <c r="S7" s="647"/>
      <c r="T7" s="647"/>
      <c r="U7" s="647"/>
      <c r="V7" s="647"/>
      <c r="W7" s="647"/>
      <c r="X7" s="625"/>
      <c r="Y7" s="624" t="s">
        <v>341</v>
      </c>
      <c r="Z7" s="647"/>
      <c r="AA7" s="647"/>
      <c r="AB7" s="647"/>
      <c r="AC7" s="647"/>
      <c r="AD7" s="647"/>
      <c r="AE7" s="625"/>
    </row>
    <row r="8" spans="1:32" ht="45.75" customHeight="1">
      <c r="B8" s="624" t="s">
        <v>248</v>
      </c>
      <c r="C8" s="625"/>
      <c r="D8" s="624" t="s">
        <v>249</v>
      </c>
      <c r="E8" s="625"/>
      <c r="F8" s="641" t="s">
        <v>342</v>
      </c>
      <c r="G8" s="642"/>
      <c r="H8" s="643"/>
      <c r="I8" s="624" t="s">
        <v>248</v>
      </c>
      <c r="J8" s="625"/>
      <c r="K8" s="624" t="s">
        <v>249</v>
      </c>
      <c r="L8" s="625"/>
      <c r="M8" s="641" t="s">
        <v>342</v>
      </c>
      <c r="N8" s="642"/>
      <c r="O8" s="643"/>
      <c r="R8" s="624" t="s">
        <v>248</v>
      </c>
      <c r="S8" s="625"/>
      <c r="T8" s="624" t="s">
        <v>249</v>
      </c>
      <c r="U8" s="625"/>
      <c r="V8" s="641" t="s">
        <v>342</v>
      </c>
      <c r="W8" s="642"/>
      <c r="X8" s="643"/>
      <c r="Y8" s="624" t="s">
        <v>248</v>
      </c>
      <c r="Z8" s="625"/>
      <c r="AA8" s="624" t="s">
        <v>249</v>
      </c>
      <c r="AB8" s="625"/>
      <c r="AC8" s="641" t="s">
        <v>342</v>
      </c>
      <c r="AD8" s="642"/>
      <c r="AE8" s="643"/>
    </row>
    <row r="9" spans="1:32" s="177" customFormat="1" ht="20.25" customHeight="1">
      <c r="A9" s="362"/>
      <c r="B9" s="384" t="s">
        <v>251</v>
      </c>
      <c r="C9" s="281" t="s">
        <v>145</v>
      </c>
      <c r="D9" s="384" t="s">
        <v>251</v>
      </c>
      <c r="E9" s="281" t="s">
        <v>145</v>
      </c>
      <c r="F9" s="384" t="s">
        <v>252</v>
      </c>
      <c r="G9" s="353" t="s">
        <v>145</v>
      </c>
      <c r="H9" s="281" t="s">
        <v>343</v>
      </c>
      <c r="I9" s="384" t="s">
        <v>251</v>
      </c>
      <c r="J9" s="281" t="s">
        <v>145</v>
      </c>
      <c r="K9" s="384" t="s">
        <v>251</v>
      </c>
      <c r="L9" s="281" t="s">
        <v>145</v>
      </c>
      <c r="M9" s="384" t="s">
        <v>252</v>
      </c>
      <c r="N9" s="353" t="s">
        <v>145</v>
      </c>
      <c r="O9" s="281" t="s">
        <v>343</v>
      </c>
      <c r="Q9" s="362"/>
      <c r="R9" s="384" t="s">
        <v>251</v>
      </c>
      <c r="S9" s="281" t="s">
        <v>145</v>
      </c>
      <c r="T9" s="384" t="s">
        <v>251</v>
      </c>
      <c r="U9" s="281" t="s">
        <v>145</v>
      </c>
      <c r="V9" s="384" t="s">
        <v>252</v>
      </c>
      <c r="W9" s="353" t="s">
        <v>145</v>
      </c>
      <c r="X9" s="281" t="s">
        <v>343</v>
      </c>
      <c r="Y9" s="384" t="s">
        <v>251</v>
      </c>
      <c r="Z9" s="281" t="s">
        <v>145</v>
      </c>
      <c r="AA9" s="384" t="s">
        <v>251</v>
      </c>
      <c r="AB9" s="281" t="s">
        <v>145</v>
      </c>
      <c r="AC9" s="384" t="s">
        <v>252</v>
      </c>
      <c r="AD9" s="353" t="s">
        <v>145</v>
      </c>
      <c r="AE9" s="281" t="s">
        <v>343</v>
      </c>
    </row>
    <row r="10" spans="1:32">
      <c r="A10" s="364" t="s">
        <v>146</v>
      </c>
      <c r="B10" s="396"/>
      <c r="C10" s="284"/>
      <c r="D10" s="284"/>
      <c r="E10" s="284"/>
      <c r="F10" s="397"/>
      <c r="G10" s="47"/>
      <c r="H10" s="354"/>
      <c r="I10" s="398"/>
      <c r="J10" s="399"/>
      <c r="K10" s="399"/>
      <c r="L10" s="399"/>
      <c r="M10" s="400"/>
      <c r="N10" s="354"/>
      <c r="O10" s="303"/>
      <c r="Q10" s="401" t="s">
        <v>146</v>
      </c>
      <c r="R10" s="396"/>
      <c r="S10" s="284"/>
      <c r="T10" s="284"/>
      <c r="U10" s="284"/>
      <c r="V10" s="397"/>
      <c r="W10" s="47"/>
      <c r="X10" s="354"/>
      <c r="Y10" s="398"/>
      <c r="Z10" s="399"/>
      <c r="AA10" s="399"/>
      <c r="AB10" s="399"/>
      <c r="AC10" s="400"/>
      <c r="AD10" s="354"/>
      <c r="AE10" s="303"/>
    </row>
    <row r="11" spans="1:32">
      <c r="A11" s="365" t="s">
        <v>147</v>
      </c>
      <c r="B11" s="218"/>
      <c r="C11" s="47"/>
      <c r="D11" s="47"/>
      <c r="E11" s="47"/>
      <c r="F11" s="397"/>
      <c r="G11" s="47"/>
      <c r="H11" s="47"/>
      <c r="I11" s="218"/>
      <c r="J11" s="47"/>
      <c r="K11" s="47"/>
      <c r="L11" s="47"/>
      <c r="M11" s="397"/>
      <c r="N11" s="47"/>
      <c r="O11" s="287"/>
      <c r="Q11" s="402" t="s">
        <v>147</v>
      </c>
      <c r="R11" s="218"/>
      <c r="S11" s="47"/>
      <c r="T11" s="47"/>
      <c r="U11" s="47"/>
      <c r="V11" s="397"/>
      <c r="W11" s="47"/>
      <c r="X11" s="47"/>
      <c r="Y11" s="218"/>
      <c r="Z11" s="47"/>
      <c r="AA11" s="47"/>
      <c r="AB11" s="47"/>
      <c r="AC11" s="397"/>
      <c r="AD11" s="47"/>
      <c r="AE11" s="287"/>
    </row>
    <row r="12" spans="1:32">
      <c r="A12" s="70" t="s">
        <v>84</v>
      </c>
      <c r="B12" s="403">
        <v>2.1310446294321621</v>
      </c>
      <c r="C12" s="344">
        <v>3.160980121384524E-2</v>
      </c>
      <c r="D12" s="345">
        <v>2.0948972316811898</v>
      </c>
      <c r="E12" s="344">
        <v>2.5523044464216049E-2</v>
      </c>
      <c r="F12" s="404">
        <v>3.614739775097231E-2</v>
      </c>
      <c r="G12" s="344">
        <v>3.3856220999772646E-2</v>
      </c>
      <c r="H12" s="405">
        <v>0.28569349118151693</v>
      </c>
      <c r="I12" s="403">
        <v>2.0850384665101904</v>
      </c>
      <c r="J12" s="344">
        <v>2.4098091240705242E-2</v>
      </c>
      <c r="K12" s="345">
        <v>2.1365010922083205</v>
      </c>
      <c r="L12" s="344">
        <v>2.1204990009261748E-2</v>
      </c>
      <c r="M12" s="404">
        <v>-5.1462625698130093E-2</v>
      </c>
      <c r="N12" s="344">
        <v>3.3856220999772646E-2</v>
      </c>
      <c r="O12" s="406">
        <v>0.1285339139058756</v>
      </c>
      <c r="Q12" s="151" t="s">
        <v>84</v>
      </c>
      <c r="R12" s="403">
        <v>1.4874455762146415</v>
      </c>
      <c r="S12" s="344">
        <v>8.4855810931522682E-2</v>
      </c>
      <c r="T12" s="345">
        <v>1.7355631593553782</v>
      </c>
      <c r="U12" s="344">
        <v>8.1558698487026002E-2</v>
      </c>
      <c r="V12" s="404">
        <v>-0.24811758314073673</v>
      </c>
      <c r="W12" s="344">
        <v>8.8572306205917828E-2</v>
      </c>
      <c r="X12" s="405">
        <v>5.0995007410417608E-3</v>
      </c>
      <c r="Y12" s="403">
        <v>2.2216078171298519</v>
      </c>
      <c r="Z12" s="344">
        <v>6.2203382600904425E-2</v>
      </c>
      <c r="AA12" s="345">
        <v>2.3417881582832147</v>
      </c>
      <c r="AB12" s="344">
        <v>5.5359417997603862E-2</v>
      </c>
      <c r="AC12" s="404">
        <v>-0.12018034115336285</v>
      </c>
      <c r="AD12" s="344">
        <v>8.8572306205917828E-2</v>
      </c>
      <c r="AE12" s="406">
        <v>0.17485589477417277</v>
      </c>
      <c r="AF12" s="538"/>
    </row>
    <row r="13" spans="1:32" ht="12.75" customHeight="1">
      <c r="A13" s="70" t="s">
        <v>15</v>
      </c>
      <c r="B13" s="403">
        <v>1.9892046711933269</v>
      </c>
      <c r="C13" s="344">
        <v>2.4201787858574908E-2</v>
      </c>
      <c r="D13" s="345">
        <v>1.8411769282932702</v>
      </c>
      <c r="E13" s="344">
        <v>2.4699378061900239E-2</v>
      </c>
      <c r="F13" s="404">
        <v>0.14802774290005671</v>
      </c>
      <c r="G13" s="344">
        <v>3.3964833878533558E-2</v>
      </c>
      <c r="H13" s="405">
        <v>1.3240748944165618E-5</v>
      </c>
      <c r="I13" s="403">
        <v>2.0321306140626896</v>
      </c>
      <c r="J13" s="344">
        <v>2.2828632247040445E-2</v>
      </c>
      <c r="K13" s="345">
        <v>1.8091599700015515</v>
      </c>
      <c r="L13" s="344">
        <v>2.1358393765694286E-2</v>
      </c>
      <c r="M13" s="404">
        <v>0.22297064406113809</v>
      </c>
      <c r="N13" s="344">
        <v>3.3964833878533558E-2</v>
      </c>
      <c r="O13" s="406">
        <v>5.4706926287125784E-11</v>
      </c>
      <c r="Q13" s="151" t="s">
        <v>15</v>
      </c>
      <c r="R13" s="403">
        <v>1.5627089798009117</v>
      </c>
      <c r="S13" s="344">
        <v>6.7762055473638977E-2</v>
      </c>
      <c r="T13" s="345">
        <v>1.7190880482304429</v>
      </c>
      <c r="U13" s="344">
        <v>6.6160541212539906E-2</v>
      </c>
      <c r="V13" s="404">
        <v>-0.1563790684295312</v>
      </c>
      <c r="W13" s="344">
        <v>6.793345079896182E-2</v>
      </c>
      <c r="X13" s="405">
        <v>2.1358725423420117E-2</v>
      </c>
      <c r="Y13" s="403">
        <v>2.1835487151200503</v>
      </c>
      <c r="Z13" s="344">
        <v>4.1852324082714963E-2</v>
      </c>
      <c r="AA13" s="345">
        <v>2.1618310014204147</v>
      </c>
      <c r="AB13" s="344">
        <v>4.4278483744950005E-2</v>
      </c>
      <c r="AC13" s="404">
        <v>2.1717713699635599E-2</v>
      </c>
      <c r="AD13" s="344">
        <v>6.793345079896182E-2</v>
      </c>
      <c r="AE13" s="406">
        <v>0.74920925291691154</v>
      </c>
      <c r="AF13" s="538"/>
    </row>
    <row r="14" spans="1:32">
      <c r="A14" s="70" t="s">
        <v>85</v>
      </c>
      <c r="B14" s="403">
        <v>2.1822576402267604</v>
      </c>
      <c r="C14" s="344">
        <v>2.440019645521143E-2</v>
      </c>
      <c r="D14" s="345">
        <v>2.0433708378690985</v>
      </c>
      <c r="E14" s="344">
        <v>1.9108744370861609E-2</v>
      </c>
      <c r="F14" s="404">
        <v>0.13888680235766193</v>
      </c>
      <c r="G14" s="344">
        <v>1.9511750065999263E-2</v>
      </c>
      <c r="H14" s="405">
        <v>1.1693778876461692E-12</v>
      </c>
      <c r="I14" s="403">
        <v>2.1518780766007075</v>
      </c>
      <c r="J14" s="344">
        <v>1.7296186134457457E-2</v>
      </c>
      <c r="K14" s="345">
        <v>2.1678008924991601</v>
      </c>
      <c r="L14" s="344">
        <v>1.0547565280483579E-2</v>
      </c>
      <c r="M14" s="404">
        <v>-1.5922815898452569E-2</v>
      </c>
      <c r="N14" s="344">
        <v>1.9511750065999263E-2</v>
      </c>
      <c r="O14" s="406">
        <v>0.41448358697014809</v>
      </c>
      <c r="Q14" s="151" t="s">
        <v>85</v>
      </c>
      <c r="R14" s="403">
        <v>1.5303333570312478</v>
      </c>
      <c r="S14" s="344">
        <v>5.8692598320056091E-2</v>
      </c>
      <c r="T14" s="345">
        <v>1.48400115334464</v>
      </c>
      <c r="U14" s="344">
        <v>5.7040053753229958E-2</v>
      </c>
      <c r="V14" s="404">
        <v>4.6332203686607842E-2</v>
      </c>
      <c r="W14" s="344">
        <v>4.7248799157413458E-2</v>
      </c>
      <c r="X14" s="405">
        <v>0.32681343562740994</v>
      </c>
      <c r="Y14" s="403">
        <v>2.3340974010481745</v>
      </c>
      <c r="Z14" s="344">
        <v>3.5896563229160523E-2</v>
      </c>
      <c r="AA14" s="345">
        <v>2.4535126350610241</v>
      </c>
      <c r="AB14" s="344">
        <v>2.9805677426043366E-2</v>
      </c>
      <c r="AC14" s="404">
        <v>-0.11941523401284959</v>
      </c>
      <c r="AD14" s="344">
        <v>4.7248799157413458E-2</v>
      </c>
      <c r="AE14" s="406">
        <v>1.1507293555026915E-2</v>
      </c>
      <c r="AF14" s="538"/>
    </row>
    <row r="15" spans="1:32">
      <c r="A15" s="70" t="s">
        <v>18</v>
      </c>
      <c r="B15" s="403">
        <v>2.0527877578226681</v>
      </c>
      <c r="C15" s="344">
        <v>4.2178824907006959E-2</v>
      </c>
      <c r="D15" s="345">
        <v>2.1445762037497258</v>
      </c>
      <c r="E15" s="344">
        <v>4.9283654468027308E-2</v>
      </c>
      <c r="F15" s="404">
        <v>-9.1788445927057705E-2</v>
      </c>
      <c r="G15" s="344">
        <v>4.3300962632787932E-2</v>
      </c>
      <c r="H15" s="405">
        <v>3.4049305916564757E-2</v>
      </c>
      <c r="I15" s="403">
        <v>2.3157266951626898</v>
      </c>
      <c r="J15" s="344">
        <v>3.5452160166182224E-2</v>
      </c>
      <c r="K15" s="345">
        <v>2.2190136207952884</v>
      </c>
      <c r="L15" s="344">
        <v>2.7611196042110087E-2</v>
      </c>
      <c r="M15" s="404">
        <v>9.6713074367401397E-2</v>
      </c>
      <c r="N15" s="344">
        <v>4.3300962632787932E-2</v>
      </c>
      <c r="O15" s="406">
        <v>2.5537454021165473E-2</v>
      </c>
      <c r="Q15" s="151" t="s">
        <v>18</v>
      </c>
      <c r="R15" s="403">
        <v>1.7253437241242984</v>
      </c>
      <c r="S15" s="344">
        <v>0.10497479765762087</v>
      </c>
      <c r="T15" s="345">
        <v>1.8033148496335096</v>
      </c>
      <c r="U15" s="344">
        <v>0.11340054849101186</v>
      </c>
      <c r="V15" s="404">
        <v>-7.7971125509211259E-2</v>
      </c>
      <c r="W15" s="344">
        <v>6.5506591422773458E-2</v>
      </c>
      <c r="X15" s="405">
        <v>0.23396498084325801</v>
      </c>
      <c r="Y15" s="403">
        <v>2.7273081632239147</v>
      </c>
      <c r="Z15" s="344">
        <v>4.9679816409193091E-2</v>
      </c>
      <c r="AA15" s="345">
        <v>2.6247912952781647</v>
      </c>
      <c r="AB15" s="344">
        <v>5.482008987196213E-2</v>
      </c>
      <c r="AC15" s="404">
        <v>0.10251686794574999</v>
      </c>
      <c r="AD15" s="344">
        <v>6.5506591422773458E-2</v>
      </c>
      <c r="AE15" s="406">
        <v>0.1176179498485711</v>
      </c>
      <c r="AF15" s="538"/>
    </row>
    <row r="16" spans="1:32">
      <c r="A16" s="70" t="s">
        <v>19</v>
      </c>
      <c r="B16" s="403">
        <v>2.1852089186558246</v>
      </c>
      <c r="C16" s="344">
        <v>2.4366072198205985E-2</v>
      </c>
      <c r="D16" s="345">
        <v>1.9219396770080768</v>
      </c>
      <c r="E16" s="344">
        <v>1.8449924201964077E-2</v>
      </c>
      <c r="F16" s="404">
        <v>0.26326924164774779</v>
      </c>
      <c r="G16" s="344">
        <v>2.657382938663452E-2</v>
      </c>
      <c r="H16" s="405">
        <v>4.9504039354105432E-23</v>
      </c>
      <c r="I16" s="403">
        <v>2.3038188585897599</v>
      </c>
      <c r="J16" s="344">
        <v>2.2062387167800904E-2</v>
      </c>
      <c r="K16" s="345">
        <v>2.2591955672280779</v>
      </c>
      <c r="L16" s="344">
        <v>1.5190769458463172E-2</v>
      </c>
      <c r="M16" s="404">
        <v>4.4623291361681972E-2</v>
      </c>
      <c r="N16" s="344">
        <v>2.657382938663452E-2</v>
      </c>
      <c r="O16" s="406">
        <v>9.3140527862311834E-2</v>
      </c>
      <c r="Q16" s="151" t="s">
        <v>19</v>
      </c>
      <c r="R16" s="403">
        <v>1.4120904673463763</v>
      </c>
      <c r="S16" s="344">
        <v>6.6988683631695287E-2</v>
      </c>
      <c r="T16" s="345">
        <v>1.3549793935104624</v>
      </c>
      <c r="U16" s="344">
        <v>7.4778079982286472E-2</v>
      </c>
      <c r="V16" s="404">
        <v>5.7111073835913961E-2</v>
      </c>
      <c r="W16" s="344">
        <v>5.2689214679096534E-2</v>
      </c>
      <c r="X16" s="405">
        <v>0.27842489174732149</v>
      </c>
      <c r="Y16" s="403">
        <v>2.5967769629158615</v>
      </c>
      <c r="Z16" s="344">
        <v>4.1809520047437272E-2</v>
      </c>
      <c r="AA16" s="345">
        <v>2.7098844748730513</v>
      </c>
      <c r="AB16" s="344">
        <v>3.4763297310667712E-2</v>
      </c>
      <c r="AC16" s="404">
        <v>-0.11310751195718982</v>
      </c>
      <c r="AD16" s="344">
        <v>5.2689214679096534E-2</v>
      </c>
      <c r="AE16" s="406">
        <v>3.1841800035381167E-2</v>
      </c>
      <c r="AF16" s="538"/>
    </row>
    <row r="17" spans="1:32">
      <c r="A17" s="70" t="s">
        <v>20</v>
      </c>
      <c r="B17" s="403">
        <v>2.2202006395831759</v>
      </c>
      <c r="C17" s="344">
        <v>2.7456226948131959E-2</v>
      </c>
      <c r="D17" s="345">
        <v>2.1166697140995261</v>
      </c>
      <c r="E17" s="344">
        <v>2.1667952994415606E-2</v>
      </c>
      <c r="F17" s="404">
        <v>0.10353092548364984</v>
      </c>
      <c r="G17" s="344">
        <v>2.384302405478405E-2</v>
      </c>
      <c r="H17" s="405">
        <v>1.4245951795990916E-5</v>
      </c>
      <c r="I17" s="403">
        <v>2.0548948408702934</v>
      </c>
      <c r="J17" s="344">
        <v>2.0142716041949019E-2</v>
      </c>
      <c r="K17" s="345">
        <v>1.9989985201242906</v>
      </c>
      <c r="L17" s="344">
        <v>1.3496160753357399E-2</v>
      </c>
      <c r="M17" s="404">
        <v>5.5896320746002814E-2</v>
      </c>
      <c r="N17" s="344">
        <v>2.384302405478405E-2</v>
      </c>
      <c r="O17" s="406">
        <v>1.907989719810893E-2</v>
      </c>
      <c r="Q17" s="151" t="s">
        <v>20</v>
      </c>
      <c r="R17" s="403">
        <v>1.7157973744793322</v>
      </c>
      <c r="S17" s="344">
        <v>8.2286364899263512E-2</v>
      </c>
      <c r="T17" s="345">
        <v>1.8245687665108945</v>
      </c>
      <c r="U17" s="344">
        <v>6.0529548844144805E-2</v>
      </c>
      <c r="V17" s="404">
        <v>-0.10877139203156228</v>
      </c>
      <c r="W17" s="344">
        <v>4.9773635947515174E-2</v>
      </c>
      <c r="X17" s="405">
        <v>2.8888415581795942E-2</v>
      </c>
      <c r="Y17" s="403">
        <v>2.4461161849295761</v>
      </c>
      <c r="Z17" s="344">
        <v>3.7490524627003016E-2</v>
      </c>
      <c r="AA17" s="345">
        <v>2.4999056193553733</v>
      </c>
      <c r="AB17" s="344">
        <v>2.8440543614851342E-2</v>
      </c>
      <c r="AC17" s="404">
        <v>-5.37894344257972E-2</v>
      </c>
      <c r="AD17" s="344">
        <v>4.9773635947515174E-2</v>
      </c>
      <c r="AE17" s="406">
        <v>0.27986499925931274</v>
      </c>
      <c r="AF17" s="538"/>
    </row>
    <row r="18" spans="1:32">
      <c r="A18" s="70" t="s">
        <v>61</v>
      </c>
      <c r="B18" s="403">
        <v>1.8923548510606569</v>
      </c>
      <c r="C18" s="344">
        <v>2.1277579666490434E-2</v>
      </c>
      <c r="D18" s="345">
        <v>1.7799009909935257</v>
      </c>
      <c r="E18" s="344">
        <v>1.7751184192224576E-2</v>
      </c>
      <c r="F18" s="404">
        <v>0.11245386006713121</v>
      </c>
      <c r="G18" s="344">
        <v>2.3854192082298973E-2</v>
      </c>
      <c r="H18" s="405">
        <v>2.4591993238318358E-6</v>
      </c>
      <c r="I18" s="403">
        <v>1.9955246854871667</v>
      </c>
      <c r="J18" s="344">
        <v>1.6262848365539807E-2</v>
      </c>
      <c r="K18" s="345">
        <v>1.9412950514529754</v>
      </c>
      <c r="L18" s="344">
        <v>1.6908146243402915E-2</v>
      </c>
      <c r="M18" s="404">
        <v>5.4229634034191232E-2</v>
      </c>
      <c r="N18" s="344">
        <v>2.3854192082298973E-2</v>
      </c>
      <c r="O18" s="406">
        <v>2.3024428250920173E-2</v>
      </c>
      <c r="Q18" s="151" t="s">
        <v>61</v>
      </c>
      <c r="R18" s="403">
        <v>1.2865260541356915</v>
      </c>
      <c r="S18" s="344">
        <v>4.9150230569859413E-2</v>
      </c>
      <c r="T18" s="345">
        <v>1.2673087335715056</v>
      </c>
      <c r="U18" s="344">
        <v>5.0989536860985139E-2</v>
      </c>
      <c r="V18" s="404">
        <v>1.9217320564185902E-2</v>
      </c>
      <c r="W18" s="344">
        <v>4.4791804889701081E-2</v>
      </c>
      <c r="X18" s="405">
        <v>0.66790588426215536</v>
      </c>
      <c r="Y18" s="403">
        <v>2.2723638274870832</v>
      </c>
      <c r="Z18" s="344">
        <v>2.9278328154684591E-2</v>
      </c>
      <c r="AA18" s="345">
        <v>2.1826807597365314</v>
      </c>
      <c r="AB18" s="344">
        <v>4.1479749739472577E-2</v>
      </c>
      <c r="AC18" s="404">
        <v>8.9683067750551793E-2</v>
      </c>
      <c r="AD18" s="344">
        <v>4.4791804889701081E-2</v>
      </c>
      <c r="AE18" s="406">
        <v>4.5287987340881658E-2</v>
      </c>
      <c r="AF18" s="538"/>
    </row>
    <row r="19" spans="1:32">
      <c r="A19" s="70" t="s">
        <v>22</v>
      </c>
      <c r="B19" s="403">
        <v>1.9140144203426199</v>
      </c>
      <c r="C19" s="344">
        <v>2.1039070186615657E-2</v>
      </c>
      <c r="D19" s="345">
        <v>1.8584920410804757</v>
      </c>
      <c r="E19" s="344">
        <v>1.7992886979246801E-2</v>
      </c>
      <c r="F19" s="404">
        <v>5.5522379262144206E-2</v>
      </c>
      <c r="G19" s="344">
        <v>2.4616195784101673E-2</v>
      </c>
      <c r="H19" s="405">
        <v>2.4122089566801574E-2</v>
      </c>
      <c r="I19" s="403">
        <v>2.0329114454256589</v>
      </c>
      <c r="J19" s="344">
        <v>1.8733151045063238E-2</v>
      </c>
      <c r="K19" s="345">
        <v>1.9870387311049988</v>
      </c>
      <c r="L19" s="344">
        <v>1.6432440198090599E-2</v>
      </c>
      <c r="M19" s="404">
        <v>4.5872714320660091E-2</v>
      </c>
      <c r="N19" s="344">
        <v>2.4616195784101673E-2</v>
      </c>
      <c r="O19" s="406">
        <v>6.2418772245131808E-2</v>
      </c>
      <c r="Q19" s="151" t="s">
        <v>22</v>
      </c>
      <c r="R19" s="403">
        <v>1.6318605855821697</v>
      </c>
      <c r="S19" s="344">
        <v>7.995505722834044E-2</v>
      </c>
      <c r="T19" s="345">
        <v>1.6251608800335473</v>
      </c>
      <c r="U19" s="344">
        <v>6.7024171808379232E-2</v>
      </c>
      <c r="V19" s="404">
        <v>6.6997055486224255E-3</v>
      </c>
      <c r="W19" s="344">
        <v>5.1413014967279319E-2</v>
      </c>
      <c r="X19" s="405">
        <v>0.8963226274575895</v>
      </c>
      <c r="Y19" s="403">
        <v>2.3297136230497943</v>
      </c>
      <c r="Z19" s="344">
        <v>3.8006375640537569E-2</v>
      </c>
      <c r="AA19" s="345">
        <v>2.3188351813010111</v>
      </c>
      <c r="AB19" s="344">
        <v>3.8465421535129836E-2</v>
      </c>
      <c r="AC19" s="404">
        <v>1.0878441748783274E-2</v>
      </c>
      <c r="AD19" s="344">
        <v>5.1413014967279319E-2</v>
      </c>
      <c r="AE19" s="406">
        <v>0.83243180230036029</v>
      </c>
      <c r="AF19" s="538"/>
    </row>
    <row r="20" spans="1:32">
      <c r="A20" s="70" t="s">
        <v>23</v>
      </c>
      <c r="B20" s="403">
        <v>2.0081282214562739</v>
      </c>
      <c r="C20" s="344">
        <v>2.4628415737166877E-2</v>
      </c>
      <c r="D20" s="345">
        <v>1.8465898117741268</v>
      </c>
      <c r="E20" s="344">
        <v>2.3566398376822208E-2</v>
      </c>
      <c r="F20" s="404">
        <v>0.16153840968214705</v>
      </c>
      <c r="G20" s="344">
        <v>3.0156339887552733E-2</v>
      </c>
      <c r="H20" s="405">
        <v>8.663857848174765E-8</v>
      </c>
      <c r="I20" s="403">
        <v>2.1141298760974876</v>
      </c>
      <c r="J20" s="344">
        <v>1.981445422035992E-2</v>
      </c>
      <c r="K20" s="345">
        <v>1.9086659864549937</v>
      </c>
      <c r="L20" s="344">
        <v>2.1643198813934474E-2</v>
      </c>
      <c r="M20" s="404">
        <v>0.20546388964249385</v>
      </c>
      <c r="N20" s="344">
        <v>3.0156339887552733E-2</v>
      </c>
      <c r="O20" s="406">
        <v>1.008870927304575E-11</v>
      </c>
      <c r="Q20" s="151" t="s">
        <v>23</v>
      </c>
      <c r="R20" s="403">
        <v>1.6377459659857816</v>
      </c>
      <c r="S20" s="344">
        <v>7.3842790968806138E-2</v>
      </c>
      <c r="T20" s="345">
        <v>1.5407982462432999</v>
      </c>
      <c r="U20" s="344">
        <v>6.5227536009878295E-2</v>
      </c>
      <c r="V20" s="404">
        <v>9.6947719742481731E-2</v>
      </c>
      <c r="W20" s="344">
        <v>5.5140496069966967E-2</v>
      </c>
      <c r="X20" s="405">
        <v>7.8745005958337069E-2</v>
      </c>
      <c r="Y20" s="403">
        <v>2.3749683749969064</v>
      </c>
      <c r="Z20" s="344">
        <v>4.4193765879501024E-2</v>
      </c>
      <c r="AA20" s="345">
        <v>2.2310279630241112</v>
      </c>
      <c r="AB20" s="344">
        <v>3.9568430513959696E-2</v>
      </c>
      <c r="AC20" s="404">
        <v>0.14394041197279517</v>
      </c>
      <c r="AD20" s="344">
        <v>5.5140496069966967E-2</v>
      </c>
      <c r="AE20" s="406">
        <v>9.0563337555258014E-3</v>
      </c>
      <c r="AF20" s="538"/>
    </row>
    <row r="21" spans="1:32">
      <c r="A21" s="70" t="s">
        <v>27</v>
      </c>
      <c r="B21" s="403">
        <v>2.08913948783978</v>
      </c>
      <c r="C21" s="344">
        <v>3.9206885216801657E-2</v>
      </c>
      <c r="D21" s="345">
        <v>2.0393881559103031</v>
      </c>
      <c r="E21" s="344">
        <v>3.1566918375422845E-2</v>
      </c>
      <c r="F21" s="404">
        <v>4.9751331929476894E-2</v>
      </c>
      <c r="G21" s="344">
        <v>3.169714320153965E-2</v>
      </c>
      <c r="H21" s="405">
        <v>0.11654354564370535</v>
      </c>
      <c r="I21" s="403">
        <v>1.9732320442619693</v>
      </c>
      <c r="J21" s="344">
        <v>2.4896486784343766E-2</v>
      </c>
      <c r="K21" s="345">
        <v>1.9405128389797501</v>
      </c>
      <c r="L21" s="344">
        <v>2.2605770764377951E-2</v>
      </c>
      <c r="M21" s="404">
        <v>3.2719205282219166E-2</v>
      </c>
      <c r="N21" s="344">
        <v>3.169714320153965E-2</v>
      </c>
      <c r="O21" s="406">
        <v>0.30198250947746824</v>
      </c>
      <c r="Q21" s="151" t="s">
        <v>27</v>
      </c>
      <c r="R21" s="403">
        <v>1.6083904954387782</v>
      </c>
      <c r="S21" s="344">
        <v>0.10999013678179641</v>
      </c>
      <c r="T21" s="345">
        <v>1.6287949647457776</v>
      </c>
      <c r="U21" s="344">
        <v>0.11551143275871102</v>
      </c>
      <c r="V21" s="404">
        <v>-2.0404469306999351E-2</v>
      </c>
      <c r="W21" s="344">
        <v>7.5679888952989438E-2</v>
      </c>
      <c r="X21" s="405">
        <v>0.78746165688439829</v>
      </c>
      <c r="Y21" s="403">
        <v>2.1757411271465275</v>
      </c>
      <c r="Z21" s="344">
        <v>6.8285689043848866E-2</v>
      </c>
      <c r="AA21" s="345">
        <v>2.1495715144987733</v>
      </c>
      <c r="AB21" s="344">
        <v>4.0220337302961304E-2</v>
      </c>
      <c r="AC21" s="404">
        <v>2.6169612647754192E-2</v>
      </c>
      <c r="AD21" s="344">
        <v>7.5679888952989438E-2</v>
      </c>
      <c r="AE21" s="406">
        <v>0.72950519621674659</v>
      </c>
      <c r="AF21" s="538"/>
    </row>
    <row r="22" spans="1:32">
      <c r="A22" s="70" t="s">
        <v>29</v>
      </c>
      <c r="B22" s="403">
        <v>2.1841437322095216</v>
      </c>
      <c r="C22" s="344">
        <v>4.5728584795966677E-2</v>
      </c>
      <c r="D22" s="345">
        <v>2.0668516976339153</v>
      </c>
      <c r="E22" s="344">
        <v>3.9407072139359525E-2</v>
      </c>
      <c r="F22" s="404">
        <v>0.11729203457560633</v>
      </c>
      <c r="G22" s="344">
        <v>5.5238738068648589E-2</v>
      </c>
      <c r="H22" s="405">
        <v>3.3747722104733729E-2</v>
      </c>
      <c r="I22" s="403">
        <v>1.8595685996158031</v>
      </c>
      <c r="J22" s="344">
        <v>4.0246104292470858E-2</v>
      </c>
      <c r="K22" s="345">
        <v>1.769671445608175</v>
      </c>
      <c r="L22" s="344">
        <v>4.3363854541031095E-2</v>
      </c>
      <c r="M22" s="404">
        <v>8.9897154007628099E-2</v>
      </c>
      <c r="N22" s="344">
        <v>5.5238738068648589E-2</v>
      </c>
      <c r="O22" s="406">
        <v>0.10367741317996532</v>
      </c>
      <c r="Q22" s="151" t="s">
        <v>29</v>
      </c>
      <c r="R22" s="403">
        <v>1.7545557956030184</v>
      </c>
      <c r="S22" s="344">
        <v>0.17863606238645907</v>
      </c>
      <c r="T22" s="345">
        <v>1.7241525509135405</v>
      </c>
      <c r="U22" s="344">
        <v>0.14392856906799115</v>
      </c>
      <c r="V22" s="404">
        <v>3.0403244689477971E-2</v>
      </c>
      <c r="W22" s="344">
        <v>0.1190936957065319</v>
      </c>
      <c r="X22" s="405">
        <v>0.79850557315327264</v>
      </c>
      <c r="Y22" s="403">
        <v>2.0631068522309275</v>
      </c>
      <c r="Z22" s="344">
        <v>8.0497904438215723E-2</v>
      </c>
      <c r="AA22" s="345">
        <v>2.1660399822265752</v>
      </c>
      <c r="AB22" s="344">
        <v>8.7362634248583496E-2</v>
      </c>
      <c r="AC22" s="404">
        <v>-0.10293312999564774</v>
      </c>
      <c r="AD22" s="344">
        <v>0.1190936957065319</v>
      </c>
      <c r="AE22" s="406">
        <v>0.38744177577208294</v>
      </c>
      <c r="AF22" s="538"/>
    </row>
    <row r="23" spans="1:32">
      <c r="A23" s="70" t="s">
        <v>30</v>
      </c>
      <c r="B23" s="403">
        <v>1.8604243213744545</v>
      </c>
      <c r="C23" s="344">
        <v>2.6712705306683692E-2</v>
      </c>
      <c r="D23" s="345">
        <v>1.4321322637120257</v>
      </c>
      <c r="E23" s="344">
        <v>2.7252765597921474E-2</v>
      </c>
      <c r="F23" s="404">
        <v>0.42829205766242873</v>
      </c>
      <c r="G23" s="344">
        <v>3.3750394811844553E-2</v>
      </c>
      <c r="H23" s="405">
        <v>1.2865842399028887E-36</v>
      </c>
      <c r="I23" s="403">
        <v>1.4547606205474521</v>
      </c>
      <c r="J23" s="344">
        <v>2.7117467632760461E-2</v>
      </c>
      <c r="K23" s="345">
        <v>1.2812178220858816</v>
      </c>
      <c r="L23" s="344">
        <v>2.5733148114499393E-2</v>
      </c>
      <c r="M23" s="404">
        <v>0.1735427984615705</v>
      </c>
      <c r="N23" s="344">
        <v>3.3750394811844553E-2</v>
      </c>
      <c r="O23" s="406">
        <v>2.7704979501200617E-7</v>
      </c>
      <c r="Q23" s="151" t="s">
        <v>30</v>
      </c>
      <c r="R23" s="403">
        <v>1.2208928041066645</v>
      </c>
      <c r="S23" s="344">
        <v>8.2218349426393431E-2</v>
      </c>
      <c r="T23" s="345">
        <v>1.2903040982017644</v>
      </c>
      <c r="U23" s="344">
        <v>7.620492989702797E-2</v>
      </c>
      <c r="V23" s="404">
        <v>-6.941129409509994E-2</v>
      </c>
      <c r="W23" s="344">
        <v>7.5939972155288638E-2</v>
      </c>
      <c r="X23" s="405">
        <v>0.36072394484320891</v>
      </c>
      <c r="Y23" s="403">
        <v>1.5842355304395126</v>
      </c>
      <c r="Z23" s="344">
        <v>5.3109852738510106E-2</v>
      </c>
      <c r="AA23" s="345">
        <v>1.3801635487254933</v>
      </c>
      <c r="AB23" s="344">
        <v>6.4948781009342177E-2</v>
      </c>
      <c r="AC23" s="404">
        <v>0.2040719817140193</v>
      </c>
      <c r="AD23" s="344">
        <v>7.5939972155288638E-2</v>
      </c>
      <c r="AE23" s="406">
        <v>7.215569792953712E-3</v>
      </c>
      <c r="AF23" s="538"/>
    </row>
    <row r="24" spans="1:32">
      <c r="A24" s="70" t="s">
        <v>88</v>
      </c>
      <c r="B24" s="403">
        <v>2.1999819971355721</v>
      </c>
      <c r="C24" s="344">
        <v>3.1853961262910499E-2</v>
      </c>
      <c r="D24" s="345">
        <v>1.9228559340738127</v>
      </c>
      <c r="E24" s="344">
        <v>3.5465949263937424E-2</v>
      </c>
      <c r="F24" s="404">
        <v>0.27712606306175935</v>
      </c>
      <c r="G24" s="344">
        <v>3.1411366198167229E-2</v>
      </c>
      <c r="H24" s="405">
        <v>1.3066824475507675E-18</v>
      </c>
      <c r="I24" s="403">
        <v>1.7593323958507667</v>
      </c>
      <c r="J24" s="344">
        <v>2.7459245365181743E-2</v>
      </c>
      <c r="K24" s="345">
        <v>1.5724467803641327</v>
      </c>
      <c r="L24" s="344">
        <v>2.1937260023075958E-2</v>
      </c>
      <c r="M24" s="404">
        <v>0.18688561548663407</v>
      </c>
      <c r="N24" s="344">
        <v>3.1411366198167229E-2</v>
      </c>
      <c r="O24" s="406">
        <v>2.7778842371171393E-9</v>
      </c>
      <c r="Q24" s="151" t="s">
        <v>88</v>
      </c>
      <c r="R24" s="403">
        <v>1.3974648343764187</v>
      </c>
      <c r="S24" s="344">
        <v>0.13550822500261267</v>
      </c>
      <c r="T24" s="345">
        <v>1.6474849102869848</v>
      </c>
      <c r="U24" s="344">
        <v>8.5985828905333489E-2</v>
      </c>
      <c r="V24" s="404">
        <v>-0.25002007591056619</v>
      </c>
      <c r="W24" s="344">
        <v>8.0223064492352031E-2</v>
      </c>
      <c r="X24" s="405">
        <v>1.8349231472523781E-3</v>
      </c>
      <c r="Y24" s="403">
        <v>2.0471334384767932</v>
      </c>
      <c r="Z24" s="344">
        <v>6.8203707020629903E-2</v>
      </c>
      <c r="AA24" s="345">
        <v>2.0208589017861054</v>
      </c>
      <c r="AB24" s="344">
        <v>5.0167190053112785E-2</v>
      </c>
      <c r="AC24" s="404">
        <v>2.62745366906878E-2</v>
      </c>
      <c r="AD24" s="344">
        <v>8.0223064492352031E-2</v>
      </c>
      <c r="AE24" s="406">
        <v>0.74328262020693669</v>
      </c>
      <c r="AF24" s="538"/>
    </row>
    <row r="25" spans="1:32">
      <c r="A25" s="70" t="s">
        <v>35</v>
      </c>
      <c r="B25" s="403">
        <v>2.1968402382818555</v>
      </c>
      <c r="C25" s="344">
        <v>2.5860327315985279E-2</v>
      </c>
      <c r="D25" s="345">
        <v>1.9233096748005221</v>
      </c>
      <c r="E25" s="344">
        <v>2.20985445912706E-2</v>
      </c>
      <c r="F25" s="404">
        <v>0.27353056348133342</v>
      </c>
      <c r="G25" s="344">
        <v>2.7199341663960035E-2</v>
      </c>
      <c r="H25" s="405">
        <v>1.1141597022947207E-23</v>
      </c>
      <c r="I25" s="403">
        <v>2.3341186370258407</v>
      </c>
      <c r="J25" s="344">
        <v>2.0603569168985446E-2</v>
      </c>
      <c r="K25" s="345">
        <v>2.1438307025724233</v>
      </c>
      <c r="L25" s="344">
        <v>1.7188412616722482E-2</v>
      </c>
      <c r="M25" s="404">
        <v>0.19028793445341741</v>
      </c>
      <c r="N25" s="344">
        <v>2.7199341663960035E-2</v>
      </c>
      <c r="O25" s="406">
        <v>2.801566470803872E-12</v>
      </c>
      <c r="Q25" s="151" t="s">
        <v>35</v>
      </c>
      <c r="R25" s="403">
        <v>1.5581034023419329</v>
      </c>
      <c r="S25" s="344">
        <v>7.3179990372000042E-2</v>
      </c>
      <c r="T25" s="345">
        <v>1.5043751452097824</v>
      </c>
      <c r="U25" s="344">
        <v>4.8850862734136559E-2</v>
      </c>
      <c r="V25" s="404">
        <v>5.3728257132150459E-2</v>
      </c>
      <c r="W25" s="344">
        <v>5.1394801059206019E-2</v>
      </c>
      <c r="X25" s="405">
        <v>0.2958622228793602</v>
      </c>
      <c r="Y25" s="403">
        <v>2.6035547406209627</v>
      </c>
      <c r="Z25" s="344">
        <v>3.528245108013886E-2</v>
      </c>
      <c r="AA25" s="345">
        <v>2.5163962472695052</v>
      </c>
      <c r="AB25" s="344">
        <v>3.5222076214958896E-2</v>
      </c>
      <c r="AC25" s="404">
        <v>8.7158493351457533E-2</v>
      </c>
      <c r="AD25" s="344">
        <v>5.1394801059206019E-2</v>
      </c>
      <c r="AE25" s="406">
        <v>8.994313924079525E-2</v>
      </c>
      <c r="AF25" s="538"/>
    </row>
    <row r="26" spans="1:32">
      <c r="A26" s="70" t="s">
        <v>37</v>
      </c>
      <c r="B26" s="403">
        <v>2.0829442307048605</v>
      </c>
      <c r="C26" s="344">
        <v>2.0740610317678519E-2</v>
      </c>
      <c r="D26" s="345">
        <v>1.7615265881333084</v>
      </c>
      <c r="E26" s="344">
        <v>2.1395219539810214E-2</v>
      </c>
      <c r="F26" s="404">
        <v>0.32141764257155203</v>
      </c>
      <c r="G26" s="344">
        <v>2.4869251938624614E-2</v>
      </c>
      <c r="H26" s="405">
        <v>6.5991941631408781E-38</v>
      </c>
      <c r="I26" s="403">
        <v>2.2263872482670406</v>
      </c>
      <c r="J26" s="344">
        <v>1.8269752937873043E-2</v>
      </c>
      <c r="K26" s="345">
        <v>2.0369183026451059</v>
      </c>
      <c r="L26" s="344">
        <v>1.6566926396024598E-2</v>
      </c>
      <c r="M26" s="404">
        <v>0.18946894562193473</v>
      </c>
      <c r="N26" s="344">
        <v>2.4869251938624614E-2</v>
      </c>
      <c r="O26" s="406">
        <v>2.796871757200942E-14</v>
      </c>
      <c r="Q26" s="151" t="s">
        <v>37</v>
      </c>
      <c r="R26" s="403">
        <v>1.3271758761268457</v>
      </c>
      <c r="S26" s="344">
        <v>5.7575629099536119E-2</v>
      </c>
      <c r="T26" s="345">
        <v>1.1674794848652277</v>
      </c>
      <c r="U26" s="344">
        <v>4.3430685587288111E-2</v>
      </c>
      <c r="V26" s="404">
        <v>0.15969639126161805</v>
      </c>
      <c r="W26" s="344">
        <v>4.0427405587904704E-2</v>
      </c>
      <c r="X26" s="405">
        <v>7.8621851802222485E-5</v>
      </c>
      <c r="Y26" s="403">
        <v>2.4399945497548994</v>
      </c>
      <c r="Z26" s="344">
        <v>3.583152837881444E-2</v>
      </c>
      <c r="AA26" s="345">
        <v>2.424129458745881</v>
      </c>
      <c r="AB26" s="344">
        <v>2.9684841991059085E-2</v>
      </c>
      <c r="AC26" s="404">
        <v>1.5865091009018339E-2</v>
      </c>
      <c r="AD26" s="344">
        <v>4.0427405587904704E-2</v>
      </c>
      <c r="AE26" s="406">
        <v>0.69474588771804058</v>
      </c>
      <c r="AF26" s="538"/>
    </row>
    <row r="27" spans="1:32">
      <c r="A27" s="70" t="s">
        <v>38</v>
      </c>
      <c r="B27" s="403">
        <v>2.0110173372385485</v>
      </c>
      <c r="C27" s="344">
        <v>3.795469826923191E-2</v>
      </c>
      <c r="D27" s="345">
        <v>1.9152955423312505</v>
      </c>
      <c r="E27" s="344">
        <v>2.9631453095469776E-2</v>
      </c>
      <c r="F27" s="404">
        <v>9.572179490729793E-2</v>
      </c>
      <c r="G27" s="344">
        <v>4.0680674373463205E-2</v>
      </c>
      <c r="H27" s="405">
        <v>1.86416914200003E-2</v>
      </c>
      <c r="I27" s="403">
        <v>1.9602895445833941</v>
      </c>
      <c r="J27" s="344">
        <v>2.7112893066366606E-2</v>
      </c>
      <c r="K27" s="345">
        <v>1.8601686566078242</v>
      </c>
      <c r="L27" s="344">
        <v>2.7692457758507913E-2</v>
      </c>
      <c r="M27" s="404">
        <v>0.10012088797556995</v>
      </c>
      <c r="N27" s="344">
        <v>4.0680674373463205E-2</v>
      </c>
      <c r="O27" s="406">
        <v>1.3866350473079068E-2</v>
      </c>
      <c r="Q27" s="151" t="s">
        <v>38</v>
      </c>
      <c r="R27" s="403">
        <v>1.6769883326460844</v>
      </c>
      <c r="S27" s="344">
        <v>4.8792141658567573E-2</v>
      </c>
      <c r="T27" s="345">
        <v>1.7485681720112443</v>
      </c>
      <c r="U27" s="344">
        <v>5.1336806960309803E-2</v>
      </c>
      <c r="V27" s="404">
        <v>-7.1579839365159881E-2</v>
      </c>
      <c r="W27" s="344">
        <v>4.4468056847983439E-2</v>
      </c>
      <c r="X27" s="405">
        <v>0.10749685957544929</v>
      </c>
      <c r="Y27" s="403">
        <v>2.3188387574266462</v>
      </c>
      <c r="Z27" s="344">
        <v>3.25891003135865E-2</v>
      </c>
      <c r="AA27" s="345">
        <v>2.3496922813738284</v>
      </c>
      <c r="AB27" s="344">
        <v>2.9440382413429184E-2</v>
      </c>
      <c r="AC27" s="404">
        <v>-3.0853523947182104E-2</v>
      </c>
      <c r="AD27" s="344">
        <v>4.4468056847983439E-2</v>
      </c>
      <c r="AE27" s="406">
        <v>0.48780139081024165</v>
      </c>
      <c r="AF27" s="538"/>
    </row>
    <row r="28" spans="1:32">
      <c r="A28" s="70" t="s">
        <v>40</v>
      </c>
      <c r="B28" s="403">
        <v>2.1435155563742652</v>
      </c>
      <c r="C28" s="344">
        <v>3.8668624486172462E-2</v>
      </c>
      <c r="D28" s="345">
        <v>2.0755012931021866</v>
      </c>
      <c r="E28" s="344">
        <v>3.334582649830295E-2</v>
      </c>
      <c r="F28" s="404">
        <v>6.8014263272078601E-2</v>
      </c>
      <c r="G28" s="344">
        <v>3.7728611462599176E-2</v>
      </c>
      <c r="H28" s="405">
        <v>7.1461714198970086E-2</v>
      </c>
      <c r="I28" s="403">
        <v>2.1806601051957011</v>
      </c>
      <c r="J28" s="344">
        <v>2.9237494742912509E-2</v>
      </c>
      <c r="K28" s="345">
        <v>2.1315481518356849</v>
      </c>
      <c r="L28" s="344">
        <v>2.5588885589418183E-2</v>
      </c>
      <c r="M28" s="404">
        <v>4.911195336001617E-2</v>
      </c>
      <c r="N28" s="344">
        <v>3.7728611462599176E-2</v>
      </c>
      <c r="O28" s="406">
        <v>0.19304333283609496</v>
      </c>
      <c r="Q28" s="151" t="s">
        <v>40</v>
      </c>
      <c r="R28" s="403">
        <v>1.9649122572516085</v>
      </c>
      <c r="S28" s="344">
        <v>0.13506853715386027</v>
      </c>
      <c r="T28" s="345">
        <v>1.9027340672354491</v>
      </c>
      <c r="U28" s="344">
        <v>9.9483344676541241E-2</v>
      </c>
      <c r="V28" s="404">
        <v>6.2178190016159318E-2</v>
      </c>
      <c r="W28" s="344">
        <v>5.8437826129382565E-2</v>
      </c>
      <c r="X28" s="405">
        <v>0.28735173704528577</v>
      </c>
      <c r="Y28" s="403">
        <v>2.6386039112006974</v>
      </c>
      <c r="Z28" s="344">
        <v>4.3479329145965931E-2</v>
      </c>
      <c r="AA28" s="345">
        <v>2.6224459024702504</v>
      </c>
      <c r="AB28" s="344">
        <v>3.9742403292456617E-2</v>
      </c>
      <c r="AC28" s="404">
        <v>1.6158008730446927E-2</v>
      </c>
      <c r="AD28" s="344">
        <v>5.8437826129382565E-2</v>
      </c>
      <c r="AE28" s="406">
        <v>0.7821704346963263</v>
      </c>
      <c r="AF28" s="538"/>
    </row>
    <row r="29" spans="1:32">
      <c r="A29" s="70" t="s">
        <v>42</v>
      </c>
      <c r="B29" s="403">
        <v>2.1547527875391483</v>
      </c>
      <c r="C29" s="344">
        <v>3.2518574038530576E-2</v>
      </c>
      <c r="D29" s="345">
        <v>1.9219823326854337</v>
      </c>
      <c r="E29" s="344">
        <v>3.1043816138480337E-2</v>
      </c>
      <c r="F29" s="404">
        <v>0.23277045485371461</v>
      </c>
      <c r="G29" s="344">
        <v>3.5518600756349356E-2</v>
      </c>
      <c r="H29" s="405">
        <v>5.8981928845930278E-11</v>
      </c>
      <c r="I29" s="403">
        <v>2.0612009769767377</v>
      </c>
      <c r="J29" s="344">
        <v>2.7779291081006654E-2</v>
      </c>
      <c r="K29" s="345">
        <v>1.8893216543400324</v>
      </c>
      <c r="L29" s="344">
        <v>2.2106515712030317E-2</v>
      </c>
      <c r="M29" s="404">
        <v>0.17187932263670525</v>
      </c>
      <c r="N29" s="344">
        <v>3.5518600756349356E-2</v>
      </c>
      <c r="O29" s="406">
        <v>1.3235497409798123E-6</v>
      </c>
      <c r="Q29" s="151" t="s">
        <v>42</v>
      </c>
      <c r="R29" s="403">
        <v>1.8637524235493859</v>
      </c>
      <c r="S29" s="344">
        <v>0.16078598841080072</v>
      </c>
      <c r="T29" s="345">
        <v>1.4159794898061935</v>
      </c>
      <c r="U29" s="344">
        <v>8.5428413705302408E-2</v>
      </c>
      <c r="V29" s="404">
        <v>0.44777293374319238</v>
      </c>
      <c r="W29" s="344">
        <v>6.2460452466006455E-2</v>
      </c>
      <c r="X29" s="405">
        <v>8.0949940281134183E-13</v>
      </c>
      <c r="Y29" s="403">
        <v>2.3158553490983449</v>
      </c>
      <c r="Z29" s="344">
        <v>4.3570177306273938E-2</v>
      </c>
      <c r="AA29" s="345">
        <v>2.3792067705226212</v>
      </c>
      <c r="AB29" s="344">
        <v>4.634143717380268E-2</v>
      </c>
      <c r="AC29" s="404">
        <v>-6.33514214242763E-2</v>
      </c>
      <c r="AD29" s="344">
        <v>6.2460452466006455E-2</v>
      </c>
      <c r="AE29" s="406">
        <v>0.31048108862938811</v>
      </c>
      <c r="AF29" s="538"/>
    </row>
    <row r="30" spans="1:32">
      <c r="A30" s="70" t="s">
        <v>43</v>
      </c>
      <c r="B30" s="403">
        <v>1.9130498831613785</v>
      </c>
      <c r="C30" s="344">
        <v>2.25366490025668E-2</v>
      </c>
      <c r="D30" s="345">
        <v>1.7589425417461102</v>
      </c>
      <c r="E30" s="344">
        <v>2.3253070879246152E-2</v>
      </c>
      <c r="F30" s="404">
        <v>0.15410734141526827</v>
      </c>
      <c r="G30" s="344">
        <v>2.5755696091420262E-2</v>
      </c>
      <c r="H30" s="405">
        <v>2.2598798960191071E-9</v>
      </c>
      <c r="I30" s="403">
        <v>2.0701974433074342</v>
      </c>
      <c r="J30" s="344">
        <v>1.977161119675986E-2</v>
      </c>
      <c r="K30" s="345">
        <v>2.0249827357505907</v>
      </c>
      <c r="L30" s="344">
        <v>1.6808438578788627E-2</v>
      </c>
      <c r="M30" s="404">
        <v>4.5214707556843425E-2</v>
      </c>
      <c r="N30" s="344">
        <v>2.5755696091420262E-2</v>
      </c>
      <c r="O30" s="406">
        <v>7.9200572567317648E-2</v>
      </c>
      <c r="Q30" s="151" t="s">
        <v>43</v>
      </c>
      <c r="R30" s="403">
        <v>1.3353573224183835</v>
      </c>
      <c r="S30" s="344">
        <v>7.9327654765231043E-2</v>
      </c>
      <c r="T30" s="345">
        <v>1.324270512369865</v>
      </c>
      <c r="U30" s="344">
        <v>7.7665210684829511E-2</v>
      </c>
      <c r="V30" s="404">
        <v>1.1086810048518414E-2</v>
      </c>
      <c r="W30" s="344">
        <v>5.9287675600034423E-2</v>
      </c>
      <c r="X30" s="405">
        <v>0.85166423274510672</v>
      </c>
      <c r="Y30" s="403">
        <v>2.3615292041587392</v>
      </c>
      <c r="Z30" s="344">
        <v>4.0762003122679996E-2</v>
      </c>
      <c r="AA30" s="345">
        <v>2.339870156379722</v>
      </c>
      <c r="AB30" s="344">
        <v>3.4684805012625761E-2</v>
      </c>
      <c r="AC30" s="404">
        <v>2.1659047779017282E-2</v>
      </c>
      <c r="AD30" s="344">
        <v>5.9287675600034423E-2</v>
      </c>
      <c r="AE30" s="406">
        <v>0.7148793454391098</v>
      </c>
      <c r="AF30" s="538"/>
    </row>
    <row r="31" spans="1:32">
      <c r="A31" s="70" t="s">
        <v>92</v>
      </c>
      <c r="B31" s="403">
        <v>2.201380442953488</v>
      </c>
      <c r="C31" s="344">
        <v>3.6870354674651037E-2</v>
      </c>
      <c r="D31" s="345">
        <v>2.057083217898565</v>
      </c>
      <c r="E31" s="344">
        <v>3.4325333929966041E-2</v>
      </c>
      <c r="F31" s="404">
        <v>0.14429722505492304</v>
      </c>
      <c r="G31" s="344">
        <v>3.0584243546833249E-2</v>
      </c>
      <c r="H31" s="405">
        <v>2.4137362307846195E-6</v>
      </c>
      <c r="I31" s="403">
        <v>2.1958514264008087</v>
      </c>
      <c r="J31" s="344">
        <v>3.1170086919312751E-2</v>
      </c>
      <c r="K31" s="345">
        <v>2.1820224870338598</v>
      </c>
      <c r="L31" s="344">
        <v>2.0174471772342054E-2</v>
      </c>
      <c r="M31" s="404">
        <v>1.3828939366948845E-2</v>
      </c>
      <c r="N31" s="344">
        <v>3.0584243546833249E-2</v>
      </c>
      <c r="O31" s="406">
        <v>0.6511642897333767</v>
      </c>
      <c r="Q31" s="151" t="s">
        <v>92</v>
      </c>
      <c r="R31" s="403">
        <v>1.6850814997289982</v>
      </c>
      <c r="S31" s="344">
        <v>9.6785523223909292E-2</v>
      </c>
      <c r="T31" s="345">
        <v>1.4600951714284842</v>
      </c>
      <c r="U31" s="344">
        <v>7.919641253551328E-2</v>
      </c>
      <c r="V31" s="404">
        <v>0.22498632830051402</v>
      </c>
      <c r="W31" s="344">
        <v>7.9184682893120376E-2</v>
      </c>
      <c r="X31" s="405">
        <v>4.5022874287174181E-3</v>
      </c>
      <c r="Y31" s="403">
        <v>2.3980496239600493</v>
      </c>
      <c r="Z31" s="344">
        <v>6.1921982587057174E-2</v>
      </c>
      <c r="AA31" s="345">
        <v>2.3924268262826631</v>
      </c>
      <c r="AB31" s="344">
        <v>5.0772790230027634E-2</v>
      </c>
      <c r="AC31" s="404">
        <v>5.6227976773861599E-3</v>
      </c>
      <c r="AD31" s="344">
        <v>7.9184682893120376E-2</v>
      </c>
      <c r="AE31" s="406">
        <v>0.94339228895103655</v>
      </c>
      <c r="AF31" s="538"/>
    </row>
    <row r="32" spans="1:32">
      <c r="A32" s="70"/>
      <c r="B32" s="403"/>
      <c r="C32" s="344"/>
      <c r="D32" s="345"/>
      <c r="E32" s="344"/>
      <c r="F32" s="344"/>
      <c r="G32" s="344"/>
      <c r="H32" s="404"/>
      <c r="I32" s="403"/>
      <c r="J32" s="344"/>
      <c r="K32" s="345"/>
      <c r="L32" s="344"/>
      <c r="M32" s="344"/>
      <c r="N32" s="344"/>
      <c r="O32" s="407"/>
      <c r="Q32" s="151"/>
      <c r="R32" s="403"/>
      <c r="S32" s="344"/>
      <c r="T32" s="345"/>
      <c r="U32" s="344"/>
      <c r="V32" s="344"/>
      <c r="W32" s="344"/>
      <c r="X32" s="404"/>
      <c r="Y32" s="403"/>
      <c r="Z32" s="344"/>
      <c r="AA32" s="345"/>
      <c r="AB32" s="344"/>
      <c r="AC32" s="344"/>
      <c r="AD32" s="344"/>
      <c r="AE32" s="407"/>
      <c r="AF32" s="538"/>
    </row>
    <row r="33" spans="1:32">
      <c r="A33" s="365" t="s">
        <v>148</v>
      </c>
      <c r="B33" s="403"/>
      <c r="C33" s="344"/>
      <c r="D33" s="345"/>
      <c r="E33" s="344"/>
      <c r="F33" s="344"/>
      <c r="G33" s="344"/>
      <c r="H33" s="404"/>
      <c r="I33" s="403"/>
      <c r="J33" s="344"/>
      <c r="K33" s="345"/>
      <c r="L33" s="344"/>
      <c r="M33" s="344"/>
      <c r="N33" s="344"/>
      <c r="O33" s="407"/>
      <c r="Q33" s="402" t="s">
        <v>148</v>
      </c>
      <c r="R33" s="403"/>
      <c r="S33" s="344"/>
      <c r="T33" s="345"/>
      <c r="U33" s="344"/>
      <c r="V33" s="344"/>
      <c r="W33" s="344"/>
      <c r="X33" s="404"/>
      <c r="Y33" s="403"/>
      <c r="Z33" s="344"/>
      <c r="AA33" s="345"/>
      <c r="AB33" s="344"/>
      <c r="AC33" s="344"/>
      <c r="AD33" s="344"/>
      <c r="AE33" s="407"/>
      <c r="AF33" s="538"/>
    </row>
    <row r="34" spans="1:32">
      <c r="A34" s="70" t="s">
        <v>149</v>
      </c>
      <c r="B34" s="403">
        <v>2.1146346505325408</v>
      </c>
      <c r="C34" s="344">
        <v>2.3068914511370279E-2</v>
      </c>
      <c r="D34" s="345">
        <v>1.9768543814746999</v>
      </c>
      <c r="E34" s="344">
        <v>2.2873012551783135E-2</v>
      </c>
      <c r="F34" s="404">
        <v>0.13778026905784091</v>
      </c>
      <c r="G34" s="344">
        <v>2.6548225418321872E-2</v>
      </c>
      <c r="H34" s="405">
        <v>2.1463863680429823E-7</v>
      </c>
      <c r="I34" s="403">
        <v>2.1505163116504575</v>
      </c>
      <c r="J34" s="344">
        <v>1.8707574143418983E-2</v>
      </c>
      <c r="K34" s="345">
        <v>1.9684329538319292</v>
      </c>
      <c r="L34" s="344">
        <v>1.8817493113858122E-2</v>
      </c>
      <c r="M34" s="404">
        <v>0.18208335781852836</v>
      </c>
      <c r="N34" s="344">
        <v>2.6548225418321872E-2</v>
      </c>
      <c r="O34" s="406">
        <v>7.3658928131435367E-12</v>
      </c>
      <c r="Q34" s="151" t="s">
        <v>149</v>
      </c>
      <c r="R34" s="403">
        <v>1.7984457265497069</v>
      </c>
      <c r="S34" s="344">
        <v>0.11128839939257301</v>
      </c>
      <c r="T34" s="345">
        <v>1.8243721060934073</v>
      </c>
      <c r="U34" s="344">
        <v>9.5767397111367919E-2</v>
      </c>
      <c r="V34" s="404">
        <v>-2.5926379543700362E-2</v>
      </c>
      <c r="W34" s="344">
        <v>5.6150748375650289E-2</v>
      </c>
      <c r="X34" s="405">
        <v>0.64428634801938223</v>
      </c>
      <c r="Y34" s="403">
        <v>2.4694867305135602</v>
      </c>
      <c r="Z34" s="344">
        <v>4.0332194407530282E-2</v>
      </c>
      <c r="AA34" s="345">
        <v>2.3591742494284635</v>
      </c>
      <c r="AB34" s="344">
        <v>3.2482132858568664E-2</v>
      </c>
      <c r="AC34" s="404">
        <v>0.11031248108509661</v>
      </c>
      <c r="AD34" s="344">
        <v>5.6150748375650289E-2</v>
      </c>
      <c r="AE34" s="406">
        <v>4.9490844733097707E-2</v>
      </c>
      <c r="AF34" s="538"/>
    </row>
    <row r="35" spans="1:32">
      <c r="A35" s="70" t="s">
        <v>150</v>
      </c>
      <c r="B35" s="403">
        <v>2.2704580895392947</v>
      </c>
      <c r="C35" s="344">
        <v>3.5322387583769439E-2</v>
      </c>
      <c r="D35" s="345">
        <v>2.0597154757166383</v>
      </c>
      <c r="E35" s="344">
        <v>2.9776483189431439E-2</v>
      </c>
      <c r="F35" s="404">
        <v>0.21074261382265647</v>
      </c>
      <c r="G35" s="344">
        <v>4.0392147690861961E-2</v>
      </c>
      <c r="H35" s="405">
        <v>1.8507186615123114E-7</v>
      </c>
      <c r="I35" s="403">
        <v>2.0999239323119157</v>
      </c>
      <c r="J35" s="344">
        <v>3.4431309534001357E-2</v>
      </c>
      <c r="K35" s="345">
        <v>1.9825951716894719</v>
      </c>
      <c r="L35" s="344">
        <v>2.4367250129880325E-2</v>
      </c>
      <c r="M35" s="404">
        <v>0.1173287606224438</v>
      </c>
      <c r="N35" s="344">
        <v>4.0392147690861961E-2</v>
      </c>
      <c r="O35" s="406">
        <v>3.6836150691789515E-3</v>
      </c>
      <c r="Q35" s="151" t="s">
        <v>150</v>
      </c>
      <c r="R35" s="403">
        <v>1.7961599922277183</v>
      </c>
      <c r="S35" s="344">
        <v>0.12195892040459523</v>
      </c>
      <c r="T35" s="345">
        <v>1.5394842633787196</v>
      </c>
      <c r="U35" s="344">
        <v>0.11258826115814696</v>
      </c>
      <c r="V35" s="404">
        <v>0.2566757288489987</v>
      </c>
      <c r="W35" s="344">
        <v>9.988675994783186E-2</v>
      </c>
      <c r="X35" s="405">
        <v>1.019398426636052E-2</v>
      </c>
      <c r="Y35" s="403">
        <v>2.2861056418996069</v>
      </c>
      <c r="Z35" s="344">
        <v>9.2920016102337757E-2</v>
      </c>
      <c r="AA35" s="345">
        <v>2.1611223725772599</v>
      </c>
      <c r="AB35" s="344">
        <v>5.3386585613244997E-2</v>
      </c>
      <c r="AC35" s="404">
        <v>0.12498326932234693</v>
      </c>
      <c r="AD35" s="344">
        <v>9.988675994783186E-2</v>
      </c>
      <c r="AE35" s="406">
        <v>0.21087270056529669</v>
      </c>
      <c r="AF35" s="538"/>
    </row>
    <row r="36" spans="1:32">
      <c r="A36" s="70" t="s">
        <v>151</v>
      </c>
      <c r="B36" s="403">
        <v>2.1036280141293751</v>
      </c>
      <c r="C36" s="344">
        <v>4.5985196395636453E-2</v>
      </c>
      <c r="D36" s="345">
        <v>1.9805114585327819</v>
      </c>
      <c r="E36" s="344">
        <v>3.3873977885357509E-2</v>
      </c>
      <c r="F36" s="404">
        <v>0.12311655559659318</v>
      </c>
      <c r="G36" s="344">
        <v>4.6668335393356922E-2</v>
      </c>
      <c r="H36" s="405">
        <v>8.3496803066763856E-3</v>
      </c>
      <c r="I36" s="403">
        <v>1.9563640696868239</v>
      </c>
      <c r="J36" s="344">
        <v>3.3785978232560437E-2</v>
      </c>
      <c r="K36" s="345">
        <v>1.7769959596124603</v>
      </c>
      <c r="L36" s="344">
        <v>2.8071978118433108E-2</v>
      </c>
      <c r="M36" s="404">
        <v>0.1793681100743636</v>
      </c>
      <c r="N36" s="344">
        <v>4.6668335393356922E-2</v>
      </c>
      <c r="O36" s="406">
        <v>1.2206055392242523E-4</v>
      </c>
      <c r="Q36" s="151" t="s">
        <v>151</v>
      </c>
      <c r="R36" s="403">
        <v>1.808286644717457</v>
      </c>
      <c r="S36" s="344">
        <v>0.12599677487177033</v>
      </c>
      <c r="T36" s="345">
        <v>1.7982303682510237</v>
      </c>
      <c r="U36" s="344">
        <v>0.1463564575964359</v>
      </c>
      <c r="V36" s="404">
        <v>1.0056276466433367E-2</v>
      </c>
      <c r="W36" s="344">
        <v>9.6057582028218458E-2</v>
      </c>
      <c r="X36" s="405">
        <v>0.91662382943695397</v>
      </c>
      <c r="Y36" s="403">
        <v>2.1993122174545352</v>
      </c>
      <c r="Z36" s="344">
        <v>6.5476392071123352E-2</v>
      </c>
      <c r="AA36" s="345">
        <v>2.1549164528096201</v>
      </c>
      <c r="AB36" s="344">
        <v>7.7618653511449018E-2</v>
      </c>
      <c r="AC36" s="404">
        <v>4.4395764644915126E-2</v>
      </c>
      <c r="AD36" s="344">
        <v>9.6057582028218458E-2</v>
      </c>
      <c r="AE36" s="406">
        <v>0.64396326140014981</v>
      </c>
      <c r="AF36" s="538"/>
    </row>
    <row r="37" spans="1:32">
      <c r="A37" s="70" t="s">
        <v>152</v>
      </c>
      <c r="B37" s="403">
        <v>2.2657599872117462</v>
      </c>
      <c r="C37" s="344">
        <v>3.4493489195518472E-2</v>
      </c>
      <c r="D37" s="345">
        <v>2.0574951873083749</v>
      </c>
      <c r="E37" s="344">
        <v>2.8894114597238407E-2</v>
      </c>
      <c r="F37" s="404">
        <v>0.20826479990337132</v>
      </c>
      <c r="G37" s="344">
        <v>3.9302208219422624E-2</v>
      </c>
      <c r="H37" s="405">
        <v>1.188773667484839E-7</v>
      </c>
      <c r="I37" s="403">
        <v>2.0957939157225285</v>
      </c>
      <c r="J37" s="344">
        <v>3.3496475476803601E-2</v>
      </c>
      <c r="K37" s="345">
        <v>1.9765746785360716</v>
      </c>
      <c r="L37" s="344">
        <v>2.3609079673810207E-2</v>
      </c>
      <c r="M37" s="404">
        <v>0.11921923718645688</v>
      </c>
      <c r="N37" s="344">
        <v>3.9302208219422624E-2</v>
      </c>
      <c r="O37" s="406">
        <v>2.4243705158043436E-3</v>
      </c>
      <c r="Q37" s="151" t="s">
        <v>152</v>
      </c>
      <c r="R37" s="403">
        <v>1.7965208986347097</v>
      </c>
      <c r="S37" s="344">
        <v>0.1191161407913314</v>
      </c>
      <c r="T37" s="345">
        <v>1.5473573996257792</v>
      </c>
      <c r="U37" s="344">
        <v>0.10902162391250381</v>
      </c>
      <c r="V37" s="404">
        <v>0.24916349900893042</v>
      </c>
      <c r="W37" s="344">
        <v>9.6324436732077093E-2</v>
      </c>
      <c r="X37" s="405">
        <v>9.7036689809739309E-3</v>
      </c>
      <c r="Y37" s="403">
        <v>2.2828942558987184</v>
      </c>
      <c r="Z37" s="344">
        <v>8.9301158441287887E-2</v>
      </c>
      <c r="AA37" s="345">
        <v>2.1609055106318809</v>
      </c>
      <c r="AB37" s="344">
        <v>5.2084592374426239E-2</v>
      </c>
      <c r="AC37" s="404">
        <v>0.12198874526683756</v>
      </c>
      <c r="AD37" s="344">
        <v>9.6324436732077093E-2</v>
      </c>
      <c r="AE37" s="406">
        <v>0.20538649264975614</v>
      </c>
      <c r="AF37" s="538"/>
    </row>
    <row r="38" spans="1:32">
      <c r="A38" s="218"/>
      <c r="B38" s="218"/>
      <c r="C38" s="352"/>
      <c r="D38" s="47"/>
      <c r="E38" s="352"/>
      <c r="F38" s="397"/>
      <c r="G38" s="352"/>
      <c r="H38" s="408"/>
      <c r="I38" s="218"/>
      <c r="J38" s="352"/>
      <c r="K38" s="47"/>
      <c r="L38" s="352"/>
      <c r="M38" s="397"/>
      <c r="N38" s="352"/>
      <c r="O38" s="409"/>
      <c r="Q38" s="410"/>
      <c r="R38" s="218"/>
      <c r="S38" s="352"/>
      <c r="T38" s="47"/>
      <c r="U38" s="352"/>
      <c r="V38" s="397"/>
      <c r="W38" s="352"/>
      <c r="X38" s="408"/>
      <c r="Y38" s="218"/>
      <c r="Z38" s="352"/>
      <c r="AA38" s="47"/>
      <c r="AB38" s="352"/>
      <c r="AC38" s="397"/>
      <c r="AD38" s="352"/>
      <c r="AE38" s="409"/>
      <c r="AF38" s="538"/>
    </row>
    <row r="39" spans="1:32">
      <c r="A39" s="369" t="s">
        <v>47</v>
      </c>
      <c r="B39" s="411">
        <v>0.44640386350678851</v>
      </c>
      <c r="C39" s="210">
        <v>6.5629265353110205E-3</v>
      </c>
      <c r="D39" s="209">
        <v>0.41380470532189007</v>
      </c>
      <c r="E39" s="210">
        <v>6.027884751534476E-3</v>
      </c>
      <c r="F39" s="412">
        <v>4.071364993411928E-2</v>
      </c>
      <c r="G39" s="210">
        <v>6.9891906070110978E-3</v>
      </c>
      <c r="H39" s="413">
        <v>1.4626026683315863E-2</v>
      </c>
      <c r="I39" s="411">
        <v>0.44192460878435424</v>
      </c>
      <c r="J39" s="210">
        <v>5.424487103305369E-3</v>
      </c>
      <c r="K39" s="209">
        <v>0.42126847358248043</v>
      </c>
      <c r="L39" s="210">
        <v>4.7309589651237183E-3</v>
      </c>
      <c r="M39" s="412">
        <v>2.6976906777425837E-2</v>
      </c>
      <c r="N39" s="210">
        <v>6.9891906070110978E-3</v>
      </c>
      <c r="O39" s="414">
        <v>3.9941309909247644E-2</v>
      </c>
      <c r="Q39" s="369" t="s">
        <v>47</v>
      </c>
      <c r="R39" s="411">
        <v>0.3414869244535777</v>
      </c>
      <c r="S39" s="210">
        <v>2.1236967070431149E-2</v>
      </c>
      <c r="T39" s="209">
        <v>0.33749799336479014</v>
      </c>
      <c r="U39" s="210">
        <v>1.7748697692387152E-2</v>
      </c>
      <c r="V39" s="412">
        <v>3.3377195079539235E-2</v>
      </c>
      <c r="W39" s="210">
        <v>1.4361524013435569E-2</v>
      </c>
      <c r="X39" s="413">
        <v>9.3221960183233823E-2</v>
      </c>
      <c r="Y39" s="411">
        <v>0.49857402007663054</v>
      </c>
      <c r="Z39" s="210">
        <v>1.0935386114327223E-2</v>
      </c>
      <c r="AA39" s="209">
        <v>0.49539385875164493</v>
      </c>
      <c r="AB39" s="210">
        <v>9.7437573229134013E-3</v>
      </c>
      <c r="AC39" s="412">
        <v>1.9203826563280259E-2</v>
      </c>
      <c r="AD39" s="210">
        <v>1.4361524013435569E-2</v>
      </c>
      <c r="AE39" s="414">
        <v>0.10657763014147137</v>
      </c>
      <c r="AF39" s="538"/>
    </row>
    <row r="40" spans="1:32">
      <c r="A40" s="529"/>
      <c r="B40" s="218"/>
      <c r="C40" s="352"/>
      <c r="D40" s="47"/>
      <c r="E40" s="352"/>
      <c r="F40" s="397"/>
      <c r="G40" s="352"/>
      <c r="H40" s="409"/>
      <c r="I40" s="218"/>
      <c r="J40" s="352"/>
      <c r="K40" s="47"/>
      <c r="L40" s="352"/>
      <c r="M40" s="397"/>
      <c r="N40" s="352"/>
      <c r="O40" s="409"/>
      <c r="Q40" s="402"/>
      <c r="R40" s="218"/>
      <c r="S40" s="352"/>
      <c r="T40" s="47"/>
      <c r="U40" s="352"/>
      <c r="V40" s="397"/>
      <c r="W40" s="352"/>
      <c r="X40" s="409"/>
      <c r="Y40" s="218"/>
      <c r="Z40" s="352"/>
      <c r="AA40" s="47"/>
      <c r="AB40" s="352"/>
      <c r="AC40" s="397"/>
      <c r="AD40" s="352"/>
      <c r="AE40" s="409"/>
      <c r="AF40" s="538"/>
    </row>
    <row r="41" spans="1:32">
      <c r="A41" s="415" t="s">
        <v>153</v>
      </c>
      <c r="B41" s="218"/>
      <c r="C41" s="352"/>
      <c r="D41" s="47"/>
      <c r="E41" s="352"/>
      <c r="F41" s="397"/>
      <c r="G41" s="352"/>
      <c r="H41" s="409"/>
      <c r="I41" s="218"/>
      <c r="J41" s="352"/>
      <c r="K41" s="47"/>
      <c r="L41" s="352"/>
      <c r="M41" s="397"/>
      <c r="N41" s="352"/>
      <c r="O41" s="409"/>
      <c r="Q41" s="415" t="s">
        <v>153</v>
      </c>
      <c r="R41" s="218"/>
      <c r="S41" s="352"/>
      <c r="T41" s="47"/>
      <c r="U41" s="352"/>
      <c r="V41" s="397"/>
      <c r="W41" s="352"/>
      <c r="X41" s="409"/>
      <c r="Y41" s="218"/>
      <c r="Z41" s="352"/>
      <c r="AA41" s="47"/>
      <c r="AB41" s="352"/>
      <c r="AC41" s="397"/>
      <c r="AD41" s="352"/>
      <c r="AE41" s="409"/>
      <c r="AF41" s="538"/>
    </row>
    <row r="42" spans="1:32" ht="12.75" customHeight="1">
      <c r="A42" s="151" t="s">
        <v>154</v>
      </c>
      <c r="B42" s="403">
        <v>1.865268134438048</v>
      </c>
      <c r="C42" s="344">
        <v>4.1709617313023674E-2</v>
      </c>
      <c r="D42" s="345">
        <v>1.7910169695137181</v>
      </c>
      <c r="E42" s="344">
        <v>3.2032012466952933E-2</v>
      </c>
      <c r="F42" s="404">
        <v>7.4251164924329816E-2</v>
      </c>
      <c r="G42" s="344">
        <v>4.778849811131454E-2</v>
      </c>
      <c r="H42" s="406">
        <v>0.12027678182292507</v>
      </c>
      <c r="I42" s="403">
        <v>1.7624034686136318</v>
      </c>
      <c r="J42" s="344">
        <v>4.4072406170547772E-2</v>
      </c>
      <c r="K42" s="345">
        <v>1.7430611634515782</v>
      </c>
      <c r="L42" s="344">
        <v>2.9711512931970729E-2</v>
      </c>
      <c r="M42" s="404">
        <v>1.9342305162053597E-2</v>
      </c>
      <c r="N42" s="344">
        <v>4.778849811131454E-2</v>
      </c>
      <c r="O42" s="406">
        <v>0.68567131992667996</v>
      </c>
      <c r="Q42" s="151" t="s">
        <v>154</v>
      </c>
      <c r="R42" s="403">
        <v>1.2832079584625717</v>
      </c>
      <c r="S42" s="344">
        <v>0.16699480913960427</v>
      </c>
      <c r="T42" s="345">
        <v>1.6028087817254046</v>
      </c>
      <c r="U42" s="344">
        <v>9.2186315926960555E-2</v>
      </c>
      <c r="V42" s="404">
        <v>-0.3196008232628329</v>
      </c>
      <c r="W42" s="344">
        <v>9.5940507151393351E-2</v>
      </c>
      <c r="X42" s="406">
        <v>8.6773466893446023E-4</v>
      </c>
      <c r="Y42" s="403">
        <v>1.919962404014133</v>
      </c>
      <c r="Z42" s="344">
        <v>8.0653387446065788E-2</v>
      </c>
      <c r="AA42" s="345">
        <v>2.1782698277342991</v>
      </c>
      <c r="AB42" s="344">
        <v>5.9829994475203062E-2</v>
      </c>
      <c r="AC42" s="404">
        <v>-0.25830742372016613</v>
      </c>
      <c r="AD42" s="344">
        <v>9.5940507151393351E-2</v>
      </c>
      <c r="AE42" s="406">
        <v>7.1064201565643973E-3</v>
      </c>
      <c r="AF42" s="538"/>
    </row>
    <row r="43" spans="1:32" ht="12.75" customHeight="1">
      <c r="A43" s="178" t="s">
        <v>504</v>
      </c>
      <c r="B43" s="411">
        <v>1.794115621308388</v>
      </c>
      <c r="C43" s="344">
        <v>6.7686642293627211E-2</v>
      </c>
      <c r="D43" s="345">
        <v>1.7649836814584146</v>
      </c>
      <c r="E43" s="344">
        <v>3.8961223260104469E-2</v>
      </c>
      <c r="F43" s="404">
        <v>2.9131939849973421E-2</v>
      </c>
      <c r="G43" s="344">
        <v>5.6608569164919638E-2</v>
      </c>
      <c r="H43" s="405">
        <v>0.60682949305044831</v>
      </c>
      <c r="I43" s="411">
        <v>1.5001041585559471</v>
      </c>
      <c r="J43" s="344">
        <v>6.7308672588792459E-2</v>
      </c>
      <c r="K43" s="345">
        <v>1.5572418781236468</v>
      </c>
      <c r="L43" s="344">
        <v>6.0115238204545708E-2</v>
      </c>
      <c r="M43" s="404">
        <v>-5.7137719567699641E-2</v>
      </c>
      <c r="N43" s="344">
        <v>5.6608569164919638E-2</v>
      </c>
      <c r="O43" s="405">
        <v>0.31283241842622533</v>
      </c>
      <c r="P43" s="218"/>
      <c r="Q43" s="217" t="s">
        <v>504</v>
      </c>
      <c r="R43" s="411">
        <v>2.0381344239205301</v>
      </c>
      <c r="S43" s="344">
        <v>0.10017784170626043</v>
      </c>
      <c r="T43" s="345">
        <v>1.961811012437995</v>
      </c>
      <c r="U43" s="344">
        <v>5.213749799477662E-2</v>
      </c>
      <c r="V43" s="404">
        <v>7.6323411482535075E-2</v>
      </c>
      <c r="W43" s="344">
        <v>0.10223567128100754</v>
      </c>
      <c r="X43" s="405">
        <v>0.45535650778974046</v>
      </c>
      <c r="Y43" s="411">
        <v>2.1321684780624919</v>
      </c>
      <c r="Z43" s="344">
        <v>0.12470158948547228</v>
      </c>
      <c r="AA43" s="345">
        <v>2.2148575643731534</v>
      </c>
      <c r="AB43" s="344">
        <v>0.10811689716096316</v>
      </c>
      <c r="AC43" s="404">
        <v>-8.2689086310661519E-2</v>
      </c>
      <c r="AD43" s="344">
        <v>0.10223567128100754</v>
      </c>
      <c r="AE43" s="405">
        <v>0.41864451599322827</v>
      </c>
      <c r="AF43" s="538"/>
    </row>
    <row r="44" spans="1:32" ht="96" customHeight="1">
      <c r="A44" s="594" t="s">
        <v>155</v>
      </c>
      <c r="B44" s="594"/>
      <c r="C44" s="594"/>
      <c r="D44" s="594"/>
      <c r="E44" s="594"/>
      <c r="F44" s="594"/>
      <c r="G44" s="594"/>
      <c r="H44" s="594"/>
      <c r="I44" s="594"/>
      <c r="J44" s="594"/>
      <c r="K44" s="594"/>
      <c r="L44" s="594"/>
      <c r="M44" s="594"/>
      <c r="N44" s="594"/>
      <c r="O44" s="594"/>
      <c r="Q44" s="594" t="s">
        <v>155</v>
      </c>
      <c r="R44" s="594"/>
      <c r="S44" s="594"/>
      <c r="T44" s="594"/>
      <c r="U44" s="594"/>
      <c r="V44" s="594"/>
      <c r="W44" s="594"/>
      <c r="X44" s="594"/>
      <c r="Y44" s="594"/>
      <c r="Z44" s="594"/>
      <c r="AA44" s="594"/>
      <c r="AB44" s="594"/>
      <c r="AC44" s="594"/>
      <c r="AD44" s="594"/>
      <c r="AE44" s="594"/>
    </row>
    <row r="45" spans="1:32" ht="72" customHeight="1">
      <c r="A45" s="593" t="s">
        <v>505</v>
      </c>
      <c r="B45" s="593"/>
      <c r="C45" s="593"/>
      <c r="D45" s="593"/>
      <c r="E45" s="593"/>
      <c r="F45" s="593"/>
      <c r="G45" s="593"/>
      <c r="H45" s="593"/>
      <c r="I45" s="593"/>
      <c r="J45" s="593"/>
      <c r="K45" s="593"/>
      <c r="L45" s="593"/>
      <c r="M45" s="593"/>
      <c r="N45" s="593"/>
      <c r="O45" s="593"/>
      <c r="P45" s="219"/>
      <c r="Q45" s="593" t="s">
        <v>505</v>
      </c>
      <c r="R45" s="593"/>
      <c r="S45" s="593"/>
      <c r="T45" s="593"/>
      <c r="U45" s="593"/>
      <c r="V45" s="593"/>
      <c r="W45" s="593"/>
      <c r="X45" s="593"/>
      <c r="Y45" s="593"/>
      <c r="Z45" s="593"/>
      <c r="AA45" s="593"/>
      <c r="AB45" s="593"/>
      <c r="AC45" s="593"/>
      <c r="AD45" s="593"/>
      <c r="AE45" s="593"/>
    </row>
    <row r="47" spans="1:32">
      <c r="A47" s="2" t="s">
        <v>253</v>
      </c>
    </row>
  </sheetData>
  <mergeCells count="24">
    <mergeCell ref="A45:O45"/>
    <mergeCell ref="Q45:AE45"/>
    <mergeCell ref="A2:N4"/>
    <mergeCell ref="Q2:AD4"/>
    <mergeCell ref="B6:O6"/>
    <mergeCell ref="R6:AE6"/>
    <mergeCell ref="B7:H7"/>
    <mergeCell ref="I7:O7"/>
    <mergeCell ref="R7:X7"/>
    <mergeCell ref="Y7:AE7"/>
    <mergeCell ref="A44:O44"/>
    <mergeCell ref="Q44:AE44"/>
    <mergeCell ref="R8:S8"/>
    <mergeCell ref="T8:U8"/>
    <mergeCell ref="V8:X8"/>
    <mergeCell ref="Y8:Z8"/>
    <mergeCell ref="AA8:AB8"/>
    <mergeCell ref="AC8:AE8"/>
    <mergeCell ref="B8:C8"/>
    <mergeCell ref="D8:E8"/>
    <mergeCell ref="F8:H8"/>
    <mergeCell ref="I8:J8"/>
    <mergeCell ref="K8:L8"/>
    <mergeCell ref="M8:O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O57"/>
  <sheetViews>
    <sheetView zoomScaleNormal="100" workbookViewId="0">
      <selection activeCell="A8" sqref="A8:K43"/>
    </sheetView>
  </sheetViews>
  <sheetFormatPr defaultRowHeight="12.75"/>
  <cols>
    <col min="1" max="1" width="16.7109375" style="38" customWidth="1"/>
    <col min="2" max="11" width="6.140625" style="38" customWidth="1"/>
    <col min="12" max="16384" width="9.140625" style="38"/>
  </cols>
  <sheetData>
    <row r="1" spans="1:12">
      <c r="A1" s="1" t="s">
        <v>344</v>
      </c>
      <c r="B1" s="1"/>
      <c r="C1" s="1"/>
      <c r="D1" s="1"/>
      <c r="E1" s="1"/>
      <c r="F1" s="1"/>
      <c r="G1" s="1"/>
      <c r="H1" s="1"/>
      <c r="I1" s="1"/>
      <c r="J1" s="1"/>
      <c r="K1" s="1"/>
    </row>
    <row r="2" spans="1:12" ht="12.75" customHeight="1">
      <c r="A2" s="583" t="s">
        <v>345</v>
      </c>
      <c r="B2" s="583"/>
      <c r="C2" s="583"/>
      <c r="D2" s="583"/>
      <c r="E2" s="583"/>
      <c r="F2" s="583"/>
      <c r="G2" s="583"/>
      <c r="H2" s="583"/>
      <c r="I2" s="583"/>
      <c r="J2" s="583"/>
      <c r="K2" s="583"/>
      <c r="L2" s="583"/>
    </row>
    <row r="3" spans="1:12">
      <c r="A3" s="583"/>
      <c r="B3" s="583"/>
      <c r="C3" s="583"/>
      <c r="D3" s="583"/>
      <c r="E3" s="583"/>
      <c r="F3" s="583"/>
      <c r="G3" s="583"/>
      <c r="H3" s="583"/>
      <c r="I3" s="583"/>
      <c r="J3" s="583"/>
      <c r="K3" s="583"/>
      <c r="L3" s="583"/>
    </row>
    <row r="4" spans="1:12">
      <c r="A4" s="583"/>
      <c r="B4" s="583"/>
      <c r="C4" s="583"/>
      <c r="D4" s="583"/>
      <c r="E4" s="583"/>
      <c r="F4" s="583"/>
      <c r="G4" s="583"/>
      <c r="H4" s="583"/>
      <c r="I4" s="583"/>
      <c r="J4" s="583"/>
      <c r="K4" s="583"/>
      <c r="L4" s="583"/>
    </row>
    <row r="5" spans="1:12">
      <c r="A5" s="169"/>
      <c r="B5" s="169"/>
      <c r="C5" s="169"/>
      <c r="D5" s="169"/>
      <c r="E5" s="169"/>
      <c r="F5" s="169"/>
      <c r="G5" s="169"/>
      <c r="H5" s="169"/>
      <c r="I5" s="169"/>
      <c r="J5" s="169"/>
      <c r="K5" s="169"/>
    </row>
    <row r="6" spans="1:12" ht="15">
      <c r="A6" s="4"/>
    </row>
    <row r="7" spans="1:12">
      <c r="A7" s="47"/>
    </row>
    <row r="8" spans="1:12" ht="42" customHeight="1">
      <c r="B8" s="624" t="s">
        <v>136</v>
      </c>
      <c r="C8" s="625"/>
      <c r="D8" s="624" t="s">
        <v>137</v>
      </c>
      <c r="E8" s="625"/>
      <c r="F8" s="624" t="s">
        <v>138</v>
      </c>
      <c r="G8" s="625"/>
      <c r="H8" s="624" t="s">
        <v>139</v>
      </c>
      <c r="I8" s="625"/>
      <c r="J8" s="624" t="s">
        <v>140</v>
      </c>
      <c r="K8" s="625"/>
    </row>
    <row r="9" spans="1:12" s="177" customFormat="1" ht="20.25" customHeight="1">
      <c r="A9" s="362"/>
      <c r="B9" s="374" t="s">
        <v>144</v>
      </c>
      <c r="C9" s="375" t="s">
        <v>145</v>
      </c>
      <c r="D9" s="374" t="s">
        <v>144</v>
      </c>
      <c r="E9" s="375" t="s">
        <v>145</v>
      </c>
      <c r="F9" s="374" t="s">
        <v>144</v>
      </c>
      <c r="G9" s="375" t="s">
        <v>145</v>
      </c>
      <c r="H9" s="374" t="s">
        <v>144</v>
      </c>
      <c r="I9" s="375" t="s">
        <v>145</v>
      </c>
      <c r="J9" s="374" t="s">
        <v>144</v>
      </c>
      <c r="K9" s="375" t="s">
        <v>145</v>
      </c>
      <c r="L9" s="38"/>
    </row>
    <row r="10" spans="1:12">
      <c r="A10" s="364" t="s">
        <v>146</v>
      </c>
      <c r="B10" s="284"/>
      <c r="C10" s="284"/>
      <c r="D10" s="284"/>
      <c r="E10" s="284"/>
      <c r="F10" s="284"/>
      <c r="G10" s="284"/>
      <c r="H10" s="284"/>
      <c r="I10" s="284"/>
      <c r="J10" s="284"/>
      <c r="K10" s="380"/>
    </row>
    <row r="11" spans="1:12">
      <c r="A11" s="365" t="s">
        <v>147</v>
      </c>
      <c r="K11" s="287"/>
    </row>
    <row r="12" spans="1:12">
      <c r="A12" s="70" t="s">
        <v>84</v>
      </c>
      <c r="B12" s="291">
        <v>18.588251706072814</v>
      </c>
      <c r="C12" s="292">
        <v>0.192057651392044</v>
      </c>
      <c r="D12" s="291">
        <v>21.485825690702605</v>
      </c>
      <c r="E12" s="292">
        <v>6.2215364371494081E-2</v>
      </c>
      <c r="F12" s="291">
        <v>20.968391972817109</v>
      </c>
      <c r="G12" s="292">
        <v>4.9238780705157734E-2</v>
      </c>
      <c r="H12" s="291">
        <v>20.202815693757543</v>
      </c>
      <c r="I12" s="292">
        <v>4.7440664968846226E-2</v>
      </c>
      <c r="J12" s="291">
        <v>18.754714936649936</v>
      </c>
      <c r="K12" s="293">
        <v>0.11433340750657113</v>
      </c>
      <c r="L12" s="377"/>
    </row>
    <row r="13" spans="1:12" ht="12.75" customHeight="1">
      <c r="A13" s="70" t="s">
        <v>15</v>
      </c>
      <c r="B13" s="291">
        <v>15.996601187835511</v>
      </c>
      <c r="C13" s="292">
        <v>0.18483714840015478</v>
      </c>
      <c r="D13" s="291">
        <v>19.108784414750946</v>
      </c>
      <c r="E13" s="292">
        <v>0.25475292474537015</v>
      </c>
      <c r="F13" s="291">
        <v>22.175197112726419</v>
      </c>
      <c r="G13" s="292">
        <v>0.29988785201557555</v>
      </c>
      <c r="H13" s="291">
        <v>23.832506354238927</v>
      </c>
      <c r="I13" s="292">
        <v>0.28963659418968202</v>
      </c>
      <c r="J13" s="291">
        <v>18.886910930448188</v>
      </c>
      <c r="K13" s="293">
        <v>0.1870950697018334</v>
      </c>
      <c r="L13" s="377"/>
    </row>
    <row r="14" spans="1:12">
      <c r="A14" s="70" t="s">
        <v>85</v>
      </c>
      <c r="B14" s="291">
        <v>17.235592172803596</v>
      </c>
      <c r="C14" s="292">
        <v>3.6099568856626588E-2</v>
      </c>
      <c r="D14" s="291">
        <v>20.093622573395091</v>
      </c>
      <c r="E14" s="292">
        <v>5.5273587659833534E-2</v>
      </c>
      <c r="F14" s="291">
        <v>19.54221568314005</v>
      </c>
      <c r="G14" s="292">
        <v>4.729755922653666E-2</v>
      </c>
      <c r="H14" s="291">
        <v>22.572387257843239</v>
      </c>
      <c r="I14" s="292">
        <v>5.7860079983854909E-2</v>
      </c>
      <c r="J14" s="291">
        <v>20.556182312818027</v>
      </c>
      <c r="K14" s="293">
        <v>4.8950071793074007E-2</v>
      </c>
      <c r="L14" s="377"/>
    </row>
    <row r="15" spans="1:12">
      <c r="A15" s="70" t="s">
        <v>18</v>
      </c>
      <c r="B15" s="291">
        <v>16.313767750971913</v>
      </c>
      <c r="C15" s="292">
        <v>0.38369478356531467</v>
      </c>
      <c r="D15" s="291">
        <v>21.785505156389569</v>
      </c>
      <c r="E15" s="292">
        <v>0.47312735325794519</v>
      </c>
      <c r="F15" s="291">
        <v>21.840370590380335</v>
      </c>
      <c r="G15" s="292">
        <v>0.35544735370087244</v>
      </c>
      <c r="H15" s="291">
        <v>18.250323842819498</v>
      </c>
      <c r="I15" s="292">
        <v>0.42485362473432264</v>
      </c>
      <c r="J15" s="291">
        <v>21.81003265943869</v>
      </c>
      <c r="K15" s="293">
        <v>0.31407515506755368</v>
      </c>
      <c r="L15" s="377"/>
    </row>
    <row r="16" spans="1:12">
      <c r="A16" s="70" t="s">
        <v>19</v>
      </c>
      <c r="B16" s="291">
        <v>17.26375250422112</v>
      </c>
      <c r="C16" s="292">
        <v>0.10138700426059565</v>
      </c>
      <c r="D16" s="291">
        <v>17.768914833188813</v>
      </c>
      <c r="E16" s="292">
        <v>0.13404560175385938</v>
      </c>
      <c r="F16" s="291">
        <v>21.564386430860356</v>
      </c>
      <c r="G16" s="292">
        <v>0.1291390311967241</v>
      </c>
      <c r="H16" s="291">
        <v>21.742169628519814</v>
      </c>
      <c r="I16" s="292">
        <v>0.11234059277780918</v>
      </c>
      <c r="J16" s="291">
        <v>21.660776603209893</v>
      </c>
      <c r="K16" s="293">
        <v>5.2421502753241964E-2</v>
      </c>
      <c r="L16" s="377"/>
    </row>
    <row r="17" spans="1:12">
      <c r="A17" s="70" t="s">
        <v>20</v>
      </c>
      <c r="B17" s="291">
        <v>17.878690743899806</v>
      </c>
      <c r="C17" s="292">
        <v>0.16195746888459933</v>
      </c>
      <c r="D17" s="291">
        <v>21.313428887807202</v>
      </c>
      <c r="E17" s="292">
        <v>0.24644148385460909</v>
      </c>
      <c r="F17" s="291">
        <v>20.648035848829874</v>
      </c>
      <c r="G17" s="292">
        <v>0.26450543232424195</v>
      </c>
      <c r="H17" s="291">
        <v>19.776866264023784</v>
      </c>
      <c r="I17" s="292">
        <v>0.24465179685492366</v>
      </c>
      <c r="J17" s="291">
        <v>20.382978255439333</v>
      </c>
      <c r="K17" s="293">
        <v>0.17710239880891077</v>
      </c>
      <c r="L17" s="377"/>
    </row>
    <row r="18" spans="1:12">
      <c r="A18" s="70" t="s">
        <v>61</v>
      </c>
      <c r="B18" s="291">
        <v>17.016370220830261</v>
      </c>
      <c r="C18" s="292">
        <v>0.15502798033235396</v>
      </c>
      <c r="D18" s="291">
        <v>19.257716493146724</v>
      </c>
      <c r="E18" s="292">
        <v>0.2415663505823642</v>
      </c>
      <c r="F18" s="291">
        <v>18.161518352460277</v>
      </c>
      <c r="G18" s="292">
        <v>0.27595485509327328</v>
      </c>
      <c r="H18" s="291">
        <v>20.7914258906805</v>
      </c>
      <c r="I18" s="292">
        <v>0.27526590409424495</v>
      </c>
      <c r="J18" s="291">
        <v>24.772969042882249</v>
      </c>
      <c r="K18" s="293">
        <v>0.17851032424895708</v>
      </c>
      <c r="L18" s="377"/>
    </row>
    <row r="19" spans="1:12">
      <c r="A19" s="70" t="s">
        <v>22</v>
      </c>
      <c r="B19" s="291">
        <v>17.20279170838792</v>
      </c>
      <c r="C19" s="292">
        <v>0.13153243359865419</v>
      </c>
      <c r="D19" s="291">
        <v>19.028518866583759</v>
      </c>
      <c r="E19" s="292">
        <v>0.1693683086349026</v>
      </c>
      <c r="F19" s="291">
        <v>20.848650836780326</v>
      </c>
      <c r="G19" s="292">
        <v>0.1858325491436108</v>
      </c>
      <c r="H19" s="291">
        <v>21.00399565092799</v>
      </c>
      <c r="I19" s="292">
        <v>0.19817127723359262</v>
      </c>
      <c r="J19" s="291">
        <v>21.91604293732</v>
      </c>
      <c r="K19" s="293">
        <v>0.14207228348069106</v>
      </c>
      <c r="L19" s="377"/>
    </row>
    <row r="20" spans="1:12">
      <c r="A20" s="70" t="s">
        <v>23</v>
      </c>
      <c r="B20" s="291">
        <v>15.804251515135029</v>
      </c>
      <c r="C20" s="292">
        <v>0.17202696847652149</v>
      </c>
      <c r="D20" s="291">
        <v>17.813685840332919</v>
      </c>
      <c r="E20" s="292">
        <v>0.25859865306322516</v>
      </c>
      <c r="F20" s="291">
        <v>22.080073709192881</v>
      </c>
      <c r="G20" s="292">
        <v>0.30431878286226055</v>
      </c>
      <c r="H20" s="291">
        <v>24.501798693967551</v>
      </c>
      <c r="I20" s="292">
        <v>0.30298597405496436</v>
      </c>
      <c r="J20" s="291">
        <v>19.800190241371624</v>
      </c>
      <c r="K20" s="293">
        <v>0.2116506931277802</v>
      </c>
      <c r="L20" s="377"/>
    </row>
    <row r="21" spans="1:12">
      <c r="A21" s="70" t="s">
        <v>27</v>
      </c>
      <c r="B21" s="291">
        <v>17.396189389518945</v>
      </c>
      <c r="C21" s="292">
        <v>0.21914601782862547</v>
      </c>
      <c r="D21" s="291">
        <v>24.362475048638675</v>
      </c>
      <c r="E21" s="292">
        <v>0.32494246333319998</v>
      </c>
      <c r="F21" s="291">
        <v>23.30153888630845</v>
      </c>
      <c r="G21" s="292">
        <v>0.30619720067068062</v>
      </c>
      <c r="H21" s="291">
        <v>18.558231361079219</v>
      </c>
      <c r="I21" s="292">
        <v>0.27383077538747441</v>
      </c>
      <c r="J21" s="291">
        <v>16.381565314454701</v>
      </c>
      <c r="K21" s="293">
        <v>0.16351818463938267</v>
      </c>
      <c r="L21" s="377"/>
    </row>
    <row r="22" spans="1:12">
      <c r="A22" s="70" t="s">
        <v>29</v>
      </c>
      <c r="B22" s="291">
        <v>14.397102435119038</v>
      </c>
      <c r="C22" s="292">
        <v>0.16171659388575793</v>
      </c>
      <c r="D22" s="291">
        <v>18.896885037017501</v>
      </c>
      <c r="E22" s="292">
        <v>0.30127243259132802</v>
      </c>
      <c r="F22" s="291">
        <v>24.435107565332309</v>
      </c>
      <c r="G22" s="292">
        <v>0.37908405433539516</v>
      </c>
      <c r="H22" s="291">
        <v>21.802251644751554</v>
      </c>
      <c r="I22" s="292">
        <v>0.35855128678214215</v>
      </c>
      <c r="J22" s="291">
        <v>20.468653317779587</v>
      </c>
      <c r="K22" s="293">
        <v>0.24153865963888449</v>
      </c>
      <c r="L22" s="377"/>
    </row>
    <row r="23" spans="1:12">
      <c r="A23" s="70" t="s">
        <v>30</v>
      </c>
      <c r="B23" s="291">
        <v>14.235051059396698</v>
      </c>
      <c r="C23" s="292">
        <v>0.15520339442139638</v>
      </c>
      <c r="D23" s="291">
        <v>18.601669748461578</v>
      </c>
      <c r="E23" s="292">
        <v>0.25473828879765364</v>
      </c>
      <c r="F23" s="291">
        <v>23.56976368102746</v>
      </c>
      <c r="G23" s="292">
        <v>0.26524439191998339</v>
      </c>
      <c r="H23" s="291">
        <v>19.27264469648852</v>
      </c>
      <c r="I23" s="292">
        <v>0.25631799768892888</v>
      </c>
      <c r="J23" s="291">
        <v>24.320870814625749</v>
      </c>
      <c r="K23" s="293">
        <v>0.17010446346775943</v>
      </c>
      <c r="L23" s="377"/>
    </row>
    <row r="24" spans="1:12">
      <c r="A24" s="70" t="s">
        <v>88</v>
      </c>
      <c r="B24" s="291">
        <v>16.488777200184241</v>
      </c>
      <c r="C24" s="292">
        <v>0.15906445234923533</v>
      </c>
      <c r="D24" s="291">
        <v>19.97510068032522</v>
      </c>
      <c r="E24" s="292">
        <v>0.16959259888983882</v>
      </c>
      <c r="F24" s="291">
        <v>23.950351569988847</v>
      </c>
      <c r="G24" s="292">
        <v>8.0239647423241689E-2</v>
      </c>
      <c r="H24" s="291">
        <v>23.07642432364073</v>
      </c>
      <c r="I24" s="292">
        <v>9.6942833905067999E-2</v>
      </c>
      <c r="J24" s="291">
        <v>16.509346225860963</v>
      </c>
      <c r="K24" s="293">
        <v>8.2712649585291245E-2</v>
      </c>
      <c r="L24" s="377"/>
    </row>
    <row r="25" spans="1:12">
      <c r="A25" s="70" t="s">
        <v>35</v>
      </c>
      <c r="B25" s="291">
        <v>16.816624651232143</v>
      </c>
      <c r="C25" s="292">
        <v>0.19440889569576825</v>
      </c>
      <c r="D25" s="291">
        <v>18.234553947252728</v>
      </c>
      <c r="E25" s="292">
        <v>0.26840703001104388</v>
      </c>
      <c r="F25" s="291">
        <v>21.014764746074508</v>
      </c>
      <c r="G25" s="292">
        <v>0.25819244457430474</v>
      </c>
      <c r="H25" s="291">
        <v>22.51209465380127</v>
      </c>
      <c r="I25" s="292">
        <v>0.29012610784212806</v>
      </c>
      <c r="J25" s="291">
        <v>21.421962001639354</v>
      </c>
      <c r="K25" s="293">
        <v>0.18486224883205343</v>
      </c>
      <c r="L25" s="377"/>
    </row>
    <row r="26" spans="1:12">
      <c r="A26" s="70" t="s">
        <v>37</v>
      </c>
      <c r="B26" s="291">
        <v>18.126857095102338</v>
      </c>
      <c r="C26" s="292">
        <v>0.14026585407293965</v>
      </c>
      <c r="D26" s="291">
        <v>19.926027170700877</v>
      </c>
      <c r="E26" s="292">
        <v>0.24762395738014173</v>
      </c>
      <c r="F26" s="291">
        <v>21.543996691223249</v>
      </c>
      <c r="G26" s="292">
        <v>0.25415719816490528</v>
      </c>
      <c r="H26" s="291">
        <v>20.856769904787303</v>
      </c>
      <c r="I26" s="292">
        <v>0.23746641543811314</v>
      </c>
      <c r="J26" s="291">
        <v>19.54634913818624</v>
      </c>
      <c r="K26" s="293">
        <v>0.17174684566193182</v>
      </c>
      <c r="L26" s="377"/>
    </row>
    <row r="27" spans="1:12">
      <c r="A27" s="70" t="s">
        <v>38</v>
      </c>
      <c r="B27" s="291">
        <v>17.678437909423021</v>
      </c>
      <c r="C27" s="292">
        <v>9.8725219713733367E-2</v>
      </c>
      <c r="D27" s="291">
        <v>23.393061939018956</v>
      </c>
      <c r="E27" s="292">
        <v>0.2582205247785877</v>
      </c>
      <c r="F27" s="291">
        <v>18.686035592186943</v>
      </c>
      <c r="G27" s="292">
        <v>0.27206145633987278</v>
      </c>
      <c r="H27" s="291">
        <v>19.548088776529557</v>
      </c>
      <c r="I27" s="292">
        <v>0.30975431836771794</v>
      </c>
      <c r="J27" s="291">
        <v>20.694375782841519</v>
      </c>
      <c r="K27" s="293">
        <v>0.24912098664451676</v>
      </c>
      <c r="L27" s="377"/>
    </row>
    <row r="28" spans="1:12">
      <c r="A28" s="70" t="s">
        <v>40</v>
      </c>
      <c r="B28" s="291">
        <v>17.726373498922214</v>
      </c>
      <c r="C28" s="292">
        <v>0.1879331862164956</v>
      </c>
      <c r="D28" s="291">
        <v>22.832666590010216</v>
      </c>
      <c r="E28" s="292">
        <v>0.27675014734068326</v>
      </c>
      <c r="F28" s="291">
        <v>19.929690208297789</v>
      </c>
      <c r="G28" s="292">
        <v>0.32948282122641376</v>
      </c>
      <c r="H28" s="291">
        <v>19.629174118937076</v>
      </c>
      <c r="I28" s="292">
        <v>0.3014899732487879</v>
      </c>
      <c r="J28" s="291">
        <v>19.882095583832701</v>
      </c>
      <c r="K28" s="293">
        <v>0.19844727406472165</v>
      </c>
      <c r="L28" s="377"/>
    </row>
    <row r="29" spans="1:12">
      <c r="A29" s="70" t="s">
        <v>42</v>
      </c>
      <c r="B29" s="291">
        <v>11.877765440663035</v>
      </c>
      <c r="C29" s="292">
        <v>0.18085733362173201</v>
      </c>
      <c r="D29" s="291">
        <v>21.114230848106917</v>
      </c>
      <c r="E29" s="292">
        <v>0.35112555693851782</v>
      </c>
      <c r="F29" s="291">
        <v>24.826765227699532</v>
      </c>
      <c r="G29" s="292">
        <v>0.28889790566171858</v>
      </c>
      <c r="H29" s="291">
        <v>22.188241371728722</v>
      </c>
      <c r="I29" s="292">
        <v>0.26846575233900211</v>
      </c>
      <c r="J29" s="291">
        <v>19.992997111801806</v>
      </c>
      <c r="K29" s="293">
        <v>0.18595901607416893</v>
      </c>
      <c r="L29" s="377"/>
    </row>
    <row r="30" spans="1:12">
      <c r="A30" s="70" t="s">
        <v>43</v>
      </c>
      <c r="B30" s="291">
        <v>18.532694895867792</v>
      </c>
      <c r="C30" s="292">
        <v>0.21242154681739883</v>
      </c>
      <c r="D30" s="291">
        <v>18.698773386800582</v>
      </c>
      <c r="E30" s="292">
        <v>0.29772375422065422</v>
      </c>
      <c r="F30" s="291">
        <v>20.480089887335602</v>
      </c>
      <c r="G30" s="292">
        <v>0.35155605030281378</v>
      </c>
      <c r="H30" s="291">
        <v>20.457801755532717</v>
      </c>
      <c r="I30" s="292">
        <v>0.38790295202012498</v>
      </c>
      <c r="J30" s="291">
        <v>21.8306400744633</v>
      </c>
      <c r="K30" s="293">
        <v>0.25283297584950892</v>
      </c>
      <c r="L30" s="377"/>
    </row>
    <row r="31" spans="1:12">
      <c r="A31" s="70" t="s">
        <v>92</v>
      </c>
      <c r="B31" s="291">
        <v>18.633628094022654</v>
      </c>
      <c r="C31" s="292">
        <v>0.30244062486964246</v>
      </c>
      <c r="D31" s="291">
        <v>20.244421075623926</v>
      </c>
      <c r="E31" s="292">
        <v>0.34072485169148281</v>
      </c>
      <c r="F31" s="291">
        <v>20.045860878312521</v>
      </c>
      <c r="G31" s="292">
        <v>0.28290262251760406</v>
      </c>
      <c r="H31" s="291">
        <v>21.81831865485082</v>
      </c>
      <c r="I31" s="292">
        <v>0.32325184282100422</v>
      </c>
      <c r="J31" s="291">
        <v>19.257771297190072</v>
      </c>
      <c r="K31" s="293">
        <v>0.22890322014885489</v>
      </c>
      <c r="L31" s="377"/>
    </row>
    <row r="32" spans="1:12">
      <c r="A32" s="70"/>
      <c r="K32" s="287"/>
      <c r="L32" s="377"/>
    </row>
    <row r="33" spans="1:15">
      <c r="A33" s="365" t="s">
        <v>148</v>
      </c>
      <c r="K33" s="287"/>
      <c r="L33" s="377"/>
    </row>
    <row r="34" spans="1:15">
      <c r="A34" s="70" t="s">
        <v>149</v>
      </c>
      <c r="B34" s="291">
        <v>15.32624713130056</v>
      </c>
      <c r="C34" s="292">
        <v>0.12812882783424295</v>
      </c>
      <c r="D34" s="291">
        <v>17.994238090520223</v>
      </c>
      <c r="E34" s="292">
        <v>0.19571855265761617</v>
      </c>
      <c r="F34" s="291">
        <v>20.246532634305321</v>
      </c>
      <c r="G34" s="292">
        <v>0.22673327771259047</v>
      </c>
      <c r="H34" s="291">
        <v>23.440223228180948</v>
      </c>
      <c r="I34" s="292">
        <v>0.25267256600019211</v>
      </c>
      <c r="J34" s="291">
        <v>22.992758915692935</v>
      </c>
      <c r="K34" s="293">
        <v>0.16468866214835709</v>
      </c>
      <c r="L34" s="377"/>
    </row>
    <row r="35" spans="1:15">
      <c r="A35" s="70" t="s">
        <v>150</v>
      </c>
      <c r="B35" s="291">
        <v>17.86829807499393</v>
      </c>
      <c r="C35" s="292">
        <v>3.3843596979723904E-13</v>
      </c>
      <c r="D35" s="291">
        <v>20.559934409099672</v>
      </c>
      <c r="E35" s="292">
        <v>3.9053584234473792E-13</v>
      </c>
      <c r="F35" s="291">
        <v>21.229128214277704</v>
      </c>
      <c r="G35" s="292">
        <v>4.2697602805742594E-13</v>
      </c>
      <c r="H35" s="291">
        <v>21.108817438648146</v>
      </c>
      <c r="I35" s="292">
        <v>1.3316994319267851E-4</v>
      </c>
      <c r="J35" s="291">
        <v>19.233821862980545</v>
      </c>
      <c r="K35" s="293">
        <v>1.3316994330270438E-4</v>
      </c>
      <c r="L35" s="377"/>
    </row>
    <row r="36" spans="1:15">
      <c r="A36" s="70" t="s">
        <v>151</v>
      </c>
      <c r="B36" s="291">
        <v>19.537545194503231</v>
      </c>
      <c r="C36" s="292">
        <v>1.5370797941004772E-4</v>
      </c>
      <c r="D36" s="291">
        <v>20.784266509546086</v>
      </c>
      <c r="E36" s="292">
        <v>3.2586227729786306E-4</v>
      </c>
      <c r="F36" s="291">
        <v>21.398142614871933</v>
      </c>
      <c r="G36" s="292">
        <v>2.1232612308392677E-4</v>
      </c>
      <c r="H36" s="291">
        <v>20.574004363763791</v>
      </c>
      <c r="I36" s="292">
        <v>5.1558545529440255E-5</v>
      </c>
      <c r="J36" s="291">
        <v>17.706041317314941</v>
      </c>
      <c r="K36" s="293">
        <v>4.3607278910102738E-4</v>
      </c>
      <c r="L36" s="377"/>
    </row>
    <row r="37" spans="1:15">
      <c r="A37" s="70" t="s">
        <v>152</v>
      </c>
      <c r="B37" s="291">
        <v>17.923207857953646</v>
      </c>
      <c r="C37" s="292">
        <v>5.056214637262983E-6</v>
      </c>
      <c r="D37" s="291">
        <v>20.567313799965468</v>
      </c>
      <c r="E37" s="292">
        <v>1.0719219640400741E-5</v>
      </c>
      <c r="F37" s="291">
        <v>21.234687932755104</v>
      </c>
      <c r="G37" s="292">
        <v>6.9844549102563875E-6</v>
      </c>
      <c r="H37" s="291">
        <v>21.091224794921089</v>
      </c>
      <c r="I37" s="292">
        <v>1.297702920298016E-4</v>
      </c>
      <c r="J37" s="291">
        <v>19.183565614404682</v>
      </c>
      <c r="K37" s="293">
        <v>1.3746672916143033E-4</v>
      </c>
      <c r="L37" s="377"/>
    </row>
    <row r="38" spans="1:15">
      <c r="A38" s="218"/>
      <c r="K38" s="287"/>
      <c r="L38" s="377"/>
    </row>
    <row r="39" spans="1:15">
      <c r="A39" s="369" t="s">
        <v>47</v>
      </c>
      <c r="B39" s="209">
        <v>16.748137553130196</v>
      </c>
      <c r="C39" s="210">
        <v>3.9070670845954864E-2</v>
      </c>
      <c r="D39" s="209">
        <v>20.113519096306387</v>
      </c>
      <c r="E39" s="210">
        <v>5.4946469453051865E-2</v>
      </c>
      <c r="F39" s="209">
        <v>21.413364819910694</v>
      </c>
      <c r="G39" s="210">
        <v>5.5250319994401595E-2</v>
      </c>
      <c r="H39" s="209">
        <v>21.223899025545837</v>
      </c>
      <c r="I39" s="210">
        <v>5.6521612407248574E-2</v>
      </c>
      <c r="J39" s="209">
        <v>20.50107950510689</v>
      </c>
      <c r="K39" s="211">
        <v>3.9208853281869453E-2</v>
      </c>
      <c r="L39" s="377"/>
    </row>
    <row r="40" spans="1:15">
      <c r="A40" s="534"/>
      <c r="B40" s="535"/>
      <c r="C40" s="535"/>
      <c r="D40" s="535"/>
      <c r="E40" s="535"/>
      <c r="F40" s="535"/>
      <c r="G40" s="535"/>
      <c r="H40" s="535"/>
      <c r="I40" s="535"/>
      <c r="J40" s="535"/>
      <c r="K40" s="539"/>
      <c r="L40" s="377"/>
    </row>
    <row r="41" spans="1:15">
      <c r="A41" s="372" t="s">
        <v>153</v>
      </c>
      <c r="B41" s="47"/>
      <c r="C41" s="47"/>
      <c r="D41" s="47"/>
      <c r="E41" s="47"/>
      <c r="F41" s="47"/>
      <c r="G41" s="47"/>
      <c r="H41" s="47"/>
      <c r="I41" s="47"/>
      <c r="J41" s="47"/>
      <c r="K41" s="287"/>
      <c r="L41" s="377"/>
    </row>
    <row r="42" spans="1:15" ht="12.75" customHeight="1">
      <c r="A42" s="70" t="s">
        <v>154</v>
      </c>
      <c r="B42" s="345">
        <v>19.039116943197847</v>
      </c>
      <c r="C42" s="344">
        <v>0.23377684591638104</v>
      </c>
      <c r="D42" s="345">
        <v>23.84825085465247</v>
      </c>
      <c r="E42" s="344">
        <v>0.3145001037943489</v>
      </c>
      <c r="F42" s="345">
        <v>20.358680413541205</v>
      </c>
      <c r="G42" s="344">
        <v>0.29622166488961965</v>
      </c>
      <c r="H42" s="345">
        <v>19.485392886930661</v>
      </c>
      <c r="I42" s="344">
        <v>0.26486813186496999</v>
      </c>
      <c r="J42" s="345">
        <v>17.268558901677817</v>
      </c>
      <c r="K42" s="293">
        <v>0.20484172397410919</v>
      </c>
      <c r="L42" s="377"/>
    </row>
    <row r="43" spans="1:15" ht="12.75" customHeight="1">
      <c r="A43" s="217" t="s">
        <v>504</v>
      </c>
      <c r="B43" s="209">
        <v>17.412455707471945</v>
      </c>
      <c r="C43" s="210">
        <v>0.14309512144044792</v>
      </c>
      <c r="D43" s="209">
        <v>23.491132190820636</v>
      </c>
      <c r="E43" s="210">
        <v>0.24055475498631884</v>
      </c>
      <c r="F43" s="209">
        <v>18.719265962087601</v>
      </c>
      <c r="G43" s="210">
        <v>0.16404769622507778</v>
      </c>
      <c r="H43" s="209">
        <v>21.176170002715786</v>
      </c>
      <c r="I43" s="210">
        <v>0.15934732325589923</v>
      </c>
      <c r="J43" s="209">
        <v>19.200976136904028</v>
      </c>
      <c r="K43" s="211">
        <v>0.14395851251150749</v>
      </c>
      <c r="L43" s="377"/>
    </row>
    <row r="44" spans="1:15" ht="94.5" customHeight="1">
      <c r="A44" s="593" t="s">
        <v>155</v>
      </c>
      <c r="B44" s="593"/>
      <c r="C44" s="593"/>
      <c r="D44" s="593"/>
      <c r="E44" s="593"/>
      <c r="F44" s="593"/>
      <c r="G44" s="593"/>
      <c r="H44" s="593"/>
      <c r="I44" s="593"/>
      <c r="J44" s="593"/>
      <c r="K44" s="593"/>
      <c r="L44" s="593"/>
      <c r="M44"/>
    </row>
    <row r="45" spans="1:15" ht="61.5" customHeight="1">
      <c r="A45" s="593" t="s">
        <v>505</v>
      </c>
      <c r="B45" s="593"/>
      <c r="C45" s="593"/>
      <c r="D45" s="593"/>
      <c r="E45" s="593"/>
      <c r="F45" s="593"/>
      <c r="G45" s="593"/>
      <c r="H45" s="593"/>
      <c r="I45" s="593"/>
      <c r="J45" s="593"/>
      <c r="K45" s="593"/>
      <c r="L45" s="593"/>
      <c r="M45" s="219"/>
      <c r="N45" s="219"/>
      <c r="O45" s="219"/>
    </row>
    <row r="46" spans="1:15">
      <c r="A46" s="2" t="s">
        <v>253</v>
      </c>
      <c r="B46" s="361"/>
      <c r="C46" s="361"/>
      <c r="D46" s="361"/>
      <c r="E46" s="361"/>
      <c r="F46" s="361"/>
      <c r="G46" s="361"/>
    </row>
    <row r="56" spans="11:11">
      <c r="K56" s="2"/>
    </row>
    <row r="57" spans="11:11">
      <c r="K57" s="2"/>
    </row>
  </sheetData>
  <mergeCells count="8">
    <mergeCell ref="A45:L45"/>
    <mergeCell ref="A44:L44"/>
    <mergeCell ref="A2:L4"/>
    <mergeCell ref="B8:C8"/>
    <mergeCell ref="D8:E8"/>
    <mergeCell ref="F8:G8"/>
    <mergeCell ref="H8:I8"/>
    <mergeCell ref="J8:K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M57"/>
  <sheetViews>
    <sheetView tabSelected="1" zoomScaleNormal="100" workbookViewId="0">
      <selection activeCell="J33" sqref="J33"/>
    </sheetView>
  </sheetViews>
  <sheetFormatPr defaultRowHeight="12.75"/>
  <cols>
    <col min="1" max="1" width="16.7109375" style="38" customWidth="1"/>
    <col min="2" max="11" width="6.140625" style="38" customWidth="1"/>
    <col min="12" max="16384" width="9.140625" style="38"/>
  </cols>
  <sheetData>
    <row r="1" spans="1:12">
      <c r="A1" s="1" t="s">
        <v>346</v>
      </c>
      <c r="B1" s="1"/>
      <c r="C1" s="1"/>
      <c r="D1" s="1"/>
      <c r="E1" s="1"/>
      <c r="F1" s="1"/>
      <c r="G1" s="1"/>
      <c r="H1" s="1"/>
      <c r="I1" s="1"/>
      <c r="J1" s="1"/>
      <c r="K1" s="1"/>
    </row>
    <row r="2" spans="1:12" ht="12.75" customHeight="1">
      <c r="A2" s="583" t="s">
        <v>347</v>
      </c>
      <c r="B2" s="583"/>
      <c r="C2" s="583"/>
      <c r="D2" s="583"/>
      <c r="E2" s="583"/>
      <c r="F2" s="583"/>
      <c r="G2" s="583"/>
      <c r="H2" s="583"/>
      <c r="I2" s="583"/>
      <c r="J2" s="583"/>
      <c r="K2" s="583"/>
      <c r="L2" s="583"/>
    </row>
    <row r="3" spans="1:12">
      <c r="A3" s="583"/>
      <c r="B3" s="583"/>
      <c r="C3" s="583"/>
      <c r="D3" s="583"/>
      <c r="E3" s="583"/>
      <c r="F3" s="583"/>
      <c r="G3" s="583"/>
      <c r="H3" s="583"/>
      <c r="I3" s="583"/>
      <c r="J3" s="583"/>
      <c r="K3" s="583"/>
      <c r="L3" s="583"/>
    </row>
    <row r="4" spans="1:12">
      <c r="A4" s="583"/>
      <c r="B4" s="583"/>
      <c r="C4" s="583"/>
      <c r="D4" s="583"/>
      <c r="E4" s="583"/>
      <c r="F4" s="583"/>
      <c r="G4" s="583"/>
      <c r="H4" s="583"/>
      <c r="I4" s="583"/>
      <c r="J4" s="583"/>
      <c r="K4" s="583"/>
      <c r="L4" s="583"/>
    </row>
    <row r="5" spans="1:12">
      <c r="A5" s="169"/>
      <c r="B5" s="169"/>
      <c r="C5" s="169"/>
      <c r="D5" s="169"/>
      <c r="E5" s="169"/>
      <c r="F5" s="169"/>
      <c r="G5" s="169"/>
      <c r="H5" s="169"/>
      <c r="I5" s="169"/>
      <c r="J5" s="169"/>
      <c r="K5" s="169"/>
    </row>
    <row r="6" spans="1:12" ht="15">
      <c r="A6" s="4"/>
    </row>
    <row r="7" spans="1:12">
      <c r="A7" s="47"/>
    </row>
    <row r="8" spans="1:12" ht="42" customHeight="1">
      <c r="B8" s="624" t="s">
        <v>248</v>
      </c>
      <c r="C8" s="625"/>
      <c r="D8" s="624" t="s">
        <v>249</v>
      </c>
      <c r="E8" s="625"/>
    </row>
    <row r="9" spans="1:12" s="177" customFormat="1" ht="20.25" customHeight="1">
      <c r="A9" s="362"/>
      <c r="B9" s="374" t="s">
        <v>144</v>
      </c>
      <c r="C9" s="375" t="s">
        <v>145</v>
      </c>
      <c r="D9" s="374" t="s">
        <v>144</v>
      </c>
      <c r="E9" s="375" t="s">
        <v>145</v>
      </c>
      <c r="F9" s="38"/>
      <c r="G9" s="38"/>
      <c r="H9" s="38"/>
      <c r="I9" s="38"/>
      <c r="J9" s="38"/>
      <c r="K9" s="38"/>
      <c r="L9" s="38"/>
    </row>
    <row r="10" spans="1:12">
      <c r="A10" s="364" t="s">
        <v>146</v>
      </c>
      <c r="B10" s="284"/>
      <c r="C10" s="284"/>
      <c r="D10" s="284"/>
      <c r="E10" s="379"/>
    </row>
    <row r="11" spans="1:12">
      <c r="A11" s="365" t="s">
        <v>147</v>
      </c>
      <c r="E11" s="287"/>
    </row>
    <row r="12" spans="1:12">
      <c r="A12" s="70" t="s">
        <v>84</v>
      </c>
      <c r="B12" s="291">
        <v>49.808578606545339</v>
      </c>
      <c r="C12" s="292">
        <v>0.13278728689061844</v>
      </c>
      <c r="D12" s="291">
        <v>50.191421393454661</v>
      </c>
      <c r="E12" s="293">
        <v>0.13278728689061536</v>
      </c>
    </row>
    <row r="13" spans="1:12" ht="12.75" customHeight="1">
      <c r="A13" s="70" t="s">
        <v>15</v>
      </c>
      <c r="B13" s="291">
        <v>49.857915031408119</v>
      </c>
      <c r="C13" s="292">
        <v>2.2960647015125096E-2</v>
      </c>
      <c r="D13" s="291">
        <v>50.142084968591881</v>
      </c>
      <c r="E13" s="293">
        <v>2.2960647015252699E-2</v>
      </c>
    </row>
    <row r="14" spans="1:12">
      <c r="A14" s="70" t="s">
        <v>85</v>
      </c>
      <c r="B14" s="291">
        <v>49.974401845212931</v>
      </c>
      <c r="C14" s="292">
        <v>1.822651995497814E-9</v>
      </c>
      <c r="D14" s="291">
        <v>50.025598154787062</v>
      </c>
      <c r="E14" s="293">
        <v>1.8227189859061398E-9</v>
      </c>
    </row>
    <row r="15" spans="1:12">
      <c r="A15" s="70" t="s">
        <v>18</v>
      </c>
      <c r="B15" s="291">
        <v>50.412604032383456</v>
      </c>
      <c r="C15" s="292">
        <v>2.2239251439718028E-4</v>
      </c>
      <c r="D15" s="291">
        <v>49.587395967616544</v>
      </c>
      <c r="E15" s="293">
        <v>2.2239251454735191E-4</v>
      </c>
    </row>
    <row r="16" spans="1:12">
      <c r="A16" s="70" t="s">
        <v>19</v>
      </c>
      <c r="B16" s="291">
        <v>50.383821161640476</v>
      </c>
      <c r="C16" s="292">
        <v>1.0727724809021042E-2</v>
      </c>
      <c r="D16" s="291">
        <v>49.616178838359524</v>
      </c>
      <c r="E16" s="293">
        <v>1.0727724809000168E-2</v>
      </c>
    </row>
    <row r="17" spans="1:5">
      <c r="A17" s="70" t="s">
        <v>20</v>
      </c>
      <c r="B17" s="291">
        <v>47.922533515202048</v>
      </c>
      <c r="C17" s="292">
        <v>1.1530255789940339E-3</v>
      </c>
      <c r="D17" s="291">
        <v>52.077466484797952</v>
      </c>
      <c r="E17" s="293">
        <v>1.1530255782422629E-3</v>
      </c>
    </row>
    <row r="18" spans="1:5">
      <c r="A18" s="70" t="s">
        <v>61</v>
      </c>
      <c r="B18" s="291">
        <v>50.285029122666067</v>
      </c>
      <c r="C18" s="292">
        <v>3.2812817580863449E-2</v>
      </c>
      <c r="D18" s="291">
        <v>49.714970877333926</v>
      </c>
      <c r="E18" s="293">
        <v>3.2812817580359491E-2</v>
      </c>
    </row>
    <row r="19" spans="1:5">
      <c r="A19" s="70" t="s">
        <v>22</v>
      </c>
      <c r="B19" s="291">
        <v>48.883932295316548</v>
      </c>
      <c r="C19" s="292">
        <v>0.19254163932862964</v>
      </c>
      <c r="D19" s="291">
        <v>51.116067704683452</v>
      </c>
      <c r="E19" s="293">
        <v>0.19254163932804763</v>
      </c>
    </row>
    <row r="20" spans="1:5">
      <c r="A20" s="70" t="s">
        <v>23</v>
      </c>
      <c r="B20" s="291">
        <v>50.365054213368154</v>
      </c>
      <c r="C20" s="292">
        <v>6.2083303015664719E-2</v>
      </c>
      <c r="D20" s="291">
        <v>49.634945786631846</v>
      </c>
      <c r="E20" s="293">
        <v>6.2083303015846761E-2</v>
      </c>
    </row>
    <row r="21" spans="1:5">
      <c r="A21" s="70" t="s">
        <v>27</v>
      </c>
      <c r="B21" s="291">
        <v>49.103689429521793</v>
      </c>
      <c r="C21" s="292">
        <v>0.12995715106289676</v>
      </c>
      <c r="D21" s="291">
        <v>50.896310570478207</v>
      </c>
      <c r="E21" s="293">
        <v>0.12995715106303007</v>
      </c>
    </row>
    <row r="22" spans="1:5">
      <c r="A22" s="70" t="s">
        <v>29</v>
      </c>
      <c r="B22" s="291">
        <v>49.986779216329388</v>
      </c>
      <c r="C22" s="292">
        <v>1.6917740973302339E-2</v>
      </c>
      <c r="D22" s="291">
        <v>50.013220783670619</v>
      </c>
      <c r="E22" s="293">
        <v>1.6917740973424463E-2</v>
      </c>
    </row>
    <row r="23" spans="1:5">
      <c r="A23" s="70" t="s">
        <v>30</v>
      </c>
      <c r="B23" s="291">
        <v>50.271424954670508</v>
      </c>
      <c r="C23" s="292">
        <v>1.7889558442021008E-10</v>
      </c>
      <c r="D23" s="291">
        <v>49.728575045329485</v>
      </c>
      <c r="E23" s="293">
        <v>1.7864087469453149E-10</v>
      </c>
    </row>
    <row r="24" spans="1:5">
      <c r="A24" s="70" t="s">
        <v>88</v>
      </c>
      <c r="B24" s="291">
        <v>49.774885857874388</v>
      </c>
      <c r="C24" s="292">
        <v>6.269915929230476E-5</v>
      </c>
      <c r="D24" s="291">
        <v>50.225114142125612</v>
      </c>
      <c r="E24" s="293">
        <v>6.2699159221537922E-5</v>
      </c>
    </row>
    <row r="25" spans="1:5">
      <c r="A25" s="70" t="s">
        <v>35</v>
      </c>
      <c r="B25" s="291">
        <v>50.269874910185777</v>
      </c>
      <c r="C25" s="292">
        <v>1.3522407057913236E-12</v>
      </c>
      <c r="D25" s="291">
        <v>49.714961851642201</v>
      </c>
      <c r="E25" s="293">
        <v>1.5260388580728835E-2</v>
      </c>
    </row>
    <row r="26" spans="1:5">
      <c r="A26" s="70" t="s">
        <v>37</v>
      </c>
      <c r="B26" s="291">
        <v>51.132265429494396</v>
      </c>
      <c r="C26" s="292">
        <v>4.0542450636846446E-12</v>
      </c>
      <c r="D26" s="291">
        <v>48.867734570505597</v>
      </c>
      <c r="E26" s="293">
        <v>3.6349251168838821E-12</v>
      </c>
    </row>
    <row r="27" spans="1:5">
      <c r="A27" s="70" t="s">
        <v>38</v>
      </c>
      <c r="B27" s="291">
        <v>49.469137752876676</v>
      </c>
      <c r="C27" s="292">
        <v>1.4395738309930132E-2</v>
      </c>
      <c r="D27" s="291">
        <v>50.530862247123324</v>
      </c>
      <c r="E27" s="293">
        <v>1.4395738310313233E-2</v>
      </c>
    </row>
    <row r="28" spans="1:5">
      <c r="A28" s="70" t="s">
        <v>40</v>
      </c>
      <c r="B28" s="291">
        <v>49.978762875380518</v>
      </c>
      <c r="C28" s="292">
        <v>8.8357997305068912E-3</v>
      </c>
      <c r="D28" s="291">
        <v>50.021237124619489</v>
      </c>
      <c r="E28" s="293">
        <v>8.8357997306867369E-3</v>
      </c>
    </row>
    <row r="29" spans="1:5">
      <c r="A29" s="70" t="s">
        <v>42</v>
      </c>
      <c r="B29" s="291">
        <v>50.226622572819956</v>
      </c>
      <c r="C29" s="292">
        <v>1.2835431426181255E-11</v>
      </c>
      <c r="D29" s="291">
        <v>49.773377427180037</v>
      </c>
      <c r="E29" s="293">
        <v>1.2822260062758043E-11</v>
      </c>
    </row>
    <row r="30" spans="1:5">
      <c r="A30" s="70" t="s">
        <v>43</v>
      </c>
      <c r="B30" s="291">
        <v>50.734165789244926</v>
      </c>
      <c r="C30" s="292">
        <v>7.1503339646195513E-2</v>
      </c>
      <c r="D30" s="291">
        <v>49.265834210755081</v>
      </c>
      <c r="E30" s="293">
        <v>7.1503339646306854E-2</v>
      </c>
    </row>
    <row r="31" spans="1:5">
      <c r="A31" s="70" t="s">
        <v>92</v>
      </c>
      <c r="B31" s="291">
        <v>49.145129184893122</v>
      </c>
      <c r="C31" s="292">
        <v>1.2328711583714742E-5</v>
      </c>
      <c r="D31" s="291">
        <v>50.854870815106864</v>
      </c>
      <c r="E31" s="293">
        <v>1.2328711415908216E-5</v>
      </c>
    </row>
    <row r="32" spans="1:5">
      <c r="A32" s="70"/>
      <c r="E32" s="287"/>
    </row>
    <row r="33" spans="1:13">
      <c r="A33" s="365" t="s">
        <v>148</v>
      </c>
      <c r="E33" s="287"/>
    </row>
    <row r="34" spans="1:13">
      <c r="A34" s="70" t="s">
        <v>149</v>
      </c>
      <c r="B34" s="291">
        <v>50.496396008128961</v>
      </c>
      <c r="C34" s="292">
        <v>3.2426262822851548E-2</v>
      </c>
      <c r="D34" s="291">
        <v>49.503603991871032</v>
      </c>
      <c r="E34" s="293">
        <v>3.2426262823014383E-2</v>
      </c>
    </row>
    <row r="35" spans="1:13">
      <c r="A35" s="70" t="s">
        <v>150</v>
      </c>
      <c r="B35" s="291">
        <v>49.874191377804458</v>
      </c>
      <c r="C35" s="292">
        <v>9.916628646085713E-13</v>
      </c>
      <c r="D35" s="291">
        <v>50.125808622195542</v>
      </c>
      <c r="E35" s="293">
        <v>1.0883017474393234E-12</v>
      </c>
    </row>
    <row r="36" spans="1:13">
      <c r="A36" s="70" t="s">
        <v>151</v>
      </c>
      <c r="B36" s="291">
        <v>49.436071190112074</v>
      </c>
      <c r="C36" s="292">
        <v>9.6907907611418706E-13</v>
      </c>
      <c r="D36" s="291">
        <v>50.563928809887926</v>
      </c>
      <c r="E36" s="293">
        <v>1.0229125256178104E-12</v>
      </c>
    </row>
    <row r="37" spans="1:13">
      <c r="A37" s="70" t="s">
        <v>152</v>
      </c>
      <c r="B37" s="291">
        <v>49.859779440748937</v>
      </c>
      <c r="C37" s="292">
        <v>2.3797067904420972E-12</v>
      </c>
      <c r="D37" s="291">
        <v>50.140220559251084</v>
      </c>
      <c r="E37" s="293">
        <v>2.6583988367309181E-12</v>
      </c>
    </row>
    <row r="38" spans="1:13">
      <c r="A38" s="218"/>
      <c r="E38" s="287"/>
    </row>
    <row r="39" spans="1:13">
      <c r="A39" s="369" t="s">
        <v>47</v>
      </c>
      <c r="B39" s="209">
        <v>49.924671965723292</v>
      </c>
      <c r="C39" s="210">
        <v>1.3166448104889358E-2</v>
      </c>
      <c r="D39" s="209">
        <v>50.074638796177972</v>
      </c>
      <c r="E39" s="211">
        <v>1.3184707490375605E-2</v>
      </c>
    </row>
    <row r="40" spans="1:13">
      <c r="A40" s="371"/>
      <c r="B40" s="47"/>
      <c r="C40" s="47"/>
      <c r="D40" s="47"/>
      <c r="E40" s="287"/>
    </row>
    <row r="41" spans="1:13">
      <c r="A41" s="372" t="s">
        <v>153</v>
      </c>
      <c r="B41" s="47"/>
      <c r="C41" s="47"/>
      <c r="D41" s="47"/>
      <c r="E41" s="287"/>
    </row>
    <row r="42" spans="1:13" ht="12.75" customHeight="1">
      <c r="A42" s="70" t="s">
        <v>154</v>
      </c>
      <c r="B42" s="345">
        <v>48.457531625334269</v>
      </c>
      <c r="C42" s="344">
        <v>2.4636290963178091E-2</v>
      </c>
      <c r="D42" s="345">
        <v>51.542468374665717</v>
      </c>
      <c r="E42" s="293">
        <v>2.4636290963165556E-2</v>
      </c>
    </row>
    <row r="43" spans="1:13" ht="12.75" customHeight="1">
      <c r="A43" s="217" t="s">
        <v>504</v>
      </c>
      <c r="B43" s="209">
        <v>47.770344185849126</v>
      </c>
      <c r="C43" s="210">
        <v>9.1027964925362526E-2</v>
      </c>
      <c r="D43" s="209">
        <v>52.227423231625167</v>
      </c>
      <c r="E43" s="210">
        <v>9.0893024732208949E-2</v>
      </c>
      <c r="F43" s="218"/>
    </row>
    <row r="44" spans="1:13" ht="91.5" customHeight="1">
      <c r="A44" s="593" t="s">
        <v>155</v>
      </c>
      <c r="B44" s="593"/>
      <c r="C44" s="593"/>
      <c r="D44" s="593"/>
      <c r="E44" s="593"/>
      <c r="F44" s="593"/>
      <c r="G44" s="593"/>
      <c r="H44" s="593"/>
      <c r="I44" s="593"/>
      <c r="J44" s="593"/>
      <c r="K44" s="593"/>
      <c r="L44" s="593"/>
      <c r="M44"/>
    </row>
    <row r="45" spans="1:13" ht="60" customHeight="1">
      <c r="A45" s="593" t="s">
        <v>505</v>
      </c>
      <c r="B45" s="593"/>
      <c r="C45" s="593"/>
      <c r="D45" s="593"/>
      <c r="E45" s="593"/>
      <c r="F45" s="593"/>
      <c r="G45" s="593"/>
      <c r="H45" s="593"/>
      <c r="I45" s="593"/>
      <c r="J45" s="593"/>
      <c r="K45" s="593"/>
      <c r="L45" s="593"/>
    </row>
    <row r="46" spans="1:13">
      <c r="A46" s="2" t="s">
        <v>253</v>
      </c>
      <c r="B46" s="361"/>
      <c r="C46" s="361"/>
      <c r="D46" s="361"/>
      <c r="E46" s="361"/>
    </row>
    <row r="56" spans="11:11">
      <c r="K56" s="2"/>
    </row>
    <row r="57" spans="11:11">
      <c r="K57" s="2"/>
    </row>
  </sheetData>
  <mergeCells count="5">
    <mergeCell ref="A2:L4"/>
    <mergeCell ref="B8:C8"/>
    <mergeCell ref="D8:E8"/>
    <mergeCell ref="A44:L44"/>
    <mergeCell ref="A45:L4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sheetPr>
  <dimension ref="A1:L63"/>
  <sheetViews>
    <sheetView zoomScaleNormal="100" workbookViewId="0">
      <selection activeCell="M33" sqref="M33"/>
    </sheetView>
  </sheetViews>
  <sheetFormatPr defaultRowHeight="12.75"/>
  <cols>
    <col min="1" max="1" width="16.7109375" style="38" customWidth="1"/>
    <col min="2" max="9" width="7.140625" style="38" customWidth="1"/>
    <col min="10" max="11" width="6.140625" style="38" customWidth="1"/>
    <col min="12" max="16384" width="9.140625" style="38"/>
  </cols>
  <sheetData>
    <row r="1" spans="1:11">
      <c r="A1" s="1" t="s">
        <v>348</v>
      </c>
      <c r="B1" s="1"/>
      <c r="C1" s="1"/>
      <c r="D1" s="1"/>
      <c r="E1" s="1"/>
      <c r="F1" s="1"/>
      <c r="G1" s="1"/>
      <c r="H1" s="1"/>
      <c r="I1" s="1"/>
      <c r="J1" s="1"/>
      <c r="K1" s="1"/>
    </row>
    <row r="2" spans="1:11" ht="12.75" customHeight="1">
      <c r="A2" s="583" t="s">
        <v>349</v>
      </c>
      <c r="B2" s="583"/>
      <c r="C2" s="583"/>
      <c r="D2" s="583"/>
      <c r="E2" s="583"/>
      <c r="F2" s="583"/>
      <c r="G2" s="583"/>
      <c r="H2" s="583"/>
      <c r="I2" s="583"/>
      <c r="J2" s="583"/>
      <c r="K2" s="583"/>
    </row>
    <row r="3" spans="1:11">
      <c r="A3" s="583"/>
      <c r="B3" s="583"/>
      <c r="C3" s="583"/>
      <c r="D3" s="583"/>
      <c r="E3" s="583"/>
      <c r="F3" s="583"/>
      <c r="G3" s="583"/>
      <c r="H3" s="583"/>
      <c r="I3" s="583"/>
      <c r="J3" s="583"/>
      <c r="K3" s="583"/>
    </row>
    <row r="4" spans="1:11">
      <c r="A4" s="583"/>
      <c r="B4" s="583"/>
      <c r="C4" s="583"/>
      <c r="D4" s="583"/>
      <c r="E4" s="583"/>
      <c r="F4" s="583"/>
      <c r="G4" s="583"/>
      <c r="H4" s="583"/>
      <c r="I4" s="583"/>
      <c r="J4" s="583"/>
      <c r="K4" s="583"/>
    </row>
    <row r="5" spans="1:11">
      <c r="A5" s="169"/>
      <c r="B5" s="169"/>
      <c r="C5" s="169"/>
      <c r="D5" s="169"/>
      <c r="E5" s="169"/>
      <c r="F5" s="169"/>
      <c r="G5" s="169"/>
      <c r="H5" s="169"/>
      <c r="I5" s="169"/>
      <c r="J5" s="169"/>
      <c r="K5" s="169"/>
    </row>
    <row r="6" spans="1:11" ht="15">
      <c r="A6" s="4"/>
    </row>
    <row r="7" spans="1:11">
      <c r="A7" s="47"/>
    </row>
    <row r="8" spans="1:11" ht="55.5" customHeight="1">
      <c r="B8" s="624" t="s">
        <v>317</v>
      </c>
      <c r="C8" s="625"/>
      <c r="D8" s="624" t="s">
        <v>318</v>
      </c>
      <c r="E8" s="625"/>
      <c r="F8" s="624" t="s">
        <v>319</v>
      </c>
      <c r="G8" s="625"/>
      <c r="H8" s="624" t="s">
        <v>269</v>
      </c>
      <c r="I8" s="625"/>
    </row>
    <row r="9" spans="1:11" s="177" customFormat="1" ht="20.25" customHeight="1">
      <c r="A9" s="362"/>
      <c r="B9" s="374" t="s">
        <v>144</v>
      </c>
      <c r="C9" s="375" t="s">
        <v>145</v>
      </c>
      <c r="D9" s="374" t="s">
        <v>144</v>
      </c>
      <c r="E9" s="375" t="s">
        <v>145</v>
      </c>
      <c r="F9" s="374" t="s">
        <v>144</v>
      </c>
      <c r="G9" s="375" t="s">
        <v>145</v>
      </c>
      <c r="H9" s="374" t="s">
        <v>144</v>
      </c>
      <c r="I9" s="375" t="s">
        <v>145</v>
      </c>
      <c r="J9" s="38"/>
      <c r="K9" s="38"/>
    </row>
    <row r="10" spans="1:11">
      <c r="A10" s="364" t="s">
        <v>146</v>
      </c>
      <c r="B10" s="284"/>
      <c r="C10" s="284"/>
      <c r="D10" s="284"/>
      <c r="E10" s="284"/>
      <c r="F10" s="284"/>
      <c r="G10" s="284"/>
      <c r="H10" s="284"/>
      <c r="I10" s="379"/>
    </row>
    <row r="11" spans="1:11">
      <c r="A11" s="365" t="s">
        <v>147</v>
      </c>
      <c r="I11" s="287"/>
    </row>
    <row r="12" spans="1:11">
      <c r="A12" s="70" t="s">
        <v>84</v>
      </c>
      <c r="B12" s="291">
        <v>37.2990063441326</v>
      </c>
      <c r="C12" s="292">
        <v>0.74954758443833502</v>
      </c>
      <c r="D12" s="291">
        <v>21.8793580685508</v>
      </c>
      <c r="E12" s="292">
        <v>0.64742265284133704</v>
      </c>
      <c r="F12" s="291">
        <v>27.101981402041201</v>
      </c>
      <c r="G12" s="292">
        <v>0.725578419341665</v>
      </c>
      <c r="H12" s="291">
        <v>13.719654185275401</v>
      </c>
      <c r="I12" s="293">
        <v>0.54890070191002405</v>
      </c>
    </row>
    <row r="13" spans="1:11" ht="12.75" customHeight="1">
      <c r="A13" s="70" t="s">
        <v>15</v>
      </c>
      <c r="B13" s="291">
        <v>25.976071522869798</v>
      </c>
      <c r="C13" s="292">
        <v>0.56401084457103001</v>
      </c>
      <c r="D13" s="291">
        <v>50.0157977720541</v>
      </c>
      <c r="E13" s="292">
        <v>0.63917017907402596</v>
      </c>
      <c r="F13" s="291">
        <v>18.9380533100605</v>
      </c>
      <c r="G13" s="292">
        <v>0.55441040014820198</v>
      </c>
      <c r="H13" s="291">
        <v>5.0700773950156002</v>
      </c>
      <c r="I13" s="293">
        <v>0.34873222612746302</v>
      </c>
    </row>
    <row r="14" spans="1:11">
      <c r="A14" s="70" t="s">
        <v>85</v>
      </c>
      <c r="B14" s="291">
        <v>22.860706100188601</v>
      </c>
      <c r="C14" s="292">
        <v>0.38623260384187302</v>
      </c>
      <c r="D14" s="291">
        <v>32.916040505746302</v>
      </c>
      <c r="E14" s="292">
        <v>0.47065945479397803</v>
      </c>
      <c r="F14" s="291">
        <v>37.0099231386314</v>
      </c>
      <c r="G14" s="292">
        <v>0.44780493018428602</v>
      </c>
      <c r="H14" s="291">
        <v>7.21333025543374</v>
      </c>
      <c r="I14" s="293">
        <v>0.245761426574233</v>
      </c>
    </row>
    <row r="15" spans="1:11">
      <c r="A15" s="70" t="s">
        <v>18</v>
      </c>
      <c r="B15" s="291">
        <v>9.9302561006446695</v>
      </c>
      <c r="C15" s="292">
        <v>0.61393269825608199</v>
      </c>
      <c r="D15" s="291">
        <v>70.744785259514998</v>
      </c>
      <c r="E15" s="292">
        <v>1.01881676931126</v>
      </c>
      <c r="F15" s="291">
        <v>14.546312386641</v>
      </c>
      <c r="G15" s="292">
        <v>0.62303729827617904</v>
      </c>
      <c r="H15" s="291">
        <v>4.7786462531993603</v>
      </c>
      <c r="I15" s="293">
        <v>0.50831506487349298</v>
      </c>
    </row>
    <row r="16" spans="1:11">
      <c r="A16" s="70" t="s">
        <v>19</v>
      </c>
      <c r="B16" s="291">
        <v>29.8378129231819</v>
      </c>
      <c r="C16" s="292">
        <v>0.52930258844960099</v>
      </c>
      <c r="D16" s="291">
        <v>37.202829718937899</v>
      </c>
      <c r="E16" s="292">
        <v>0.54307219966529896</v>
      </c>
      <c r="F16" s="291">
        <v>31.4689238355223</v>
      </c>
      <c r="G16" s="292">
        <v>0.55024233985472104</v>
      </c>
      <c r="H16" s="291">
        <v>1.49043352235782</v>
      </c>
      <c r="I16" s="293">
        <v>0.14897641862546299</v>
      </c>
    </row>
    <row r="17" spans="1:9">
      <c r="A17" s="70" t="s">
        <v>20</v>
      </c>
      <c r="B17" s="291">
        <v>24.2494936339634</v>
      </c>
      <c r="C17" s="292">
        <v>0.45033235363028601</v>
      </c>
      <c r="D17" s="291">
        <v>35.433433706145799</v>
      </c>
      <c r="E17" s="292">
        <v>0.56028014808691895</v>
      </c>
      <c r="F17" s="291">
        <v>32.625204632679498</v>
      </c>
      <c r="G17" s="292">
        <v>0.496107595922335</v>
      </c>
      <c r="H17" s="291">
        <v>7.6918680272112896</v>
      </c>
      <c r="I17" s="293">
        <v>0.32558855526439701</v>
      </c>
    </row>
    <row r="18" spans="1:9">
      <c r="A18" s="70" t="s">
        <v>61</v>
      </c>
      <c r="B18" s="291">
        <v>39.1222222751381</v>
      </c>
      <c r="C18" s="292">
        <v>0.57832466578055897</v>
      </c>
      <c r="D18" s="291">
        <v>38.186344478326198</v>
      </c>
      <c r="E18" s="292">
        <v>0.65530192575327395</v>
      </c>
      <c r="F18" s="291">
        <v>20.078889938438301</v>
      </c>
      <c r="G18" s="292">
        <v>0.54329323447932398</v>
      </c>
      <c r="H18" s="291">
        <v>2.6125433080974498</v>
      </c>
      <c r="I18" s="293">
        <v>0.227379266475813</v>
      </c>
    </row>
    <row r="19" spans="1:9">
      <c r="A19" s="70" t="s">
        <v>22</v>
      </c>
      <c r="B19" s="291">
        <v>37.169834280856897</v>
      </c>
      <c r="C19" s="292">
        <v>0.59621577817795901</v>
      </c>
      <c r="D19" s="291">
        <v>28.873545922623698</v>
      </c>
      <c r="E19" s="292">
        <v>0.50611616845296703</v>
      </c>
      <c r="F19" s="291">
        <v>15.817200541558799</v>
      </c>
      <c r="G19" s="292">
        <v>0.32066898287974199</v>
      </c>
      <c r="H19" s="291">
        <v>18.139419254960501</v>
      </c>
      <c r="I19" s="293">
        <v>0.59846103863905897</v>
      </c>
    </row>
    <row r="20" spans="1:9">
      <c r="A20" s="70" t="s">
        <v>23</v>
      </c>
      <c r="B20" s="291">
        <v>9.7737575344441403</v>
      </c>
      <c r="C20" s="292">
        <v>0.53406307994671498</v>
      </c>
      <c r="D20" s="291">
        <v>48.271826461622801</v>
      </c>
      <c r="E20" s="292">
        <v>0.776351756339831</v>
      </c>
      <c r="F20" s="291">
        <v>32.960954638939803</v>
      </c>
      <c r="G20" s="292">
        <v>0.83021277544060601</v>
      </c>
      <c r="H20" s="291">
        <v>8.99346136499328</v>
      </c>
      <c r="I20" s="293">
        <v>0.50698517156062395</v>
      </c>
    </row>
    <row r="21" spans="1:9">
      <c r="A21" s="70" t="s">
        <v>27</v>
      </c>
      <c r="B21" s="291">
        <v>47.407526790744903</v>
      </c>
      <c r="C21" s="292">
        <v>0.70774900773396598</v>
      </c>
      <c r="D21" s="291">
        <v>26.615881055348101</v>
      </c>
      <c r="E21" s="292">
        <v>0.66010010078788495</v>
      </c>
      <c r="F21" s="291">
        <v>20.787133316483999</v>
      </c>
      <c r="G21" s="292">
        <v>0.59468070051177901</v>
      </c>
      <c r="H21" s="291">
        <v>5.1894588374230004</v>
      </c>
      <c r="I21" s="293">
        <v>0.43222341052965402</v>
      </c>
    </row>
    <row r="22" spans="1:9">
      <c r="A22" s="70" t="s">
        <v>29</v>
      </c>
      <c r="B22" s="291">
        <v>71.327856761224496</v>
      </c>
      <c r="C22" s="292">
        <v>0.68490978453165996</v>
      </c>
      <c r="D22" s="291">
        <v>20.966519923023998</v>
      </c>
      <c r="E22" s="292">
        <v>0.61566853179018499</v>
      </c>
      <c r="F22" s="291">
        <v>6.25716040292376</v>
      </c>
      <c r="G22" s="292">
        <v>0.38820736357764801</v>
      </c>
      <c r="H22" s="291">
        <v>1.44846291282773</v>
      </c>
      <c r="I22" s="293">
        <v>0.225461264648249</v>
      </c>
    </row>
    <row r="23" spans="1:9">
      <c r="A23" s="70" t="s">
        <v>30</v>
      </c>
      <c r="B23" s="291">
        <v>22.376697656369</v>
      </c>
      <c r="C23" s="292">
        <v>0.53874194519128005</v>
      </c>
      <c r="D23" s="291">
        <v>39.408821340945998</v>
      </c>
      <c r="E23" s="292">
        <v>0.81384086788226095</v>
      </c>
      <c r="F23" s="291">
        <v>30.701658492304201</v>
      </c>
      <c r="G23" s="292">
        <v>0.653476954806129</v>
      </c>
      <c r="H23" s="291">
        <v>7.51282251038079</v>
      </c>
      <c r="I23" s="293">
        <v>0.35975638828016399</v>
      </c>
    </row>
    <row r="24" spans="1:9">
      <c r="A24" s="70" t="s">
        <v>88</v>
      </c>
      <c r="B24" s="291">
        <v>51.098085318309899</v>
      </c>
      <c r="C24" s="292">
        <v>0.55941289160572405</v>
      </c>
      <c r="D24" s="291">
        <v>28.887109999752301</v>
      </c>
      <c r="E24" s="292">
        <v>0.63097028999329996</v>
      </c>
      <c r="F24" s="291">
        <v>18.768710456707201</v>
      </c>
      <c r="G24" s="292">
        <v>0.51271842142300805</v>
      </c>
      <c r="H24" s="291">
        <v>1.24609422523057</v>
      </c>
      <c r="I24" s="293">
        <v>0.20279590214700199</v>
      </c>
    </row>
    <row r="25" spans="1:9">
      <c r="A25" s="70" t="s">
        <v>35</v>
      </c>
      <c r="B25" s="291">
        <v>46.5823084602413</v>
      </c>
      <c r="C25" s="292">
        <v>0.63785668898119996</v>
      </c>
      <c r="D25" s="291">
        <v>24.9491994426165</v>
      </c>
      <c r="E25" s="292">
        <v>0.566377010377346</v>
      </c>
      <c r="F25" s="291">
        <v>23.759777941713299</v>
      </c>
      <c r="G25" s="292">
        <v>0.56745725218329901</v>
      </c>
      <c r="H25" s="291">
        <v>4.7087141554288996</v>
      </c>
      <c r="I25" s="293">
        <v>0.30040941067321297</v>
      </c>
    </row>
    <row r="26" spans="1:9">
      <c r="A26" s="70" t="s">
        <v>37</v>
      </c>
      <c r="B26" s="291">
        <v>25.485403545134201</v>
      </c>
      <c r="C26" s="292">
        <v>0.61310984189833995</v>
      </c>
      <c r="D26" s="291">
        <v>37.027717908605297</v>
      </c>
      <c r="E26" s="292">
        <v>0.68827685086965995</v>
      </c>
      <c r="F26" s="291">
        <v>33.230107648396299</v>
      </c>
      <c r="G26" s="292">
        <v>0.673489229286517</v>
      </c>
      <c r="H26" s="291">
        <v>4.2567708978642198</v>
      </c>
      <c r="I26" s="293">
        <v>0.24015229602718299</v>
      </c>
    </row>
    <row r="27" spans="1:9">
      <c r="A27" s="70" t="s">
        <v>38</v>
      </c>
      <c r="B27" s="291">
        <v>26.8730568445357</v>
      </c>
      <c r="C27" s="292">
        <v>0.61361491668827395</v>
      </c>
      <c r="D27" s="291">
        <v>56.3666897157024</v>
      </c>
      <c r="E27" s="292">
        <v>0.65890976812992397</v>
      </c>
      <c r="F27" s="291">
        <v>13.581783035000401</v>
      </c>
      <c r="G27" s="292">
        <v>0.41219993593575699</v>
      </c>
      <c r="H27" s="291">
        <v>3.17847040476149</v>
      </c>
      <c r="I27" s="293">
        <v>0.29671019138326099</v>
      </c>
    </row>
    <row r="28" spans="1:9">
      <c r="A28" s="70" t="s">
        <v>40</v>
      </c>
      <c r="B28" s="291">
        <v>28.141590600719201</v>
      </c>
      <c r="C28" s="292">
        <v>0.673741500867859</v>
      </c>
      <c r="D28" s="291">
        <v>57.976299009004002</v>
      </c>
      <c r="E28" s="292">
        <v>0.73473703993966</v>
      </c>
      <c r="F28" s="291">
        <v>12.8085080298486</v>
      </c>
      <c r="G28" s="292">
        <v>0.44087338571581097</v>
      </c>
      <c r="H28" s="291">
        <v>1.0736023604282501</v>
      </c>
      <c r="I28" s="293">
        <v>0.143108568624709</v>
      </c>
    </row>
    <row r="29" spans="1:9">
      <c r="A29" s="70" t="s">
        <v>42</v>
      </c>
      <c r="B29" s="291">
        <v>68.964360567559297</v>
      </c>
      <c r="C29" s="292">
        <v>0.63148997541058305</v>
      </c>
      <c r="D29" s="291">
        <v>14.585193341244</v>
      </c>
      <c r="E29" s="292">
        <v>0.56115780776712898</v>
      </c>
      <c r="F29" s="291">
        <v>12.421441663047</v>
      </c>
      <c r="G29" s="292">
        <v>0.43246054592347999</v>
      </c>
      <c r="H29" s="291">
        <v>4.02900442814967</v>
      </c>
      <c r="I29" s="293">
        <v>0.328271780576815</v>
      </c>
    </row>
    <row r="30" spans="1:9">
      <c r="A30" s="70" t="s">
        <v>43</v>
      </c>
      <c r="B30" s="291">
        <v>37.122134913627001</v>
      </c>
      <c r="C30" s="292">
        <v>0.64479331690650299</v>
      </c>
      <c r="D30" s="291">
        <v>22.7551479499053</v>
      </c>
      <c r="E30" s="292">
        <v>0.679568609229799</v>
      </c>
      <c r="F30" s="291">
        <v>34.280152877408597</v>
      </c>
      <c r="G30" s="292">
        <v>0.74113000231139203</v>
      </c>
      <c r="H30" s="291">
        <v>5.8425642590591904</v>
      </c>
      <c r="I30" s="293">
        <v>0.38728049752406002</v>
      </c>
    </row>
    <row r="31" spans="1:9">
      <c r="A31" s="70" t="s">
        <v>92</v>
      </c>
      <c r="B31" s="291">
        <v>15.944624216554001</v>
      </c>
      <c r="C31" s="292">
        <v>0.67445521052619595</v>
      </c>
      <c r="D31" s="291">
        <v>40.412298032623802</v>
      </c>
      <c r="E31" s="292">
        <v>0.98300329804214304</v>
      </c>
      <c r="F31" s="291">
        <v>34.699742347104298</v>
      </c>
      <c r="G31" s="292">
        <v>0.95026115362336105</v>
      </c>
      <c r="H31" s="291">
        <v>8.9433354037178905</v>
      </c>
      <c r="I31" s="293">
        <v>0.74613960339733398</v>
      </c>
    </row>
    <row r="32" spans="1:9">
      <c r="A32" s="70"/>
      <c r="I32" s="287"/>
    </row>
    <row r="33" spans="1:12">
      <c r="A33" s="365" t="s">
        <v>148</v>
      </c>
      <c r="I33" s="287"/>
    </row>
    <row r="34" spans="1:12">
      <c r="A34" s="70" t="s">
        <v>149</v>
      </c>
      <c r="B34" s="291">
        <v>36.178245314631297</v>
      </c>
      <c r="C34" s="292">
        <v>0.59104457134200095</v>
      </c>
      <c r="D34" s="291">
        <v>30.461027188492199</v>
      </c>
      <c r="E34" s="292">
        <v>0.61993052856854503</v>
      </c>
      <c r="F34" s="291">
        <v>23.633367928803501</v>
      </c>
      <c r="G34" s="292">
        <v>0.562179547265098</v>
      </c>
      <c r="H34" s="291">
        <v>9.7273595680729592</v>
      </c>
      <c r="I34" s="293">
        <v>0.32702587503126901</v>
      </c>
    </row>
    <row r="35" spans="1:12">
      <c r="A35" s="70" t="s">
        <v>150</v>
      </c>
      <c r="B35" s="291">
        <v>21.9441109846952</v>
      </c>
      <c r="C35" s="292">
        <v>0.68666812511958697</v>
      </c>
      <c r="D35" s="291">
        <v>34.708343874686001</v>
      </c>
      <c r="E35" s="292">
        <v>0.85854113818272604</v>
      </c>
      <c r="F35" s="291">
        <v>20.616334361785999</v>
      </c>
      <c r="G35" s="292">
        <v>0.69116436989345698</v>
      </c>
      <c r="H35" s="291">
        <v>22.731210778832899</v>
      </c>
      <c r="I35" s="293">
        <v>0.87838196584406103</v>
      </c>
    </row>
    <row r="36" spans="1:12">
      <c r="A36" s="70" t="s">
        <v>151</v>
      </c>
      <c r="B36" s="291">
        <v>36.323741297485597</v>
      </c>
      <c r="C36" s="292">
        <v>0.750456486126587</v>
      </c>
      <c r="D36" s="291">
        <v>37.875047124173499</v>
      </c>
      <c r="E36" s="292">
        <v>0.89276302109704697</v>
      </c>
      <c r="F36" s="291">
        <v>14.856167071912401</v>
      </c>
      <c r="G36" s="292">
        <v>0.56178298652154102</v>
      </c>
      <c r="H36" s="291">
        <v>10.945044506428401</v>
      </c>
      <c r="I36" s="293">
        <v>0.57434871865214898</v>
      </c>
    </row>
    <row r="37" spans="1:12">
      <c r="A37" s="70" t="s">
        <v>152</v>
      </c>
      <c r="B37" s="291">
        <v>22.417128053461099</v>
      </c>
      <c r="C37" s="292">
        <v>0.66340858880240305</v>
      </c>
      <c r="D37" s="291">
        <v>34.812512386402901</v>
      </c>
      <c r="E37" s="292">
        <v>0.82587494522583704</v>
      </c>
      <c r="F37" s="291">
        <v>20.426854007438202</v>
      </c>
      <c r="G37" s="292">
        <v>0.66814496119941502</v>
      </c>
      <c r="H37" s="291">
        <v>22.343505552697799</v>
      </c>
      <c r="I37" s="293">
        <v>0.84769653790789201</v>
      </c>
    </row>
    <row r="38" spans="1:12">
      <c r="A38" s="218"/>
      <c r="I38" s="287"/>
    </row>
    <row r="39" spans="1:12">
      <c r="A39" s="369" t="s">
        <v>47</v>
      </c>
      <c r="B39" s="209">
        <v>33.284206927508315</v>
      </c>
      <c r="C39" s="210">
        <v>0.13259956236984957</v>
      </c>
      <c r="D39" s="209">
        <v>36.660706345931693</v>
      </c>
      <c r="E39" s="210">
        <v>0.151943760504062</v>
      </c>
      <c r="F39" s="209">
        <v>23.813649591911112</v>
      </c>
      <c r="G39" s="210">
        <v>0.13206661412138773</v>
      </c>
      <c r="H39" s="209">
        <v>6.2414371346488755</v>
      </c>
      <c r="I39" s="211">
        <v>8.8873920698941358E-2</v>
      </c>
    </row>
    <row r="40" spans="1:12">
      <c r="A40" s="371"/>
      <c r="B40" s="47"/>
      <c r="C40" s="47"/>
      <c r="D40" s="47"/>
      <c r="E40" s="47"/>
      <c r="F40" s="47"/>
      <c r="G40" s="47"/>
      <c r="H40" s="47"/>
      <c r="I40" s="287"/>
    </row>
    <row r="41" spans="1:12">
      <c r="A41" s="372" t="s">
        <v>153</v>
      </c>
      <c r="B41" s="47"/>
      <c r="C41" s="47"/>
      <c r="D41" s="47"/>
      <c r="E41" s="47"/>
      <c r="F41" s="47"/>
      <c r="G41" s="47"/>
      <c r="H41" s="47"/>
      <c r="I41" s="287"/>
    </row>
    <row r="42" spans="1:12" ht="12.75" customHeight="1">
      <c r="A42" s="70" t="s">
        <v>154</v>
      </c>
      <c r="B42" s="345">
        <v>46.228223030013098</v>
      </c>
      <c r="C42" s="344">
        <v>0.65628663958699796</v>
      </c>
      <c r="D42" s="345">
        <v>21.027888609907698</v>
      </c>
      <c r="E42" s="344">
        <v>0.59716913502045399</v>
      </c>
      <c r="F42" s="345">
        <v>14.3549737356375</v>
      </c>
      <c r="G42" s="344">
        <v>0.53197144582978795</v>
      </c>
      <c r="H42" s="345">
        <v>18.3889146244416</v>
      </c>
      <c r="I42" s="293">
        <v>0.39262795116537902</v>
      </c>
    </row>
    <row r="43" spans="1:12" ht="12.75" customHeight="1">
      <c r="A43" s="217" t="s">
        <v>504</v>
      </c>
      <c r="B43" s="209">
        <v>24.053190631154902</v>
      </c>
      <c r="C43" s="210">
        <v>1.96775662527537</v>
      </c>
      <c r="D43" s="209">
        <v>40.2503620134313</v>
      </c>
      <c r="E43" s="210">
        <v>0.81597846186923495</v>
      </c>
      <c r="F43" s="209">
        <v>28.6070594915181</v>
      </c>
      <c r="G43" s="210">
        <v>1.8387075210964099</v>
      </c>
      <c r="H43" s="209">
        <v>7.0893878638956904</v>
      </c>
      <c r="I43" s="211">
        <v>0.67790376722179502</v>
      </c>
    </row>
    <row r="44" spans="1:12" ht="99" customHeight="1">
      <c r="A44" s="593" t="s">
        <v>155</v>
      </c>
      <c r="B44" s="593"/>
      <c r="C44" s="593"/>
      <c r="D44" s="593"/>
      <c r="E44" s="593"/>
      <c r="F44" s="593"/>
      <c r="G44" s="593"/>
      <c r="H44" s="593"/>
      <c r="I44" s="593"/>
      <c r="J44" s="593"/>
      <c r="K44" s="593"/>
      <c r="L44"/>
    </row>
    <row r="45" spans="1:12" ht="73.5" customHeight="1">
      <c r="A45" s="593" t="s">
        <v>505</v>
      </c>
      <c r="B45" s="593"/>
      <c r="C45" s="593"/>
      <c r="D45" s="593"/>
      <c r="E45" s="593"/>
      <c r="F45" s="593"/>
      <c r="G45" s="593"/>
      <c r="H45" s="593"/>
      <c r="I45" s="593"/>
      <c r="J45" s="593"/>
      <c r="K45" s="593"/>
      <c r="L45" s="219"/>
    </row>
    <row r="46" spans="1:12">
      <c r="A46" s="2" t="s">
        <v>6</v>
      </c>
      <c r="B46" s="177"/>
      <c r="C46" s="177"/>
      <c r="D46" s="177"/>
      <c r="E46" s="177"/>
      <c r="F46" s="177"/>
      <c r="G46" s="177"/>
    </row>
    <row r="47" spans="1:12">
      <c r="A47" s="614" t="s">
        <v>350</v>
      </c>
      <c r="B47" s="614"/>
      <c r="C47" s="614"/>
      <c r="D47" s="614"/>
      <c r="E47" s="614"/>
      <c r="F47" s="614"/>
      <c r="G47" s="614"/>
      <c r="H47" s="614"/>
      <c r="I47" s="614"/>
    </row>
    <row r="48" spans="1:12">
      <c r="A48" s="614"/>
      <c r="B48" s="614"/>
      <c r="C48" s="614"/>
      <c r="D48" s="614"/>
      <c r="E48" s="614"/>
      <c r="F48" s="614"/>
      <c r="G48" s="614"/>
      <c r="H48" s="614"/>
      <c r="I48" s="614"/>
    </row>
    <row r="49" spans="1:11">
      <c r="A49" s="2" t="s">
        <v>253</v>
      </c>
    </row>
    <row r="57" spans="1:11">
      <c r="F57" s="2"/>
      <c r="G57" s="2"/>
      <c r="H57" s="2"/>
      <c r="I57" s="2"/>
      <c r="J57" s="2"/>
      <c r="K57" s="2"/>
    </row>
    <row r="58" spans="1:11">
      <c r="J58" s="2"/>
      <c r="K58" s="2"/>
    </row>
    <row r="59" spans="1:11">
      <c r="J59" s="2"/>
    </row>
    <row r="60" spans="1:11">
      <c r="J60" s="2"/>
    </row>
    <row r="61" spans="1:11">
      <c r="J61" s="2"/>
    </row>
    <row r="62" spans="1:11">
      <c r="J62" s="2"/>
    </row>
    <row r="63" spans="1:11">
      <c r="J63" s="2"/>
    </row>
  </sheetData>
  <mergeCells count="8">
    <mergeCell ref="A47:I48"/>
    <mergeCell ref="A2:K4"/>
    <mergeCell ref="B8:C8"/>
    <mergeCell ref="D8:E8"/>
    <mergeCell ref="F8:G8"/>
    <mergeCell ref="H8:I8"/>
    <mergeCell ref="A44:K44"/>
    <mergeCell ref="A45:K4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sheetPr>
  <dimension ref="A1:L50"/>
  <sheetViews>
    <sheetView zoomScaleNormal="100" workbookViewId="0">
      <selection activeCell="N39" sqref="N39"/>
    </sheetView>
  </sheetViews>
  <sheetFormatPr defaultRowHeight="12.75"/>
  <cols>
    <col min="1" max="1" width="16.7109375" style="38" customWidth="1"/>
    <col min="2" max="9" width="7.140625" style="38" customWidth="1"/>
    <col min="10" max="11" width="6.140625" style="38" customWidth="1"/>
    <col min="12" max="16384" width="9.140625" style="38"/>
  </cols>
  <sheetData>
    <row r="1" spans="1:11">
      <c r="A1" s="1" t="s">
        <v>351</v>
      </c>
      <c r="B1" s="1"/>
      <c r="C1" s="1"/>
      <c r="D1" s="1"/>
      <c r="E1" s="1"/>
      <c r="F1" s="1"/>
      <c r="G1" s="1"/>
      <c r="H1" s="1"/>
      <c r="I1" s="1"/>
      <c r="J1" s="1"/>
      <c r="K1" s="1"/>
    </row>
    <row r="2" spans="1:11" ht="12.75" customHeight="1">
      <c r="A2" s="583" t="s">
        <v>352</v>
      </c>
      <c r="B2" s="583"/>
      <c r="C2" s="583"/>
      <c r="D2" s="583"/>
      <c r="E2" s="583"/>
      <c r="F2" s="583"/>
      <c r="G2" s="583"/>
      <c r="H2" s="583"/>
      <c r="I2" s="583"/>
      <c r="J2" s="583"/>
      <c r="K2" s="583"/>
    </row>
    <row r="3" spans="1:11">
      <c r="A3" s="583"/>
      <c r="B3" s="583"/>
      <c r="C3" s="583"/>
      <c r="D3" s="583"/>
      <c r="E3" s="583"/>
      <c r="F3" s="583"/>
      <c r="G3" s="583"/>
      <c r="H3" s="583"/>
      <c r="I3" s="583"/>
      <c r="J3" s="583"/>
      <c r="K3" s="583"/>
    </row>
    <row r="4" spans="1:11">
      <c r="A4" s="583"/>
      <c r="B4" s="583"/>
      <c r="C4" s="583"/>
      <c r="D4" s="583"/>
      <c r="E4" s="583"/>
      <c r="F4" s="583"/>
      <c r="G4" s="583"/>
      <c r="H4" s="583"/>
      <c r="I4" s="583"/>
      <c r="J4" s="583"/>
      <c r="K4" s="583"/>
    </row>
    <row r="5" spans="1:11">
      <c r="A5" s="169"/>
      <c r="B5" s="169"/>
      <c r="C5" s="169"/>
      <c r="D5" s="169"/>
      <c r="E5" s="169"/>
      <c r="F5" s="169"/>
      <c r="G5" s="169"/>
      <c r="H5" s="169"/>
      <c r="I5" s="169"/>
      <c r="J5" s="169"/>
      <c r="K5" s="169"/>
    </row>
    <row r="6" spans="1:11" ht="15">
      <c r="A6" s="4"/>
    </row>
    <row r="7" spans="1:11">
      <c r="A7" s="47"/>
    </row>
    <row r="8" spans="1:11" ht="55.5" customHeight="1">
      <c r="B8" s="624" t="s">
        <v>141</v>
      </c>
      <c r="C8" s="625"/>
      <c r="D8" s="624" t="s">
        <v>142</v>
      </c>
      <c r="E8" s="625"/>
      <c r="F8" s="624" t="s">
        <v>143</v>
      </c>
      <c r="G8" s="625"/>
      <c r="H8" s="624" t="s">
        <v>269</v>
      </c>
      <c r="I8" s="625"/>
    </row>
    <row r="9" spans="1:11" s="177" customFormat="1" ht="20.25" customHeight="1">
      <c r="A9" s="362"/>
      <c r="B9" s="374" t="s">
        <v>144</v>
      </c>
      <c r="C9" s="375" t="s">
        <v>145</v>
      </c>
      <c r="D9" s="374" t="s">
        <v>144</v>
      </c>
      <c r="E9" s="375" t="s">
        <v>145</v>
      </c>
      <c r="F9" s="374" t="s">
        <v>144</v>
      </c>
      <c r="G9" s="375" t="s">
        <v>145</v>
      </c>
      <c r="H9" s="374" t="s">
        <v>144</v>
      </c>
      <c r="I9" s="375" t="s">
        <v>145</v>
      </c>
      <c r="J9" s="38"/>
      <c r="K9" s="38"/>
    </row>
    <row r="10" spans="1:11">
      <c r="A10" s="364" t="s">
        <v>146</v>
      </c>
      <c r="B10" s="284"/>
      <c r="C10" s="284"/>
      <c r="D10" s="284"/>
      <c r="E10" s="284"/>
      <c r="F10" s="284"/>
      <c r="G10" s="284"/>
      <c r="H10" s="284"/>
      <c r="I10" s="380"/>
    </row>
    <row r="11" spans="1:11">
      <c r="A11" s="365" t="s">
        <v>147</v>
      </c>
      <c r="I11" s="287"/>
    </row>
    <row r="12" spans="1:11">
      <c r="A12" s="70" t="s">
        <v>84</v>
      </c>
      <c r="B12" s="291">
        <v>27.133399583079498</v>
      </c>
      <c r="C12" s="292">
        <v>0.46655656852338301</v>
      </c>
      <c r="D12" s="291">
        <v>38.802083209990599</v>
      </c>
      <c r="E12" s="292">
        <v>0.44862171037318999</v>
      </c>
      <c r="F12" s="291">
        <v>32.3809598958984</v>
      </c>
      <c r="G12" s="292">
        <v>0.453745327265485</v>
      </c>
      <c r="H12" s="291">
        <v>1.6835573110314701</v>
      </c>
      <c r="I12" s="293">
        <v>0.201347626850574</v>
      </c>
      <c r="J12" s="377"/>
    </row>
    <row r="13" spans="1:11" ht="12.75" customHeight="1">
      <c r="A13" s="70" t="s">
        <v>15</v>
      </c>
      <c r="B13" s="291">
        <v>22.4186687632487</v>
      </c>
      <c r="C13" s="292">
        <v>0.26915213489102102</v>
      </c>
      <c r="D13" s="291">
        <v>59.248080865479601</v>
      </c>
      <c r="E13" s="292">
        <v>0.28102583316423102</v>
      </c>
      <c r="F13" s="291">
        <v>16.505820939327801</v>
      </c>
      <c r="G13" s="292">
        <v>9.8387246732993205E-2</v>
      </c>
      <c r="H13" s="291">
        <v>1.82742943194388</v>
      </c>
      <c r="I13" s="293">
        <v>0.16012699935281899</v>
      </c>
      <c r="J13" s="377"/>
    </row>
    <row r="14" spans="1:11">
      <c r="A14" s="70" t="s">
        <v>85</v>
      </c>
      <c r="B14" s="291">
        <v>14.7047958689067</v>
      </c>
      <c r="C14" s="292">
        <v>7.37180740145124E-2</v>
      </c>
      <c r="D14" s="291">
        <v>38.539893496131903</v>
      </c>
      <c r="E14" s="292">
        <v>0.29407170341431799</v>
      </c>
      <c r="F14" s="291">
        <v>45.832594974873103</v>
      </c>
      <c r="G14" s="292">
        <v>0.29987015163047598</v>
      </c>
      <c r="H14" s="291">
        <v>0.92271566008835404</v>
      </c>
      <c r="I14" s="293">
        <v>8.4342914468015506E-2</v>
      </c>
      <c r="J14" s="377"/>
    </row>
    <row r="15" spans="1:11">
      <c r="A15" s="70" t="s">
        <v>18</v>
      </c>
      <c r="B15" s="291">
        <v>15.506369364232601</v>
      </c>
      <c r="C15" s="292">
        <v>0.33502895934825599</v>
      </c>
      <c r="D15" s="291">
        <v>66.090308693003095</v>
      </c>
      <c r="E15" s="292">
        <v>0.42039587840409898</v>
      </c>
      <c r="F15" s="291">
        <v>17.755293315056399</v>
      </c>
      <c r="G15" s="292">
        <v>0.23555575954274999</v>
      </c>
      <c r="H15" s="291">
        <v>0.64802862770787295</v>
      </c>
      <c r="I15" s="293">
        <v>0.19428188844709299</v>
      </c>
      <c r="J15" s="377"/>
    </row>
    <row r="16" spans="1:11">
      <c r="A16" s="70" t="s">
        <v>19</v>
      </c>
      <c r="B16" s="291">
        <v>26.263829079153499</v>
      </c>
      <c r="C16" s="292">
        <v>0.47299253968355298</v>
      </c>
      <c r="D16" s="291">
        <v>39.413117345506102</v>
      </c>
      <c r="E16" s="292">
        <v>0.56311936645761396</v>
      </c>
      <c r="F16" s="291">
        <v>33.953429115646102</v>
      </c>
      <c r="G16" s="292">
        <v>0.38853803211786803</v>
      </c>
      <c r="H16" s="291">
        <v>0.36962445969436503</v>
      </c>
      <c r="I16" s="293">
        <v>6.1827439469472299E-2</v>
      </c>
      <c r="J16" s="377"/>
    </row>
    <row r="17" spans="1:10">
      <c r="A17" s="70" t="s">
        <v>20</v>
      </c>
      <c r="B17" s="291">
        <v>18.0327517930106</v>
      </c>
      <c r="C17" s="292">
        <v>0.39005717091880499</v>
      </c>
      <c r="D17" s="291">
        <v>45.152762883993802</v>
      </c>
      <c r="E17" s="292">
        <v>0.540053079487542</v>
      </c>
      <c r="F17" s="291">
        <v>36.424990157931099</v>
      </c>
      <c r="G17" s="292">
        <v>0.59441773876561599</v>
      </c>
      <c r="H17" s="291">
        <v>0.38949516506449999</v>
      </c>
      <c r="I17" s="293">
        <v>6.3841423957348903E-2</v>
      </c>
      <c r="J17" s="377"/>
    </row>
    <row r="18" spans="1:10">
      <c r="A18" s="70" t="s">
        <v>61</v>
      </c>
      <c r="B18" s="291">
        <v>19.646537961131202</v>
      </c>
      <c r="C18" s="292">
        <v>0.429048097313038</v>
      </c>
      <c r="D18" s="291">
        <v>43.990393126341999</v>
      </c>
      <c r="E18" s="292">
        <v>0.54460619065179905</v>
      </c>
      <c r="F18" s="291">
        <v>36.363068912526799</v>
      </c>
      <c r="G18" s="292">
        <v>0.42331787391532</v>
      </c>
      <c r="H18" s="291">
        <v>0</v>
      </c>
      <c r="I18" s="293">
        <v>0</v>
      </c>
      <c r="J18" s="377"/>
    </row>
    <row r="19" spans="1:10">
      <c r="A19" s="70" t="s">
        <v>22</v>
      </c>
      <c r="B19" s="291">
        <v>27.6883889851897</v>
      </c>
      <c r="C19" s="292">
        <v>0.40080777048294902</v>
      </c>
      <c r="D19" s="291">
        <v>44.912037970820002</v>
      </c>
      <c r="E19" s="292">
        <v>0.39754743731296999</v>
      </c>
      <c r="F19" s="291">
        <v>26.602474979518998</v>
      </c>
      <c r="G19" s="292">
        <v>4.74598986881926E-2</v>
      </c>
      <c r="H19" s="291">
        <v>0.79709806447127896</v>
      </c>
      <c r="I19" s="293">
        <v>8.3657274366392795E-2</v>
      </c>
      <c r="J19" s="377"/>
    </row>
    <row r="20" spans="1:10">
      <c r="A20" s="70" t="s">
        <v>23</v>
      </c>
      <c r="B20" s="291">
        <v>17.0165366413284</v>
      </c>
      <c r="C20" s="292">
        <v>0.46546142053001699</v>
      </c>
      <c r="D20" s="291">
        <v>52.215923199715199</v>
      </c>
      <c r="E20" s="292">
        <v>0.68959047772524895</v>
      </c>
      <c r="F20" s="291">
        <v>29.193249643490201</v>
      </c>
      <c r="G20" s="292">
        <v>0.54790983044996</v>
      </c>
      <c r="H20" s="291">
        <v>1.5742905154661999</v>
      </c>
      <c r="I20" s="293">
        <v>0.15919664437194</v>
      </c>
      <c r="J20" s="377"/>
    </row>
    <row r="21" spans="1:10">
      <c r="A21" s="70" t="s">
        <v>27</v>
      </c>
      <c r="B21" s="291">
        <v>28.348272306574</v>
      </c>
      <c r="C21" s="292">
        <v>0.10104858643939001</v>
      </c>
      <c r="D21" s="291">
        <v>39.6645709105129</v>
      </c>
      <c r="E21" s="292">
        <v>0.33419670704190602</v>
      </c>
      <c r="F21" s="291">
        <v>31.538507816591299</v>
      </c>
      <c r="G21" s="292">
        <v>0.33826461120857798</v>
      </c>
      <c r="H21" s="291">
        <v>0.44864896632177598</v>
      </c>
      <c r="I21" s="293">
        <v>0.121105726859339</v>
      </c>
      <c r="J21" s="377"/>
    </row>
    <row r="22" spans="1:10">
      <c r="A22" s="70" t="s">
        <v>29</v>
      </c>
      <c r="B22" s="291">
        <v>53.427511820907</v>
      </c>
      <c r="C22" s="292">
        <v>0.15062264820322299</v>
      </c>
      <c r="D22" s="291">
        <v>33.826955215190303</v>
      </c>
      <c r="E22" s="292">
        <v>2.4604528205169701E-2</v>
      </c>
      <c r="F22" s="291">
        <v>12.092733933609299</v>
      </c>
      <c r="G22" s="292">
        <v>7.0335302945467096E-2</v>
      </c>
      <c r="H22" s="291">
        <v>0.65279903029336495</v>
      </c>
      <c r="I22" s="293">
        <v>0.16366823997534699</v>
      </c>
      <c r="J22" s="377"/>
    </row>
    <row r="23" spans="1:10">
      <c r="A23" s="70" t="s">
        <v>30</v>
      </c>
      <c r="B23" s="291">
        <v>14.595635980578299</v>
      </c>
      <c r="C23" s="292">
        <v>0.39802345795938698</v>
      </c>
      <c r="D23" s="291">
        <v>43.085452902672799</v>
      </c>
      <c r="E23" s="292">
        <v>0.41994424376648598</v>
      </c>
      <c r="F23" s="291">
        <v>41.050433579823398</v>
      </c>
      <c r="G23" s="292">
        <v>0.176216879987391</v>
      </c>
      <c r="H23" s="291">
        <v>1.2684775369255401</v>
      </c>
      <c r="I23" s="293">
        <v>0.120404917289307</v>
      </c>
      <c r="J23" s="377"/>
    </row>
    <row r="24" spans="1:10">
      <c r="A24" s="70" t="s">
        <v>88</v>
      </c>
      <c r="B24" s="291">
        <v>21.6102431927144</v>
      </c>
      <c r="C24" s="292">
        <v>0.49091745931478098</v>
      </c>
      <c r="D24" s="291">
        <v>43.139897630567198</v>
      </c>
      <c r="E24" s="292">
        <v>0.48952983653285398</v>
      </c>
      <c r="F24" s="291">
        <v>35.003480519730203</v>
      </c>
      <c r="G24" s="292">
        <v>4.8196608336343101E-2</v>
      </c>
      <c r="H24" s="291">
        <v>0.24637865698827499</v>
      </c>
      <c r="I24" s="293">
        <v>7.0906474725227694E-2</v>
      </c>
      <c r="J24" s="377"/>
    </row>
    <row r="25" spans="1:10">
      <c r="A25" s="70" t="s">
        <v>35</v>
      </c>
      <c r="B25" s="291">
        <v>30.3353837135029</v>
      </c>
      <c r="C25" s="292">
        <v>0.60792120435369701</v>
      </c>
      <c r="D25" s="291">
        <v>37.551497798219899</v>
      </c>
      <c r="E25" s="292">
        <v>0.70949286566710401</v>
      </c>
      <c r="F25" s="291">
        <v>29.906072165359799</v>
      </c>
      <c r="G25" s="292">
        <v>0.49090114945930302</v>
      </c>
      <c r="H25" s="291">
        <v>2.2070463229173698</v>
      </c>
      <c r="I25" s="293">
        <v>0.16323042122942699</v>
      </c>
      <c r="J25" s="377"/>
    </row>
    <row r="26" spans="1:10">
      <c r="A26" s="70" t="s">
        <v>37</v>
      </c>
      <c r="B26" s="291">
        <v>26.828478417913399</v>
      </c>
      <c r="C26" s="292">
        <v>0.50386659420024504</v>
      </c>
      <c r="D26" s="291">
        <v>37.020508877485597</v>
      </c>
      <c r="E26" s="292">
        <v>0.60483077602157898</v>
      </c>
      <c r="F26" s="291">
        <v>33.946845871622401</v>
      </c>
      <c r="G26" s="292">
        <v>0.43522374481098303</v>
      </c>
      <c r="H26" s="291">
        <v>2.2041668329786201</v>
      </c>
      <c r="I26" s="293">
        <v>0.15213590433447499</v>
      </c>
      <c r="J26" s="377"/>
    </row>
    <row r="27" spans="1:10">
      <c r="A27" s="70" t="s">
        <v>38</v>
      </c>
      <c r="B27" s="291">
        <v>15.3331315019334</v>
      </c>
      <c r="C27" s="292">
        <v>0.42368214343646698</v>
      </c>
      <c r="D27" s="291">
        <v>58.922697171771603</v>
      </c>
      <c r="E27" s="292">
        <v>0.53506927909006896</v>
      </c>
      <c r="F27" s="291">
        <v>25.724615773215898</v>
      </c>
      <c r="G27" s="292">
        <v>0.49957928179349798</v>
      </c>
      <c r="H27" s="291">
        <v>1.95555530790806E-2</v>
      </c>
      <c r="I27" s="293">
        <v>1.7037015194732399E-2</v>
      </c>
    </row>
    <row r="28" spans="1:10">
      <c r="A28" s="70" t="s">
        <v>40</v>
      </c>
      <c r="B28" s="291">
        <v>20.554314674290602</v>
      </c>
      <c r="C28" s="292">
        <v>0.61717642628790403</v>
      </c>
      <c r="D28" s="291">
        <v>60.2063431971767</v>
      </c>
      <c r="E28" s="292">
        <v>0.73147544551365096</v>
      </c>
      <c r="F28" s="291">
        <v>18.958235870152201</v>
      </c>
      <c r="G28" s="292">
        <v>0.57396998246894204</v>
      </c>
      <c r="H28" s="291">
        <v>0.281106258380588</v>
      </c>
      <c r="I28" s="293">
        <v>6.9028752937032395E-2</v>
      </c>
    </row>
    <row r="29" spans="1:10">
      <c r="A29" s="70" t="s">
        <v>42</v>
      </c>
      <c r="B29" s="291">
        <v>47.064252840422498</v>
      </c>
      <c r="C29" s="292">
        <v>6.5416724555478506E-2</v>
      </c>
      <c r="D29" s="291">
        <v>23.189158619105498</v>
      </c>
      <c r="E29" s="292">
        <v>8.1070700285285999E-2</v>
      </c>
      <c r="F29" s="291">
        <v>28.9340157718051</v>
      </c>
      <c r="G29" s="292">
        <v>4.1746224550481E-2</v>
      </c>
      <c r="H29" s="291">
        <v>0.81257276866696504</v>
      </c>
      <c r="I29" s="293">
        <v>0.126236950875878</v>
      </c>
    </row>
    <row r="30" spans="1:10">
      <c r="A30" s="70" t="s">
        <v>43</v>
      </c>
      <c r="B30" s="291">
        <v>23.713073011372501</v>
      </c>
      <c r="C30" s="292">
        <v>0.39397801313603997</v>
      </c>
      <c r="D30" s="291">
        <v>48.0671907497847</v>
      </c>
      <c r="E30" s="292">
        <v>0.57898099363372102</v>
      </c>
      <c r="F30" s="291">
        <v>28.117237144517599</v>
      </c>
      <c r="G30" s="292">
        <v>0.38164506554653399</v>
      </c>
      <c r="H30" s="291">
        <v>0.102499094325153</v>
      </c>
      <c r="I30" s="293">
        <v>6.4936622555452794E-2</v>
      </c>
    </row>
    <row r="31" spans="1:10">
      <c r="A31" s="70" t="s">
        <v>92</v>
      </c>
      <c r="B31" s="291">
        <v>14.1034933491726</v>
      </c>
      <c r="C31" s="292">
        <v>0.33558932206432202</v>
      </c>
      <c r="D31" s="291">
        <v>47.588377008776099</v>
      </c>
      <c r="E31" s="292">
        <v>0.45574241946681898</v>
      </c>
      <c r="F31" s="291">
        <v>34.019142574950699</v>
      </c>
      <c r="G31" s="292">
        <v>0.43181858045471699</v>
      </c>
      <c r="H31" s="291">
        <v>4.2889870671005603</v>
      </c>
      <c r="I31" s="293">
        <v>0.59056763754241803</v>
      </c>
    </row>
    <row r="32" spans="1:10">
      <c r="A32" s="70"/>
      <c r="I32" s="287"/>
    </row>
    <row r="33" spans="1:12">
      <c r="A33" s="365" t="s">
        <v>148</v>
      </c>
      <c r="I33" s="287"/>
    </row>
    <row r="34" spans="1:12">
      <c r="A34" s="70" t="s">
        <v>149</v>
      </c>
      <c r="B34" s="291">
        <v>18.9847229279451</v>
      </c>
      <c r="C34" s="292">
        <v>0.49773447407981197</v>
      </c>
      <c r="D34" s="291">
        <v>42.291193049841802</v>
      </c>
      <c r="E34" s="292">
        <v>0.67227707865202901</v>
      </c>
      <c r="F34" s="291">
        <v>33.470407114358501</v>
      </c>
      <c r="G34" s="292">
        <v>0.56979631397789499</v>
      </c>
      <c r="H34" s="291">
        <v>5.2536769078545502</v>
      </c>
      <c r="I34" s="293">
        <v>0.252916649499418</v>
      </c>
    </row>
    <row r="35" spans="1:12">
      <c r="A35" s="70" t="s">
        <v>150</v>
      </c>
      <c r="B35" s="291">
        <v>24.742977879109301</v>
      </c>
      <c r="C35" s="292">
        <v>0.55463079338006005</v>
      </c>
      <c r="D35" s="291">
        <v>39.3160082418228</v>
      </c>
      <c r="E35" s="292">
        <v>0.690860832064918</v>
      </c>
      <c r="F35" s="291">
        <v>35.583576280510798</v>
      </c>
      <c r="G35" s="292">
        <v>0.61156003699935801</v>
      </c>
      <c r="H35" s="291">
        <v>0.35743759855713397</v>
      </c>
      <c r="I35" s="293">
        <v>8.9212100343765602E-2</v>
      </c>
    </row>
    <row r="36" spans="1:12">
      <c r="A36" s="70" t="s">
        <v>151</v>
      </c>
      <c r="B36" s="291">
        <v>34.237309374308701</v>
      </c>
      <c r="C36" s="292">
        <v>0.54144480801678996</v>
      </c>
      <c r="D36" s="291">
        <v>36.609073459230203</v>
      </c>
      <c r="E36" s="292">
        <v>0.659154636604662</v>
      </c>
      <c r="F36" s="291">
        <v>29.003824549042001</v>
      </c>
      <c r="G36" s="292">
        <v>0.630943386044171</v>
      </c>
      <c r="H36" s="291">
        <v>0.14979261741917199</v>
      </c>
      <c r="I36" s="293">
        <v>6.6581489945608405E-2</v>
      </c>
    </row>
    <row r="37" spans="1:12">
      <c r="A37" s="70" t="s">
        <v>152</v>
      </c>
      <c r="B37" s="291">
        <v>25.055293338968902</v>
      </c>
      <c r="C37" s="292">
        <v>0.54010068108434905</v>
      </c>
      <c r="D37" s="291">
        <v>39.226963785995402</v>
      </c>
      <c r="E37" s="292">
        <v>0.66864046918840103</v>
      </c>
      <c r="F37" s="291">
        <v>35.367135745564703</v>
      </c>
      <c r="G37" s="292">
        <v>0.590139593870459</v>
      </c>
      <c r="H37" s="291">
        <v>0.350607129470979</v>
      </c>
      <c r="I37" s="293">
        <v>8.6860812345052399E-2</v>
      </c>
    </row>
    <row r="38" spans="1:12">
      <c r="A38" s="218"/>
      <c r="I38" s="287"/>
    </row>
    <row r="39" spans="1:12">
      <c r="A39" s="369" t="s">
        <v>47</v>
      </c>
      <c r="B39" s="209">
        <v>24.016594777980746</v>
      </c>
      <c r="C39" s="210">
        <v>8.8289494950721914E-2</v>
      </c>
      <c r="D39" s="209">
        <v>44.642973077640121</v>
      </c>
      <c r="E39" s="210">
        <v>0.10899383861986472</v>
      </c>
      <c r="F39" s="209">
        <v>30.142761173434998</v>
      </c>
      <c r="G39" s="210">
        <v>8.5230471609293354E-2</v>
      </c>
      <c r="H39" s="209">
        <v>1.1976709709441247</v>
      </c>
      <c r="I39" s="211">
        <v>3.8234248824658194E-2</v>
      </c>
    </row>
    <row r="40" spans="1:12">
      <c r="A40" s="371"/>
      <c r="B40" s="47"/>
      <c r="C40" s="47"/>
      <c r="D40" s="47"/>
      <c r="E40" s="47"/>
      <c r="F40" s="47"/>
      <c r="G40" s="47"/>
      <c r="H40" s="47"/>
      <c r="I40" s="287"/>
    </row>
    <row r="41" spans="1:12">
      <c r="A41" s="372" t="s">
        <v>153</v>
      </c>
      <c r="B41" s="47"/>
      <c r="C41" s="47"/>
      <c r="D41" s="47"/>
      <c r="E41" s="47"/>
      <c r="F41" s="47"/>
      <c r="G41" s="47"/>
      <c r="H41" s="47"/>
      <c r="I41" s="287"/>
    </row>
    <row r="42" spans="1:12" ht="12.75" customHeight="1">
      <c r="A42" s="70" t="s">
        <v>154</v>
      </c>
      <c r="B42" s="345">
        <v>24.500781682301501</v>
      </c>
      <c r="C42" s="344">
        <v>9.9057816019626599E-2</v>
      </c>
      <c r="D42" s="345">
        <v>44.792579510646902</v>
      </c>
      <c r="E42" s="344">
        <v>0.12812685597142601</v>
      </c>
      <c r="F42" s="345">
        <v>30.204120289776199</v>
      </c>
      <c r="G42" s="344">
        <v>5.6298883890676298E-2</v>
      </c>
      <c r="H42" s="345">
        <v>0.50251851727546204</v>
      </c>
      <c r="I42" s="293">
        <v>0.143678831665394</v>
      </c>
    </row>
    <row r="43" spans="1:12" ht="12.75" customHeight="1">
      <c r="A43" s="217" t="s">
        <v>504</v>
      </c>
      <c r="B43" s="209">
        <v>7.0302931847515904</v>
      </c>
      <c r="C43" s="210">
        <v>0.78437011735690199</v>
      </c>
      <c r="D43" s="209">
        <v>31.845456696382399</v>
      </c>
      <c r="E43" s="210">
        <v>0.78573266655390195</v>
      </c>
      <c r="F43" s="209">
        <v>61.093083364751202</v>
      </c>
      <c r="G43" s="210">
        <v>0.77899621090684601</v>
      </c>
      <c r="H43" s="209">
        <v>3.1166754114880801E-2</v>
      </c>
      <c r="I43" s="210">
        <v>2.1113653884734001E-2</v>
      </c>
      <c r="J43" s="218"/>
    </row>
    <row r="44" spans="1:12" ht="91.5" customHeight="1">
      <c r="A44" s="593" t="s">
        <v>155</v>
      </c>
      <c r="B44" s="593"/>
      <c r="C44" s="593"/>
      <c r="D44" s="593"/>
      <c r="E44" s="593"/>
      <c r="F44" s="593"/>
      <c r="G44" s="593"/>
      <c r="H44" s="593"/>
      <c r="I44" s="593"/>
      <c r="J44" s="593"/>
      <c r="K44" s="593"/>
      <c r="L44"/>
    </row>
    <row r="45" spans="1:12" ht="71.25" customHeight="1">
      <c r="A45" s="593" t="s">
        <v>505</v>
      </c>
      <c r="B45" s="593"/>
      <c r="C45" s="593"/>
      <c r="D45" s="593"/>
      <c r="E45" s="593"/>
      <c r="F45" s="593"/>
      <c r="G45" s="593"/>
      <c r="H45" s="593"/>
      <c r="I45" s="593"/>
      <c r="J45" s="593"/>
      <c r="K45" s="593"/>
      <c r="L45"/>
    </row>
    <row r="46" spans="1:12">
      <c r="A46" s="2" t="s">
        <v>6</v>
      </c>
      <c r="B46" s="177"/>
      <c r="C46" s="177"/>
      <c r="D46" s="177"/>
      <c r="E46" s="177"/>
      <c r="F46" s="177"/>
      <c r="G46" s="177"/>
    </row>
    <row r="47" spans="1:12" ht="12.75" customHeight="1">
      <c r="A47" s="614" t="s">
        <v>353</v>
      </c>
      <c r="B47" s="614"/>
      <c r="C47" s="614"/>
      <c r="D47" s="614"/>
      <c r="E47" s="614"/>
      <c r="F47" s="614"/>
      <c r="G47" s="614"/>
      <c r="H47" s="614"/>
      <c r="I47" s="614"/>
    </row>
    <row r="48" spans="1:12">
      <c r="A48" s="614"/>
      <c r="B48" s="614"/>
      <c r="C48" s="614"/>
      <c r="D48" s="614"/>
      <c r="E48" s="614"/>
      <c r="F48" s="614"/>
      <c r="G48" s="614"/>
      <c r="H48" s="614"/>
      <c r="I48" s="614"/>
    </row>
    <row r="49" spans="1:9">
      <c r="A49" s="614"/>
      <c r="B49" s="614"/>
      <c r="C49" s="614"/>
      <c r="D49" s="614"/>
      <c r="E49" s="614"/>
      <c r="F49" s="614"/>
      <c r="G49" s="614"/>
      <c r="H49" s="614"/>
      <c r="I49" s="614"/>
    </row>
    <row r="50" spans="1:9">
      <c r="A50" s="2" t="s">
        <v>253</v>
      </c>
    </row>
  </sheetData>
  <mergeCells count="8">
    <mergeCell ref="A47:I49"/>
    <mergeCell ref="A2:K4"/>
    <mergeCell ref="B8:C8"/>
    <mergeCell ref="D8:E8"/>
    <mergeCell ref="F8:G8"/>
    <mergeCell ref="H8:I8"/>
    <mergeCell ref="A44:K44"/>
    <mergeCell ref="A45:K4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N53"/>
  <sheetViews>
    <sheetView zoomScaleNormal="100" workbookViewId="0">
      <selection activeCell="I18" sqref="I18"/>
    </sheetView>
  </sheetViews>
  <sheetFormatPr defaultRowHeight="12.75"/>
  <cols>
    <col min="1" max="1" width="7" customWidth="1"/>
    <col min="2" max="2" width="12.28515625" customWidth="1"/>
    <col min="3" max="3" width="11.5703125" customWidth="1"/>
    <col min="4" max="5" width="10.42578125" customWidth="1"/>
    <col min="6" max="14" width="3.85546875" customWidth="1"/>
  </cols>
  <sheetData>
    <row r="1" spans="1:14">
      <c r="A1" s="1" t="s">
        <v>0</v>
      </c>
      <c r="B1" s="2"/>
      <c r="C1" s="2"/>
      <c r="D1" s="2"/>
      <c r="E1" s="2"/>
      <c r="F1" s="2"/>
      <c r="G1" s="2"/>
      <c r="H1" s="2"/>
      <c r="I1" s="2"/>
      <c r="J1" s="2"/>
      <c r="K1" s="2"/>
      <c r="L1" s="2"/>
      <c r="M1" s="2"/>
      <c r="N1" s="2"/>
    </row>
    <row r="2" spans="1:14" ht="12.75" customHeight="1">
      <c r="A2" s="563" t="s">
        <v>1</v>
      </c>
      <c r="B2" s="563"/>
      <c r="C2" s="563"/>
      <c r="D2" s="563"/>
      <c r="E2" s="563"/>
      <c r="F2" s="563"/>
      <c r="G2" s="563"/>
      <c r="H2" s="563"/>
      <c r="I2" s="563"/>
      <c r="J2" s="563"/>
      <c r="K2" s="563"/>
      <c r="L2" s="563"/>
      <c r="M2" s="563"/>
      <c r="N2" s="563"/>
    </row>
    <row r="3" spans="1:14">
      <c r="A3" s="563"/>
      <c r="B3" s="563"/>
      <c r="C3" s="563"/>
      <c r="D3" s="563"/>
      <c r="E3" s="563"/>
      <c r="F3" s="563"/>
      <c r="G3" s="563"/>
      <c r="H3" s="563"/>
      <c r="I3" s="563"/>
      <c r="J3" s="563"/>
      <c r="K3" s="563"/>
      <c r="L3" s="563"/>
      <c r="M3" s="563"/>
      <c r="N3" s="563"/>
    </row>
    <row r="4" spans="1:14">
      <c r="A4" s="563"/>
      <c r="B4" s="563"/>
      <c r="C4" s="563"/>
      <c r="D4" s="563"/>
      <c r="E4" s="563"/>
      <c r="F4" s="563"/>
      <c r="G4" s="563"/>
      <c r="H4" s="563"/>
      <c r="I4" s="563"/>
      <c r="J4" s="563"/>
      <c r="K4" s="563"/>
      <c r="L4" s="563"/>
      <c r="M4" s="563"/>
      <c r="N4" s="563"/>
    </row>
    <row r="5" spans="1:14" ht="12.75" customHeight="1">
      <c r="A5" s="3"/>
      <c r="C5" s="4"/>
      <c r="E5" s="4"/>
      <c r="G5" s="4"/>
      <c r="I5" s="4"/>
      <c r="K5" s="4"/>
      <c r="M5" s="4"/>
    </row>
    <row r="6" spans="1:14" ht="12.75" customHeight="1">
      <c r="A6" s="4"/>
      <c r="B6" s="4"/>
      <c r="C6" s="4"/>
      <c r="D6" s="4"/>
      <c r="E6" s="4"/>
      <c r="F6" s="4"/>
      <c r="G6" s="4"/>
      <c r="H6" s="4"/>
      <c r="I6" s="4"/>
      <c r="J6" s="4"/>
      <c r="K6" s="4"/>
      <c r="L6" s="4"/>
      <c r="M6" s="4"/>
      <c r="N6" s="4"/>
    </row>
    <row r="7" spans="1:14" ht="24.75" customHeight="1">
      <c r="B7" s="564" t="s">
        <v>2</v>
      </c>
      <c r="C7" s="565"/>
      <c r="D7" s="566" t="s">
        <v>3</v>
      </c>
      <c r="E7" s="567"/>
    </row>
    <row r="8" spans="1:14">
      <c r="B8" s="5" t="s">
        <v>4</v>
      </c>
      <c r="C8" s="5" t="s">
        <v>5</v>
      </c>
      <c r="D8" s="6" t="s">
        <v>4</v>
      </c>
      <c r="E8" s="7" t="s">
        <v>5</v>
      </c>
    </row>
    <row r="9" spans="1:14" ht="12.75" customHeight="1">
      <c r="A9" s="8">
        <v>1999</v>
      </c>
      <c r="B9" s="9">
        <v>11060270.787878787</v>
      </c>
      <c r="C9" s="10">
        <v>3402113.6551724137</v>
      </c>
      <c r="D9" s="11">
        <v>0</v>
      </c>
      <c r="E9" s="12">
        <v>0</v>
      </c>
    </row>
    <row r="10" spans="1:14" ht="12.75" customHeight="1">
      <c r="A10" s="13">
        <v>2000</v>
      </c>
      <c r="B10" s="14">
        <v>15706580.077448325</v>
      </c>
      <c r="C10" s="15">
        <v>4840839.1311615827</v>
      </c>
      <c r="D10" s="11">
        <v>42.009001214161401</v>
      </c>
      <c r="E10" s="12">
        <v>42.289165554531053</v>
      </c>
    </row>
    <row r="11" spans="1:14" ht="12.75" customHeight="1">
      <c r="A11" s="13">
        <v>2001</v>
      </c>
      <c r="B11" s="14">
        <v>18812099.8598365</v>
      </c>
      <c r="C11" s="15">
        <v>5988945.3268829817</v>
      </c>
      <c r="D11" s="11">
        <v>70.087154470513752</v>
      </c>
      <c r="E11" s="12">
        <v>76.036015662723969</v>
      </c>
    </row>
    <row r="12" spans="1:14" ht="12.75" customHeight="1">
      <c r="A12" s="13">
        <v>2002</v>
      </c>
      <c r="B12" s="14">
        <v>20251444.23366113</v>
      </c>
      <c r="C12" s="15">
        <v>7200089.680415066</v>
      </c>
      <c r="D12" s="11">
        <v>83.100799447470735</v>
      </c>
      <c r="E12" s="12">
        <v>111.63577734883687</v>
      </c>
    </row>
    <row r="13" spans="1:14" ht="12.75" customHeight="1">
      <c r="A13" s="13">
        <v>2003</v>
      </c>
      <c r="B13" s="14">
        <v>22343658.94117647</v>
      </c>
      <c r="C13" s="15">
        <v>7575225.4438899038</v>
      </c>
      <c r="D13" s="11">
        <v>102.01728664422407</v>
      </c>
      <c r="E13" s="12">
        <v>122.66232735560988</v>
      </c>
    </row>
    <row r="14" spans="1:14" ht="12.75" customHeight="1">
      <c r="A14" s="13">
        <v>2004</v>
      </c>
      <c r="B14" s="14">
        <v>25197438.822154328</v>
      </c>
      <c r="C14" s="15">
        <v>7673485.9984013485</v>
      </c>
      <c r="D14" s="11">
        <v>127.81936631939246</v>
      </c>
      <c r="E14" s="12">
        <v>125.55054816393158</v>
      </c>
    </row>
    <row r="15" spans="1:14" ht="12.75" customHeight="1">
      <c r="A15" s="13">
        <v>2005</v>
      </c>
      <c r="B15" s="14">
        <v>27853899.942938238</v>
      </c>
      <c r="C15" s="15">
        <v>8157737.1091969972</v>
      </c>
      <c r="D15" s="11">
        <v>151.83741408450854</v>
      </c>
      <c r="E15" s="12">
        <v>139.78437924301431</v>
      </c>
    </row>
    <row r="16" spans="1:14" ht="12.75" customHeight="1">
      <c r="A16" s="13">
        <v>2006</v>
      </c>
      <c r="B16" s="14">
        <v>30739360.710652359</v>
      </c>
      <c r="C16" s="15">
        <v>8171136.5340866903</v>
      </c>
      <c r="D16" s="11">
        <v>177.92593237717426</v>
      </c>
      <c r="E16" s="12">
        <v>140.1782351293196</v>
      </c>
    </row>
    <row r="17" spans="1:5" ht="12.75" customHeight="1">
      <c r="A17" s="13">
        <v>2007</v>
      </c>
      <c r="B17" s="14">
        <v>33766308.704509802</v>
      </c>
      <c r="C17" s="15">
        <v>8622513.714757992</v>
      </c>
      <c r="D17" s="11">
        <v>205.29368902536359</v>
      </c>
      <c r="E17" s="12">
        <v>153.44578661117706</v>
      </c>
    </row>
    <row r="18" spans="1:5" ht="12.75" customHeight="1">
      <c r="A18" s="13">
        <v>2008</v>
      </c>
      <c r="B18" s="14">
        <v>35757252.697358817</v>
      </c>
      <c r="C18" s="15">
        <v>8923084.334768353</v>
      </c>
      <c r="D18" s="11">
        <v>223.29455022517212</v>
      </c>
      <c r="E18" s="12">
        <v>162.28060668114705</v>
      </c>
    </row>
    <row r="19" spans="1:5" ht="12.75" customHeight="1">
      <c r="A19" s="16">
        <v>2009</v>
      </c>
      <c r="B19" s="17">
        <v>36965084.238452733</v>
      </c>
      <c r="C19" s="18">
        <v>9227265.7978978772</v>
      </c>
      <c r="D19" s="19">
        <v>234.21500203199042</v>
      </c>
      <c r="E19" s="20">
        <v>171.22156203891586</v>
      </c>
    </row>
    <row r="20" spans="1:5" ht="12.75" customHeight="1">
      <c r="A20" s="2" t="s">
        <v>6</v>
      </c>
    </row>
    <row r="21" spans="1:5" ht="12.75" customHeight="1">
      <c r="A21" s="2" t="s">
        <v>7</v>
      </c>
    </row>
    <row r="22" spans="1:5" ht="12.75" customHeight="1">
      <c r="A22" s="2"/>
    </row>
    <row r="23" spans="1:5" ht="12.75" customHeight="1">
      <c r="A23" s="2" t="s">
        <v>8</v>
      </c>
    </row>
    <row r="24" spans="1:5" ht="12.75" customHeight="1">
      <c r="A24" s="2"/>
    </row>
    <row r="25" spans="1:5" ht="12.75" customHeight="1">
      <c r="A25" s="21"/>
    </row>
    <row r="26" spans="1:5" ht="12.75" customHeight="1"/>
    <row r="27" spans="1:5" ht="12.75" customHeight="1"/>
    <row r="28" spans="1:5" ht="12.75" customHeight="1"/>
    <row r="29" spans="1:5" ht="12.75" customHeight="1"/>
    <row r="30" spans="1:5" ht="12.75" customHeight="1"/>
    <row r="31" spans="1:5" ht="12.75" customHeight="1"/>
    <row r="32" spans="1:5"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sheetData>
  <mergeCells count="3">
    <mergeCell ref="A2:N4"/>
    <mergeCell ref="B7:C7"/>
    <mergeCell ref="D7:E7"/>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sheetPr>
  <dimension ref="A1:AC47"/>
  <sheetViews>
    <sheetView zoomScaleNormal="100" workbookViewId="0">
      <selection activeCell="V26" sqref="V26"/>
    </sheetView>
  </sheetViews>
  <sheetFormatPr defaultRowHeight="12.75"/>
  <cols>
    <col min="1" max="1" width="16.7109375" style="38" customWidth="1"/>
    <col min="2" max="13" width="6.140625" style="38" customWidth="1"/>
    <col min="14" max="16384" width="9.140625" style="38"/>
  </cols>
  <sheetData>
    <row r="1" spans="1:17">
      <c r="A1" s="1" t="s">
        <v>354</v>
      </c>
      <c r="B1" s="1"/>
      <c r="C1" s="1"/>
      <c r="D1" s="1"/>
      <c r="E1" s="1"/>
      <c r="F1" s="1"/>
      <c r="G1" s="1"/>
      <c r="H1" s="1"/>
      <c r="I1" s="1"/>
      <c r="J1" s="1"/>
      <c r="K1" s="1"/>
    </row>
    <row r="2" spans="1:17" ht="12.75" customHeight="1">
      <c r="A2" s="583" t="s">
        <v>355</v>
      </c>
      <c r="B2" s="583"/>
      <c r="C2" s="583"/>
      <c r="D2" s="583"/>
      <c r="E2" s="583"/>
      <c r="F2" s="583"/>
      <c r="G2" s="583"/>
      <c r="H2" s="583"/>
      <c r="I2" s="583"/>
      <c r="J2" s="583"/>
      <c r="K2" s="583"/>
    </row>
    <row r="3" spans="1:17">
      <c r="A3" s="583"/>
      <c r="B3" s="583"/>
      <c r="C3" s="583"/>
      <c r="D3" s="583"/>
      <c r="E3" s="583"/>
      <c r="F3" s="583"/>
      <c r="G3" s="583"/>
      <c r="H3" s="583"/>
      <c r="I3" s="583"/>
      <c r="J3" s="583"/>
      <c r="K3" s="583"/>
    </row>
    <row r="4" spans="1:17">
      <c r="A4" s="583"/>
      <c r="B4" s="583"/>
      <c r="C4" s="583"/>
      <c r="D4" s="583"/>
      <c r="E4" s="583"/>
      <c r="F4" s="583"/>
      <c r="G4" s="583"/>
      <c r="H4" s="583"/>
      <c r="I4" s="583"/>
      <c r="J4" s="583"/>
      <c r="K4" s="583"/>
    </row>
    <row r="5" spans="1:17">
      <c r="A5" s="169"/>
      <c r="B5" s="169"/>
      <c r="C5" s="169"/>
      <c r="D5" s="169"/>
      <c r="E5" s="169"/>
      <c r="F5" s="169"/>
      <c r="G5" s="169"/>
      <c r="H5" s="169"/>
      <c r="I5" s="169"/>
      <c r="J5" s="169"/>
      <c r="K5" s="169"/>
    </row>
    <row r="6" spans="1:17" ht="15">
      <c r="A6" s="4"/>
    </row>
    <row r="7" spans="1:17">
      <c r="A7" s="47"/>
    </row>
    <row r="8" spans="1:17" ht="96.75" customHeight="1">
      <c r="B8" s="624" t="s">
        <v>356</v>
      </c>
      <c r="C8" s="625"/>
      <c r="D8" s="624" t="s">
        <v>357</v>
      </c>
      <c r="E8" s="625"/>
      <c r="F8" s="624" t="s">
        <v>358</v>
      </c>
      <c r="G8" s="625"/>
      <c r="H8" s="624" t="s">
        <v>359</v>
      </c>
      <c r="I8" s="625"/>
      <c r="J8" s="624" t="s">
        <v>360</v>
      </c>
      <c r="K8" s="625"/>
      <c r="L8" s="624" t="s">
        <v>269</v>
      </c>
      <c r="M8" s="625"/>
    </row>
    <row r="9" spans="1:17" s="177" customFormat="1" ht="20.25" customHeight="1">
      <c r="A9" s="362"/>
      <c r="B9" s="374" t="s">
        <v>144</v>
      </c>
      <c r="C9" s="375" t="s">
        <v>145</v>
      </c>
      <c r="D9" s="374" t="s">
        <v>144</v>
      </c>
      <c r="E9" s="375" t="s">
        <v>145</v>
      </c>
      <c r="F9" s="374" t="s">
        <v>144</v>
      </c>
      <c r="G9" s="375" t="s">
        <v>145</v>
      </c>
      <c r="H9" s="374" t="s">
        <v>144</v>
      </c>
      <c r="I9" s="375" t="s">
        <v>145</v>
      </c>
      <c r="J9" s="374" t="s">
        <v>144</v>
      </c>
      <c r="K9" s="375" t="s">
        <v>145</v>
      </c>
      <c r="L9" s="374" t="s">
        <v>144</v>
      </c>
      <c r="M9" s="375" t="s">
        <v>145</v>
      </c>
    </row>
    <row r="10" spans="1:17">
      <c r="A10" s="364" t="s">
        <v>146</v>
      </c>
      <c r="B10" s="284"/>
      <c r="C10" s="284"/>
      <c r="D10" s="284"/>
      <c r="E10" s="284"/>
      <c r="F10" s="284"/>
      <c r="G10" s="284"/>
      <c r="H10" s="284"/>
      <c r="I10" s="284"/>
      <c r="J10" s="284"/>
      <c r="K10" s="284"/>
      <c r="L10" s="284"/>
      <c r="M10" s="380"/>
    </row>
    <row r="11" spans="1:17">
      <c r="A11" s="365" t="s">
        <v>147</v>
      </c>
      <c r="M11" s="287"/>
    </row>
    <row r="12" spans="1:17">
      <c r="A12" s="70" t="s">
        <v>84</v>
      </c>
      <c r="B12" s="291">
        <v>23.618600319260423</v>
      </c>
      <c r="C12" s="292">
        <v>1.5328337344376888</v>
      </c>
      <c r="D12" s="291">
        <v>31.760778319294296</v>
      </c>
      <c r="E12" s="292">
        <v>1.5138491951237409</v>
      </c>
      <c r="F12" s="291">
        <v>33.185919459263481</v>
      </c>
      <c r="G12" s="292">
        <v>1.6945017050360396</v>
      </c>
      <c r="H12" s="291">
        <v>4.8578736810400285</v>
      </c>
      <c r="I12" s="292">
        <v>0.83177918361252012</v>
      </c>
      <c r="J12" s="291">
        <v>6.0935581233832705</v>
      </c>
      <c r="K12" s="292">
        <v>0.85873864110780329</v>
      </c>
      <c r="L12" s="291">
        <v>0.48327009775848712</v>
      </c>
      <c r="M12" s="293">
        <v>0.28074628786105832</v>
      </c>
      <c r="Q12" s="377"/>
    </row>
    <row r="13" spans="1:17" ht="12.75" customHeight="1">
      <c r="A13" s="70" t="s">
        <v>15</v>
      </c>
      <c r="B13" s="291">
        <v>29.045072286652839</v>
      </c>
      <c r="C13" s="292">
        <v>1.2310734491566597</v>
      </c>
      <c r="D13" s="291">
        <v>22.208127790308051</v>
      </c>
      <c r="E13" s="292">
        <v>1.2825789991670158</v>
      </c>
      <c r="F13" s="291">
        <v>38.79198166792024</v>
      </c>
      <c r="G13" s="292">
        <v>1.4890082991148377</v>
      </c>
      <c r="H13" s="291">
        <v>5.8499970538970132</v>
      </c>
      <c r="I13" s="292">
        <v>0.75346459944849831</v>
      </c>
      <c r="J13" s="291">
        <v>3.1671389136176056</v>
      </c>
      <c r="K13" s="292">
        <v>0.5836671902120063</v>
      </c>
      <c r="L13" s="291">
        <v>0.93768228760425076</v>
      </c>
      <c r="M13" s="293">
        <v>0.33889705500481382</v>
      </c>
      <c r="Q13" s="377"/>
    </row>
    <row r="14" spans="1:17">
      <c r="A14" s="70" t="s">
        <v>85</v>
      </c>
      <c r="B14" s="291">
        <v>30.521509852096173</v>
      </c>
      <c r="C14" s="292">
        <v>1.3254771899537157</v>
      </c>
      <c r="D14" s="291">
        <v>35.517451214389787</v>
      </c>
      <c r="E14" s="292">
        <v>1.3285475820546839</v>
      </c>
      <c r="F14" s="291">
        <v>25.85429988712561</v>
      </c>
      <c r="G14" s="292">
        <v>1.3185600178065695</v>
      </c>
      <c r="H14" s="291">
        <v>4.7433483776400509</v>
      </c>
      <c r="I14" s="292">
        <v>0.60505960453679086</v>
      </c>
      <c r="J14" s="291">
        <v>2.7683399440912302</v>
      </c>
      <c r="K14" s="292">
        <v>0.31639246598128745</v>
      </c>
      <c r="L14" s="291">
        <v>0.59505072465713504</v>
      </c>
      <c r="M14" s="293">
        <v>0.13302371571608812</v>
      </c>
      <c r="Q14" s="377"/>
    </row>
    <row r="15" spans="1:17">
      <c r="A15" s="70" t="s">
        <v>18</v>
      </c>
      <c r="B15" s="291">
        <v>60.54224293798088</v>
      </c>
      <c r="C15" s="292">
        <v>1.3476335924350811</v>
      </c>
      <c r="D15" s="291">
        <v>8.5509530606830229</v>
      </c>
      <c r="E15" s="292">
        <v>0.94229226340666139</v>
      </c>
      <c r="F15" s="291">
        <v>22.57556591354852</v>
      </c>
      <c r="G15" s="292">
        <v>1.4782939504110497</v>
      </c>
      <c r="H15" s="291">
        <v>4.1638919296751054</v>
      </c>
      <c r="I15" s="292">
        <v>0.6054932780440323</v>
      </c>
      <c r="J15" s="291">
        <v>3.9933520158696383</v>
      </c>
      <c r="K15" s="292">
        <v>0.65769604533372716</v>
      </c>
      <c r="L15" s="291">
        <v>0.17399414224281995</v>
      </c>
      <c r="M15" s="293">
        <v>0.1117610101753001</v>
      </c>
      <c r="Q15" s="377"/>
    </row>
    <row r="16" spans="1:17">
      <c r="A16" s="70" t="s">
        <v>19</v>
      </c>
      <c r="B16" s="291">
        <v>35.213554092906612</v>
      </c>
      <c r="C16" s="292">
        <v>1.427170195638185</v>
      </c>
      <c r="D16" s="291">
        <v>40.415863809375061</v>
      </c>
      <c r="E16" s="292">
        <v>1.4553078454257187</v>
      </c>
      <c r="F16" s="291">
        <v>15.868658939328531</v>
      </c>
      <c r="G16" s="292">
        <v>1.1710373245410437</v>
      </c>
      <c r="H16" s="291">
        <v>5.6090866807318367</v>
      </c>
      <c r="I16" s="292">
        <v>0.71372111661360904</v>
      </c>
      <c r="J16" s="291">
        <v>2.7852415178041103</v>
      </c>
      <c r="K16" s="292">
        <v>0.57360488716557945</v>
      </c>
      <c r="L16" s="291">
        <v>0.10759495985384433</v>
      </c>
      <c r="M16" s="293">
        <v>7.5242241351174979E-2</v>
      </c>
      <c r="Q16" s="377"/>
    </row>
    <row r="17" spans="1:17">
      <c r="A17" s="70" t="s">
        <v>20</v>
      </c>
      <c r="B17" s="291">
        <v>44.386332137960586</v>
      </c>
      <c r="C17" s="292">
        <v>1.3835418564794497</v>
      </c>
      <c r="D17" s="291">
        <v>20.968856027365607</v>
      </c>
      <c r="E17" s="292">
        <v>1.0677231741191722</v>
      </c>
      <c r="F17" s="291">
        <v>24.297505419172055</v>
      </c>
      <c r="G17" s="292">
        <v>1.0281829740473167</v>
      </c>
      <c r="H17" s="291">
        <v>6.1125973160904259</v>
      </c>
      <c r="I17" s="292">
        <v>0.73833627369482369</v>
      </c>
      <c r="J17" s="291">
        <v>3.6560984886539805</v>
      </c>
      <c r="K17" s="292">
        <v>0.49402334995502178</v>
      </c>
      <c r="L17" s="291">
        <v>0.57861061075734666</v>
      </c>
      <c r="M17" s="293">
        <v>0.21936304265854625</v>
      </c>
      <c r="Q17" s="377"/>
    </row>
    <row r="18" spans="1:17">
      <c r="A18" s="70" t="s">
        <v>61</v>
      </c>
      <c r="B18" s="291">
        <v>47.475976270429356</v>
      </c>
      <c r="C18" s="292">
        <v>1.5743831995003417</v>
      </c>
      <c r="D18" s="291">
        <v>19.671007764547173</v>
      </c>
      <c r="E18" s="292">
        <v>1.2386473138270984</v>
      </c>
      <c r="F18" s="291">
        <v>21.458424073189139</v>
      </c>
      <c r="G18" s="292">
        <v>1.5505205024578497</v>
      </c>
      <c r="H18" s="291">
        <v>7.8525044101248085</v>
      </c>
      <c r="I18" s="292">
        <v>0.9081652699784436</v>
      </c>
      <c r="J18" s="291">
        <v>3.5420874817095225</v>
      </c>
      <c r="K18" s="292">
        <v>0.63104051305170261</v>
      </c>
      <c r="L18" s="291">
        <v>0</v>
      </c>
      <c r="M18" s="293">
        <v>0</v>
      </c>
      <c r="Q18" s="377"/>
    </row>
    <row r="19" spans="1:17">
      <c r="A19" s="70" t="s">
        <v>22</v>
      </c>
      <c r="B19" s="291">
        <v>49.635980429394792</v>
      </c>
      <c r="C19" s="292">
        <v>1.2392324869238529</v>
      </c>
      <c r="D19" s="291">
        <v>10.633614744955651</v>
      </c>
      <c r="E19" s="292">
        <v>0.76258404951337089</v>
      </c>
      <c r="F19" s="291">
        <v>22.260498665070095</v>
      </c>
      <c r="G19" s="292">
        <v>1.0774308671935537</v>
      </c>
      <c r="H19" s="291">
        <v>8.6944330053797767</v>
      </c>
      <c r="I19" s="292">
        <v>0.78061847272554941</v>
      </c>
      <c r="J19" s="291">
        <v>8.6531158646876012</v>
      </c>
      <c r="K19" s="292">
        <v>0.71806902545040285</v>
      </c>
      <c r="L19" s="291">
        <v>0.12235729051210251</v>
      </c>
      <c r="M19" s="293">
        <v>8.1320380498438039E-2</v>
      </c>
      <c r="Q19" s="377"/>
    </row>
    <row r="20" spans="1:17">
      <c r="A20" s="70" t="s">
        <v>23</v>
      </c>
      <c r="B20" s="291">
        <v>36.485449530909811</v>
      </c>
      <c r="C20" s="292">
        <v>1.3548613083279137</v>
      </c>
      <c r="D20" s="291">
        <v>31.791501218347712</v>
      </c>
      <c r="E20" s="292">
        <v>1.6325985603360469</v>
      </c>
      <c r="F20" s="291">
        <v>22.566939629788006</v>
      </c>
      <c r="G20" s="292">
        <v>1.3758678733406109</v>
      </c>
      <c r="H20" s="291">
        <v>5.4330659670880594</v>
      </c>
      <c r="I20" s="292">
        <v>0.67818015668573883</v>
      </c>
      <c r="J20" s="291">
        <v>3.0367483275901033</v>
      </c>
      <c r="K20" s="292">
        <v>0.52213543933340489</v>
      </c>
      <c r="L20" s="291">
        <v>0.68629532627630963</v>
      </c>
      <c r="M20" s="293">
        <v>0.27745945223596541</v>
      </c>
      <c r="Q20" s="377"/>
    </row>
    <row r="21" spans="1:17">
      <c r="A21" s="70" t="s">
        <v>27</v>
      </c>
      <c r="B21" s="291">
        <v>45.548804486960037</v>
      </c>
      <c r="C21" s="292">
        <v>2.2227854452036682</v>
      </c>
      <c r="D21" s="291">
        <v>17.684537895810486</v>
      </c>
      <c r="E21" s="292">
        <v>1.569272407493479</v>
      </c>
      <c r="F21" s="291">
        <v>20.961149519774469</v>
      </c>
      <c r="G21" s="292">
        <v>1.6203267378737878</v>
      </c>
      <c r="H21" s="291">
        <v>9.3091203900581654</v>
      </c>
      <c r="I21" s="292">
        <v>1.313437281792414</v>
      </c>
      <c r="J21" s="291">
        <v>6.4963877073968446</v>
      </c>
      <c r="K21" s="292">
        <v>1.0508579729183569</v>
      </c>
      <c r="L21" s="291">
        <v>0</v>
      </c>
      <c r="M21" s="293">
        <v>0</v>
      </c>
      <c r="Q21" s="377"/>
    </row>
    <row r="22" spans="1:17">
      <c r="A22" s="70" t="s">
        <v>29</v>
      </c>
      <c r="B22" s="291">
        <v>61.189624694849876</v>
      </c>
      <c r="C22" s="292">
        <v>2.4561311265237458</v>
      </c>
      <c r="D22" s="291">
        <v>4.1701405955069175</v>
      </c>
      <c r="E22" s="292">
        <v>0.80438354502070342</v>
      </c>
      <c r="F22" s="291">
        <v>18.550472078265585</v>
      </c>
      <c r="G22" s="292">
        <v>1.74102317064182</v>
      </c>
      <c r="H22" s="291">
        <v>4.1032849675122005</v>
      </c>
      <c r="I22" s="292">
        <v>0.83997538766324242</v>
      </c>
      <c r="J22" s="291">
        <v>11.450749974856318</v>
      </c>
      <c r="K22" s="292">
        <v>1.511511956388917</v>
      </c>
      <c r="L22" s="291">
        <v>0.53572768900909129</v>
      </c>
      <c r="M22" s="293">
        <v>0.53685620213517571</v>
      </c>
      <c r="Q22" s="377"/>
    </row>
    <row r="23" spans="1:17">
      <c r="A23" s="70" t="s">
        <v>30</v>
      </c>
      <c r="B23" s="291">
        <v>39.110563125350723</v>
      </c>
      <c r="C23" s="292">
        <v>1.1473586710991637</v>
      </c>
      <c r="D23" s="291">
        <v>12.303287932300723</v>
      </c>
      <c r="E23" s="292">
        <v>1.0221903272740094</v>
      </c>
      <c r="F23" s="291">
        <v>37.565332636436032</v>
      </c>
      <c r="G23" s="292">
        <v>1.2952165330142622</v>
      </c>
      <c r="H23" s="291">
        <v>4.7168416775871007</v>
      </c>
      <c r="I23" s="292">
        <v>0.97323141751432396</v>
      </c>
      <c r="J23" s="291">
        <v>4.1446474113941738</v>
      </c>
      <c r="K23" s="292">
        <v>0.95455039149570653</v>
      </c>
      <c r="L23" s="291">
        <v>2.1593272169312545</v>
      </c>
      <c r="M23" s="293">
        <v>0.45423129672499551</v>
      </c>
      <c r="Q23" s="377"/>
    </row>
    <row r="24" spans="1:17">
      <c r="A24" s="70" t="s">
        <v>88</v>
      </c>
      <c r="B24" s="291">
        <v>58.949717241228107</v>
      </c>
      <c r="C24" s="292">
        <v>1.788448854649477</v>
      </c>
      <c r="D24" s="291">
        <v>12.168546450817331</v>
      </c>
      <c r="E24" s="292">
        <v>1.1073757097551158</v>
      </c>
      <c r="F24" s="291">
        <v>19.064955507389794</v>
      </c>
      <c r="G24" s="292">
        <v>1.5120977247423903</v>
      </c>
      <c r="H24" s="291">
        <v>6.7821254105612638</v>
      </c>
      <c r="I24" s="292">
        <v>0.98978924566431004</v>
      </c>
      <c r="J24" s="291">
        <v>2.9469487849572831</v>
      </c>
      <c r="K24" s="292">
        <v>0.6351147387588495</v>
      </c>
      <c r="L24" s="291">
        <v>8.7706605046231484E-2</v>
      </c>
      <c r="M24" s="293">
        <v>8.7907476002403062E-2</v>
      </c>
      <c r="Q24" s="377"/>
    </row>
    <row r="25" spans="1:17">
      <c r="A25" s="70" t="s">
        <v>35</v>
      </c>
      <c r="B25" s="291">
        <v>28.81660970265732</v>
      </c>
      <c r="C25" s="292">
        <v>1.3223501338888297</v>
      </c>
      <c r="D25" s="291">
        <v>42.789611534839686</v>
      </c>
      <c r="E25" s="292">
        <v>1.4466098817856996</v>
      </c>
      <c r="F25" s="291">
        <v>23.533067023116402</v>
      </c>
      <c r="G25" s="292">
        <v>1.4228087996295311</v>
      </c>
      <c r="H25" s="291">
        <v>2.9688520322660219</v>
      </c>
      <c r="I25" s="292">
        <v>0.59314629748460779</v>
      </c>
      <c r="J25" s="291">
        <v>0.95770126296534108</v>
      </c>
      <c r="K25" s="292">
        <v>0.35416125273652871</v>
      </c>
      <c r="L25" s="291">
        <v>0.93415844415521876</v>
      </c>
      <c r="M25" s="293">
        <v>0.37460048816372338</v>
      </c>
      <c r="Q25" s="377"/>
    </row>
    <row r="26" spans="1:17">
      <c r="A26" s="70" t="s">
        <v>37</v>
      </c>
      <c r="B26" s="291">
        <v>32.690651299603154</v>
      </c>
      <c r="C26" s="292">
        <v>1.5756894887977098</v>
      </c>
      <c r="D26" s="291">
        <v>34.587625483639158</v>
      </c>
      <c r="E26" s="292">
        <v>1.4620473178765045</v>
      </c>
      <c r="F26" s="291">
        <v>25.743618991863471</v>
      </c>
      <c r="G26" s="292">
        <v>1.4002282286306738</v>
      </c>
      <c r="H26" s="291">
        <v>3.5755050200957186</v>
      </c>
      <c r="I26" s="292">
        <v>0.61246012363752955</v>
      </c>
      <c r="J26" s="291">
        <v>2.4990146608522745</v>
      </c>
      <c r="K26" s="292">
        <v>0.61863741719423937</v>
      </c>
      <c r="L26" s="291">
        <v>0.90358454394622589</v>
      </c>
      <c r="M26" s="293">
        <v>0.22302838160394362</v>
      </c>
      <c r="Q26" s="377"/>
    </row>
    <row r="27" spans="1:17">
      <c r="A27" s="70" t="s">
        <v>38</v>
      </c>
      <c r="B27" s="291">
        <v>52.587577631661233</v>
      </c>
      <c r="C27" s="292">
        <v>0.86785891406294169</v>
      </c>
      <c r="D27" s="291">
        <v>18.369311460262281</v>
      </c>
      <c r="E27" s="292">
        <v>0.75353969480319438</v>
      </c>
      <c r="F27" s="291">
        <v>16.866299071358306</v>
      </c>
      <c r="G27" s="292">
        <v>0.53697829556751453</v>
      </c>
      <c r="H27" s="291">
        <v>5.205235583657176</v>
      </c>
      <c r="I27" s="292">
        <v>0.33426740420477052</v>
      </c>
      <c r="J27" s="291">
        <v>6.9248958733897483</v>
      </c>
      <c r="K27" s="292">
        <v>0.38825872974753456</v>
      </c>
      <c r="L27" s="291">
        <v>4.6680379671234576E-2</v>
      </c>
      <c r="M27" s="293">
        <v>3.4585643957681877E-2</v>
      </c>
      <c r="Q27" s="377"/>
    </row>
    <row r="28" spans="1:17">
      <c r="A28" s="70" t="s">
        <v>40</v>
      </c>
      <c r="B28" s="291">
        <v>55.514098068980211</v>
      </c>
      <c r="C28" s="292">
        <v>1.4298037956266791</v>
      </c>
      <c r="D28" s="291">
        <v>8.7039592401306685</v>
      </c>
      <c r="E28" s="292">
        <v>0.76324569918629115</v>
      </c>
      <c r="F28" s="291">
        <v>18.427329015988921</v>
      </c>
      <c r="G28" s="292">
        <v>1.1578577599270037</v>
      </c>
      <c r="H28" s="291">
        <v>4.5793980196494912</v>
      </c>
      <c r="I28" s="292">
        <v>0.57402543071417444</v>
      </c>
      <c r="J28" s="291">
        <v>12.392373149212839</v>
      </c>
      <c r="K28" s="292">
        <v>0.87388071737591555</v>
      </c>
      <c r="L28" s="291">
        <v>0.38284250603786751</v>
      </c>
      <c r="M28" s="293">
        <v>0.16198298998291505</v>
      </c>
      <c r="Q28" s="377"/>
    </row>
    <row r="29" spans="1:17">
      <c r="A29" s="70" t="s">
        <v>42</v>
      </c>
      <c r="B29" s="291">
        <v>53.363814203235791</v>
      </c>
      <c r="C29" s="292">
        <v>1.7267904135146499</v>
      </c>
      <c r="D29" s="291">
        <v>11.792062408217477</v>
      </c>
      <c r="E29" s="292">
        <v>1.2902823261946226</v>
      </c>
      <c r="F29" s="291">
        <v>16.091549812262322</v>
      </c>
      <c r="G29" s="292">
        <v>1.1254585307739411</v>
      </c>
      <c r="H29" s="291">
        <v>8.0409261506635197</v>
      </c>
      <c r="I29" s="292">
        <v>0.88964434396711023</v>
      </c>
      <c r="J29" s="291">
        <v>10.058006866337303</v>
      </c>
      <c r="K29" s="292">
        <v>1.0346282502859765</v>
      </c>
      <c r="L29" s="291">
        <v>0.65364055928359077</v>
      </c>
      <c r="M29" s="293">
        <v>0.23554864790667668</v>
      </c>
      <c r="Q29" s="377"/>
    </row>
    <row r="30" spans="1:17">
      <c r="A30" s="70" t="s">
        <v>43</v>
      </c>
      <c r="B30" s="291">
        <v>46.075945358412369</v>
      </c>
      <c r="C30" s="292">
        <v>1.5598244310415363</v>
      </c>
      <c r="D30" s="291">
        <v>14.911159247376263</v>
      </c>
      <c r="E30" s="292">
        <v>1.4144658280801718</v>
      </c>
      <c r="F30" s="291">
        <v>27.957117600029218</v>
      </c>
      <c r="G30" s="292">
        <v>1.3124254576741732</v>
      </c>
      <c r="H30" s="291">
        <v>6.6066720728169424</v>
      </c>
      <c r="I30" s="292">
        <v>0.85349197243528974</v>
      </c>
      <c r="J30" s="291">
        <v>4.4491057213652052</v>
      </c>
      <c r="K30" s="292">
        <v>0.86502248811554416</v>
      </c>
      <c r="L30" s="291">
        <v>0</v>
      </c>
      <c r="M30" s="293">
        <v>0</v>
      </c>
      <c r="Q30" s="377"/>
    </row>
    <row r="31" spans="1:17">
      <c r="A31" s="70" t="s">
        <v>92</v>
      </c>
      <c r="B31" s="291">
        <v>27.984824389259739</v>
      </c>
      <c r="C31" s="292">
        <v>1.584342363198626</v>
      </c>
      <c r="D31" s="291">
        <v>29.46331511688723</v>
      </c>
      <c r="E31" s="292">
        <v>1.9763500392867066</v>
      </c>
      <c r="F31" s="291">
        <v>25.97953182963051</v>
      </c>
      <c r="G31" s="292">
        <v>1.6766089603751204</v>
      </c>
      <c r="H31" s="291">
        <v>6.8074656128528099</v>
      </c>
      <c r="I31" s="292">
        <v>0.94454258744438058</v>
      </c>
      <c r="J31" s="291">
        <v>4.1131935533637831</v>
      </c>
      <c r="K31" s="292">
        <v>1.0189741111448591</v>
      </c>
      <c r="L31" s="291">
        <v>5.6516694980059414</v>
      </c>
      <c r="M31" s="293">
        <v>0.98737649178145503</v>
      </c>
      <c r="Q31" s="377"/>
    </row>
    <row r="32" spans="1:17">
      <c r="A32" s="70"/>
      <c r="M32" s="287"/>
      <c r="Q32" s="377"/>
    </row>
    <row r="33" spans="1:29">
      <c r="A33" s="365" t="s">
        <v>148</v>
      </c>
      <c r="M33" s="287"/>
      <c r="Q33" s="377"/>
    </row>
    <row r="34" spans="1:29">
      <c r="A34" s="70" t="s">
        <v>149</v>
      </c>
      <c r="B34" s="291">
        <v>55.645503858250535</v>
      </c>
      <c r="C34" s="292">
        <v>1.2637980464381704</v>
      </c>
      <c r="D34" s="291">
        <v>7.9888832841227604</v>
      </c>
      <c r="E34" s="292">
        <v>0.755356179015928</v>
      </c>
      <c r="F34" s="291">
        <v>22.548857673004814</v>
      </c>
      <c r="G34" s="292">
        <v>0.86631703886726696</v>
      </c>
      <c r="H34" s="291">
        <v>5.0723557090550564</v>
      </c>
      <c r="I34" s="292">
        <v>0.72219011479543793</v>
      </c>
      <c r="J34" s="291">
        <v>4.6117998227093473</v>
      </c>
      <c r="K34" s="292">
        <v>0.745273660447071</v>
      </c>
      <c r="L34" s="291">
        <v>4.1325996528575066</v>
      </c>
      <c r="M34" s="293">
        <v>0.5285187802464294</v>
      </c>
      <c r="Q34" s="377"/>
    </row>
    <row r="35" spans="1:29">
      <c r="A35" s="70" t="s">
        <v>150</v>
      </c>
      <c r="B35" s="291">
        <v>29.046657829245071</v>
      </c>
      <c r="C35" s="292">
        <v>1.5192876581266967</v>
      </c>
      <c r="D35" s="291">
        <v>20.880455680360679</v>
      </c>
      <c r="E35" s="292">
        <v>1.5711453998511233</v>
      </c>
      <c r="F35" s="291">
        <v>29.587599727937398</v>
      </c>
      <c r="G35" s="292">
        <v>1.5711453998510674</v>
      </c>
      <c r="H35" s="291">
        <v>8.223777983865741</v>
      </c>
      <c r="I35" s="292">
        <v>1.2386418094970235</v>
      </c>
      <c r="J35" s="291">
        <v>10.045157942962712</v>
      </c>
      <c r="K35" s="292">
        <v>1.1395695766330394</v>
      </c>
      <c r="L35" s="291">
        <v>2.2163508356284165</v>
      </c>
      <c r="M35" s="293">
        <v>0.62256839431324973</v>
      </c>
      <c r="Q35" s="377"/>
    </row>
    <row r="36" spans="1:29">
      <c r="A36" s="70" t="s">
        <v>151</v>
      </c>
      <c r="B36" s="291">
        <v>29.808132085197524</v>
      </c>
      <c r="C36" s="292">
        <v>1.8977293313751569</v>
      </c>
      <c r="D36" s="291">
        <v>24.99920310843644</v>
      </c>
      <c r="E36" s="292">
        <v>1.7621858051759767</v>
      </c>
      <c r="F36" s="291">
        <v>26.391765920197351</v>
      </c>
      <c r="G36" s="292">
        <v>1.8869173595228832</v>
      </c>
      <c r="H36" s="291">
        <v>7.4050597911049536</v>
      </c>
      <c r="I36" s="292">
        <v>1.2295700363823598</v>
      </c>
      <c r="J36" s="291">
        <v>8.5743363103037584</v>
      </c>
      <c r="K36" s="292">
        <v>1.1443123548274898</v>
      </c>
      <c r="L36" s="291">
        <v>2.8215027847599519</v>
      </c>
      <c r="M36" s="293">
        <v>1.0240620853313622</v>
      </c>
      <c r="Q36" s="377"/>
    </row>
    <row r="37" spans="1:29">
      <c r="A37" s="70" t="s">
        <v>152</v>
      </c>
      <c r="B37" s="291">
        <v>29.073962602291083</v>
      </c>
      <c r="C37" s="292">
        <v>1.4623485242241758</v>
      </c>
      <c r="D37" s="291">
        <v>21.028144801664965</v>
      </c>
      <c r="E37" s="292">
        <v>1.5088945363001598</v>
      </c>
      <c r="F37" s="291">
        <v>29.47300423619097</v>
      </c>
      <c r="G37" s="292">
        <v>1.5094344033085929</v>
      </c>
      <c r="H37" s="291">
        <v>8.1944205705753692</v>
      </c>
      <c r="I37" s="292">
        <v>1.1965796691545909</v>
      </c>
      <c r="J37" s="291">
        <v>9.9924175508129007</v>
      </c>
      <c r="K37" s="292">
        <v>1.0956295072759576</v>
      </c>
      <c r="L37" s="291">
        <v>2.238050238464723</v>
      </c>
      <c r="M37" s="293">
        <v>0.59599616765360652</v>
      </c>
      <c r="Q37" s="377"/>
    </row>
    <row r="38" spans="1:29">
      <c r="A38" s="218"/>
      <c r="M38" s="287"/>
      <c r="Q38" s="377"/>
    </row>
    <row r="39" spans="1:29">
      <c r="A39" s="369" t="s">
        <v>47</v>
      </c>
      <c r="B39" s="209">
        <v>42.885291569105981</v>
      </c>
      <c r="C39" s="210">
        <v>0.32593497841268965</v>
      </c>
      <c r="D39" s="209">
        <v>20.794488154583743</v>
      </c>
      <c r="E39" s="210">
        <v>0.27200310532049471</v>
      </c>
      <c r="F39" s="209">
        <v>24.073730847714383</v>
      </c>
      <c r="G39" s="210">
        <v>0.29091828824167998</v>
      </c>
      <c r="H39" s="209">
        <v>5.8763182563189966</v>
      </c>
      <c r="I39" s="210">
        <v>0.17505622828193718</v>
      </c>
      <c r="J39" s="209">
        <v>5.3969510462282013</v>
      </c>
      <c r="K39" s="210">
        <v>0.17073756800032353</v>
      </c>
      <c r="L39" s="209">
        <v>0.97322012604869024</v>
      </c>
      <c r="M39" s="211">
        <v>7.5322215125267253E-2</v>
      </c>
      <c r="Q39" s="377"/>
    </row>
    <row r="40" spans="1:29">
      <c r="A40" s="365"/>
      <c r="B40" s="47"/>
      <c r="C40" s="47"/>
      <c r="D40" s="47"/>
      <c r="E40" s="47"/>
      <c r="F40" s="47"/>
      <c r="G40" s="47"/>
      <c r="H40" s="47"/>
      <c r="I40" s="47"/>
      <c r="J40" s="47"/>
      <c r="K40" s="47"/>
      <c r="L40" s="47"/>
      <c r="M40" s="287"/>
      <c r="Q40" s="377"/>
    </row>
    <row r="41" spans="1:29">
      <c r="A41" s="372" t="s">
        <v>153</v>
      </c>
      <c r="B41" s="47"/>
      <c r="C41" s="47"/>
      <c r="D41" s="47"/>
      <c r="E41" s="47"/>
      <c r="F41" s="47"/>
      <c r="G41" s="47"/>
      <c r="H41" s="47"/>
      <c r="I41" s="47"/>
      <c r="J41" s="47"/>
      <c r="K41" s="47"/>
      <c r="L41" s="47"/>
      <c r="M41" s="287"/>
      <c r="Q41" s="377"/>
    </row>
    <row r="42" spans="1:29" ht="12.75" customHeight="1">
      <c r="A42" s="70" t="s">
        <v>154</v>
      </c>
      <c r="B42" s="345">
        <v>41.731001911775664</v>
      </c>
      <c r="C42" s="344">
        <v>1.8324226080859127</v>
      </c>
      <c r="D42" s="345">
        <v>7.9945651346517046</v>
      </c>
      <c r="E42" s="344">
        <v>0.91443868710470622</v>
      </c>
      <c r="F42" s="345">
        <v>17.162392794162486</v>
      </c>
      <c r="G42" s="344">
        <v>1.3427444972168063</v>
      </c>
      <c r="H42" s="345">
        <v>10.570705255924743</v>
      </c>
      <c r="I42" s="344">
        <v>1.3884259541710697</v>
      </c>
      <c r="J42" s="345">
        <v>12.585048715911279</v>
      </c>
      <c r="K42" s="344">
        <v>1.3932341270820106</v>
      </c>
      <c r="L42" s="345">
        <v>9.9562861875741291</v>
      </c>
      <c r="M42" s="293">
        <v>1.4235429028807021</v>
      </c>
      <c r="Q42" s="377"/>
    </row>
    <row r="43" spans="1:29" ht="12.75" customHeight="1">
      <c r="A43" s="217" t="s">
        <v>504</v>
      </c>
      <c r="B43" s="209">
        <v>48.7770233159535</v>
      </c>
      <c r="C43" s="210">
        <v>2.8906404965538472</v>
      </c>
      <c r="D43" s="209">
        <v>18.037349463909912</v>
      </c>
      <c r="E43" s="210">
        <v>1.4152531423531076</v>
      </c>
      <c r="F43" s="209">
        <v>20.328739510610465</v>
      </c>
      <c r="G43" s="210">
        <v>2.3972143378957336</v>
      </c>
      <c r="H43" s="209">
        <v>5.8917078656855839</v>
      </c>
      <c r="I43" s="210">
        <v>0.78881005776441304</v>
      </c>
      <c r="J43" s="209">
        <v>6.6830957614385458</v>
      </c>
      <c r="K43" s="210">
        <v>0.77145924397698951</v>
      </c>
      <c r="L43" s="209">
        <v>0.77145924397698951</v>
      </c>
      <c r="M43" s="210">
        <v>0.28208408240199234</v>
      </c>
      <c r="N43" s="218"/>
      <c r="Q43" s="377"/>
      <c r="R43" s="377"/>
      <c r="S43" s="377"/>
      <c r="T43" s="377"/>
      <c r="U43" s="377"/>
      <c r="V43" s="377"/>
      <c r="W43" s="377"/>
      <c r="X43" s="377"/>
      <c r="Y43" s="377"/>
      <c r="Z43" s="377"/>
      <c r="AA43" s="377"/>
      <c r="AB43" s="377"/>
      <c r="AC43" s="377"/>
    </row>
    <row r="44" spans="1:29" ht="91.5" customHeight="1">
      <c r="A44" s="593" t="s">
        <v>155</v>
      </c>
      <c r="B44" s="593"/>
      <c r="C44" s="593"/>
      <c r="D44" s="593"/>
      <c r="E44" s="593"/>
      <c r="F44" s="593"/>
      <c r="G44" s="593"/>
      <c r="H44" s="593"/>
      <c r="I44" s="593"/>
      <c r="J44" s="593"/>
      <c r="K44" s="593"/>
      <c r="L44" s="593"/>
      <c r="M44"/>
    </row>
    <row r="45" spans="1:29" ht="74.25" customHeight="1">
      <c r="A45" s="593" t="s">
        <v>505</v>
      </c>
      <c r="B45" s="593"/>
      <c r="C45" s="593"/>
      <c r="D45" s="593"/>
      <c r="E45" s="593"/>
      <c r="F45" s="593"/>
      <c r="G45" s="593"/>
      <c r="H45" s="593"/>
      <c r="I45" s="593"/>
      <c r="J45" s="593"/>
      <c r="K45" s="593"/>
      <c r="L45" s="593"/>
      <c r="M45"/>
    </row>
    <row r="46" spans="1:29">
      <c r="A46" s="2" t="s">
        <v>68</v>
      </c>
      <c r="B46" s="177"/>
      <c r="C46" s="177"/>
      <c r="D46" s="177"/>
      <c r="E46" s="177"/>
      <c r="F46" s="177"/>
      <c r="G46" s="177"/>
    </row>
    <row r="47" spans="1:29">
      <c r="A47" s="2" t="s">
        <v>253</v>
      </c>
      <c r="B47" s="361"/>
      <c r="C47" s="361"/>
      <c r="D47" s="361"/>
      <c r="E47" s="361"/>
      <c r="F47" s="361"/>
      <c r="G47" s="361"/>
    </row>
  </sheetData>
  <mergeCells count="9">
    <mergeCell ref="A45:L45"/>
    <mergeCell ref="L8:M8"/>
    <mergeCell ref="A44:L44"/>
    <mergeCell ref="A2:K4"/>
    <mergeCell ref="B8:C8"/>
    <mergeCell ref="D8:E8"/>
    <mergeCell ref="F8:G8"/>
    <mergeCell ref="H8:I8"/>
    <mergeCell ref="J8:K8"/>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W47"/>
  <sheetViews>
    <sheetView zoomScaleNormal="100" workbookViewId="0">
      <selection activeCell="L34" sqref="L34"/>
    </sheetView>
  </sheetViews>
  <sheetFormatPr defaultRowHeight="12.75"/>
  <cols>
    <col min="1" max="1" width="16.7109375" style="38" customWidth="1"/>
    <col min="2" max="11" width="6.5703125" style="38" customWidth="1"/>
    <col min="12" max="16384" width="9.140625" style="38"/>
  </cols>
  <sheetData>
    <row r="1" spans="1:14">
      <c r="A1" s="1" t="s">
        <v>361</v>
      </c>
      <c r="B1" s="1"/>
      <c r="C1" s="1"/>
      <c r="D1" s="1"/>
      <c r="E1" s="1"/>
      <c r="F1" s="1"/>
      <c r="G1" s="1"/>
      <c r="H1" s="1"/>
      <c r="I1" s="1"/>
      <c r="J1" s="1"/>
      <c r="K1" s="1"/>
    </row>
    <row r="2" spans="1:14" ht="12.75" customHeight="1">
      <c r="A2" s="583" t="s">
        <v>362</v>
      </c>
      <c r="B2" s="583"/>
      <c r="C2" s="583"/>
      <c r="D2" s="583"/>
      <c r="E2" s="583"/>
      <c r="F2" s="583"/>
      <c r="G2" s="583"/>
      <c r="H2" s="583"/>
      <c r="I2" s="583"/>
      <c r="J2" s="583"/>
      <c r="K2" s="583"/>
    </row>
    <row r="3" spans="1:14">
      <c r="A3" s="583"/>
      <c r="B3" s="583"/>
      <c r="C3" s="583"/>
      <c r="D3" s="583"/>
      <c r="E3" s="583"/>
      <c r="F3" s="583"/>
      <c r="G3" s="583"/>
      <c r="H3" s="583"/>
      <c r="I3" s="583"/>
      <c r="J3" s="583"/>
      <c r="K3" s="583"/>
    </row>
    <row r="4" spans="1:14">
      <c r="A4" s="583"/>
      <c r="B4" s="583"/>
      <c r="C4" s="583"/>
      <c r="D4" s="583"/>
      <c r="E4" s="583"/>
      <c r="F4" s="583"/>
      <c r="G4" s="583"/>
      <c r="H4" s="583"/>
      <c r="I4" s="583"/>
      <c r="J4" s="583"/>
      <c r="K4" s="583"/>
    </row>
    <row r="5" spans="1:14">
      <c r="A5" s="169"/>
      <c r="B5" s="169"/>
      <c r="C5" s="169"/>
      <c r="D5" s="169"/>
      <c r="E5" s="169"/>
      <c r="F5" s="169"/>
      <c r="G5" s="169"/>
      <c r="H5" s="169"/>
      <c r="I5" s="169"/>
      <c r="J5" s="169"/>
      <c r="K5" s="169"/>
    </row>
    <row r="6" spans="1:14" ht="15">
      <c r="A6" s="4"/>
    </row>
    <row r="7" spans="1:14">
      <c r="A7" s="47"/>
    </row>
    <row r="8" spans="1:14" ht="112.5" customHeight="1">
      <c r="B8" s="624" t="s">
        <v>363</v>
      </c>
      <c r="C8" s="625"/>
      <c r="D8" s="624" t="s">
        <v>364</v>
      </c>
      <c r="E8" s="625"/>
      <c r="F8" s="624" t="s">
        <v>365</v>
      </c>
      <c r="G8" s="625"/>
      <c r="H8" s="624" t="s">
        <v>366</v>
      </c>
      <c r="I8" s="625"/>
      <c r="J8" s="624" t="s">
        <v>276</v>
      </c>
      <c r="K8" s="625"/>
    </row>
    <row r="9" spans="1:14" s="177" customFormat="1" ht="14.25" customHeight="1">
      <c r="A9" s="362"/>
      <c r="B9" s="374" t="s">
        <v>144</v>
      </c>
      <c r="C9" s="375" t="s">
        <v>145</v>
      </c>
      <c r="D9" s="374" t="s">
        <v>144</v>
      </c>
      <c r="E9" s="375" t="s">
        <v>145</v>
      </c>
      <c r="F9" s="374" t="s">
        <v>144</v>
      </c>
      <c r="G9" s="375" t="s">
        <v>145</v>
      </c>
      <c r="H9" s="374" t="s">
        <v>144</v>
      </c>
      <c r="I9" s="375" t="s">
        <v>145</v>
      </c>
      <c r="J9" s="374" t="s">
        <v>144</v>
      </c>
      <c r="K9" s="375" t="s">
        <v>145</v>
      </c>
    </row>
    <row r="10" spans="1:14">
      <c r="A10" s="364" t="s">
        <v>146</v>
      </c>
      <c r="B10" s="284"/>
      <c r="C10" s="284"/>
      <c r="D10" s="284"/>
      <c r="E10" s="284"/>
      <c r="F10" s="284"/>
      <c r="G10" s="284"/>
      <c r="H10" s="284"/>
      <c r="I10" s="284"/>
      <c r="J10" s="284"/>
      <c r="K10" s="379"/>
    </row>
    <row r="11" spans="1:14">
      <c r="A11" s="365" t="s">
        <v>147</v>
      </c>
      <c r="K11" s="287"/>
      <c r="N11" s="416"/>
    </row>
    <row r="12" spans="1:14" ht="12.75" customHeight="1">
      <c r="A12" s="70" t="s">
        <v>84</v>
      </c>
      <c r="B12" s="291">
        <v>40.889376958555303</v>
      </c>
      <c r="C12" s="292">
        <v>0.79002889632581297</v>
      </c>
      <c r="D12" s="291">
        <v>8.0919625120367993</v>
      </c>
      <c r="E12" s="292">
        <v>0.39740426860093497</v>
      </c>
      <c r="F12" s="291">
        <v>23.8209760514466</v>
      </c>
      <c r="G12" s="292">
        <v>0.67570671226849699</v>
      </c>
      <c r="H12" s="291">
        <v>13.4634206834402</v>
      </c>
      <c r="I12" s="292">
        <v>0.430953470066196</v>
      </c>
      <c r="J12" s="291">
        <v>13.7342637945211</v>
      </c>
      <c r="K12" s="293">
        <v>0.55008716906851696</v>
      </c>
      <c r="L12" s="377"/>
    </row>
    <row r="13" spans="1:14" ht="12.75" customHeight="1">
      <c r="A13" s="70" t="s">
        <v>15</v>
      </c>
      <c r="B13" s="291">
        <v>57.4451327288782</v>
      </c>
      <c r="C13" s="292">
        <v>0.57461004879844602</v>
      </c>
      <c r="D13" s="291">
        <v>11.5087183532364</v>
      </c>
      <c r="E13" s="292">
        <v>0.33110349296897601</v>
      </c>
      <c r="F13" s="291">
        <v>16.177991723320101</v>
      </c>
      <c r="G13" s="292">
        <v>0.50501369583476896</v>
      </c>
      <c r="H13" s="291">
        <v>9.7980797995497095</v>
      </c>
      <c r="I13" s="292">
        <v>0.30716601131002902</v>
      </c>
      <c r="J13" s="291">
        <v>5.0700773950155904</v>
      </c>
      <c r="K13" s="293">
        <v>0.34873222612746402</v>
      </c>
    </row>
    <row r="14" spans="1:14">
      <c r="A14" s="70" t="s">
        <v>85</v>
      </c>
      <c r="B14" s="291">
        <v>62.625688573906302</v>
      </c>
      <c r="C14" s="292">
        <v>0.355972517133537</v>
      </c>
      <c r="D14" s="291">
        <v>7.2779416230303404</v>
      </c>
      <c r="E14" s="292">
        <v>0.214832697383498</v>
      </c>
      <c r="F14" s="291">
        <v>17.537405128371301</v>
      </c>
      <c r="G14" s="292">
        <v>0.33129462290129302</v>
      </c>
      <c r="H14" s="291">
        <v>5.2813934046802604</v>
      </c>
      <c r="I14" s="292">
        <v>0.20607508653949</v>
      </c>
      <c r="J14" s="291">
        <v>7.2775712700118298</v>
      </c>
      <c r="K14" s="293">
        <v>0.250706270398249</v>
      </c>
    </row>
    <row r="15" spans="1:14" ht="12.75" customHeight="1">
      <c r="A15" s="70" t="s">
        <v>18</v>
      </c>
      <c r="B15" s="291">
        <v>73.599073023419507</v>
      </c>
      <c r="C15" s="292">
        <v>0.69815910257327696</v>
      </c>
      <c r="D15" s="291">
        <v>11.683572344035399</v>
      </c>
      <c r="E15" s="292">
        <v>0.38687984977760698</v>
      </c>
      <c r="F15" s="291">
        <v>7.1849063239130704</v>
      </c>
      <c r="G15" s="292">
        <v>0.52434477759819198</v>
      </c>
      <c r="H15" s="291">
        <v>2.7453497767316</v>
      </c>
      <c r="I15" s="292">
        <v>0.36536385567242002</v>
      </c>
      <c r="J15" s="291">
        <v>4.7870985319004697</v>
      </c>
      <c r="K15" s="293">
        <v>0.50702125371250495</v>
      </c>
    </row>
    <row r="16" spans="1:14">
      <c r="A16" s="70" t="s">
        <v>19</v>
      </c>
      <c r="B16" s="291">
        <v>53.413408216833702</v>
      </c>
      <c r="C16" s="292">
        <v>0.56061567070947105</v>
      </c>
      <c r="D16" s="291">
        <v>15.258345337626499</v>
      </c>
      <c r="E16" s="292">
        <v>0.47906846919808299</v>
      </c>
      <c r="F16" s="291">
        <v>19.397545726948</v>
      </c>
      <c r="G16" s="292">
        <v>0.41215016766761697</v>
      </c>
      <c r="H16" s="291">
        <v>10.422549066326599</v>
      </c>
      <c r="I16" s="292">
        <v>0.37056648172492201</v>
      </c>
      <c r="J16" s="291">
        <v>1.5081516522652101</v>
      </c>
      <c r="K16" s="293">
        <v>0.147772761417686</v>
      </c>
    </row>
    <row r="17" spans="1:11">
      <c r="A17" s="70" t="s">
        <v>20</v>
      </c>
      <c r="B17" s="291">
        <v>57.841069491080503</v>
      </c>
      <c r="C17" s="292">
        <v>0.60992674472796604</v>
      </c>
      <c r="D17" s="291">
        <v>10.20264765812</v>
      </c>
      <c r="E17" s="292">
        <v>0.32455040589600498</v>
      </c>
      <c r="F17" s="291">
        <v>19.043968854809702</v>
      </c>
      <c r="G17" s="292">
        <v>0.42470434834969001</v>
      </c>
      <c r="H17" s="291">
        <v>5.2055247791536701</v>
      </c>
      <c r="I17" s="292">
        <v>0.22518591000372801</v>
      </c>
      <c r="J17" s="291">
        <v>7.7067892168361301</v>
      </c>
      <c r="K17" s="293">
        <v>0.32822275435516901</v>
      </c>
    </row>
    <row r="18" spans="1:11" ht="12.75" customHeight="1">
      <c r="A18" s="70" t="s">
        <v>61</v>
      </c>
      <c r="B18" s="291">
        <v>48.393251530776602</v>
      </c>
      <c r="C18" s="292">
        <v>0.52287711295571304</v>
      </c>
      <c r="D18" s="291">
        <v>9.8719828859879009</v>
      </c>
      <c r="E18" s="292">
        <v>0.37578305787030603</v>
      </c>
      <c r="F18" s="291">
        <v>30.552933875061001</v>
      </c>
      <c r="G18" s="292">
        <v>0.56246542692448798</v>
      </c>
      <c r="H18" s="291">
        <v>8.5692884000771308</v>
      </c>
      <c r="I18" s="292">
        <v>0.32451531123556498</v>
      </c>
      <c r="J18" s="291">
        <v>2.6125433080974401</v>
      </c>
      <c r="K18" s="293">
        <v>0.22737926647581999</v>
      </c>
    </row>
    <row r="19" spans="1:11">
      <c r="A19" s="70" t="s">
        <v>22</v>
      </c>
      <c r="B19" s="291">
        <v>37.081105669162</v>
      </c>
      <c r="C19" s="292">
        <v>0.503885507042381</v>
      </c>
      <c r="D19" s="291">
        <v>7.5912754919660497</v>
      </c>
      <c r="E19" s="292">
        <v>0.27945290404284501</v>
      </c>
      <c r="F19" s="291">
        <v>23.5401686374775</v>
      </c>
      <c r="G19" s="292">
        <v>0.53303216409207099</v>
      </c>
      <c r="H19" s="291">
        <v>13.5963822076548</v>
      </c>
      <c r="I19" s="292">
        <v>0.35739370593023501</v>
      </c>
      <c r="J19" s="291">
        <v>18.191067993739701</v>
      </c>
      <c r="K19" s="293">
        <v>0.59635409557721697</v>
      </c>
    </row>
    <row r="20" spans="1:11">
      <c r="A20" s="70" t="s">
        <v>23</v>
      </c>
      <c r="B20" s="291">
        <v>69.930532239060199</v>
      </c>
      <c r="C20" s="292">
        <v>0.66507572178255103</v>
      </c>
      <c r="D20" s="291">
        <v>11.250081667503601</v>
      </c>
      <c r="E20" s="292">
        <v>0.370149262464396</v>
      </c>
      <c r="F20" s="291">
        <v>6.3504187191338</v>
      </c>
      <c r="G20" s="292">
        <v>0.42739332963994398</v>
      </c>
      <c r="H20" s="291">
        <v>3.3778980029128598</v>
      </c>
      <c r="I20" s="292">
        <v>0.35137829596203202</v>
      </c>
      <c r="J20" s="291">
        <v>9.0910693713895903</v>
      </c>
      <c r="K20" s="293">
        <v>0.50098105995185005</v>
      </c>
    </row>
    <row r="21" spans="1:11">
      <c r="A21" s="70" t="s">
        <v>27</v>
      </c>
      <c r="B21" s="291">
        <v>40.249368944427097</v>
      </c>
      <c r="C21" s="292">
        <v>0.53820626154511197</v>
      </c>
      <c r="D21" s="291">
        <v>7.1536454274050403</v>
      </c>
      <c r="E21" s="292">
        <v>0.30600371560753697</v>
      </c>
      <c r="F21" s="291">
        <v>28.341261575496201</v>
      </c>
      <c r="G21" s="292">
        <v>0.55854871564727004</v>
      </c>
      <c r="H21" s="291">
        <v>19.066265215248698</v>
      </c>
      <c r="I21" s="292">
        <v>0.37616502269033503</v>
      </c>
      <c r="J21" s="291">
        <v>5.1894588374230004</v>
      </c>
      <c r="K21" s="293">
        <v>0.43222341052965602</v>
      </c>
    </row>
    <row r="22" spans="1:11">
      <c r="A22" s="70" t="s">
        <v>29</v>
      </c>
      <c r="B22" s="291">
        <v>19.769694364368402</v>
      </c>
      <c r="C22" s="292">
        <v>0.55804731099909899</v>
      </c>
      <c r="D22" s="291">
        <v>7.45398596157938</v>
      </c>
      <c r="E22" s="292">
        <v>0.48893826925643302</v>
      </c>
      <c r="F22" s="291">
        <v>25.933467352781101</v>
      </c>
      <c r="G22" s="292">
        <v>0.56546362054651</v>
      </c>
      <c r="H22" s="291">
        <v>45.394389408443402</v>
      </c>
      <c r="I22" s="292">
        <v>0.52122328444759902</v>
      </c>
      <c r="J22" s="291">
        <v>1.44846291282773</v>
      </c>
      <c r="K22" s="293">
        <v>0.225461264648249</v>
      </c>
    </row>
    <row r="23" spans="1:11">
      <c r="A23" s="70" t="s">
        <v>30</v>
      </c>
      <c r="B23" s="291">
        <v>62.073078350759403</v>
      </c>
      <c r="C23" s="292">
        <v>0.55105581896331501</v>
      </c>
      <c r="D23" s="291">
        <v>8.0048387926454101</v>
      </c>
      <c r="E23" s="292">
        <v>0.32614461629874902</v>
      </c>
      <c r="F23" s="291">
        <v>17.6757235102287</v>
      </c>
      <c r="G23" s="292">
        <v>0.50048854226441097</v>
      </c>
      <c r="H23" s="291">
        <v>4.7009741461403101</v>
      </c>
      <c r="I23" s="292">
        <v>0.32591940637142802</v>
      </c>
      <c r="J23" s="291">
        <v>7.5453852002261996</v>
      </c>
      <c r="K23" s="293">
        <v>0.36256600736040001</v>
      </c>
    </row>
    <row r="24" spans="1:11">
      <c r="A24" s="70" t="s">
        <v>88</v>
      </c>
      <c r="B24" s="291">
        <v>41.339534547218499</v>
      </c>
      <c r="C24" s="292">
        <v>0.54712365711566702</v>
      </c>
      <c r="D24" s="291">
        <v>6.31628590924098</v>
      </c>
      <c r="E24" s="292">
        <v>0.28745527918269398</v>
      </c>
      <c r="F24" s="291">
        <v>36.2301647019613</v>
      </c>
      <c r="G24" s="292">
        <v>0.56667518895743296</v>
      </c>
      <c r="H24" s="291">
        <v>14.8679206163487</v>
      </c>
      <c r="I24" s="292">
        <v>0.37081414694389397</v>
      </c>
      <c r="J24" s="291">
        <v>1.24609422523057</v>
      </c>
      <c r="K24" s="293">
        <v>0.20279590214700099</v>
      </c>
    </row>
    <row r="25" spans="1:11">
      <c r="A25" s="70" t="s">
        <v>35</v>
      </c>
      <c r="B25" s="291">
        <v>39.0222306602138</v>
      </c>
      <c r="C25" s="292">
        <v>0.647369591001699</v>
      </c>
      <c r="D25" s="291">
        <v>9.6867467241160394</v>
      </c>
      <c r="E25" s="292">
        <v>0.40654904882327803</v>
      </c>
      <c r="F25" s="291">
        <v>27.357599101903201</v>
      </c>
      <c r="G25" s="292">
        <v>0.606656993716162</v>
      </c>
      <c r="H25" s="291">
        <v>19.184557397475501</v>
      </c>
      <c r="I25" s="292">
        <v>0.59851976188843803</v>
      </c>
      <c r="J25" s="291">
        <v>4.7488661162914001</v>
      </c>
      <c r="K25" s="293">
        <v>0.29830724962698102</v>
      </c>
    </row>
    <row r="26" spans="1:11">
      <c r="A26" s="70" t="s">
        <v>37</v>
      </c>
      <c r="B26" s="291">
        <v>53.903055624853302</v>
      </c>
      <c r="C26" s="292">
        <v>0.61242334079309402</v>
      </c>
      <c r="D26" s="291">
        <v>16.337088785476499</v>
      </c>
      <c r="E26" s="292">
        <v>0.434863985672306</v>
      </c>
      <c r="F26" s="291">
        <v>16.1475845683382</v>
      </c>
      <c r="G26" s="292">
        <v>0.52558642673265499</v>
      </c>
      <c r="H26" s="291">
        <v>9.3378189767959991</v>
      </c>
      <c r="I26" s="292">
        <v>0.42622719276050602</v>
      </c>
      <c r="J26" s="291">
        <v>4.2744520445359697</v>
      </c>
      <c r="K26" s="293">
        <v>0.242154578410198</v>
      </c>
    </row>
    <row r="27" spans="1:11">
      <c r="A27" s="70" t="s">
        <v>38</v>
      </c>
      <c r="B27" s="291">
        <v>61.294278243229002</v>
      </c>
      <c r="C27" s="292">
        <v>0.656050374221262</v>
      </c>
      <c r="D27" s="291">
        <v>8.6513544349707203</v>
      </c>
      <c r="E27" s="292">
        <v>0.249576701456731</v>
      </c>
      <c r="F27" s="291">
        <v>21.010573776341399</v>
      </c>
      <c r="G27" s="292">
        <v>0.58038728268831197</v>
      </c>
      <c r="H27" s="291">
        <v>5.8624830681943001</v>
      </c>
      <c r="I27" s="292">
        <v>0.33049484565815801</v>
      </c>
      <c r="J27" s="291">
        <v>3.1813104772646499</v>
      </c>
      <c r="K27" s="293">
        <v>0.29652456724551501</v>
      </c>
    </row>
    <row r="28" spans="1:11">
      <c r="A28" s="70" t="s">
        <v>40</v>
      </c>
      <c r="B28" s="291">
        <v>61.295435456645002</v>
      </c>
      <c r="C28" s="292">
        <v>0.71477715626154403</v>
      </c>
      <c r="D28" s="291">
        <v>9.4681569817441105</v>
      </c>
      <c r="E28" s="292">
        <v>0.36645264362659002</v>
      </c>
      <c r="F28" s="291">
        <v>17.3394171082487</v>
      </c>
      <c r="G28" s="292">
        <v>0.57055422733306305</v>
      </c>
      <c r="H28" s="291">
        <v>10.8021734924704</v>
      </c>
      <c r="I28" s="292">
        <v>0.50093430744533596</v>
      </c>
      <c r="J28" s="291">
        <v>1.09481696089174</v>
      </c>
      <c r="K28" s="293">
        <v>0.14445317434893201</v>
      </c>
    </row>
    <row r="29" spans="1:11">
      <c r="A29" s="70" t="s">
        <v>42</v>
      </c>
      <c r="B29" s="291">
        <v>20.8937925262744</v>
      </c>
      <c r="C29" s="292">
        <v>0.51448265402707005</v>
      </c>
      <c r="D29" s="291">
        <v>6.0860956869633398</v>
      </c>
      <c r="E29" s="292">
        <v>0.29455515879252597</v>
      </c>
      <c r="F29" s="291">
        <v>30.153836045697801</v>
      </c>
      <c r="G29" s="292">
        <v>0.50299385021731502</v>
      </c>
      <c r="H29" s="291">
        <v>38.789412154467101</v>
      </c>
      <c r="I29" s="292">
        <v>0.39273085475361302</v>
      </c>
      <c r="J29" s="291">
        <v>4.0768635865973497</v>
      </c>
      <c r="K29" s="293">
        <v>0.330118894501368</v>
      </c>
    </row>
    <row r="30" spans="1:11">
      <c r="A30" s="70" t="s">
        <v>43</v>
      </c>
      <c r="B30" s="291">
        <v>46.644013458935298</v>
      </c>
      <c r="C30" s="292">
        <v>0.57519519096689198</v>
      </c>
      <c r="D30" s="291">
        <v>10.356231462104899</v>
      </c>
      <c r="E30" s="292">
        <v>0.32767204803275102</v>
      </c>
      <c r="F30" s="291">
        <v>26.1171470791685</v>
      </c>
      <c r="G30" s="292">
        <v>0.55183928917928105</v>
      </c>
      <c r="H30" s="291">
        <v>11.0049878344585</v>
      </c>
      <c r="I30" s="292">
        <v>0.391166868110082</v>
      </c>
      <c r="J30" s="291">
        <v>5.8776201653327398</v>
      </c>
      <c r="K30" s="293">
        <v>0.391024256824825</v>
      </c>
    </row>
    <row r="31" spans="1:11">
      <c r="A31" s="70" t="s">
        <v>92</v>
      </c>
      <c r="B31" s="291">
        <v>67.4815158202058</v>
      </c>
      <c r="C31" s="292">
        <v>0.64414774336338398</v>
      </c>
      <c r="D31" s="291">
        <v>7.6024718002159402</v>
      </c>
      <c r="E31" s="292">
        <v>0.34382316989191097</v>
      </c>
      <c r="F31" s="291">
        <v>11.212384396502401</v>
      </c>
      <c r="G31" s="292">
        <v>0.53384771212636095</v>
      </c>
      <c r="H31" s="291">
        <v>4.7207198137548403</v>
      </c>
      <c r="I31" s="292">
        <v>0.30116804439209299</v>
      </c>
      <c r="J31" s="291">
        <v>8.9829081693210195</v>
      </c>
      <c r="K31" s="293">
        <v>0.749215009465102</v>
      </c>
    </row>
    <row r="32" spans="1:11">
      <c r="A32" s="70"/>
      <c r="K32" s="287"/>
    </row>
    <row r="33" spans="1:23">
      <c r="A33" s="365" t="s">
        <v>148</v>
      </c>
      <c r="K33" s="287"/>
    </row>
    <row r="34" spans="1:23">
      <c r="A34" s="70" t="s">
        <v>149</v>
      </c>
      <c r="B34" s="291">
        <v>47.698507283874903</v>
      </c>
      <c r="C34" s="292">
        <v>0.67293168719183805</v>
      </c>
      <c r="D34" s="291">
        <v>6.3641710063782098</v>
      </c>
      <c r="E34" s="292">
        <v>0.28578747408865002</v>
      </c>
      <c r="F34" s="291">
        <v>25.3646897739631</v>
      </c>
      <c r="G34" s="292">
        <v>0.62168809131220204</v>
      </c>
      <c r="H34" s="291">
        <v>10.795432368435099</v>
      </c>
      <c r="I34" s="292">
        <v>0.39100709927891703</v>
      </c>
      <c r="J34" s="291">
        <v>9.7771995673486103</v>
      </c>
      <c r="K34" s="293">
        <v>0.32889109051462101</v>
      </c>
    </row>
    <row r="35" spans="1:23">
      <c r="A35" s="70" t="s">
        <v>150</v>
      </c>
      <c r="B35" s="291">
        <v>48.056000189008998</v>
      </c>
      <c r="C35" s="292">
        <v>0.90701989580865705</v>
      </c>
      <c r="D35" s="291">
        <v>7.1633428064663196</v>
      </c>
      <c r="E35" s="292">
        <v>0.411167587227382</v>
      </c>
      <c r="F35" s="291">
        <v>12.853983037232799</v>
      </c>
      <c r="G35" s="292">
        <v>0.53748011719673205</v>
      </c>
      <c r="H35" s="291">
        <v>8.9592640822466798</v>
      </c>
      <c r="I35" s="292">
        <v>0.408385555880591</v>
      </c>
      <c r="J35" s="291">
        <v>22.967409885045299</v>
      </c>
      <c r="K35" s="293">
        <v>0.87152973008741996</v>
      </c>
    </row>
    <row r="36" spans="1:23">
      <c r="A36" s="70" t="s">
        <v>151</v>
      </c>
      <c r="B36" s="291">
        <v>42.7764613002388</v>
      </c>
      <c r="C36" s="292">
        <v>0.62892722803656498</v>
      </c>
      <c r="D36" s="291">
        <v>9.8392689272547305</v>
      </c>
      <c r="E36" s="292">
        <v>0.57885462367927598</v>
      </c>
      <c r="F36" s="291">
        <v>17.8921143400452</v>
      </c>
      <c r="G36" s="292">
        <v>0.53064793347435901</v>
      </c>
      <c r="H36" s="291">
        <v>18.4316269574405</v>
      </c>
      <c r="I36" s="292">
        <v>0.65576059428871403</v>
      </c>
      <c r="J36" s="291">
        <v>11.060528475020901</v>
      </c>
      <c r="K36" s="293">
        <v>0.57960985110962004</v>
      </c>
    </row>
    <row r="37" spans="1:23">
      <c r="A37" s="70" t="s">
        <v>152</v>
      </c>
      <c r="B37" s="291">
        <v>47.882330076823898</v>
      </c>
      <c r="C37" s="292">
        <v>0.87597705074829102</v>
      </c>
      <c r="D37" s="291">
        <v>7.2513672342406403</v>
      </c>
      <c r="E37" s="292">
        <v>0.401401409322452</v>
      </c>
      <c r="F37" s="291">
        <v>13.019712061489701</v>
      </c>
      <c r="G37" s="292">
        <v>0.52097448026069804</v>
      </c>
      <c r="H37" s="291">
        <v>9.2708568856810203</v>
      </c>
      <c r="I37" s="292">
        <v>0.39482256899287099</v>
      </c>
      <c r="J37" s="291">
        <v>22.5757337417648</v>
      </c>
      <c r="K37" s="293">
        <v>0.84158168537856204</v>
      </c>
    </row>
    <row r="38" spans="1:23">
      <c r="A38" s="218"/>
      <c r="K38" s="287"/>
    </row>
    <row r="39" spans="1:23">
      <c r="A39" s="369" t="s">
        <v>47</v>
      </c>
      <c r="B39" s="209">
        <v>50.489339717704596</v>
      </c>
      <c r="C39" s="210">
        <v>0.13169728914644752</v>
      </c>
      <c r="D39" s="209">
        <v>9.2485894582101906</v>
      </c>
      <c r="E39" s="210">
        <v>7.5819952420766654E-2</v>
      </c>
      <c r="F39" s="209">
        <v>20.886812549663698</v>
      </c>
      <c r="G39" s="210">
        <v>0.11354662955956986</v>
      </c>
      <c r="H39" s="209">
        <v>12.557176249929121</v>
      </c>
      <c r="I39" s="210">
        <v>8.2123741666897468E-2</v>
      </c>
      <c r="J39" s="209">
        <v>6.8180820244924005</v>
      </c>
      <c r="K39" s="211">
        <v>8.9052672424323936E-2</v>
      </c>
    </row>
    <row r="40" spans="1:23">
      <c r="A40" s="365"/>
      <c r="B40" s="354"/>
      <c r="C40" s="354"/>
      <c r="D40" s="354"/>
      <c r="E40" s="354"/>
      <c r="F40" s="354"/>
      <c r="G40" s="354"/>
      <c r="H40" s="354"/>
      <c r="I40" s="354"/>
      <c r="J40" s="354"/>
      <c r="K40" s="303"/>
      <c r="N40" s="377"/>
      <c r="O40" s="377"/>
      <c r="P40" s="377"/>
      <c r="Q40" s="377"/>
      <c r="R40" s="377"/>
      <c r="S40" s="377"/>
      <c r="T40" s="377"/>
      <c r="U40" s="377"/>
      <c r="V40" s="377"/>
      <c r="W40" s="377"/>
    </row>
    <row r="41" spans="1:23">
      <c r="A41" s="372" t="s">
        <v>153</v>
      </c>
      <c r="B41" s="47"/>
      <c r="C41" s="47"/>
      <c r="D41" s="47"/>
      <c r="E41" s="47"/>
      <c r="F41" s="47"/>
      <c r="G41" s="47"/>
      <c r="H41" s="47"/>
      <c r="I41" s="47"/>
      <c r="J41" s="47"/>
      <c r="K41" s="287"/>
    </row>
    <row r="42" spans="1:23" ht="12.75" customHeight="1">
      <c r="A42" s="70" t="s">
        <v>154</v>
      </c>
      <c r="B42" s="345">
        <v>29.952676529925402</v>
      </c>
      <c r="C42" s="344">
        <v>0.62283637103078404</v>
      </c>
      <c r="D42" s="345">
        <v>5.4301858156198302</v>
      </c>
      <c r="E42" s="344">
        <v>0.24726391245557799</v>
      </c>
      <c r="F42" s="345">
        <v>34.223438913981298</v>
      </c>
      <c r="G42" s="344">
        <v>0.60750779761048801</v>
      </c>
      <c r="H42" s="345">
        <v>12.004784116031701</v>
      </c>
      <c r="I42" s="344">
        <v>0.29825574041463199</v>
      </c>
      <c r="J42" s="345">
        <v>18.3889146244417</v>
      </c>
      <c r="K42" s="293">
        <v>0.39262795116532301</v>
      </c>
    </row>
    <row r="43" spans="1:23" ht="12.75" customHeight="1">
      <c r="A43" s="217" t="s">
        <v>504</v>
      </c>
      <c r="B43" s="209">
        <v>64.902453176092095</v>
      </c>
      <c r="C43" s="210">
        <v>1.8048855909110799</v>
      </c>
      <c r="D43" s="209">
        <v>3.9549683288573698</v>
      </c>
      <c r="E43" s="210">
        <v>0.40312276689614801</v>
      </c>
      <c r="F43" s="209">
        <v>21.516054599987498</v>
      </c>
      <c r="G43" s="210">
        <v>1.7861240960397</v>
      </c>
      <c r="H43" s="209">
        <v>2.5371360311673601</v>
      </c>
      <c r="I43" s="210">
        <v>0.41340288385951202</v>
      </c>
      <c r="J43" s="209">
        <v>7.0893878638956904</v>
      </c>
      <c r="K43" s="210">
        <v>0.67790376722179502</v>
      </c>
      <c r="L43" s="218"/>
    </row>
    <row r="44" spans="1:23" ht="91.5" customHeight="1">
      <c r="A44" s="593" t="s">
        <v>155</v>
      </c>
      <c r="B44" s="593"/>
      <c r="C44" s="593"/>
      <c r="D44" s="593"/>
      <c r="E44" s="593"/>
      <c r="F44" s="593"/>
      <c r="G44" s="593"/>
      <c r="H44" s="593"/>
      <c r="I44" s="593"/>
      <c r="J44" s="593"/>
      <c r="K44" s="593"/>
      <c r="L44" s="593"/>
      <c r="M44"/>
    </row>
    <row r="45" spans="1:23" ht="65.25" customHeight="1">
      <c r="A45" s="593" t="s">
        <v>505</v>
      </c>
      <c r="B45" s="593"/>
      <c r="C45" s="593"/>
      <c r="D45" s="593"/>
      <c r="E45" s="593"/>
      <c r="F45" s="593"/>
      <c r="G45" s="593"/>
      <c r="H45" s="593"/>
      <c r="I45" s="593"/>
      <c r="J45" s="593"/>
      <c r="K45" s="593"/>
      <c r="L45" s="593"/>
      <c r="M45"/>
    </row>
    <row r="46" spans="1:23" ht="27.75" customHeight="1">
      <c r="A46" s="590" t="s">
        <v>367</v>
      </c>
      <c r="B46" s="590"/>
      <c r="C46" s="590"/>
      <c r="D46" s="590"/>
      <c r="E46" s="590"/>
      <c r="F46" s="590"/>
      <c r="G46" s="590"/>
      <c r="H46" s="590"/>
      <c r="I46" s="590"/>
      <c r="J46" s="590"/>
      <c r="K46" s="590"/>
      <c r="L46" s="590"/>
    </row>
    <row r="47" spans="1:23">
      <c r="A47" s="2" t="s">
        <v>253</v>
      </c>
      <c r="B47" s="361"/>
      <c r="C47" s="361"/>
      <c r="D47" s="361"/>
      <c r="E47" s="361"/>
      <c r="F47" s="361"/>
      <c r="G47" s="361"/>
    </row>
  </sheetData>
  <mergeCells count="9">
    <mergeCell ref="A45:L45"/>
    <mergeCell ref="A46:L46"/>
    <mergeCell ref="A44:L44"/>
    <mergeCell ref="A2:K4"/>
    <mergeCell ref="B8:C8"/>
    <mergeCell ref="D8:E8"/>
    <mergeCell ref="F8:G8"/>
    <mergeCell ref="H8:I8"/>
    <mergeCell ref="J8:K8"/>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50"/>
  </sheetPr>
  <dimension ref="A1:R47"/>
  <sheetViews>
    <sheetView zoomScaleNormal="100" workbookViewId="0">
      <selection activeCell="T33" sqref="T33"/>
    </sheetView>
  </sheetViews>
  <sheetFormatPr defaultRowHeight="12.75"/>
  <cols>
    <col min="1" max="1" width="16.7109375" style="38" customWidth="1"/>
    <col min="2" max="17" width="4.42578125" style="38" customWidth="1"/>
    <col min="18" max="16384" width="9.140625" style="38"/>
  </cols>
  <sheetData>
    <row r="1" spans="1:17">
      <c r="A1" s="1" t="s">
        <v>368</v>
      </c>
      <c r="B1" s="1"/>
      <c r="C1" s="1"/>
      <c r="D1" s="1"/>
      <c r="E1" s="1"/>
      <c r="F1" s="1"/>
      <c r="G1" s="1"/>
      <c r="H1" s="1"/>
      <c r="I1" s="1"/>
      <c r="J1" s="1"/>
      <c r="K1" s="1"/>
      <c r="L1" s="1"/>
      <c r="M1" s="1"/>
      <c r="N1" s="1"/>
      <c r="O1" s="1"/>
      <c r="P1" s="1"/>
    </row>
    <row r="2" spans="1:17" ht="12.75" customHeight="1">
      <c r="A2" s="583" t="s">
        <v>369</v>
      </c>
      <c r="B2" s="583"/>
      <c r="C2" s="583"/>
      <c r="D2" s="583"/>
      <c r="E2" s="583"/>
      <c r="F2" s="583"/>
      <c r="G2" s="583"/>
      <c r="H2" s="583"/>
      <c r="I2" s="583"/>
      <c r="J2" s="583"/>
      <c r="K2" s="583"/>
      <c r="L2" s="169"/>
      <c r="M2" s="169"/>
      <c r="N2" s="169"/>
      <c r="O2" s="169"/>
      <c r="P2" s="169"/>
    </row>
    <row r="3" spans="1:17">
      <c r="A3" s="583"/>
      <c r="B3" s="583"/>
      <c r="C3" s="583"/>
      <c r="D3" s="583"/>
      <c r="E3" s="583"/>
      <c r="F3" s="583"/>
      <c r="G3" s="583"/>
      <c r="H3" s="583"/>
      <c r="I3" s="583"/>
      <c r="J3" s="583"/>
      <c r="K3" s="583"/>
      <c r="L3" s="169"/>
      <c r="M3" s="169"/>
      <c r="N3" s="169"/>
      <c r="O3" s="169"/>
      <c r="P3" s="169"/>
    </row>
    <row r="4" spans="1:17">
      <c r="A4" s="583"/>
      <c r="B4" s="583"/>
      <c r="C4" s="583"/>
      <c r="D4" s="583"/>
      <c r="E4" s="583"/>
      <c r="F4" s="583"/>
      <c r="G4" s="583"/>
      <c r="H4" s="583"/>
      <c r="I4" s="583"/>
      <c r="J4" s="583"/>
      <c r="K4" s="583"/>
      <c r="L4" s="169"/>
      <c r="M4" s="169"/>
      <c r="N4" s="169"/>
      <c r="O4" s="169"/>
      <c r="P4" s="169"/>
    </row>
    <row r="5" spans="1:17">
      <c r="A5" s="169"/>
      <c r="B5" s="169"/>
      <c r="C5" s="169"/>
      <c r="D5" s="169"/>
      <c r="E5" s="169"/>
      <c r="F5" s="169"/>
      <c r="G5" s="169"/>
      <c r="H5" s="169"/>
      <c r="I5" s="169"/>
      <c r="J5" s="169"/>
      <c r="K5" s="169"/>
      <c r="L5" s="169"/>
      <c r="M5" s="169"/>
      <c r="N5" s="169"/>
      <c r="O5" s="169"/>
      <c r="P5" s="169"/>
    </row>
    <row r="6" spans="1:17" ht="15">
      <c r="A6" s="4"/>
    </row>
    <row r="7" spans="1:17">
      <c r="A7" s="47"/>
    </row>
    <row r="8" spans="1:17" ht="112.5" customHeight="1">
      <c r="B8" s="624" t="s">
        <v>370</v>
      </c>
      <c r="C8" s="625"/>
      <c r="D8" s="624" t="s">
        <v>371</v>
      </c>
      <c r="E8" s="625"/>
      <c r="F8" s="624" t="s">
        <v>372</v>
      </c>
      <c r="G8" s="625"/>
      <c r="H8" s="624" t="s">
        <v>373</v>
      </c>
      <c r="I8" s="625"/>
      <c r="J8" s="624" t="s">
        <v>374</v>
      </c>
      <c r="K8" s="625"/>
      <c r="L8" s="624" t="s">
        <v>375</v>
      </c>
      <c r="M8" s="625"/>
      <c r="N8" s="624" t="s">
        <v>376</v>
      </c>
      <c r="O8" s="625"/>
      <c r="P8" s="624" t="s">
        <v>377</v>
      </c>
      <c r="Q8" s="625"/>
    </row>
    <row r="9" spans="1:17" s="177" customFormat="1" ht="14.25" customHeight="1">
      <c r="A9" s="362"/>
      <c r="B9" s="374" t="s">
        <v>144</v>
      </c>
      <c r="C9" s="375" t="s">
        <v>145</v>
      </c>
      <c r="D9" s="374" t="s">
        <v>144</v>
      </c>
      <c r="E9" s="375" t="s">
        <v>145</v>
      </c>
      <c r="F9" s="374" t="s">
        <v>144</v>
      </c>
      <c r="G9" s="375" t="s">
        <v>145</v>
      </c>
      <c r="H9" s="374" t="s">
        <v>144</v>
      </c>
      <c r="I9" s="375" t="s">
        <v>145</v>
      </c>
      <c r="J9" s="374" t="s">
        <v>144</v>
      </c>
      <c r="K9" s="375" t="s">
        <v>145</v>
      </c>
      <c r="L9" s="374" t="s">
        <v>144</v>
      </c>
      <c r="M9" s="375" t="s">
        <v>145</v>
      </c>
      <c r="N9" s="374" t="s">
        <v>144</v>
      </c>
      <c r="O9" s="375" t="s">
        <v>145</v>
      </c>
      <c r="P9" s="374" t="s">
        <v>144</v>
      </c>
      <c r="Q9" s="375" t="s">
        <v>145</v>
      </c>
    </row>
    <row r="10" spans="1:17">
      <c r="A10" s="364" t="s">
        <v>146</v>
      </c>
      <c r="B10" s="284"/>
      <c r="C10" s="284"/>
      <c r="D10" s="284"/>
      <c r="E10" s="284"/>
      <c r="F10" s="284"/>
      <c r="G10" s="284"/>
      <c r="H10" s="284"/>
      <c r="I10" s="284"/>
      <c r="J10" s="284"/>
      <c r="K10" s="284"/>
      <c r="L10" s="284"/>
      <c r="M10" s="284"/>
      <c r="N10" s="284"/>
      <c r="O10" s="284"/>
      <c r="P10" s="284"/>
      <c r="Q10" s="303"/>
    </row>
    <row r="11" spans="1:17">
      <c r="A11" s="365" t="s">
        <v>147</v>
      </c>
      <c r="Q11" s="287"/>
    </row>
    <row r="12" spans="1:17" ht="12.75" customHeight="1">
      <c r="A12" s="70" t="s">
        <v>84</v>
      </c>
      <c r="B12" s="291">
        <v>13.69535768689</v>
      </c>
      <c r="C12" s="292">
        <v>0.613569449330025</v>
      </c>
      <c r="D12" s="291">
        <v>11.969044583589399</v>
      </c>
      <c r="E12" s="292">
        <v>0.61042246085912</v>
      </c>
      <c r="F12" s="291">
        <v>2.6081169563860098</v>
      </c>
      <c r="G12" s="292">
        <v>0.35301138450914399</v>
      </c>
      <c r="H12" s="291">
        <v>2.4877181721443802</v>
      </c>
      <c r="I12" s="292">
        <v>0.33361236511266101</v>
      </c>
      <c r="J12" s="291">
        <v>15.4419574237779</v>
      </c>
      <c r="K12" s="292">
        <v>0.81145895008759295</v>
      </c>
      <c r="L12" s="291">
        <v>13.982340186737099</v>
      </c>
      <c r="M12" s="292">
        <v>0.65082243911801596</v>
      </c>
      <c r="N12" s="291">
        <v>9.3401023182590599</v>
      </c>
      <c r="O12" s="292">
        <v>0.642203069329075</v>
      </c>
      <c r="P12" s="291">
        <v>13.8740684476528</v>
      </c>
      <c r="Q12" s="293">
        <v>0.638600947412717</v>
      </c>
    </row>
    <row r="13" spans="1:17" ht="12.75" customHeight="1">
      <c r="A13" s="70" t="s">
        <v>15</v>
      </c>
      <c r="B13" s="291">
        <v>26.122669533780599</v>
      </c>
      <c r="C13" s="292">
        <v>0.732990576768761</v>
      </c>
      <c r="D13" s="291">
        <v>23.0984205508198</v>
      </c>
      <c r="E13" s="292">
        <v>0.71723299170517896</v>
      </c>
      <c r="F13" s="291">
        <v>1.9710797152191</v>
      </c>
      <c r="G13" s="292">
        <v>0.31034633118678101</v>
      </c>
      <c r="H13" s="291">
        <v>5.5894142624577698</v>
      </c>
      <c r="I13" s="292">
        <v>0.506535600955071</v>
      </c>
      <c r="J13" s="291">
        <v>13.4604172198644</v>
      </c>
      <c r="K13" s="292">
        <v>0.66727122110097203</v>
      </c>
      <c r="L13" s="291">
        <v>9.1065706202134198</v>
      </c>
      <c r="M13" s="292">
        <v>0.59795252720534298</v>
      </c>
      <c r="N13" s="291">
        <v>5.07927463230945</v>
      </c>
      <c r="O13" s="292">
        <v>0.29495269123522799</v>
      </c>
      <c r="P13" s="291">
        <v>9.7640565383567104</v>
      </c>
      <c r="Q13" s="293">
        <v>0.548064446174513</v>
      </c>
    </row>
    <row r="14" spans="1:17">
      <c r="A14" s="70" t="s">
        <v>85</v>
      </c>
      <c r="B14" s="291">
        <v>25.451235872831901</v>
      </c>
      <c r="C14" s="292">
        <v>0.49756185540491699</v>
      </c>
      <c r="D14" s="291">
        <v>25.2841192374269</v>
      </c>
      <c r="E14" s="292">
        <v>0.52274672105178599</v>
      </c>
      <c r="F14" s="291">
        <v>1.8159382163820901</v>
      </c>
      <c r="G14" s="292">
        <v>0.18460466146558499</v>
      </c>
      <c r="H14" s="291">
        <v>1.2537693135196999</v>
      </c>
      <c r="I14" s="292">
        <v>0.176542798864328</v>
      </c>
      <c r="J14" s="291">
        <v>13.6106986257</v>
      </c>
      <c r="K14" s="292">
        <v>0.44119633944408998</v>
      </c>
      <c r="L14" s="291">
        <v>14.9127068104267</v>
      </c>
      <c r="M14" s="292">
        <v>0.44289515172945698</v>
      </c>
      <c r="N14" s="291">
        <v>4.2401323693239004</v>
      </c>
      <c r="O14" s="292">
        <v>0.25232337414329797</v>
      </c>
      <c r="P14" s="291">
        <v>4.7262036173228497</v>
      </c>
      <c r="Q14" s="293">
        <v>0.28694543563667002</v>
      </c>
    </row>
    <row r="15" spans="1:17" ht="12.75" customHeight="1">
      <c r="A15" s="70" t="s">
        <v>18</v>
      </c>
      <c r="B15" s="291">
        <v>35.3365920761157</v>
      </c>
      <c r="C15" s="292">
        <v>0.90743513545353005</v>
      </c>
      <c r="D15" s="291">
        <v>32.283548542628303</v>
      </c>
      <c r="E15" s="292">
        <v>0.92648884700708001</v>
      </c>
      <c r="F15" s="291">
        <v>2.29967021718342</v>
      </c>
      <c r="G15" s="292">
        <v>0.53165785618783901</v>
      </c>
      <c r="H15" s="291">
        <v>6.3006071293061998</v>
      </c>
      <c r="I15" s="292">
        <v>0.61730263488922399</v>
      </c>
      <c r="J15" s="291">
        <v>7.4006357013867499</v>
      </c>
      <c r="K15" s="292">
        <v>0.87499315715849102</v>
      </c>
      <c r="L15" s="291">
        <v>5.6276526457803104</v>
      </c>
      <c r="M15" s="292">
        <v>0.61784482262754203</v>
      </c>
      <c r="N15" s="291">
        <v>1.3629561409814701</v>
      </c>
      <c r="O15" s="292">
        <v>0.38349571782005198</v>
      </c>
      <c r="P15" s="291">
        <v>4.1118800659575996</v>
      </c>
      <c r="Q15" s="293">
        <v>0.61353464482612896</v>
      </c>
    </row>
    <row r="16" spans="1:17">
      <c r="A16" s="70" t="s">
        <v>19</v>
      </c>
      <c r="B16" s="291">
        <v>23.601003608750201</v>
      </c>
      <c r="C16" s="292">
        <v>0.65434482168639996</v>
      </c>
      <c r="D16" s="291">
        <v>21.381672312523701</v>
      </c>
      <c r="E16" s="292">
        <v>0.52324523915344501</v>
      </c>
      <c r="F16" s="291">
        <v>3.4205744618380698</v>
      </c>
      <c r="G16" s="292">
        <v>0.35681861412486698</v>
      </c>
      <c r="H16" s="291">
        <v>5.0095687558715598</v>
      </c>
      <c r="I16" s="292">
        <v>0.42406288327893799</v>
      </c>
      <c r="J16" s="291">
        <v>14.968505841191201</v>
      </c>
      <c r="K16" s="292">
        <v>0.62144034065701903</v>
      </c>
      <c r="L16" s="291">
        <v>14.755294776337699</v>
      </c>
      <c r="M16" s="292">
        <v>0.54679592895607598</v>
      </c>
      <c r="N16" s="291">
        <v>7.3292411956030898</v>
      </c>
      <c r="O16" s="292">
        <v>0.48469370888969199</v>
      </c>
      <c r="P16" s="291">
        <v>8.2801433609794994</v>
      </c>
      <c r="Q16" s="293">
        <v>0.45161603986159798</v>
      </c>
    </row>
    <row r="17" spans="1:17">
      <c r="A17" s="70" t="s">
        <v>20</v>
      </c>
      <c r="B17" s="291">
        <v>19.964616345593399</v>
      </c>
      <c r="C17" s="292">
        <v>0.61782732236900495</v>
      </c>
      <c r="D17" s="291">
        <v>24.6569238670297</v>
      </c>
      <c r="E17" s="292">
        <v>0.67789595413696502</v>
      </c>
      <c r="F17" s="291">
        <v>1.4944315748790999</v>
      </c>
      <c r="G17" s="292">
        <v>0.222013295899118</v>
      </c>
      <c r="H17" s="291">
        <v>0.788089102136035</v>
      </c>
      <c r="I17" s="292">
        <v>0.15345253923193</v>
      </c>
      <c r="J17" s="291">
        <v>15.2234245734747</v>
      </c>
      <c r="K17" s="292">
        <v>0.57702599583935099</v>
      </c>
      <c r="L17" s="291">
        <v>22.1231148970273</v>
      </c>
      <c r="M17" s="292">
        <v>0.58439500512534204</v>
      </c>
      <c r="N17" s="291">
        <v>4.4326730056935402</v>
      </c>
      <c r="O17" s="292">
        <v>0.32810060170667699</v>
      </c>
      <c r="P17" s="291">
        <v>3.44830255331861</v>
      </c>
      <c r="Q17" s="293">
        <v>0.265444618329571</v>
      </c>
    </row>
    <row r="18" spans="1:17" ht="12.75" customHeight="1">
      <c r="A18" s="70" t="s">
        <v>61</v>
      </c>
      <c r="B18" s="291">
        <v>14.4144307153116</v>
      </c>
      <c r="C18" s="292">
        <v>0.56433398936006296</v>
      </c>
      <c r="D18" s="291">
        <v>14.4169941906293</v>
      </c>
      <c r="E18" s="292">
        <v>0.63792970493450296</v>
      </c>
      <c r="F18" s="291">
        <v>2.09830914383235</v>
      </c>
      <c r="G18" s="292">
        <v>0.30898903390446197</v>
      </c>
      <c r="H18" s="291">
        <v>1.5440218588263199</v>
      </c>
      <c r="I18" s="292">
        <v>0.253893392902929</v>
      </c>
      <c r="J18" s="291">
        <v>23.3102863812158</v>
      </c>
      <c r="K18" s="292">
        <v>0.79644984089956705</v>
      </c>
      <c r="L18" s="291">
        <v>25.9524798447545</v>
      </c>
      <c r="M18" s="292">
        <v>0.88144929886487899</v>
      </c>
      <c r="N18" s="291">
        <v>8.5183889167243905</v>
      </c>
      <c r="O18" s="292">
        <v>0.51299585141608595</v>
      </c>
      <c r="P18" s="291">
        <v>7.3940992640579202</v>
      </c>
      <c r="Q18" s="293">
        <v>0.56361441065123596</v>
      </c>
    </row>
    <row r="19" spans="1:17">
      <c r="A19" s="70" t="s">
        <v>22</v>
      </c>
      <c r="B19" s="291">
        <v>10.402728403416299</v>
      </c>
      <c r="C19" s="292">
        <v>0.45072142798754</v>
      </c>
      <c r="D19" s="291">
        <v>12.382521674211301</v>
      </c>
      <c r="E19" s="292">
        <v>0.43146279462906101</v>
      </c>
      <c r="F19" s="291">
        <v>2.2863791276415601</v>
      </c>
      <c r="G19" s="292">
        <v>0.23903404951247101</v>
      </c>
      <c r="H19" s="291">
        <v>2.8116192900401198</v>
      </c>
      <c r="I19" s="292">
        <v>0.24486491790491299</v>
      </c>
      <c r="J19" s="291">
        <v>16.883581349046199</v>
      </c>
      <c r="K19" s="292">
        <v>0.47799605458765598</v>
      </c>
      <c r="L19" s="291">
        <v>14.8448894818801</v>
      </c>
      <c r="M19" s="292">
        <v>0.59749119130981898</v>
      </c>
      <c r="N19" s="291">
        <v>10.577161555393999</v>
      </c>
      <c r="O19" s="292">
        <v>0.42320957758486399</v>
      </c>
      <c r="P19" s="291">
        <v>12.2816136245315</v>
      </c>
      <c r="Q19" s="293">
        <v>0.43013072965963201</v>
      </c>
    </row>
    <row r="20" spans="1:17">
      <c r="A20" s="70" t="s">
        <v>23</v>
      </c>
      <c r="B20" s="291">
        <v>38.813431184428502</v>
      </c>
      <c r="C20" s="292">
        <v>0.74384618008894898</v>
      </c>
      <c r="D20" s="291">
        <v>34.597049823202198</v>
      </c>
      <c r="E20" s="292">
        <v>0.82555838760565403</v>
      </c>
      <c r="F20" s="291">
        <v>1.1455053043277901</v>
      </c>
      <c r="G20" s="292">
        <v>0.27137401446029702</v>
      </c>
      <c r="H20" s="291">
        <v>2.7234075359486201</v>
      </c>
      <c r="I20" s="292">
        <v>0.36720471666835902</v>
      </c>
      <c r="J20" s="291">
        <v>4.6063642875497104</v>
      </c>
      <c r="K20" s="292">
        <v>0.56346746471561604</v>
      </c>
      <c r="L20" s="291">
        <v>4.8985880159834503</v>
      </c>
      <c r="M20" s="292">
        <v>0.594697528676562</v>
      </c>
      <c r="N20" s="291">
        <v>1.5881705041746299</v>
      </c>
      <c r="O20" s="292">
        <v>0.34207543255954598</v>
      </c>
      <c r="P20" s="291">
        <v>2.1131579735769499</v>
      </c>
      <c r="Q20" s="293">
        <v>0.36769353085807899</v>
      </c>
    </row>
    <row r="21" spans="1:17">
      <c r="A21" s="70" t="s">
        <v>27</v>
      </c>
      <c r="B21" s="291">
        <v>10.2247588767463</v>
      </c>
      <c r="C21" s="292">
        <v>0.74242711282249396</v>
      </c>
      <c r="D21" s="291">
        <v>11.2432450320171</v>
      </c>
      <c r="E21" s="292">
        <v>0.67615382244436095</v>
      </c>
      <c r="F21" s="291">
        <v>2.0386966129458801</v>
      </c>
      <c r="G21" s="292">
        <v>0.35168646584117402</v>
      </c>
      <c r="H21" s="291">
        <v>2.1638553736719</v>
      </c>
      <c r="I21" s="292">
        <v>0.351701200188476</v>
      </c>
      <c r="J21" s="291">
        <v>16.030593354163301</v>
      </c>
      <c r="K21" s="292">
        <v>0.73017835291004396</v>
      </c>
      <c r="L21" s="291">
        <v>18.2242943105893</v>
      </c>
      <c r="M21" s="292">
        <v>0.87708748937993697</v>
      </c>
      <c r="N21" s="291">
        <v>19.231617425077602</v>
      </c>
      <c r="O21" s="292">
        <v>0.59574715043887905</v>
      </c>
      <c r="P21" s="291">
        <v>15.1261806511488</v>
      </c>
      <c r="Q21" s="293">
        <v>0.64333236181625597</v>
      </c>
    </row>
    <row r="22" spans="1:17">
      <c r="A22" s="70" t="s">
        <v>29</v>
      </c>
      <c r="B22" s="291">
        <v>4.2778999047403303</v>
      </c>
      <c r="C22" s="292">
        <v>0.43488774599169999</v>
      </c>
      <c r="D22" s="291">
        <v>4.5645523104715799</v>
      </c>
      <c r="E22" s="292">
        <v>0.41745119523651503</v>
      </c>
      <c r="F22" s="291">
        <v>1.09161990681794</v>
      </c>
      <c r="G22" s="292">
        <v>0.29817899176532298</v>
      </c>
      <c r="H22" s="291">
        <v>0.72520688163135505</v>
      </c>
      <c r="I22" s="292">
        <v>0.233574844368478</v>
      </c>
      <c r="J22" s="291">
        <v>12.639847846936799</v>
      </c>
      <c r="K22" s="292">
        <v>0.937298236311081</v>
      </c>
      <c r="L22" s="291">
        <v>12.793893163523601</v>
      </c>
      <c r="M22" s="292">
        <v>0.72830717948509704</v>
      </c>
      <c r="N22" s="291">
        <v>29.2058848984374</v>
      </c>
      <c r="O22" s="292">
        <v>1.38149371755573</v>
      </c>
      <c r="P22" s="291">
        <v>33.864034846701898</v>
      </c>
      <c r="Q22" s="293">
        <v>1.22084843636372</v>
      </c>
    </row>
    <row r="23" spans="1:17">
      <c r="A23" s="70" t="s">
        <v>30</v>
      </c>
      <c r="B23" s="291">
        <v>23.911488377288201</v>
      </c>
      <c r="C23" s="292">
        <v>0.87911673733494</v>
      </c>
      <c r="D23" s="291">
        <v>22.991677626621399</v>
      </c>
      <c r="E23" s="292">
        <v>0.762866080888015</v>
      </c>
      <c r="F23" s="291">
        <v>1.5926438203469699</v>
      </c>
      <c r="G23" s="292">
        <v>0.33932686699100501</v>
      </c>
      <c r="H23" s="291">
        <v>1.94905120441351</v>
      </c>
      <c r="I23" s="292">
        <v>0.27333023219489899</v>
      </c>
      <c r="J23" s="291">
        <v>15.6880212907508</v>
      </c>
      <c r="K23" s="292">
        <v>0.730490569194995</v>
      </c>
      <c r="L23" s="291">
        <v>15.9075038544292</v>
      </c>
      <c r="M23" s="292">
        <v>0.68873312522709196</v>
      </c>
      <c r="N23" s="291">
        <v>4.8484327828104004</v>
      </c>
      <c r="O23" s="292">
        <v>0.49426617113405202</v>
      </c>
      <c r="P23" s="291">
        <v>4.3274730093327696</v>
      </c>
      <c r="Q23" s="293">
        <v>0.46430381773845703</v>
      </c>
    </row>
    <row r="24" spans="1:17">
      <c r="A24" s="70" t="s">
        <v>88</v>
      </c>
      <c r="B24" s="291">
        <v>9.8212783779822708</v>
      </c>
      <c r="C24" s="292">
        <v>0.57434724997749997</v>
      </c>
      <c r="D24" s="291">
        <v>10.6809103555245</v>
      </c>
      <c r="E24" s="292">
        <v>0.64156201131544799</v>
      </c>
      <c r="F24" s="291">
        <v>0.91556198393772503</v>
      </c>
      <c r="G24" s="292">
        <v>0.203398783838727</v>
      </c>
      <c r="H24" s="291">
        <v>1.99112645380941</v>
      </c>
      <c r="I24" s="292">
        <v>0.31486583119422901</v>
      </c>
      <c r="J24" s="291">
        <v>25.275413370736999</v>
      </c>
      <c r="K24" s="292">
        <v>0.863599472182076</v>
      </c>
      <c r="L24" s="291">
        <v>16.940758503285998</v>
      </c>
      <c r="M24" s="292">
        <v>0.700175461638191</v>
      </c>
      <c r="N24" s="291">
        <v>13.033449637225599</v>
      </c>
      <c r="O24" s="292">
        <v>0.63962809107474405</v>
      </c>
      <c r="P24" s="291">
        <v>19.997388922067302</v>
      </c>
      <c r="Q24" s="293">
        <v>0.69401345849474205</v>
      </c>
    </row>
    <row r="25" spans="1:17">
      <c r="A25" s="70" t="s">
        <v>35</v>
      </c>
      <c r="B25" s="291">
        <v>13.703447403027599</v>
      </c>
      <c r="C25" s="292">
        <v>0.65928342107836302</v>
      </c>
      <c r="D25" s="291">
        <v>13.9995209546796</v>
      </c>
      <c r="E25" s="292">
        <v>0.62228409700873899</v>
      </c>
      <c r="F25" s="291">
        <v>1.8335120003460701</v>
      </c>
      <c r="G25" s="292">
        <v>0.305118453276784</v>
      </c>
      <c r="H25" s="291">
        <v>3.8287144295219702</v>
      </c>
      <c r="I25" s="292">
        <v>0.41642379594462398</v>
      </c>
      <c r="J25" s="291">
        <v>18.276489325165201</v>
      </c>
      <c r="K25" s="292">
        <v>0.69001515595099405</v>
      </c>
      <c r="L25" s="291">
        <v>14.3675012044492</v>
      </c>
      <c r="M25" s="292">
        <v>0.58761143573792396</v>
      </c>
      <c r="N25" s="291">
        <v>13.118725621540101</v>
      </c>
      <c r="O25" s="292">
        <v>0.59263112679611396</v>
      </c>
      <c r="P25" s="291">
        <v>15.4331981625479</v>
      </c>
      <c r="Q25" s="293">
        <v>0.67123870086749804</v>
      </c>
    </row>
    <row r="26" spans="1:17">
      <c r="A26" s="70" t="s">
        <v>37</v>
      </c>
      <c r="B26" s="291">
        <v>23.1988925333544</v>
      </c>
      <c r="C26" s="292">
        <v>0.66379142351184695</v>
      </c>
      <c r="D26" s="291">
        <v>21.034660959081801</v>
      </c>
      <c r="E26" s="292">
        <v>0.72165826409673095</v>
      </c>
      <c r="F26" s="291">
        <v>4.2767477841719597</v>
      </c>
      <c r="G26" s="292">
        <v>0.48502500512936603</v>
      </c>
      <c r="H26" s="291">
        <v>5.2585554191268304</v>
      </c>
      <c r="I26" s="292">
        <v>0.54227907904131001</v>
      </c>
      <c r="J26" s="291">
        <v>13.9721029565082</v>
      </c>
      <c r="K26" s="292">
        <v>0.60097157423210801</v>
      </c>
      <c r="L26" s="291">
        <v>12.297387371895899</v>
      </c>
      <c r="M26" s="292">
        <v>0.80850597676517999</v>
      </c>
      <c r="N26" s="291">
        <v>7.63802754702433</v>
      </c>
      <c r="O26" s="292">
        <v>0.60297150616849404</v>
      </c>
      <c r="P26" s="291">
        <v>8.5513293294163493</v>
      </c>
      <c r="Q26" s="293">
        <v>0.56070835717649903</v>
      </c>
    </row>
    <row r="27" spans="1:17">
      <c r="A27" s="70" t="s">
        <v>38</v>
      </c>
      <c r="B27" s="291">
        <v>19.707047195090801</v>
      </c>
      <c r="C27" s="292">
        <v>0.81520331135415502</v>
      </c>
      <c r="D27" s="291">
        <v>23.7650333224341</v>
      </c>
      <c r="E27" s="292">
        <v>0.86827703034099302</v>
      </c>
      <c r="F27" s="291">
        <v>1.34750344159366</v>
      </c>
      <c r="G27" s="292">
        <v>0.30743030257700099</v>
      </c>
      <c r="H27" s="291">
        <v>0.95629234073502001</v>
      </c>
      <c r="I27" s="292">
        <v>0.23526159963841101</v>
      </c>
      <c r="J27" s="291">
        <v>19.499028941838201</v>
      </c>
      <c r="K27" s="292">
        <v>0.800076665529036</v>
      </c>
      <c r="L27" s="291">
        <v>19.2281439556652</v>
      </c>
      <c r="M27" s="292">
        <v>0.82563557932804599</v>
      </c>
      <c r="N27" s="291">
        <v>5.8073184951230301</v>
      </c>
      <c r="O27" s="292">
        <v>0.52375893487541403</v>
      </c>
      <c r="P27" s="291">
        <v>6.0187128108845398</v>
      </c>
      <c r="Q27" s="293">
        <v>0.480026474880622</v>
      </c>
    </row>
    <row r="28" spans="1:17">
      <c r="A28" s="70" t="s">
        <v>40</v>
      </c>
      <c r="B28" s="291">
        <v>22.96898519354</v>
      </c>
      <c r="C28" s="292">
        <v>0.79243991169267503</v>
      </c>
      <c r="D28" s="291">
        <v>23.2617851473637</v>
      </c>
      <c r="E28" s="292">
        <v>0.77482384783084601</v>
      </c>
      <c r="F28" s="291">
        <v>2.0209913848049998</v>
      </c>
      <c r="G28" s="292">
        <v>0.35117436833031102</v>
      </c>
      <c r="H28" s="291">
        <v>2.9153277020998698</v>
      </c>
      <c r="I28" s="292">
        <v>0.39296503584792403</v>
      </c>
      <c r="J28" s="291">
        <v>16.209612768671398</v>
      </c>
      <c r="K28" s="292">
        <v>0.728256074938747</v>
      </c>
      <c r="L28" s="291">
        <v>14.9542724592902</v>
      </c>
      <c r="M28" s="292">
        <v>0.68238693894632896</v>
      </c>
      <c r="N28" s="291">
        <v>6.8005650020740296</v>
      </c>
      <c r="O28" s="292">
        <v>0.58039324071152298</v>
      </c>
      <c r="P28" s="291">
        <v>9.7083410210349008</v>
      </c>
      <c r="Q28" s="293">
        <v>0.52063086254823898</v>
      </c>
    </row>
    <row r="29" spans="1:17">
      <c r="A29" s="70" t="s">
        <v>42</v>
      </c>
      <c r="B29" s="291">
        <v>5.7139242487957604</v>
      </c>
      <c r="C29" s="292">
        <v>0.41649852184598002</v>
      </c>
      <c r="D29" s="291">
        <v>6.7071107349151804</v>
      </c>
      <c r="E29" s="292">
        <v>0.46363644283324501</v>
      </c>
      <c r="F29" s="291">
        <v>1.2864171432195799</v>
      </c>
      <c r="G29" s="292">
        <v>0.22916567500733401</v>
      </c>
      <c r="H29" s="291">
        <v>1.34176981039726</v>
      </c>
      <c r="I29" s="292">
        <v>0.25417573406635202</v>
      </c>
      <c r="J29" s="291">
        <v>15.1990576922557</v>
      </c>
      <c r="K29" s="292">
        <v>0.69430258623876195</v>
      </c>
      <c r="L29" s="291">
        <v>14.5980590482542</v>
      </c>
      <c r="M29" s="292">
        <v>0.69275193252856604</v>
      </c>
      <c r="N29" s="291">
        <v>24.328557880765601</v>
      </c>
      <c r="O29" s="292">
        <v>0.69330452478533899</v>
      </c>
      <c r="P29" s="291">
        <v>26.153440095863601</v>
      </c>
      <c r="Q29" s="293">
        <v>0.66864786981708202</v>
      </c>
    </row>
    <row r="30" spans="1:17">
      <c r="A30" s="70" t="s">
        <v>43</v>
      </c>
      <c r="B30" s="291">
        <v>15.5078356232027</v>
      </c>
      <c r="C30" s="292">
        <v>0.74897498105869997</v>
      </c>
      <c r="D30" s="291">
        <v>15.2256474778975</v>
      </c>
      <c r="E30" s="292">
        <v>0.64226880818946697</v>
      </c>
      <c r="F30" s="291">
        <v>1.9878652563833701</v>
      </c>
      <c r="G30" s="292">
        <v>0.38813748056062702</v>
      </c>
      <c r="H30" s="291">
        <v>1.53531249850131</v>
      </c>
      <c r="I30" s="292">
        <v>0.38889899871890898</v>
      </c>
      <c r="J30" s="291">
        <v>20.302245826150301</v>
      </c>
      <c r="K30" s="292">
        <v>0.762952319917931</v>
      </c>
      <c r="L30" s="291">
        <v>20.852146829511799</v>
      </c>
      <c r="M30" s="292">
        <v>0.65078040667818005</v>
      </c>
      <c r="N30" s="291">
        <v>9.4718687767641097</v>
      </c>
      <c r="O30" s="292">
        <v>0.56330813592967499</v>
      </c>
      <c r="P30" s="291">
        <v>10.0223852899804</v>
      </c>
      <c r="Q30" s="293">
        <v>0.57725522118829498</v>
      </c>
    </row>
    <row r="31" spans="1:17">
      <c r="A31" s="70" t="s">
        <v>92</v>
      </c>
      <c r="B31" s="291">
        <v>31.772008796379399</v>
      </c>
      <c r="C31" s="292">
        <v>1.0001577267976101</v>
      </c>
      <c r="D31" s="291">
        <v>33.983749306239602</v>
      </c>
      <c r="E31" s="292">
        <v>1.1014129763571101</v>
      </c>
      <c r="F31" s="291">
        <v>1.6527072061302801</v>
      </c>
      <c r="G31" s="292">
        <v>0.24654428315392601</v>
      </c>
      <c r="H31" s="291">
        <v>1.4856115605107001</v>
      </c>
      <c r="I31" s="292">
        <v>0.245909833211025</v>
      </c>
      <c r="J31" s="291">
        <v>7.0082768004055103</v>
      </c>
      <c r="K31" s="292">
        <v>0.60359245629552105</v>
      </c>
      <c r="L31" s="291">
        <v>9.4151825701053191</v>
      </c>
      <c r="M31" s="292">
        <v>0.73590185837045996</v>
      </c>
      <c r="N31" s="291">
        <v>2.6737800608211102</v>
      </c>
      <c r="O31" s="292">
        <v>0.37155711469557301</v>
      </c>
      <c r="P31" s="291">
        <v>3.18934020221355</v>
      </c>
      <c r="Q31" s="293">
        <v>0.36634259625175403</v>
      </c>
    </row>
    <row r="32" spans="1:17">
      <c r="A32" s="70"/>
      <c r="L32" s="291"/>
      <c r="M32" s="292"/>
      <c r="N32" s="291"/>
      <c r="O32" s="292"/>
      <c r="P32" s="291"/>
      <c r="Q32" s="293"/>
    </row>
    <row r="33" spans="1:18">
      <c r="A33" s="365" t="s">
        <v>148</v>
      </c>
      <c r="L33" s="291"/>
      <c r="M33" s="292"/>
      <c r="N33" s="291"/>
      <c r="O33" s="292"/>
      <c r="P33" s="291"/>
      <c r="Q33" s="293"/>
    </row>
    <row r="34" spans="1:18">
      <c r="A34" s="70" t="s">
        <v>149</v>
      </c>
      <c r="B34" s="291">
        <v>17.382699536469602</v>
      </c>
      <c r="C34" s="292">
        <v>0.64515862300904103</v>
      </c>
      <c r="D34" s="291">
        <v>16.409024522982801</v>
      </c>
      <c r="E34" s="292">
        <v>0.83502153903021104</v>
      </c>
      <c r="F34" s="291">
        <v>1.2602810763347001</v>
      </c>
      <c r="G34" s="292">
        <v>0.231042374427332</v>
      </c>
      <c r="H34" s="291">
        <v>1.4516185331722</v>
      </c>
      <c r="I34" s="292">
        <v>0.26720244217422801</v>
      </c>
      <c r="J34" s="291">
        <v>18.778340938536399</v>
      </c>
      <c r="K34" s="292">
        <v>0.69751928909525496</v>
      </c>
      <c r="L34" s="291">
        <v>16.641958908646</v>
      </c>
      <c r="M34" s="292">
        <v>0.79648135113125296</v>
      </c>
      <c r="N34" s="291">
        <v>8.3862158361758201</v>
      </c>
      <c r="O34" s="292">
        <v>0.51470218859917605</v>
      </c>
      <c r="P34" s="291">
        <v>10.3831899328168</v>
      </c>
      <c r="Q34" s="293">
        <v>0.54503613882090995</v>
      </c>
    </row>
    <row r="35" spans="1:18">
      <c r="A35" s="70" t="s">
        <v>150</v>
      </c>
      <c r="B35" s="291">
        <v>16.7578606709205</v>
      </c>
      <c r="C35" s="292">
        <v>0.84684247991164097</v>
      </c>
      <c r="D35" s="291">
        <v>18.477408742297001</v>
      </c>
      <c r="E35" s="292">
        <v>0.86862153833203704</v>
      </c>
      <c r="F35" s="291">
        <v>3.15743155700833</v>
      </c>
      <c r="G35" s="292">
        <v>0.41628943218592901</v>
      </c>
      <c r="H35" s="291">
        <v>4.4885096702905098</v>
      </c>
      <c r="I35" s="292">
        <v>0.488219003263278</v>
      </c>
      <c r="J35" s="291">
        <v>10.1178598086862</v>
      </c>
      <c r="K35" s="292">
        <v>0.69090285173209498</v>
      </c>
      <c r="L35" s="291">
        <v>9.7835112833195694</v>
      </c>
      <c r="M35" s="292">
        <v>0.67828650094555398</v>
      </c>
      <c r="N35" s="291">
        <v>7.1436593919465201</v>
      </c>
      <c r="O35" s="292">
        <v>0.56732223311853003</v>
      </c>
      <c r="P35" s="291">
        <v>7.7440410976530103</v>
      </c>
      <c r="Q35" s="293">
        <v>0.58593811735100898</v>
      </c>
    </row>
    <row r="36" spans="1:18">
      <c r="A36" s="70" t="s">
        <v>151</v>
      </c>
      <c r="B36" s="291">
        <v>13.761812445035501</v>
      </c>
      <c r="C36" s="292">
        <v>0.84758509270387805</v>
      </c>
      <c r="D36" s="291">
        <v>11.554611189913899</v>
      </c>
      <c r="E36" s="292">
        <v>0.82830600510859798</v>
      </c>
      <c r="F36" s="291">
        <v>4.1955105341274299</v>
      </c>
      <c r="G36" s="292">
        <v>0.58847318722769404</v>
      </c>
      <c r="H36" s="291">
        <v>6.3009527955588602</v>
      </c>
      <c r="I36" s="292">
        <v>0.64914597492322601</v>
      </c>
      <c r="J36" s="291">
        <v>12.810331168063</v>
      </c>
      <c r="K36" s="292">
        <v>0.91854044743958296</v>
      </c>
      <c r="L36" s="291">
        <v>12.289310842669</v>
      </c>
      <c r="M36" s="292">
        <v>0.97528203954811998</v>
      </c>
      <c r="N36" s="291">
        <v>13.0824797492724</v>
      </c>
      <c r="O36" s="292">
        <v>0.95605835020013996</v>
      </c>
      <c r="P36" s="291">
        <v>17.2556177782829</v>
      </c>
      <c r="Q36" s="293">
        <v>0.84536253650662496</v>
      </c>
    </row>
    <row r="37" spans="1:18">
      <c r="A37" s="70" t="s">
        <v>152</v>
      </c>
      <c r="B37" s="291">
        <v>16.664187105733198</v>
      </c>
      <c r="C37" s="292">
        <v>0.82271669268276004</v>
      </c>
      <c r="D37" s="291">
        <v>18.260962584254699</v>
      </c>
      <c r="E37" s="292">
        <v>0.84103218849619499</v>
      </c>
      <c r="F37" s="291">
        <v>3.1898878298722599</v>
      </c>
      <c r="G37" s="292">
        <v>0.40180634614449001</v>
      </c>
      <c r="H37" s="291">
        <v>4.5451769855147397</v>
      </c>
      <c r="I37" s="292">
        <v>0.47431906859130502</v>
      </c>
      <c r="J37" s="291">
        <v>10.202041828594499</v>
      </c>
      <c r="K37" s="292">
        <v>0.67230891721268704</v>
      </c>
      <c r="L37" s="291">
        <v>9.8618568774729702</v>
      </c>
      <c r="M37" s="292">
        <v>0.65973970255947001</v>
      </c>
      <c r="N37" s="291">
        <v>7.3293408075764903</v>
      </c>
      <c r="O37" s="292">
        <v>0.54017730288576504</v>
      </c>
      <c r="P37" s="291">
        <v>8.0414272647145904</v>
      </c>
      <c r="Q37" s="293">
        <v>0.56666893668616802</v>
      </c>
    </row>
    <row r="38" spans="1:18">
      <c r="A38" s="218"/>
      <c r="L38" s="291"/>
      <c r="M38" s="292"/>
      <c r="N38" s="291"/>
      <c r="O38" s="292"/>
      <c r="P38" s="291"/>
      <c r="Q38" s="293"/>
    </row>
    <row r="39" spans="1:18">
      <c r="A39" s="369" t="s">
        <v>47</v>
      </c>
      <c r="B39" s="209">
        <v>19.21165993633949</v>
      </c>
      <c r="C39" s="210">
        <v>0.14874291742183829</v>
      </c>
      <c r="D39" s="209">
        <v>19.190826141661098</v>
      </c>
      <c r="E39" s="210">
        <v>0.15184233483123208</v>
      </c>
      <c r="F39" s="209">
        <v>1.9833836438452224</v>
      </c>
      <c r="G39" s="210">
        <v>6.9451919548736821E-2</v>
      </c>
      <c r="H39" s="209">
        <v>2.6661743006071261</v>
      </c>
      <c r="I39" s="210">
        <v>7.6665842726591132E-2</v>
      </c>
      <c r="J39" s="209">
        <v>15.181224742905449</v>
      </c>
      <c r="K39" s="210">
        <v>0.15095648133050574</v>
      </c>
      <c r="L39" s="209">
        <v>14.64939074255725</v>
      </c>
      <c r="M39" s="210">
        <v>0.14667345363448464</v>
      </c>
      <c r="N39" s="209">
        <v>9.288267518630871</v>
      </c>
      <c r="O39" s="210">
        <v>0.12321119332097935</v>
      </c>
      <c r="P39" s="209">
        <v>10.764089408385358</v>
      </c>
      <c r="Q39" s="211">
        <v>0.12431593132512303</v>
      </c>
    </row>
    <row r="40" spans="1:18">
      <c r="A40" s="365"/>
      <c r="B40" s="354"/>
      <c r="C40" s="354"/>
      <c r="D40" s="354"/>
      <c r="E40" s="354"/>
      <c r="F40" s="354"/>
      <c r="G40" s="354"/>
      <c r="H40" s="354"/>
      <c r="I40" s="354"/>
      <c r="J40" s="354"/>
      <c r="K40" s="354"/>
      <c r="L40" s="378"/>
      <c r="M40" s="355"/>
      <c r="N40" s="378"/>
      <c r="O40" s="355"/>
      <c r="P40" s="378"/>
      <c r="Q40" s="356"/>
    </row>
    <row r="41" spans="1:18">
      <c r="A41" s="372" t="s">
        <v>153</v>
      </c>
      <c r="B41" s="47"/>
      <c r="C41" s="47"/>
      <c r="D41" s="47"/>
      <c r="E41" s="47"/>
      <c r="F41" s="47"/>
      <c r="G41" s="47"/>
      <c r="H41" s="47"/>
      <c r="I41" s="47"/>
      <c r="J41" s="47"/>
      <c r="K41" s="47"/>
      <c r="L41" s="345"/>
      <c r="M41" s="344"/>
      <c r="N41" s="345"/>
      <c r="O41" s="344"/>
      <c r="P41" s="345"/>
      <c r="Q41" s="293"/>
    </row>
    <row r="42" spans="1:18" ht="12.75" customHeight="1">
      <c r="A42" s="70" t="s">
        <v>154</v>
      </c>
      <c r="B42" s="345">
        <v>4.9545495492973997</v>
      </c>
      <c r="C42" s="344">
        <v>0.52961060419304695</v>
      </c>
      <c r="D42" s="345">
        <v>6.2049635045857299</v>
      </c>
      <c r="E42" s="344">
        <v>0.533106071665299</v>
      </c>
      <c r="F42" s="345">
        <v>0.54887182064707596</v>
      </c>
      <c r="G42" s="344">
        <v>0.17743016306061299</v>
      </c>
      <c r="H42" s="345">
        <v>0.76117518705484699</v>
      </c>
      <c r="I42" s="344">
        <v>0.179868397703594</v>
      </c>
      <c r="J42" s="345">
        <v>23.282305862171601</v>
      </c>
      <c r="K42" s="344">
        <v>0.80627963859306295</v>
      </c>
      <c r="L42" s="345">
        <v>23.3702509735222</v>
      </c>
      <c r="M42" s="344">
        <v>0.70396646311723299</v>
      </c>
      <c r="N42" s="345">
        <v>10.9818109760448</v>
      </c>
      <c r="O42" s="344">
        <v>0.49907265551316399</v>
      </c>
      <c r="P42" s="345">
        <v>13.5290840633445</v>
      </c>
      <c r="Q42" s="293">
        <v>0.49553003519966599</v>
      </c>
    </row>
    <row r="43" spans="1:18" ht="12.75" customHeight="1">
      <c r="A43" s="217" t="s">
        <v>504</v>
      </c>
      <c r="B43" s="209">
        <v>23.833041638571601</v>
      </c>
      <c r="C43" s="210">
        <v>1.29953368859833</v>
      </c>
      <c r="D43" s="209">
        <v>29.312549178824</v>
      </c>
      <c r="E43" s="210">
        <v>1.6246516041938699</v>
      </c>
      <c r="F43" s="209">
        <v>0.58883371318216504</v>
      </c>
      <c r="G43" s="210">
        <v>0.26983742796474403</v>
      </c>
      <c r="H43" s="209">
        <v>0.44456823994221101</v>
      </c>
      <c r="I43" s="210">
        <v>0.16569782892740201</v>
      </c>
      <c r="J43" s="209">
        <v>15.005335228115101</v>
      </c>
      <c r="K43" s="210">
        <v>1.43734007887523</v>
      </c>
      <c r="L43" s="209">
        <v>20.025248079670899</v>
      </c>
      <c r="M43" s="210">
        <v>1.1640246426854099</v>
      </c>
      <c r="N43" s="209">
        <v>1.76820407228479</v>
      </c>
      <c r="O43" s="210">
        <v>0.28875457515164998</v>
      </c>
      <c r="P43" s="209">
        <v>2.16098715883032</v>
      </c>
      <c r="Q43" s="210">
        <v>0.280746805837638</v>
      </c>
      <c r="R43" s="218"/>
    </row>
    <row r="44" spans="1:18" ht="91.5" customHeight="1">
      <c r="A44" s="593" t="s">
        <v>155</v>
      </c>
      <c r="B44" s="593"/>
      <c r="C44" s="593"/>
      <c r="D44" s="593"/>
      <c r="E44" s="593"/>
      <c r="F44" s="593"/>
      <c r="G44" s="593"/>
      <c r="H44" s="593"/>
      <c r="I44" s="593"/>
      <c r="J44" s="593"/>
      <c r="K44" s="593"/>
      <c r="L44" s="593"/>
      <c r="M44" s="593"/>
      <c r="N44" s="593"/>
      <c r="O44" s="593"/>
      <c r="P44" s="593"/>
      <c r="Q44" s="593"/>
    </row>
    <row r="45" spans="1:18" ht="61.5" customHeight="1">
      <c r="A45" s="593" t="s">
        <v>505</v>
      </c>
      <c r="B45" s="593"/>
      <c r="C45" s="593"/>
      <c r="D45" s="593"/>
      <c r="E45" s="593"/>
      <c r="F45" s="593"/>
      <c r="G45" s="593"/>
      <c r="H45" s="593"/>
      <c r="I45" s="593"/>
      <c r="J45" s="593"/>
      <c r="K45" s="593"/>
      <c r="L45" s="593"/>
      <c r="M45" s="593"/>
      <c r="N45" s="593"/>
      <c r="O45" s="593"/>
      <c r="P45" s="593"/>
      <c r="Q45" s="593"/>
    </row>
    <row r="46" spans="1:18" ht="36.75" customHeight="1">
      <c r="A46" s="590" t="s">
        <v>378</v>
      </c>
      <c r="B46" s="590"/>
      <c r="C46" s="590"/>
      <c r="D46" s="590"/>
      <c r="E46" s="590"/>
      <c r="F46" s="590"/>
      <c r="G46" s="590"/>
      <c r="H46" s="590"/>
      <c r="I46" s="590"/>
      <c r="J46" s="590"/>
      <c r="K46" s="590"/>
      <c r="L46" s="590"/>
      <c r="M46" s="590"/>
      <c r="N46" s="590"/>
      <c r="O46" s="590"/>
      <c r="P46" s="590"/>
      <c r="Q46" s="590"/>
    </row>
    <row r="47" spans="1:18">
      <c r="A47" s="2" t="s">
        <v>253</v>
      </c>
      <c r="B47" s="361"/>
      <c r="C47" s="361"/>
      <c r="D47" s="361"/>
      <c r="E47" s="361"/>
      <c r="F47" s="361"/>
      <c r="G47" s="361"/>
    </row>
  </sheetData>
  <mergeCells count="12">
    <mergeCell ref="A2:K4"/>
    <mergeCell ref="B8:C8"/>
    <mergeCell ref="D8:E8"/>
    <mergeCell ref="F8:G8"/>
    <mergeCell ref="H8:I8"/>
    <mergeCell ref="J8:K8"/>
    <mergeCell ref="L8:M8"/>
    <mergeCell ref="N8:O8"/>
    <mergeCell ref="P8:Q8"/>
    <mergeCell ref="A44:Q44"/>
    <mergeCell ref="A46:Q46"/>
    <mergeCell ref="A45:Q4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Q48"/>
  <sheetViews>
    <sheetView zoomScaleNormal="100" workbookViewId="0">
      <selection activeCell="G43" sqref="G43"/>
    </sheetView>
  </sheetViews>
  <sheetFormatPr defaultRowHeight="12.75"/>
  <cols>
    <col min="1" max="1" width="16.7109375" style="38" customWidth="1"/>
    <col min="2" max="11" width="6.140625" style="38" customWidth="1"/>
    <col min="12" max="16384" width="9.140625" style="38"/>
  </cols>
  <sheetData>
    <row r="1" spans="1:12">
      <c r="A1" s="1" t="s">
        <v>256</v>
      </c>
      <c r="B1" s="1"/>
      <c r="C1" s="1"/>
      <c r="D1" s="1"/>
      <c r="E1" s="1"/>
      <c r="F1" s="1"/>
      <c r="G1" s="1"/>
      <c r="H1" s="1"/>
      <c r="I1" s="1"/>
      <c r="J1" s="1"/>
      <c r="K1" s="1"/>
    </row>
    <row r="2" spans="1:12" ht="12.75" customHeight="1">
      <c r="A2" s="583" t="s">
        <v>257</v>
      </c>
      <c r="B2" s="583"/>
      <c r="C2" s="583"/>
      <c r="D2" s="583"/>
      <c r="E2" s="583"/>
      <c r="F2" s="583"/>
      <c r="G2" s="583"/>
      <c r="H2" s="583"/>
      <c r="I2" s="583"/>
      <c r="J2" s="583"/>
      <c r="K2" s="583"/>
      <c r="L2" s="583"/>
    </row>
    <row r="3" spans="1:12">
      <c r="A3" s="583"/>
      <c r="B3" s="583"/>
      <c r="C3" s="583"/>
      <c r="D3" s="583"/>
      <c r="E3" s="583"/>
      <c r="F3" s="583"/>
      <c r="G3" s="583"/>
      <c r="H3" s="583"/>
      <c r="I3" s="583"/>
      <c r="J3" s="583"/>
      <c r="K3" s="583"/>
      <c r="L3" s="583"/>
    </row>
    <row r="4" spans="1:12">
      <c r="A4" s="583"/>
      <c r="B4" s="583"/>
      <c r="C4" s="583"/>
      <c r="D4" s="583"/>
      <c r="E4" s="583"/>
      <c r="F4" s="583"/>
      <c r="G4" s="583"/>
      <c r="H4" s="583"/>
      <c r="I4" s="583"/>
      <c r="J4" s="583"/>
      <c r="K4" s="583"/>
      <c r="L4" s="583"/>
    </row>
    <row r="5" spans="1:12">
      <c r="A5" s="169"/>
      <c r="B5" s="169"/>
      <c r="C5" s="169"/>
      <c r="D5" s="169"/>
      <c r="E5" s="169"/>
      <c r="F5" s="169"/>
      <c r="G5" s="169"/>
      <c r="H5" s="169"/>
      <c r="I5" s="169"/>
      <c r="J5" s="169"/>
      <c r="K5" s="169"/>
    </row>
    <row r="6" spans="1:12" ht="15">
      <c r="A6" s="4"/>
    </row>
    <row r="7" spans="1:12">
      <c r="A7" s="47"/>
      <c r="B7" s="648" t="s">
        <v>258</v>
      </c>
      <c r="C7" s="649"/>
      <c r="D7" s="652" t="s">
        <v>259</v>
      </c>
      <c r="E7" s="653"/>
      <c r="F7" s="653"/>
      <c r="G7" s="653"/>
      <c r="H7" s="653"/>
      <c r="I7" s="654"/>
    </row>
    <row r="8" spans="1:12" ht="42" customHeight="1">
      <c r="B8" s="650"/>
      <c r="C8" s="651"/>
      <c r="D8" s="642" t="s">
        <v>260</v>
      </c>
      <c r="E8" s="643"/>
      <c r="F8" s="641" t="s">
        <v>261</v>
      </c>
      <c r="G8" s="643"/>
      <c r="H8" s="641" t="s">
        <v>262</v>
      </c>
      <c r="I8" s="643"/>
    </row>
    <row r="9" spans="1:12" s="177" customFormat="1" ht="20.25" customHeight="1">
      <c r="A9" s="362"/>
      <c r="B9" s="374" t="s">
        <v>144</v>
      </c>
      <c r="C9" s="375" t="s">
        <v>145</v>
      </c>
      <c r="D9" s="374" t="s">
        <v>144</v>
      </c>
      <c r="E9" s="375" t="s">
        <v>145</v>
      </c>
      <c r="F9" s="374" t="s">
        <v>144</v>
      </c>
      <c r="G9" s="375" t="s">
        <v>145</v>
      </c>
      <c r="H9" s="374" t="s">
        <v>144</v>
      </c>
      <c r="I9" s="375" t="s">
        <v>145</v>
      </c>
      <c r="J9" s="38"/>
      <c r="K9" s="38"/>
      <c r="L9" s="38"/>
    </row>
    <row r="10" spans="1:12">
      <c r="A10" s="364" t="s">
        <v>146</v>
      </c>
      <c r="B10" s="284"/>
      <c r="C10" s="284"/>
      <c r="D10" s="284"/>
      <c r="E10" s="284"/>
      <c r="I10" s="303"/>
    </row>
    <row r="11" spans="1:12">
      <c r="A11" s="365" t="s">
        <v>147</v>
      </c>
      <c r="I11" s="287"/>
    </row>
    <row r="12" spans="1:12">
      <c r="A12" s="70" t="s">
        <v>84</v>
      </c>
      <c r="B12" s="291">
        <v>70.752750560737184</v>
      </c>
      <c r="C12" s="292">
        <v>0.66594420058707715</v>
      </c>
      <c r="D12" s="291">
        <v>27.344800215745519</v>
      </c>
      <c r="E12" s="292">
        <v>0.71817139979848865</v>
      </c>
      <c r="F12" s="291" t="s">
        <v>31</v>
      </c>
      <c r="G12" s="291" t="s">
        <v>31</v>
      </c>
      <c r="H12" s="291" t="s">
        <v>31</v>
      </c>
      <c r="I12" s="376" t="s">
        <v>31</v>
      </c>
    </row>
    <row r="13" spans="1:12" ht="12.75" customHeight="1">
      <c r="A13" s="70" t="s">
        <v>15</v>
      </c>
      <c r="B13" s="291">
        <v>82.177116322449265</v>
      </c>
      <c r="C13" s="292">
        <v>0.40601949913552715</v>
      </c>
      <c r="D13" s="291">
        <v>15.972906466962606</v>
      </c>
      <c r="E13" s="292">
        <v>0.40459531090758966</v>
      </c>
      <c r="F13" s="291">
        <v>2.3534475604618601</v>
      </c>
      <c r="G13" s="292">
        <v>0.24214015720959803</v>
      </c>
      <c r="H13" s="291">
        <v>13.920523665437551</v>
      </c>
      <c r="I13" s="293">
        <v>0.47380231356889146</v>
      </c>
      <c r="J13" s="377"/>
    </row>
    <row r="14" spans="1:12">
      <c r="A14" s="70" t="s">
        <v>85</v>
      </c>
      <c r="B14" s="291">
        <v>73.67131198606117</v>
      </c>
      <c r="C14" s="292">
        <v>0.205261314203977</v>
      </c>
      <c r="D14" s="291">
        <v>25.455597011612912</v>
      </c>
      <c r="E14" s="292">
        <v>0.20560474851111935</v>
      </c>
      <c r="F14" s="291">
        <v>5.0927296602667846</v>
      </c>
      <c r="G14" s="292">
        <v>0.15096359438075393</v>
      </c>
      <c r="H14" s="291">
        <v>20.46409289841694</v>
      </c>
      <c r="I14" s="293">
        <v>0.17790865946573281</v>
      </c>
      <c r="J14" s="377"/>
    </row>
    <row r="15" spans="1:12">
      <c r="A15" s="70" t="s">
        <v>18</v>
      </c>
      <c r="B15" s="291">
        <v>94.997422285908058</v>
      </c>
      <c r="C15" s="292">
        <v>0.48325384101873747</v>
      </c>
      <c r="D15" s="291">
        <v>4.3816793654843256</v>
      </c>
      <c r="E15" s="292">
        <v>0.44453009236795304</v>
      </c>
      <c r="F15" s="291">
        <v>0.65734005650870619</v>
      </c>
      <c r="G15" s="292">
        <v>0.16932240348636071</v>
      </c>
      <c r="H15" s="291">
        <v>3.725904516678217</v>
      </c>
      <c r="I15" s="293">
        <v>0.42920633377241252</v>
      </c>
      <c r="J15" s="377"/>
    </row>
    <row r="16" spans="1:12">
      <c r="A16" s="70" t="s">
        <v>19</v>
      </c>
      <c r="B16" s="291">
        <v>87.852856387719797</v>
      </c>
      <c r="C16" s="292">
        <v>0.22718508168043397</v>
      </c>
      <c r="D16" s="291">
        <v>11.756226289031515</v>
      </c>
      <c r="E16" s="292">
        <v>0.24003162996251379</v>
      </c>
      <c r="F16" s="291">
        <v>3.1166081344877443</v>
      </c>
      <c r="G16" s="292">
        <v>0.12755443254626697</v>
      </c>
      <c r="H16" s="291">
        <v>8.685755639087505</v>
      </c>
      <c r="I16" s="293">
        <v>0.2380191039846126</v>
      </c>
      <c r="J16" s="377"/>
    </row>
    <row r="17" spans="1:10">
      <c r="A17" s="70" t="s">
        <v>20</v>
      </c>
      <c r="B17" s="291">
        <v>86.598883297922129</v>
      </c>
      <c r="C17" s="292">
        <v>0.36165941058072726</v>
      </c>
      <c r="D17" s="291">
        <v>12.914003279037431</v>
      </c>
      <c r="E17" s="292">
        <v>0.34766490643481607</v>
      </c>
      <c r="F17" s="291">
        <v>0.30123322671039765</v>
      </c>
      <c r="G17" s="292">
        <v>7.1615485589269737E-2</v>
      </c>
      <c r="H17" s="291">
        <v>12.651767031346644</v>
      </c>
      <c r="I17" s="293">
        <v>0.35550710841601596</v>
      </c>
      <c r="J17" s="377"/>
    </row>
    <row r="18" spans="1:10">
      <c r="A18" s="70" t="s">
        <v>61</v>
      </c>
      <c r="B18" s="291">
        <v>94.153549189008189</v>
      </c>
      <c r="C18" s="292">
        <v>0.1643568011982687</v>
      </c>
      <c r="D18" s="291">
        <v>5.7392582569900483</v>
      </c>
      <c r="E18" s="292">
        <v>0.16206965030030487</v>
      </c>
      <c r="F18" s="291">
        <v>1.2301140762327036</v>
      </c>
      <c r="G18" s="292">
        <v>0.18827432157162086</v>
      </c>
      <c r="H18" s="291">
        <v>4.4509010578919312</v>
      </c>
      <c r="I18" s="293">
        <v>0.22300454537476075</v>
      </c>
      <c r="J18" s="377"/>
    </row>
    <row r="19" spans="1:10">
      <c r="A19" s="70" t="s">
        <v>22</v>
      </c>
      <c r="B19" s="291">
        <v>86.477340006338963</v>
      </c>
      <c r="C19" s="292">
        <v>8.3991877793272038E-2</v>
      </c>
      <c r="D19" s="291">
        <v>12.670132166954886</v>
      </c>
      <c r="E19" s="292">
        <v>2.7041072574427373E-2</v>
      </c>
      <c r="F19" s="291">
        <v>1.1507542989157273</v>
      </c>
      <c r="G19" s="292">
        <v>0.12386760568760577</v>
      </c>
      <c r="H19" s="291">
        <v>11.593777110437244</v>
      </c>
      <c r="I19" s="293">
        <v>0.12557701227115392</v>
      </c>
      <c r="J19" s="377"/>
    </row>
    <row r="20" spans="1:10">
      <c r="A20" s="70" t="s">
        <v>23</v>
      </c>
      <c r="B20" s="291">
        <v>84.847816067502222</v>
      </c>
      <c r="C20" s="292">
        <v>0.65655880682871692</v>
      </c>
      <c r="D20" s="291">
        <v>13.640931750437545</v>
      </c>
      <c r="E20" s="292">
        <v>0.621433776329956</v>
      </c>
      <c r="F20" s="291">
        <v>1.1227926321845167</v>
      </c>
      <c r="G20" s="292">
        <v>0.20753941961307124</v>
      </c>
      <c r="H20" s="291">
        <v>12.687275456686129</v>
      </c>
      <c r="I20" s="293">
        <v>0.58452079032632775</v>
      </c>
      <c r="J20" s="377"/>
    </row>
    <row r="21" spans="1:10">
      <c r="A21" s="70" t="s">
        <v>27</v>
      </c>
      <c r="B21" s="291">
        <v>78.686600791247997</v>
      </c>
      <c r="C21" s="292">
        <v>0.75812873169878381</v>
      </c>
      <c r="D21" s="291">
        <v>20.882189983121172</v>
      </c>
      <c r="E21" s="292">
        <v>0.76300729136947409</v>
      </c>
      <c r="F21" s="291">
        <v>6.5959787716306781</v>
      </c>
      <c r="G21" s="292">
        <v>0.47792843260583479</v>
      </c>
      <c r="H21" s="291">
        <v>14.269190424931347</v>
      </c>
      <c r="I21" s="293">
        <v>0.60579863669667522</v>
      </c>
      <c r="J21" s="377"/>
    </row>
    <row r="22" spans="1:10">
      <c r="A22" s="70" t="s">
        <v>29</v>
      </c>
      <c r="B22" s="291">
        <v>90.049756502092492</v>
      </c>
      <c r="C22" s="292">
        <v>0.61500324715419241</v>
      </c>
      <c r="D22" s="291">
        <v>9.2606638238318109</v>
      </c>
      <c r="E22" s="292">
        <v>0.60874310160090206</v>
      </c>
      <c r="F22" s="291">
        <v>1.3696739522077717</v>
      </c>
      <c r="G22" s="292">
        <v>0.25272354285527149</v>
      </c>
      <c r="H22" s="291">
        <v>7.9201420084292362</v>
      </c>
      <c r="I22" s="293">
        <v>0.57124414218081454</v>
      </c>
      <c r="J22" s="377"/>
    </row>
    <row r="23" spans="1:10">
      <c r="A23" s="70" t="s">
        <v>30</v>
      </c>
      <c r="B23" s="291">
        <v>98.370306689661035</v>
      </c>
      <c r="C23" s="292">
        <v>0.15446766107307816</v>
      </c>
      <c r="D23" s="291">
        <v>0.37362553707907897</v>
      </c>
      <c r="E23" s="292">
        <v>9.4074874213446152E-2</v>
      </c>
      <c r="F23" s="291">
        <v>0</v>
      </c>
      <c r="G23" s="292">
        <v>0</v>
      </c>
      <c r="H23" s="291">
        <v>0.37837822401192583</v>
      </c>
      <c r="I23" s="293">
        <v>9.5274815729066778E-2</v>
      </c>
      <c r="J23" s="377"/>
    </row>
    <row r="24" spans="1:10">
      <c r="A24" s="70" t="s">
        <v>88</v>
      </c>
      <c r="B24" s="291">
        <v>98.104357320291996</v>
      </c>
      <c r="C24" s="292">
        <v>0.20003159231719944</v>
      </c>
      <c r="D24" s="291">
        <v>1.6279410394434555</v>
      </c>
      <c r="E24" s="292">
        <v>0.18621422676007424</v>
      </c>
      <c r="F24" s="291">
        <v>0.95226793825712341</v>
      </c>
      <c r="G24" s="292">
        <v>0.17129044706872676</v>
      </c>
      <c r="H24" s="291">
        <v>0.68004282387076342</v>
      </c>
      <c r="I24" s="293">
        <v>0.10318994922932657</v>
      </c>
      <c r="J24" s="377"/>
    </row>
    <row r="25" spans="1:10">
      <c r="A25" s="70" t="s">
        <v>35</v>
      </c>
      <c r="B25" s="291">
        <v>85.156873753444657</v>
      </c>
      <c r="C25" s="292">
        <v>0.173444688940319</v>
      </c>
      <c r="D25" s="291">
        <v>12.582087670553785</v>
      </c>
      <c r="E25" s="292">
        <v>0.21943768627047666</v>
      </c>
      <c r="F25" s="291">
        <v>1.2688723875303554</v>
      </c>
      <c r="G25" s="292">
        <v>0.18190089355655581</v>
      </c>
      <c r="H25" s="291">
        <v>11.579242750769341</v>
      </c>
      <c r="I25" s="293">
        <v>0.26208317207237747</v>
      </c>
      <c r="J25" s="377"/>
    </row>
    <row r="26" spans="1:10">
      <c r="A26" s="70" t="s">
        <v>37</v>
      </c>
      <c r="B26" s="291">
        <v>84.574838854042738</v>
      </c>
      <c r="C26" s="292">
        <v>0.48286680576381552</v>
      </c>
      <c r="D26" s="291">
        <v>13.139949131214909</v>
      </c>
      <c r="E26" s="292">
        <v>0.52308049752813746</v>
      </c>
      <c r="F26" s="291">
        <v>4.3343023727220951</v>
      </c>
      <c r="G26" s="292">
        <v>0.26633032441339882</v>
      </c>
      <c r="H26" s="291">
        <v>9.0812909352036684</v>
      </c>
      <c r="I26" s="293">
        <v>0.4740855958289581</v>
      </c>
      <c r="J26" s="377"/>
    </row>
    <row r="27" spans="1:10">
      <c r="A27" s="70" t="s">
        <v>38</v>
      </c>
      <c r="B27" s="291">
        <v>99.734843245035719</v>
      </c>
      <c r="C27" s="292">
        <v>5.8138621654800937E-2</v>
      </c>
      <c r="D27" s="291">
        <v>0.22385083390545538</v>
      </c>
      <c r="E27" s="292">
        <v>5.3623126108073564E-2</v>
      </c>
      <c r="F27" s="291">
        <v>0</v>
      </c>
      <c r="G27" s="292">
        <v>0</v>
      </c>
      <c r="H27" s="291">
        <v>0.22394333576294212</v>
      </c>
      <c r="I27" s="293">
        <v>5.3643713430803298E-2</v>
      </c>
      <c r="J27" s="377"/>
    </row>
    <row r="28" spans="1:10">
      <c r="A28" s="70" t="s">
        <v>40</v>
      </c>
      <c r="B28" s="291">
        <v>97.457304444282897</v>
      </c>
      <c r="C28" s="292">
        <v>0.24556167737476942</v>
      </c>
      <c r="D28" s="291">
        <v>2.2717675441283314</v>
      </c>
      <c r="E28" s="292">
        <v>0.24548797990395196</v>
      </c>
      <c r="F28" s="291">
        <v>0</v>
      </c>
      <c r="G28" s="292">
        <v>0</v>
      </c>
      <c r="H28" s="291">
        <v>2.2779391192894254</v>
      </c>
      <c r="I28" s="293">
        <v>0.24595778334343646</v>
      </c>
      <c r="J28" s="377"/>
    </row>
    <row r="29" spans="1:10">
      <c r="A29" s="70" t="s">
        <v>42</v>
      </c>
      <c r="B29" s="291">
        <v>86.020070789909497</v>
      </c>
      <c r="C29" s="292">
        <v>7.2490222244931443E-2</v>
      </c>
      <c r="D29" s="291">
        <v>13.179181911817247</v>
      </c>
      <c r="E29" s="292">
        <v>9.2667328483474726E-2</v>
      </c>
      <c r="F29" s="291">
        <v>3.0254381520706914</v>
      </c>
      <c r="G29" s="292">
        <v>0.22122117961869706</v>
      </c>
      <c r="H29" s="291">
        <v>10.26012756831285</v>
      </c>
      <c r="I29" s="293">
        <v>0.20587258778868978</v>
      </c>
      <c r="J29" s="377"/>
    </row>
    <row r="30" spans="1:10">
      <c r="A30" s="70" t="s">
        <v>43</v>
      </c>
      <c r="B30" s="291">
        <v>82.410594446691036</v>
      </c>
      <c r="C30" s="292">
        <v>9.00715295069381E-2</v>
      </c>
      <c r="D30" s="291">
        <v>17.534101658982799</v>
      </c>
      <c r="E30" s="292">
        <v>9.5774658742372731E-2</v>
      </c>
      <c r="F30" s="291">
        <v>3.8601799229264815</v>
      </c>
      <c r="G30" s="292">
        <v>0.20857754378294782</v>
      </c>
      <c r="H30" s="291">
        <v>13.672931120630224</v>
      </c>
      <c r="I30" s="293">
        <v>0.23059657380580098</v>
      </c>
      <c r="J30" s="377"/>
    </row>
    <row r="31" spans="1:10">
      <c r="A31" s="70" t="s">
        <v>92</v>
      </c>
      <c r="B31" s="291">
        <v>81.612279155894626</v>
      </c>
      <c r="C31" s="292">
        <v>0.18960064555027964</v>
      </c>
      <c r="D31" s="291">
        <v>14.096564286317372</v>
      </c>
      <c r="E31" s="292">
        <v>0.5639125713566393</v>
      </c>
      <c r="F31" s="291">
        <v>1.55399290109552</v>
      </c>
      <c r="G31" s="292">
        <v>0.19393950908225549</v>
      </c>
      <c r="H31" s="291">
        <v>13.101311083681431</v>
      </c>
      <c r="I31" s="293">
        <v>0.43306524681898895</v>
      </c>
      <c r="J31" s="377"/>
    </row>
    <row r="32" spans="1:10">
      <c r="A32" s="70"/>
      <c r="F32" s="291"/>
      <c r="G32" s="292"/>
      <c r="H32" s="291"/>
      <c r="I32" s="293"/>
    </row>
    <row r="33" spans="1:17">
      <c r="A33" s="365" t="s">
        <v>148</v>
      </c>
      <c r="F33" s="291"/>
      <c r="G33" s="292"/>
      <c r="H33" s="291"/>
      <c r="I33" s="293"/>
    </row>
    <row r="34" spans="1:17">
      <c r="A34" s="70" t="s">
        <v>149</v>
      </c>
      <c r="B34" s="291">
        <v>87.483212518412728</v>
      </c>
      <c r="C34" s="292">
        <v>0.42262906952912566</v>
      </c>
      <c r="D34" s="291">
        <v>7.2836089026122357</v>
      </c>
      <c r="E34" s="292">
        <v>0.33973611464923059</v>
      </c>
      <c r="F34" s="291">
        <v>1.2369401612489566</v>
      </c>
      <c r="G34" s="292">
        <v>0.16274059566811053</v>
      </c>
      <c r="H34" s="291">
        <v>6.4140751844076522</v>
      </c>
      <c r="I34" s="293">
        <v>0.30391613665768985</v>
      </c>
    </row>
    <row r="35" spans="1:17">
      <c r="A35" s="70" t="s">
        <v>150</v>
      </c>
      <c r="B35" s="291">
        <v>83.55069916878513</v>
      </c>
      <c r="C35" s="292">
        <v>0.60008393852601072</v>
      </c>
      <c r="D35" s="291">
        <v>15.071439418301273</v>
      </c>
      <c r="E35" s="292">
        <v>0.62718920726373339</v>
      </c>
      <c r="F35" s="291">
        <v>4.5475566651539028</v>
      </c>
      <c r="G35" s="292">
        <v>0.3600728950873297</v>
      </c>
      <c r="H35" s="291">
        <v>10.63321711691289</v>
      </c>
      <c r="I35" s="293">
        <v>0.48138953730637757</v>
      </c>
    </row>
    <row r="36" spans="1:17">
      <c r="A36" s="70" t="s">
        <v>151</v>
      </c>
      <c r="B36" s="291">
        <v>90.425313948809816</v>
      </c>
      <c r="C36" s="292">
        <v>0.58419599589925275</v>
      </c>
      <c r="D36" s="291">
        <v>7.3646180518952997</v>
      </c>
      <c r="E36" s="292">
        <v>0.54907465314789972</v>
      </c>
      <c r="F36" s="291">
        <v>3.0275746029203776</v>
      </c>
      <c r="G36" s="292">
        <v>0.40859844021448599</v>
      </c>
      <c r="H36" s="291">
        <v>4.4936683560802502</v>
      </c>
      <c r="I36" s="293">
        <v>0.37126766691744389</v>
      </c>
    </row>
    <row r="37" spans="1:17">
      <c r="A37" s="70" t="s">
        <v>152</v>
      </c>
      <c r="B37" s="291">
        <v>83.776839205865983</v>
      </c>
      <c r="C37" s="292">
        <v>0.57824721017830993</v>
      </c>
      <c r="D37" s="291">
        <v>14.817923995933382</v>
      </c>
      <c r="E37" s="292">
        <v>0.60580799557478815</v>
      </c>
      <c r="F37" s="291">
        <v>4.497912872188806</v>
      </c>
      <c r="G37" s="292">
        <v>0.35130842268485962</v>
      </c>
      <c r="H37" s="291">
        <v>10.4326946928956</v>
      </c>
      <c r="I37" s="293">
        <v>0.46515068678650362</v>
      </c>
    </row>
    <row r="38" spans="1:17">
      <c r="A38" s="218"/>
      <c r="F38" s="291"/>
      <c r="G38" s="292"/>
      <c r="H38" s="291"/>
      <c r="I38" s="293"/>
    </row>
    <row r="39" spans="1:17">
      <c r="A39" s="369" t="s">
        <v>47</v>
      </c>
      <c r="B39" s="209">
        <v>87.043951082750937</v>
      </c>
      <c r="C39" s="210">
        <v>8.4276628355160518E-2</v>
      </c>
      <c r="D39" s="209">
        <v>11.688590505508991</v>
      </c>
      <c r="E39" s="210">
        <v>8.7556038804512251E-2</v>
      </c>
      <c r="F39" s="209">
        <v>2.081932337030806</v>
      </c>
      <c r="G39" s="210">
        <v>4.5945765103654015E-2</v>
      </c>
      <c r="H39" s="209">
        <v>8.9748241261037407</v>
      </c>
      <c r="I39" s="211">
        <v>7.8133711350073756E-2</v>
      </c>
    </row>
    <row r="40" spans="1:17">
      <c r="A40" s="365"/>
      <c r="B40" s="354"/>
      <c r="C40" s="354"/>
      <c r="D40" s="354"/>
      <c r="E40" s="354"/>
      <c r="F40" s="378"/>
      <c r="G40" s="355"/>
      <c r="H40" s="378"/>
      <c r="I40" s="356"/>
    </row>
    <row r="41" spans="1:17">
      <c r="A41" s="372" t="s">
        <v>153</v>
      </c>
      <c r="B41" s="47"/>
      <c r="C41" s="47"/>
      <c r="D41" s="47"/>
      <c r="E41" s="47"/>
      <c r="F41" s="345"/>
      <c r="G41" s="344"/>
      <c r="H41" s="345"/>
      <c r="I41" s="293"/>
    </row>
    <row r="42" spans="1:17" ht="12.75" customHeight="1">
      <c r="A42" s="70" t="s">
        <v>154</v>
      </c>
      <c r="B42" s="345">
        <v>72.283544596454036</v>
      </c>
      <c r="C42" s="344">
        <v>0.39763597659071731</v>
      </c>
      <c r="D42" s="345">
        <v>10.009656761162542</v>
      </c>
      <c r="E42" s="344">
        <v>0.46160331267459598</v>
      </c>
      <c r="F42" s="345">
        <v>2.6638223648906201</v>
      </c>
      <c r="G42" s="344">
        <v>0.31415058394205048</v>
      </c>
      <c r="H42" s="345">
        <v>9.3683859616311498</v>
      </c>
      <c r="I42" s="293">
        <v>0.52233543263551796</v>
      </c>
    </row>
    <row r="43" spans="1:17" ht="12.75" customHeight="1">
      <c r="A43" s="217" t="s">
        <v>504</v>
      </c>
      <c r="B43" s="209">
        <v>94.182983202912453</v>
      </c>
      <c r="C43" s="210">
        <v>0.78671140285251839</v>
      </c>
      <c r="D43" s="209">
        <v>5.7062248469552461</v>
      </c>
      <c r="E43" s="210">
        <v>0.80546535275960673</v>
      </c>
      <c r="F43" s="209">
        <v>0.28799439068763188</v>
      </c>
      <c r="G43" s="210">
        <v>6.3060408717069194E-2</v>
      </c>
      <c r="H43" s="209">
        <v>5.3447703380691136</v>
      </c>
      <c r="I43" s="210">
        <v>0.77939064988385132</v>
      </c>
      <c r="J43" s="218"/>
    </row>
    <row r="44" spans="1:17" ht="92.25" customHeight="1">
      <c r="A44" s="593" t="s">
        <v>155</v>
      </c>
      <c r="B44" s="593"/>
      <c r="C44" s="593"/>
      <c r="D44" s="593"/>
      <c r="E44" s="593"/>
      <c r="F44" s="593"/>
      <c r="G44" s="593"/>
      <c r="H44" s="593"/>
      <c r="I44" s="593"/>
      <c r="J44" s="593"/>
      <c r="K44" s="593"/>
      <c r="L44" s="593"/>
      <c r="M44"/>
    </row>
    <row r="45" spans="1:17" ht="62.25" customHeight="1">
      <c r="A45" s="593" t="s">
        <v>505</v>
      </c>
      <c r="B45" s="593"/>
      <c r="C45" s="593"/>
      <c r="D45" s="593"/>
      <c r="E45" s="593"/>
      <c r="F45" s="593"/>
      <c r="G45" s="593"/>
      <c r="H45" s="593"/>
      <c r="I45" s="593"/>
      <c r="J45" s="593"/>
      <c r="K45" s="593"/>
      <c r="L45" s="593"/>
      <c r="M45" s="219"/>
      <c r="N45" s="219"/>
      <c r="O45" s="219"/>
      <c r="P45" s="219"/>
      <c r="Q45" s="219"/>
    </row>
    <row r="46" spans="1:17">
      <c r="A46" s="614" t="s">
        <v>503</v>
      </c>
      <c r="B46" s="614"/>
      <c r="C46" s="614"/>
      <c r="D46" s="614"/>
      <c r="E46" s="614"/>
      <c r="F46" s="614"/>
      <c r="G46" s="614"/>
      <c r="H46" s="614"/>
      <c r="I46" s="614"/>
    </row>
    <row r="47" spans="1:17" ht="51" customHeight="1">
      <c r="A47" s="614"/>
      <c r="B47" s="614"/>
      <c r="C47" s="614"/>
      <c r="D47" s="614"/>
      <c r="E47" s="614"/>
      <c r="F47" s="614"/>
      <c r="G47" s="614"/>
      <c r="H47" s="614"/>
      <c r="I47" s="614"/>
    </row>
    <row r="48" spans="1:17">
      <c r="A48" s="2" t="s">
        <v>253</v>
      </c>
    </row>
  </sheetData>
  <mergeCells count="9">
    <mergeCell ref="A44:L44"/>
    <mergeCell ref="A46:I47"/>
    <mergeCell ref="A2:L4"/>
    <mergeCell ref="B7:C8"/>
    <mergeCell ref="D7:I7"/>
    <mergeCell ref="D8:E8"/>
    <mergeCell ref="F8:G8"/>
    <mergeCell ref="H8:I8"/>
    <mergeCell ref="A45:L4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M49"/>
  <sheetViews>
    <sheetView topLeftCell="A40" zoomScaleNormal="100" workbookViewId="0">
      <selection activeCell="P44" sqref="P44"/>
    </sheetView>
  </sheetViews>
  <sheetFormatPr defaultRowHeight="12.75"/>
  <cols>
    <col min="1" max="1" width="16.7109375" style="38" customWidth="1"/>
    <col min="2" max="11" width="6.140625" style="38" customWidth="1"/>
    <col min="12" max="16384" width="9.140625" style="38"/>
  </cols>
  <sheetData>
    <row r="1" spans="1:12">
      <c r="A1" s="1" t="s">
        <v>263</v>
      </c>
      <c r="B1" s="1"/>
      <c r="C1" s="1"/>
      <c r="D1" s="1"/>
      <c r="E1" s="1"/>
      <c r="F1" s="1"/>
      <c r="G1" s="1"/>
      <c r="H1" s="1"/>
      <c r="I1" s="1"/>
      <c r="J1" s="1"/>
      <c r="K1" s="1"/>
    </row>
    <row r="2" spans="1:12" ht="12.75" customHeight="1">
      <c r="A2" s="583" t="s">
        <v>264</v>
      </c>
      <c r="B2" s="583"/>
      <c r="C2" s="583"/>
      <c r="D2" s="583"/>
      <c r="E2" s="583"/>
      <c r="F2" s="583"/>
      <c r="G2" s="583"/>
      <c r="H2" s="583"/>
      <c r="I2" s="583"/>
      <c r="J2" s="583"/>
      <c r="K2" s="583"/>
      <c r="L2" s="583"/>
    </row>
    <row r="3" spans="1:12">
      <c r="A3" s="583"/>
      <c r="B3" s="583"/>
      <c r="C3" s="583"/>
      <c r="D3" s="583"/>
      <c r="E3" s="583"/>
      <c r="F3" s="583"/>
      <c r="G3" s="583"/>
      <c r="H3" s="583"/>
      <c r="I3" s="583"/>
      <c r="J3" s="583"/>
      <c r="K3" s="583"/>
      <c r="L3" s="583"/>
    </row>
    <row r="4" spans="1:12">
      <c r="A4" s="583"/>
      <c r="B4" s="583"/>
      <c r="C4" s="583"/>
      <c r="D4" s="583"/>
      <c r="E4" s="583"/>
      <c r="F4" s="583"/>
      <c r="G4" s="583"/>
      <c r="H4" s="583"/>
      <c r="I4" s="583"/>
      <c r="J4" s="583"/>
      <c r="K4" s="583"/>
      <c r="L4" s="583"/>
    </row>
    <row r="5" spans="1:12">
      <c r="A5" s="169"/>
      <c r="B5" s="169"/>
      <c r="C5" s="169"/>
      <c r="D5" s="169"/>
      <c r="E5" s="169"/>
      <c r="F5" s="169"/>
      <c r="G5" s="169"/>
      <c r="H5" s="169"/>
      <c r="I5" s="169"/>
      <c r="J5" s="169"/>
      <c r="K5" s="169"/>
    </row>
    <row r="6" spans="1:12" ht="15">
      <c r="A6" s="4"/>
    </row>
    <row r="7" spans="1:12">
      <c r="A7" s="47"/>
    </row>
    <row r="8" spans="1:12" ht="42" customHeight="1">
      <c r="B8" s="624" t="s">
        <v>265</v>
      </c>
      <c r="C8" s="625"/>
      <c r="D8" s="624" t="s">
        <v>266</v>
      </c>
      <c r="E8" s="625"/>
      <c r="F8" s="624" t="s">
        <v>267</v>
      </c>
      <c r="G8" s="625"/>
      <c r="H8" s="624" t="s">
        <v>268</v>
      </c>
      <c r="I8" s="625"/>
      <c r="J8" s="624" t="s">
        <v>269</v>
      </c>
      <c r="K8" s="625"/>
    </row>
    <row r="9" spans="1:12" s="177" customFormat="1" ht="20.25" customHeight="1">
      <c r="A9" s="362"/>
      <c r="B9" s="374" t="s">
        <v>144</v>
      </c>
      <c r="C9" s="375" t="s">
        <v>145</v>
      </c>
      <c r="D9" s="374" t="s">
        <v>144</v>
      </c>
      <c r="E9" s="375" t="s">
        <v>145</v>
      </c>
      <c r="F9" s="374" t="s">
        <v>144</v>
      </c>
      <c r="G9" s="375" t="s">
        <v>145</v>
      </c>
      <c r="H9" s="374" t="s">
        <v>144</v>
      </c>
      <c r="I9" s="375" t="s">
        <v>145</v>
      </c>
      <c r="J9" s="374" t="s">
        <v>144</v>
      </c>
      <c r="K9" s="375" t="s">
        <v>145</v>
      </c>
      <c r="L9" s="38"/>
    </row>
    <row r="10" spans="1:12">
      <c r="A10" s="364" t="s">
        <v>146</v>
      </c>
      <c r="B10" s="284"/>
      <c r="C10" s="284"/>
      <c r="D10" s="284"/>
      <c r="E10" s="284"/>
      <c r="F10" s="284"/>
      <c r="G10" s="284"/>
      <c r="H10" s="284"/>
      <c r="I10" s="284"/>
      <c r="J10" s="284"/>
      <c r="K10" s="379"/>
    </row>
    <row r="11" spans="1:12">
      <c r="A11" s="365" t="s">
        <v>147</v>
      </c>
      <c r="K11" s="287"/>
    </row>
    <row r="12" spans="1:12">
      <c r="A12" s="70" t="s">
        <v>84</v>
      </c>
      <c r="B12" s="291">
        <v>67.477087844346102</v>
      </c>
      <c r="C12" s="292">
        <v>0.67369719069275702</v>
      </c>
      <c r="D12" s="291">
        <v>3.2756627163910301</v>
      </c>
      <c r="E12" s="292">
        <v>0.33519724275095603</v>
      </c>
      <c r="F12" s="291">
        <v>13.5813142064878</v>
      </c>
      <c r="G12" s="292">
        <v>0.48747042501702798</v>
      </c>
      <c r="H12" s="291">
        <v>13.7634860092579</v>
      </c>
      <c r="I12" s="292">
        <v>0.57650530604337402</v>
      </c>
      <c r="J12" s="291">
        <v>1.9024492235172901</v>
      </c>
      <c r="K12" s="293">
        <v>0.212012540318155</v>
      </c>
      <c r="L12" s="377"/>
    </row>
    <row r="13" spans="1:12" ht="12.75" customHeight="1">
      <c r="A13" s="70" t="s">
        <v>15</v>
      </c>
      <c r="B13" s="291">
        <v>81.629876913391001</v>
      </c>
      <c r="C13" s="292">
        <v>0.40223962426106702</v>
      </c>
      <c r="D13" s="291">
        <v>2.07692209059518</v>
      </c>
      <c r="E13" s="292">
        <v>0.196719418717997</v>
      </c>
      <c r="F13" s="291">
        <v>4.2206260235572604</v>
      </c>
      <c r="G13" s="292">
        <v>0.281396611168508</v>
      </c>
      <c r="H13" s="291">
        <v>12.049607479078499</v>
      </c>
      <c r="I13" s="292">
        <v>0.43274544743538701</v>
      </c>
      <c r="J13" s="291">
        <v>2.29674933780082E-2</v>
      </c>
      <c r="K13" s="293">
        <v>2.3117852453247899E-2</v>
      </c>
      <c r="L13" s="377"/>
    </row>
    <row r="14" spans="1:12">
      <c r="A14" s="70" t="s">
        <v>85</v>
      </c>
      <c r="B14" s="291">
        <v>69.118275933074997</v>
      </c>
      <c r="C14" s="292">
        <v>0.310980250011611</v>
      </c>
      <c r="D14" s="291">
        <v>5.1393419517444698</v>
      </c>
      <c r="E14" s="292">
        <v>0.21930386473517099</v>
      </c>
      <c r="F14" s="291">
        <v>8.2002919077187908</v>
      </c>
      <c r="G14" s="292">
        <v>0.26337152545172698</v>
      </c>
      <c r="H14" s="291">
        <v>17.4361686350341</v>
      </c>
      <c r="I14" s="292">
        <v>0.27002078128042201</v>
      </c>
      <c r="J14" s="291">
        <v>0.10592157242762799</v>
      </c>
      <c r="K14" s="293">
        <v>3.33418357134923E-2</v>
      </c>
      <c r="L14" s="377"/>
    </row>
    <row r="15" spans="1:12">
      <c r="A15" s="70" t="s">
        <v>18</v>
      </c>
      <c r="B15" s="291">
        <v>94.837601761087697</v>
      </c>
      <c r="C15" s="292">
        <v>0.47508267319119502</v>
      </c>
      <c r="D15" s="291">
        <v>9.6433077432022105E-2</v>
      </c>
      <c r="E15" s="292">
        <v>5.7526807016952598E-2</v>
      </c>
      <c r="F15" s="291">
        <v>1.7648280745514999</v>
      </c>
      <c r="G15" s="292">
        <v>0.34561612242532103</v>
      </c>
      <c r="H15" s="291">
        <v>2.2020954518172302</v>
      </c>
      <c r="I15" s="292">
        <v>0.29120681080720101</v>
      </c>
      <c r="J15" s="291">
        <v>1.0990416351115699</v>
      </c>
      <c r="K15" s="293">
        <v>0.21015807815634699</v>
      </c>
      <c r="L15" s="377"/>
    </row>
    <row r="16" spans="1:12">
      <c r="A16" s="70" t="s">
        <v>19</v>
      </c>
      <c r="B16" s="291">
        <v>87.227902009570897</v>
      </c>
      <c r="C16" s="292">
        <v>0.26119541190263401</v>
      </c>
      <c r="D16" s="291">
        <v>0.84353641871308704</v>
      </c>
      <c r="E16" s="292">
        <v>0.12731824496383401</v>
      </c>
      <c r="F16" s="291">
        <v>1.6877258774775601</v>
      </c>
      <c r="G16" s="292">
        <v>0.18113523052921399</v>
      </c>
      <c r="H16" s="291">
        <v>10.0721336601856</v>
      </c>
      <c r="I16" s="292">
        <v>0.16483196470958</v>
      </c>
      <c r="J16" s="291">
        <v>0.168702034052924</v>
      </c>
      <c r="K16" s="293">
        <v>4.8862854381905102E-2</v>
      </c>
      <c r="L16" s="377"/>
    </row>
    <row r="17" spans="1:12">
      <c r="A17" s="70" t="s">
        <v>20</v>
      </c>
      <c r="B17" s="291">
        <v>84.744544351210806</v>
      </c>
      <c r="C17" s="292">
        <v>0.38265626015703502</v>
      </c>
      <c r="D17" s="291">
        <v>2.1799354262440001</v>
      </c>
      <c r="E17" s="292">
        <v>0.185404310979708</v>
      </c>
      <c r="F17" s="291">
        <v>11.278263883944399</v>
      </c>
      <c r="G17" s="292">
        <v>0.34174580292101903</v>
      </c>
      <c r="H17" s="291">
        <v>1.6842937625883301</v>
      </c>
      <c r="I17" s="292">
        <v>0.17995496963737301</v>
      </c>
      <c r="J17" s="291">
        <v>0.112962576012495</v>
      </c>
      <c r="K17" s="293">
        <v>4.07734439259222E-2</v>
      </c>
      <c r="L17" s="377"/>
    </row>
    <row r="18" spans="1:12">
      <c r="A18" s="70" t="s">
        <v>61</v>
      </c>
      <c r="B18" s="291">
        <v>92.560810430292605</v>
      </c>
      <c r="C18" s="292">
        <v>0.23533194143821501</v>
      </c>
      <c r="D18" s="291">
        <v>1.5927387587155799</v>
      </c>
      <c r="E18" s="292">
        <v>0.155206982449071</v>
      </c>
      <c r="F18" s="291">
        <v>1.18956133741729</v>
      </c>
      <c r="G18" s="292">
        <v>0.158966015299254</v>
      </c>
      <c r="H18" s="291">
        <v>2.0853372399835202</v>
      </c>
      <c r="I18" s="292">
        <v>0.18982208474251899</v>
      </c>
      <c r="J18" s="291">
        <v>2.5715522335909902</v>
      </c>
      <c r="K18" s="293">
        <v>0.17916124944445</v>
      </c>
      <c r="L18" s="377"/>
    </row>
    <row r="19" spans="1:12">
      <c r="A19" s="70" t="s">
        <v>22</v>
      </c>
      <c r="B19" s="291">
        <v>84.878015377865907</v>
      </c>
      <c r="C19" s="292">
        <v>0.16834630675832701</v>
      </c>
      <c r="D19" s="291">
        <v>1.94067028524272</v>
      </c>
      <c r="E19" s="292">
        <v>0.15674752244923201</v>
      </c>
      <c r="F19" s="291">
        <v>5.3520870048323097</v>
      </c>
      <c r="G19" s="292">
        <v>0.213832074547956</v>
      </c>
      <c r="H19" s="291">
        <v>7.3498726252336199</v>
      </c>
      <c r="I19" s="292">
        <v>0.21443465507304801</v>
      </c>
      <c r="J19" s="291">
        <v>0.479354706825451</v>
      </c>
      <c r="K19" s="293">
        <v>6.7881103547321797E-2</v>
      </c>
      <c r="L19" s="377"/>
    </row>
    <row r="20" spans="1:12">
      <c r="A20" s="70" t="s">
        <v>23</v>
      </c>
      <c r="B20" s="291">
        <v>84.363028690985303</v>
      </c>
      <c r="C20" s="292">
        <v>0.63813574009930996</v>
      </c>
      <c r="D20" s="291">
        <v>1.75649938450123</v>
      </c>
      <c r="E20" s="292">
        <v>0.21151596894574301</v>
      </c>
      <c r="F20" s="291">
        <v>3.2856889090542301</v>
      </c>
      <c r="G20" s="292">
        <v>0.24319936243089199</v>
      </c>
      <c r="H20" s="291">
        <v>10.4988414909726</v>
      </c>
      <c r="I20" s="292">
        <v>0.53544800906395695</v>
      </c>
      <c r="J20" s="291">
        <v>0</v>
      </c>
      <c r="K20" s="293">
        <v>0</v>
      </c>
      <c r="L20" s="377"/>
    </row>
    <row r="21" spans="1:12">
      <c r="A21" s="70" t="s">
        <v>27</v>
      </c>
      <c r="B21" s="291">
        <v>78.106877204757893</v>
      </c>
      <c r="C21" s="292">
        <v>0.75056455126256405</v>
      </c>
      <c r="D21" s="291">
        <v>0.87082590728901699</v>
      </c>
      <c r="E21" s="292">
        <v>0.22725794248490799</v>
      </c>
      <c r="F21" s="291">
        <v>11.578736971221</v>
      </c>
      <c r="G21" s="292">
        <v>0.46200735583536401</v>
      </c>
      <c r="H21" s="291">
        <v>9.3807070031302402</v>
      </c>
      <c r="I21" s="292">
        <v>0.60759910448255305</v>
      </c>
      <c r="J21" s="291">
        <v>6.2852913601883706E-2</v>
      </c>
      <c r="K21" s="293">
        <v>3.4049866358406199E-2</v>
      </c>
      <c r="L21" s="377"/>
    </row>
    <row r="22" spans="1:12">
      <c r="A22" s="70" t="s">
        <v>29</v>
      </c>
      <c r="B22" s="291">
        <v>88.066288513104098</v>
      </c>
      <c r="C22" s="292">
        <v>0.68916786526012597</v>
      </c>
      <c r="D22" s="291">
        <v>2.0216550431292499</v>
      </c>
      <c r="E22" s="292">
        <v>0.402623386158173</v>
      </c>
      <c r="F22" s="291">
        <v>1.98543708640159</v>
      </c>
      <c r="G22" s="292">
        <v>0.241898987211875</v>
      </c>
      <c r="H22" s="291">
        <v>7.2791538715453603</v>
      </c>
      <c r="I22" s="292">
        <v>0.59446979454497195</v>
      </c>
      <c r="J22" s="291">
        <v>0.64746548581970598</v>
      </c>
      <c r="K22" s="293">
        <v>0.15835760620159001</v>
      </c>
      <c r="L22" s="377"/>
    </row>
    <row r="23" spans="1:12">
      <c r="A23" s="70" t="s">
        <v>30</v>
      </c>
      <c r="B23" s="291">
        <v>99.557149113728499</v>
      </c>
      <c r="C23" s="292">
        <v>9.8375716257842499E-2</v>
      </c>
      <c r="D23" s="291">
        <v>4.4144754736881703E-2</v>
      </c>
      <c r="E23" s="292">
        <v>3.0950717846513799E-2</v>
      </c>
      <c r="F23" s="291">
        <v>0.27170722407959602</v>
      </c>
      <c r="G23" s="292">
        <v>8.0725331562672906E-2</v>
      </c>
      <c r="H23" s="291">
        <v>0.10659379141665599</v>
      </c>
      <c r="I23" s="292">
        <v>4.8516162549198598E-2</v>
      </c>
      <c r="J23" s="291">
        <v>2.04051160384035E-2</v>
      </c>
      <c r="K23" s="293">
        <v>2.0483967635539401E-2</v>
      </c>
      <c r="L23" s="377"/>
    </row>
    <row r="24" spans="1:12">
      <c r="A24" s="70" t="s">
        <v>88</v>
      </c>
      <c r="B24" s="291">
        <v>97.706190345470404</v>
      </c>
      <c r="C24" s="292">
        <v>0.22077875823884299</v>
      </c>
      <c r="D24" s="291">
        <v>0.39621477329830501</v>
      </c>
      <c r="E24" s="292">
        <v>7.65312108591642E-2</v>
      </c>
      <c r="F24" s="291">
        <v>0.85219002077338502</v>
      </c>
      <c r="G24" s="292">
        <v>0.121345292399402</v>
      </c>
      <c r="H24" s="291">
        <v>0.77641622912990804</v>
      </c>
      <c r="I24" s="292">
        <v>0.15021500838733201</v>
      </c>
      <c r="J24" s="291">
        <v>0.26898863132797401</v>
      </c>
      <c r="K24" s="293">
        <v>7.3023314307970696E-2</v>
      </c>
      <c r="L24" s="377"/>
    </row>
    <row r="25" spans="1:12">
      <c r="A25" s="70" t="s">
        <v>35</v>
      </c>
      <c r="B25" s="291">
        <v>85.906126374133507</v>
      </c>
      <c r="C25" s="292">
        <v>0.28524664501862601</v>
      </c>
      <c r="D25" s="291">
        <v>1.11320434851779</v>
      </c>
      <c r="E25" s="292">
        <v>0.16932772437622401</v>
      </c>
      <c r="F25" s="291">
        <v>3.43389008735162</v>
      </c>
      <c r="G25" s="292">
        <v>0.34137311735489501</v>
      </c>
      <c r="H25" s="291">
        <v>9.3883067893795502</v>
      </c>
      <c r="I25" s="292">
        <v>0.35950632580713099</v>
      </c>
      <c r="J25" s="291">
        <v>0.15847240061755599</v>
      </c>
      <c r="K25" s="293">
        <v>6.5097259724537199E-2</v>
      </c>
      <c r="L25" s="377"/>
    </row>
    <row r="26" spans="1:12">
      <c r="A26" s="70" t="s">
        <v>37</v>
      </c>
      <c r="B26" s="291">
        <v>85.255488222985804</v>
      </c>
      <c r="C26" s="292">
        <v>0.53820028639833795</v>
      </c>
      <c r="D26" s="291">
        <v>1.1976599017876901</v>
      </c>
      <c r="E26" s="292">
        <v>0.158729387776088</v>
      </c>
      <c r="F26" s="291">
        <v>1.1034103268247399</v>
      </c>
      <c r="G26" s="292">
        <v>0.16007957441991</v>
      </c>
      <c r="H26" s="291">
        <v>12.231432217622199</v>
      </c>
      <c r="I26" s="292">
        <v>0.49553781689349502</v>
      </c>
      <c r="J26" s="291">
        <v>0.212009330779553</v>
      </c>
      <c r="K26" s="293">
        <v>5.01840516042334E-2</v>
      </c>
      <c r="L26" s="377"/>
    </row>
    <row r="27" spans="1:12">
      <c r="A27" s="70" t="s">
        <v>38</v>
      </c>
      <c r="B27" s="291">
        <v>98.583003550520203</v>
      </c>
      <c r="C27" s="292">
        <v>0.15948883060872701</v>
      </c>
      <c r="D27" s="291">
        <v>1.1350813974156799</v>
      </c>
      <c r="E27" s="292">
        <v>0.16028685725361699</v>
      </c>
      <c r="F27" s="291">
        <v>0.179104735419435</v>
      </c>
      <c r="G27" s="292">
        <v>4.88728772991813E-2</v>
      </c>
      <c r="H27" s="291">
        <v>4.4746098486020298E-2</v>
      </c>
      <c r="I27" s="292">
        <v>2.6955226067924699E-2</v>
      </c>
      <c r="J27" s="291">
        <v>5.8064218158708103E-2</v>
      </c>
      <c r="K27" s="293">
        <v>2.70538943543276E-2</v>
      </c>
      <c r="L27" s="377"/>
    </row>
    <row r="28" spans="1:12">
      <c r="A28" s="70" t="s">
        <v>40</v>
      </c>
      <c r="B28" s="291">
        <v>92.367167197368104</v>
      </c>
      <c r="C28" s="292">
        <v>0.45472529010722101</v>
      </c>
      <c r="D28" s="291">
        <v>5.3338529138956003</v>
      </c>
      <c r="E28" s="292">
        <v>0.40640453163649198</v>
      </c>
      <c r="F28" s="291">
        <v>1.1153196259029501</v>
      </c>
      <c r="G28" s="292">
        <v>0.15302920970931</v>
      </c>
      <c r="H28" s="291">
        <v>1.1621290248945999</v>
      </c>
      <c r="I28" s="292">
        <v>0.17796570709866799</v>
      </c>
      <c r="J28" s="291">
        <v>2.1531237938690301E-2</v>
      </c>
      <c r="K28" s="293">
        <v>1.5097066724597701E-2</v>
      </c>
      <c r="L28" s="377"/>
    </row>
    <row r="29" spans="1:12">
      <c r="A29" s="70" t="s">
        <v>42</v>
      </c>
      <c r="B29" s="291">
        <v>83.7631497142944</v>
      </c>
      <c r="C29" s="292">
        <v>0.26980572460725899</v>
      </c>
      <c r="D29" s="291">
        <v>2.84824237207284</v>
      </c>
      <c r="E29" s="292">
        <v>0.25028205455137198</v>
      </c>
      <c r="F29" s="291">
        <v>8.1957873685466893</v>
      </c>
      <c r="G29" s="292">
        <v>0.26400065953343999</v>
      </c>
      <c r="H29" s="291">
        <v>5.0257987753039197</v>
      </c>
      <c r="I29" s="292">
        <v>0.24971472349569099</v>
      </c>
      <c r="J29" s="291">
        <v>0.167021769782145</v>
      </c>
      <c r="K29" s="293">
        <v>5.5261187110099398E-2</v>
      </c>
      <c r="L29" s="377"/>
    </row>
    <row r="30" spans="1:12">
      <c r="A30" s="70" t="s">
        <v>43</v>
      </c>
      <c r="B30" s="291">
        <v>80.074874464492694</v>
      </c>
      <c r="C30" s="292">
        <v>0.24867000278197701</v>
      </c>
      <c r="D30" s="291">
        <v>2.3357199821983499</v>
      </c>
      <c r="E30" s="292">
        <v>0.244577044681584</v>
      </c>
      <c r="F30" s="291">
        <v>2.04781544875078</v>
      </c>
      <c r="G30" s="292">
        <v>0.21716075453036601</v>
      </c>
      <c r="H30" s="291">
        <v>15.465580476125499</v>
      </c>
      <c r="I30" s="292">
        <v>0.19676025257111901</v>
      </c>
      <c r="J30" s="291">
        <v>7.6009628432670798E-2</v>
      </c>
      <c r="K30" s="293">
        <v>4.3654953407086798E-2</v>
      </c>
      <c r="L30" s="377"/>
    </row>
    <row r="31" spans="1:12">
      <c r="A31" s="70" t="s">
        <v>92</v>
      </c>
      <c r="B31" s="291">
        <v>81.211572503549704</v>
      </c>
      <c r="C31" s="292">
        <v>0.63805414199994903</v>
      </c>
      <c r="D31" s="291">
        <v>3.7837253180042998</v>
      </c>
      <c r="E31" s="292">
        <v>0.40437109677480298</v>
      </c>
      <c r="F31" s="291">
        <v>3.69677654879577</v>
      </c>
      <c r="G31" s="292">
        <v>0.31842950807605402</v>
      </c>
      <c r="H31" s="291">
        <v>10.9841230923913</v>
      </c>
      <c r="I31" s="292">
        <v>0.55306571120835002</v>
      </c>
      <c r="J31" s="291">
        <v>0.323802537258923</v>
      </c>
      <c r="K31" s="293">
        <v>0.12407537475790401</v>
      </c>
      <c r="L31" s="377"/>
    </row>
    <row r="32" spans="1:12">
      <c r="A32" s="70"/>
      <c r="K32" s="287"/>
    </row>
    <row r="33" spans="1:13">
      <c r="A33" s="365" t="s">
        <v>148</v>
      </c>
      <c r="K33" s="287"/>
    </row>
    <row r="34" spans="1:13">
      <c r="A34" s="70" t="s">
        <v>149</v>
      </c>
      <c r="B34" s="291">
        <v>88.824521285449194</v>
      </c>
      <c r="C34" s="292">
        <v>0.44231838270225698</v>
      </c>
      <c r="D34" s="291">
        <v>3.2576648562606501</v>
      </c>
      <c r="E34" s="292">
        <v>0.26977249309055101</v>
      </c>
      <c r="F34" s="291">
        <v>2.9358499515562899</v>
      </c>
      <c r="G34" s="292">
        <v>0.238415592438908</v>
      </c>
      <c r="H34" s="291">
        <v>3.8511360075976699</v>
      </c>
      <c r="I34" s="292">
        <v>0.27861828932157401</v>
      </c>
      <c r="J34" s="291">
        <v>1.13082789913615</v>
      </c>
      <c r="K34" s="293">
        <v>0.142641848016689</v>
      </c>
    </row>
    <row r="35" spans="1:13">
      <c r="A35" s="70" t="s">
        <v>150</v>
      </c>
      <c r="B35" s="291">
        <v>82.943261984414605</v>
      </c>
      <c r="C35" s="292">
        <v>0.74519348117372197</v>
      </c>
      <c r="D35" s="291">
        <v>1.62576806527359</v>
      </c>
      <c r="E35" s="292">
        <v>0.20971284179675401</v>
      </c>
      <c r="F35" s="291">
        <v>6.1220657263337896</v>
      </c>
      <c r="G35" s="292">
        <v>0.45869454391727199</v>
      </c>
      <c r="H35" s="291">
        <v>8.9370985995979098</v>
      </c>
      <c r="I35" s="292">
        <v>0.58157629584139403</v>
      </c>
      <c r="J35" s="291">
        <v>0.37180562438007098</v>
      </c>
      <c r="K35" s="293">
        <v>8.2581541438256995E-2</v>
      </c>
    </row>
    <row r="36" spans="1:13">
      <c r="A36" s="70" t="s">
        <v>151</v>
      </c>
      <c r="B36" s="291">
        <v>91.689987504843899</v>
      </c>
      <c r="C36" s="292">
        <v>0.61416753429166104</v>
      </c>
      <c r="D36" s="291">
        <v>0.77895290525660599</v>
      </c>
      <c r="E36" s="292">
        <v>0.209665633754192</v>
      </c>
      <c r="F36" s="291">
        <v>4.3515191785422598</v>
      </c>
      <c r="G36" s="292">
        <v>0.32465177146367502</v>
      </c>
      <c r="H36" s="291">
        <v>3.1357762842974202</v>
      </c>
      <c r="I36" s="292">
        <v>0.44513713496671198</v>
      </c>
      <c r="J36" s="291">
        <v>4.3764127059809803E-2</v>
      </c>
      <c r="K36" s="293">
        <v>3.1190167072655699E-2</v>
      </c>
    </row>
    <row r="37" spans="1:13">
      <c r="A37" s="70" t="s">
        <v>152</v>
      </c>
      <c r="B37" s="291">
        <v>83.228572659478701</v>
      </c>
      <c r="C37" s="292">
        <v>0.72178591384727497</v>
      </c>
      <c r="D37" s="291">
        <v>1.5981456819720199</v>
      </c>
      <c r="E37" s="292">
        <v>0.20271095635429601</v>
      </c>
      <c r="F37" s="291">
        <v>6.0643120184344301</v>
      </c>
      <c r="G37" s="292">
        <v>0.44374646704492199</v>
      </c>
      <c r="H37" s="291">
        <v>8.7478644476656697</v>
      </c>
      <c r="I37" s="292">
        <v>0.56293832338737004</v>
      </c>
      <c r="J37" s="291">
        <v>0.36110519244918898</v>
      </c>
      <c r="K37" s="293">
        <v>7.9822392234110195E-2</v>
      </c>
    </row>
    <row r="38" spans="1:13">
      <c r="A38" s="218"/>
      <c r="K38" s="287"/>
    </row>
    <row r="39" spans="1:13">
      <c r="A39" s="369" t="s">
        <v>47</v>
      </c>
      <c r="B39" s="209">
        <v>85.885823839143583</v>
      </c>
      <c r="C39" s="210">
        <v>9.7510197761371029E-2</v>
      </c>
      <c r="D39" s="209">
        <v>2.0380853345526226</v>
      </c>
      <c r="E39" s="210">
        <v>5.0032552151242901E-2</v>
      </c>
      <c r="F39" s="209">
        <v>4.2736693017772458</v>
      </c>
      <c r="G39" s="210">
        <v>5.9587895034359517E-2</v>
      </c>
      <c r="H39" s="209">
        <v>7.3448101899472729</v>
      </c>
      <c r="I39" s="210">
        <v>7.9536154119617883E-2</v>
      </c>
      <c r="J39" s="209">
        <v>0.45325035619354126</v>
      </c>
      <c r="K39" s="211">
        <v>2.1237320502029543E-2</v>
      </c>
    </row>
    <row r="40" spans="1:13">
      <c r="A40" s="371"/>
      <c r="B40" s="47"/>
      <c r="C40" s="47"/>
      <c r="D40" s="47"/>
      <c r="E40" s="47"/>
      <c r="F40" s="47"/>
      <c r="G40" s="47"/>
      <c r="H40" s="47"/>
      <c r="I40" s="47"/>
      <c r="J40" s="47"/>
      <c r="K40" s="287"/>
    </row>
    <row r="41" spans="1:13">
      <c r="A41" s="372" t="s">
        <v>153</v>
      </c>
      <c r="B41" s="47"/>
      <c r="C41" s="47"/>
      <c r="D41" s="47"/>
      <c r="E41" s="47"/>
      <c r="F41" s="47"/>
      <c r="G41" s="47"/>
      <c r="H41" s="47"/>
      <c r="I41" s="47"/>
      <c r="J41" s="47"/>
      <c r="K41" s="287"/>
    </row>
    <row r="42" spans="1:13" ht="12.75" customHeight="1">
      <c r="A42" s="70" t="s">
        <v>154</v>
      </c>
      <c r="B42" s="291">
        <v>87.617363799182002</v>
      </c>
      <c r="C42" s="292">
        <v>0.52675505822454705</v>
      </c>
      <c r="D42" s="291">
        <v>0.20266644513962601</v>
      </c>
      <c r="E42" s="292">
        <v>8.4976039612920204E-2</v>
      </c>
      <c r="F42" s="291">
        <v>6.4434348338888396</v>
      </c>
      <c r="G42" s="292">
        <v>0.40662253722135999</v>
      </c>
      <c r="H42" s="345">
        <v>5.7176782438958798</v>
      </c>
      <c r="I42" s="344">
        <v>0.38259466392616798</v>
      </c>
      <c r="J42" s="345">
        <v>1.8856677893676399E-2</v>
      </c>
      <c r="K42" s="293">
        <v>1.35753394087645E-2</v>
      </c>
    </row>
    <row r="43" spans="1:13" ht="12.75" customHeight="1">
      <c r="A43" s="217" t="s">
        <v>504</v>
      </c>
      <c r="B43" s="209" t="s">
        <v>31</v>
      </c>
      <c r="C43" s="210" t="s">
        <v>31</v>
      </c>
      <c r="D43" s="209" t="s">
        <v>31</v>
      </c>
      <c r="E43" s="210" t="s">
        <v>31</v>
      </c>
      <c r="F43" s="209" t="s">
        <v>31</v>
      </c>
      <c r="G43" s="210" t="s">
        <v>31</v>
      </c>
      <c r="H43" s="209" t="s">
        <v>31</v>
      </c>
      <c r="I43" s="210" t="s">
        <v>31</v>
      </c>
      <c r="J43" s="209" t="s">
        <v>31</v>
      </c>
      <c r="K43" s="210" t="s">
        <v>31</v>
      </c>
      <c r="L43" s="218"/>
    </row>
    <row r="44" spans="1:13" ht="93" customHeight="1">
      <c r="A44" s="593" t="s">
        <v>155</v>
      </c>
      <c r="B44" s="593"/>
      <c r="C44" s="593"/>
      <c r="D44" s="593"/>
      <c r="E44" s="593"/>
      <c r="F44" s="593"/>
      <c r="G44" s="593"/>
      <c r="H44" s="593"/>
      <c r="I44" s="593"/>
      <c r="J44" s="593"/>
      <c r="K44" s="593"/>
      <c r="L44" s="593"/>
      <c r="M44"/>
    </row>
    <row r="45" spans="1:13" ht="61.5" customHeight="1">
      <c r="A45" s="593" t="s">
        <v>505</v>
      </c>
      <c r="B45" s="593"/>
      <c r="C45" s="593"/>
      <c r="D45" s="593"/>
      <c r="E45" s="593"/>
      <c r="F45" s="593"/>
      <c r="G45" s="593"/>
      <c r="H45" s="593"/>
      <c r="I45" s="593"/>
      <c r="J45" s="593"/>
      <c r="K45" s="593"/>
      <c r="L45" s="593"/>
      <c r="M45"/>
    </row>
    <row r="46" spans="1:13">
      <c r="A46" s="2" t="s">
        <v>6</v>
      </c>
      <c r="B46" s="177"/>
      <c r="C46" s="177"/>
      <c r="D46" s="177"/>
      <c r="E46" s="177"/>
      <c r="F46" s="177"/>
      <c r="G46" s="177"/>
    </row>
    <row r="47" spans="1:13">
      <c r="A47" s="614" t="s">
        <v>516</v>
      </c>
      <c r="B47" s="614"/>
      <c r="C47" s="614"/>
      <c r="D47" s="614"/>
      <c r="E47" s="614"/>
      <c r="F47" s="614"/>
      <c r="G47" s="614"/>
      <c r="H47" s="614"/>
      <c r="I47" s="614"/>
      <c r="J47" s="614"/>
      <c r="K47" s="614"/>
    </row>
    <row r="48" spans="1:13" ht="51" customHeight="1">
      <c r="A48" s="614"/>
      <c r="B48" s="614"/>
      <c r="C48" s="614"/>
      <c r="D48" s="614"/>
      <c r="E48" s="614"/>
      <c r="F48" s="614"/>
      <c r="G48" s="614"/>
      <c r="H48" s="614"/>
      <c r="I48" s="614"/>
      <c r="J48" s="614"/>
      <c r="K48" s="614"/>
    </row>
    <row r="49" spans="1:1">
      <c r="A49" s="2" t="s">
        <v>253</v>
      </c>
    </row>
  </sheetData>
  <mergeCells count="9">
    <mergeCell ref="A44:L44"/>
    <mergeCell ref="A47:K48"/>
    <mergeCell ref="A2:L4"/>
    <mergeCell ref="B8:C8"/>
    <mergeCell ref="D8:E8"/>
    <mergeCell ref="F8:G8"/>
    <mergeCell ref="H8:I8"/>
    <mergeCell ref="J8:K8"/>
    <mergeCell ref="A45:L45"/>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M46"/>
  <sheetViews>
    <sheetView zoomScaleNormal="100" workbookViewId="0">
      <selection activeCell="M44" sqref="M44"/>
    </sheetView>
  </sheetViews>
  <sheetFormatPr defaultRowHeight="12.75"/>
  <cols>
    <col min="1" max="1" width="16.7109375" style="38" customWidth="1"/>
    <col min="2" max="11" width="6.5703125" style="38" customWidth="1"/>
    <col min="12" max="16384" width="9.140625" style="38"/>
  </cols>
  <sheetData>
    <row r="1" spans="1:12">
      <c r="A1" s="1" t="s">
        <v>270</v>
      </c>
      <c r="B1" s="1"/>
      <c r="C1" s="1"/>
      <c r="D1" s="1"/>
      <c r="E1" s="1"/>
      <c r="F1" s="1"/>
      <c r="G1" s="1"/>
      <c r="H1" s="1"/>
      <c r="I1" s="1"/>
      <c r="J1" s="1"/>
      <c r="K1" s="1"/>
    </row>
    <row r="2" spans="1:12" ht="12.75" customHeight="1">
      <c r="A2" s="583" t="s">
        <v>271</v>
      </c>
      <c r="B2" s="583"/>
      <c r="C2" s="583"/>
      <c r="D2" s="583"/>
      <c r="E2" s="583"/>
      <c r="F2" s="583"/>
      <c r="G2" s="583"/>
      <c r="H2" s="583"/>
      <c r="I2" s="583"/>
      <c r="J2" s="583"/>
      <c r="K2" s="583"/>
    </row>
    <row r="3" spans="1:12">
      <c r="A3" s="583"/>
      <c r="B3" s="583"/>
      <c r="C3" s="583"/>
      <c r="D3" s="583"/>
      <c r="E3" s="583"/>
      <c r="F3" s="583"/>
      <c r="G3" s="583"/>
      <c r="H3" s="583"/>
      <c r="I3" s="583"/>
      <c r="J3" s="583"/>
      <c r="K3" s="583"/>
    </row>
    <row r="4" spans="1:12">
      <c r="A4" s="583"/>
      <c r="B4" s="583"/>
      <c r="C4" s="583"/>
      <c r="D4" s="583"/>
      <c r="E4" s="583"/>
      <c r="F4" s="583"/>
      <c r="G4" s="583"/>
      <c r="H4" s="583"/>
      <c r="I4" s="583"/>
      <c r="J4" s="583"/>
      <c r="K4" s="583"/>
    </row>
    <row r="5" spans="1:12" ht="5.25" customHeight="1">
      <c r="A5" s="169"/>
      <c r="B5" s="169"/>
      <c r="C5" s="169"/>
      <c r="D5" s="169"/>
      <c r="E5" s="169"/>
      <c r="F5" s="169"/>
      <c r="G5" s="169"/>
      <c r="H5" s="169"/>
      <c r="I5" s="169"/>
      <c r="J5" s="169"/>
      <c r="K5" s="169"/>
    </row>
    <row r="6" spans="1:12" ht="5.25" customHeight="1">
      <c r="A6" s="4"/>
    </row>
    <row r="7" spans="1:12" ht="5.25" customHeight="1">
      <c r="A7" s="47"/>
    </row>
    <row r="8" spans="1:12" ht="99.75" customHeight="1">
      <c r="B8" s="624" t="s">
        <v>272</v>
      </c>
      <c r="C8" s="625"/>
      <c r="D8" s="624" t="s">
        <v>273</v>
      </c>
      <c r="E8" s="625"/>
      <c r="F8" s="624" t="s">
        <v>274</v>
      </c>
      <c r="G8" s="625"/>
      <c r="H8" s="624" t="s">
        <v>275</v>
      </c>
      <c r="I8" s="625"/>
      <c r="J8" s="624" t="s">
        <v>276</v>
      </c>
      <c r="K8" s="625"/>
    </row>
    <row r="9" spans="1:12" s="177" customFormat="1" ht="20.25" customHeight="1">
      <c r="A9" s="362"/>
      <c r="B9" s="374" t="s">
        <v>144</v>
      </c>
      <c r="C9" s="375" t="s">
        <v>145</v>
      </c>
      <c r="D9" s="374" t="s">
        <v>144</v>
      </c>
      <c r="E9" s="375" t="s">
        <v>145</v>
      </c>
      <c r="F9" s="374" t="s">
        <v>144</v>
      </c>
      <c r="G9" s="375" t="s">
        <v>145</v>
      </c>
      <c r="H9" s="374" t="s">
        <v>144</v>
      </c>
      <c r="I9" s="375" t="s">
        <v>145</v>
      </c>
      <c r="J9" s="374" t="s">
        <v>144</v>
      </c>
      <c r="K9" s="375" t="s">
        <v>145</v>
      </c>
    </row>
    <row r="10" spans="1:12">
      <c r="A10" s="364" t="s">
        <v>146</v>
      </c>
      <c r="B10" s="284"/>
      <c r="C10" s="284"/>
      <c r="D10" s="284"/>
      <c r="E10" s="284"/>
      <c r="F10" s="284"/>
      <c r="G10" s="284"/>
      <c r="H10" s="284"/>
      <c r="I10" s="284"/>
      <c r="J10" s="284"/>
      <c r="K10" s="380"/>
    </row>
    <row r="11" spans="1:12">
      <c r="A11" s="365" t="s">
        <v>147</v>
      </c>
      <c r="K11" s="287"/>
    </row>
    <row r="12" spans="1:12" ht="12.75" customHeight="1">
      <c r="A12" s="70" t="s">
        <v>84</v>
      </c>
      <c r="B12" s="291">
        <v>31.8664115196176</v>
      </c>
      <c r="C12" s="292">
        <v>0.82667679181353204</v>
      </c>
      <c r="D12" s="291">
        <v>26.5636770194576</v>
      </c>
      <c r="E12" s="292">
        <v>0.61342606886664897</v>
      </c>
      <c r="F12" s="291">
        <v>7.98627523871719</v>
      </c>
      <c r="G12" s="292">
        <v>0.42729247260794001</v>
      </c>
      <c r="H12" s="291">
        <v>4.8480614034999503</v>
      </c>
      <c r="I12" s="292">
        <v>0.32629660248617798</v>
      </c>
      <c r="J12" s="291">
        <v>28.7355748187077</v>
      </c>
      <c r="K12" s="293">
        <v>0.62609804609084996</v>
      </c>
      <c r="L12" s="377"/>
    </row>
    <row r="13" spans="1:12" ht="12.75" customHeight="1">
      <c r="A13" s="70" t="s">
        <v>15</v>
      </c>
      <c r="B13" s="291">
        <v>58.380096348288703</v>
      </c>
      <c r="C13" s="292">
        <v>0.62550646900096296</v>
      </c>
      <c r="D13" s="291">
        <v>19.138245972826098</v>
      </c>
      <c r="E13" s="292">
        <v>0.51195837433460201</v>
      </c>
      <c r="F13" s="291">
        <v>6.3588945009554596</v>
      </c>
      <c r="G13" s="292">
        <v>0.37101196604145298</v>
      </c>
      <c r="H13" s="291">
        <v>5.1083863006862904</v>
      </c>
      <c r="I13" s="292">
        <v>0.31457150389348598</v>
      </c>
      <c r="J13" s="291">
        <v>11.0143768772434</v>
      </c>
      <c r="K13" s="293">
        <v>0.44709909054288799</v>
      </c>
      <c r="L13" s="377"/>
    </row>
    <row r="14" spans="1:12">
      <c r="A14" s="70" t="s">
        <v>85</v>
      </c>
      <c r="B14" s="291">
        <v>48.929511155005599</v>
      </c>
      <c r="C14" s="292">
        <v>0.421007628995063</v>
      </c>
      <c r="D14" s="291">
        <v>14.7280523832698</v>
      </c>
      <c r="E14" s="292">
        <v>0.28767500851113198</v>
      </c>
      <c r="F14" s="291">
        <v>11.650868044261101</v>
      </c>
      <c r="G14" s="292">
        <v>0.24688705136223499</v>
      </c>
      <c r="H14" s="291">
        <v>5.0774417554820097</v>
      </c>
      <c r="I14" s="292">
        <v>0.198937739318262</v>
      </c>
      <c r="J14" s="291">
        <v>19.614126661981601</v>
      </c>
      <c r="K14" s="293">
        <v>0.42422964605875901</v>
      </c>
      <c r="L14" s="377"/>
    </row>
    <row r="15" spans="1:12" ht="12.75" customHeight="1">
      <c r="A15" s="70" t="s">
        <v>18</v>
      </c>
      <c r="B15" s="291">
        <v>82.071648727470702</v>
      </c>
      <c r="C15" s="292">
        <v>0.91098320105191999</v>
      </c>
      <c r="D15" s="291">
        <v>8.8928061569872892</v>
      </c>
      <c r="E15" s="292">
        <v>0.56434393016600704</v>
      </c>
      <c r="F15" s="291">
        <v>1.5341460207237501</v>
      </c>
      <c r="G15" s="292">
        <v>0.24167117353720299</v>
      </c>
      <c r="H15" s="291">
        <v>0.58170743729124796</v>
      </c>
      <c r="I15" s="292">
        <v>0.16866185845151399</v>
      </c>
      <c r="J15" s="291">
        <v>6.9196916575270597</v>
      </c>
      <c r="K15" s="293">
        <v>0.58900538212699105</v>
      </c>
      <c r="L15" s="377"/>
    </row>
    <row r="16" spans="1:12">
      <c r="A16" s="70" t="s">
        <v>19</v>
      </c>
      <c r="B16" s="291">
        <v>60.398368991697801</v>
      </c>
      <c r="C16" s="292">
        <v>0.60872825200748903</v>
      </c>
      <c r="D16" s="291">
        <v>25.782482533751701</v>
      </c>
      <c r="E16" s="292">
        <v>0.49282762052293999</v>
      </c>
      <c r="F16" s="291">
        <v>6.3093939658116298</v>
      </c>
      <c r="G16" s="292">
        <v>0.17641355188058899</v>
      </c>
      <c r="H16" s="291">
        <v>3.5316080115305901</v>
      </c>
      <c r="I16" s="292">
        <v>0.135385146643658</v>
      </c>
      <c r="J16" s="291">
        <v>3.9781464972082401</v>
      </c>
      <c r="K16" s="293">
        <v>0.24447127905702001</v>
      </c>
      <c r="L16" s="377"/>
    </row>
    <row r="17" spans="1:12">
      <c r="A17" s="70" t="s">
        <v>20</v>
      </c>
      <c r="B17" s="291">
        <v>58.957258746865598</v>
      </c>
      <c r="C17" s="292">
        <v>0.49384197375328198</v>
      </c>
      <c r="D17" s="291">
        <v>19.4956418057929</v>
      </c>
      <c r="E17" s="292">
        <v>0.37240739837488801</v>
      </c>
      <c r="F17" s="291">
        <v>0.92429146863065803</v>
      </c>
      <c r="G17" s="292">
        <v>0.13011891510745599</v>
      </c>
      <c r="H17" s="291">
        <v>0.62956822843495897</v>
      </c>
      <c r="I17" s="292">
        <v>8.4927804064509296E-2</v>
      </c>
      <c r="J17" s="291">
        <v>19.993239750275801</v>
      </c>
      <c r="K17" s="293">
        <v>0.466270732430979</v>
      </c>
      <c r="L17" s="377"/>
    </row>
    <row r="18" spans="1:12" ht="12.75" customHeight="1">
      <c r="A18" s="70" t="s">
        <v>61</v>
      </c>
      <c r="B18" s="291">
        <v>53.590290862966</v>
      </c>
      <c r="C18" s="292">
        <v>0.55114211183266304</v>
      </c>
      <c r="D18" s="291">
        <v>36.961959533390498</v>
      </c>
      <c r="E18" s="292">
        <v>0.56458110212758805</v>
      </c>
      <c r="F18" s="291">
        <v>1.4340491241681701</v>
      </c>
      <c r="G18" s="292">
        <v>0.18371457645643799</v>
      </c>
      <c r="H18" s="291">
        <v>0.42677786443613502</v>
      </c>
      <c r="I18" s="292">
        <v>0.108070496550291</v>
      </c>
      <c r="J18" s="291">
        <v>7.58692261503918</v>
      </c>
      <c r="K18" s="293">
        <v>0.32247271369646002</v>
      </c>
      <c r="L18" s="377"/>
    </row>
    <row r="19" spans="1:12">
      <c r="A19" s="70" t="s">
        <v>22</v>
      </c>
      <c r="B19" s="291">
        <v>40.550465735064897</v>
      </c>
      <c r="C19" s="292">
        <v>0.52503656536516896</v>
      </c>
      <c r="D19" s="291">
        <v>28.636868113828999</v>
      </c>
      <c r="E19" s="292">
        <v>0.58235401447013502</v>
      </c>
      <c r="F19" s="291">
        <v>1.8259317407532401</v>
      </c>
      <c r="G19" s="292">
        <v>0.12938111043039399</v>
      </c>
      <c r="H19" s="291">
        <v>4.5763956790268603</v>
      </c>
      <c r="I19" s="292">
        <v>0.19556448762252801</v>
      </c>
      <c r="J19" s="291">
        <v>24.410338731326</v>
      </c>
      <c r="K19" s="293">
        <v>0.61700289291495503</v>
      </c>
      <c r="L19" s="377"/>
    </row>
    <row r="20" spans="1:12">
      <c r="A20" s="70" t="s">
        <v>23</v>
      </c>
      <c r="B20" s="291">
        <v>71.967822435189305</v>
      </c>
      <c r="C20" s="292">
        <v>0.73686134406992199</v>
      </c>
      <c r="D20" s="291">
        <v>5.1536091757593896</v>
      </c>
      <c r="E20" s="292">
        <v>0.34537176688514898</v>
      </c>
      <c r="F20" s="291">
        <v>6.1327783006433698</v>
      </c>
      <c r="G20" s="292">
        <v>0.46315809965187399</v>
      </c>
      <c r="H20" s="291">
        <v>3.0973618186983001</v>
      </c>
      <c r="I20" s="292">
        <v>0.36137023176900002</v>
      </c>
      <c r="J20" s="291">
        <v>13.6484282697096</v>
      </c>
      <c r="K20" s="293">
        <v>0.60929979667669298</v>
      </c>
      <c r="L20" s="377"/>
    </row>
    <row r="21" spans="1:12">
      <c r="A21" s="70" t="s">
        <v>27</v>
      </c>
      <c r="B21" s="291">
        <v>34.017165330841799</v>
      </c>
      <c r="C21" s="292">
        <v>0.60204007613555899</v>
      </c>
      <c r="D21" s="291">
        <v>40.496021100828003</v>
      </c>
      <c r="E21" s="292">
        <v>0.73769862363640404</v>
      </c>
      <c r="F21" s="291">
        <v>6.2745602752032799</v>
      </c>
      <c r="G21" s="292">
        <v>0.45338298065757099</v>
      </c>
      <c r="H21" s="291">
        <v>2.4565429091359401</v>
      </c>
      <c r="I21" s="292">
        <v>0.31053221500997402</v>
      </c>
      <c r="J21" s="291">
        <v>16.755710383990898</v>
      </c>
      <c r="K21" s="293">
        <v>0.60103099641470703</v>
      </c>
      <c r="L21" s="377"/>
    </row>
    <row r="22" spans="1:12">
      <c r="A22" s="70" t="s">
        <v>29</v>
      </c>
      <c r="B22" s="291">
        <v>23.985039570187102</v>
      </c>
      <c r="C22" s="292">
        <v>0.57778279635804497</v>
      </c>
      <c r="D22" s="291">
        <v>63.534756562631401</v>
      </c>
      <c r="E22" s="292">
        <v>0.82424721356002595</v>
      </c>
      <c r="F22" s="291">
        <v>2.3011287758177201</v>
      </c>
      <c r="G22" s="292">
        <v>0.295636062211521</v>
      </c>
      <c r="H22" s="291">
        <v>4.7803549101382297</v>
      </c>
      <c r="I22" s="292">
        <v>0.441110068523418</v>
      </c>
      <c r="J22" s="291">
        <v>5.3987201812255998</v>
      </c>
      <c r="K22" s="293">
        <v>0.46610961492265501</v>
      </c>
      <c r="L22" s="377"/>
    </row>
    <row r="23" spans="1:12">
      <c r="A23" s="70" t="s">
        <v>30</v>
      </c>
      <c r="B23" s="291">
        <v>69.830622238129706</v>
      </c>
      <c r="C23" s="292">
        <v>0.50346623649177102</v>
      </c>
      <c r="D23" s="291">
        <v>22.3007820422302</v>
      </c>
      <c r="E23" s="292">
        <v>0.53862773585166102</v>
      </c>
      <c r="F23" s="291">
        <v>5.41131751003604E-2</v>
      </c>
      <c r="G23" s="292">
        <v>3.1622800308107699E-2</v>
      </c>
      <c r="H23" s="291">
        <v>2.67588843778413E-2</v>
      </c>
      <c r="I23" s="292">
        <v>2.6893677845419E-2</v>
      </c>
      <c r="J23" s="291">
        <v>7.7877236601619</v>
      </c>
      <c r="K23" s="293">
        <v>0.37467890515392699</v>
      </c>
      <c r="L23" s="377"/>
    </row>
    <row r="24" spans="1:12">
      <c r="A24" s="70" t="s">
        <v>88</v>
      </c>
      <c r="B24" s="291">
        <v>46.773172241738301</v>
      </c>
      <c r="C24" s="292">
        <v>0.56122865922249099</v>
      </c>
      <c r="D24" s="291">
        <v>49.925898321150598</v>
      </c>
      <c r="E24" s="292">
        <v>0.56214187670712401</v>
      </c>
      <c r="F24" s="291">
        <v>0.35321233703342902</v>
      </c>
      <c r="G24" s="292">
        <v>0.11117428003905</v>
      </c>
      <c r="H24" s="291">
        <v>0.42288676191425401</v>
      </c>
      <c r="I24" s="292">
        <v>0.100979336877958</v>
      </c>
      <c r="J24" s="291">
        <v>2.5248303381634201</v>
      </c>
      <c r="K24" s="293">
        <v>0.26566264293680703</v>
      </c>
      <c r="L24" s="377"/>
    </row>
    <row r="25" spans="1:12">
      <c r="A25" s="70" t="s">
        <v>35</v>
      </c>
      <c r="B25" s="291">
        <v>43.011468017446703</v>
      </c>
      <c r="C25" s="292">
        <v>0.58844996485188605</v>
      </c>
      <c r="D25" s="291">
        <v>39.507478133389</v>
      </c>
      <c r="E25" s="292">
        <v>0.56562506869550799</v>
      </c>
      <c r="F25" s="291">
        <v>3.3215204532219098</v>
      </c>
      <c r="G25" s="292">
        <v>0.28360564339277899</v>
      </c>
      <c r="H25" s="291">
        <v>5.1612564483177898</v>
      </c>
      <c r="I25" s="292">
        <v>0.31747562790285</v>
      </c>
      <c r="J25" s="291">
        <v>8.9982769476245306</v>
      </c>
      <c r="K25" s="293">
        <v>0.47155642536935499</v>
      </c>
      <c r="L25" s="377"/>
    </row>
    <row r="26" spans="1:12">
      <c r="A26" s="70" t="s">
        <v>37</v>
      </c>
      <c r="B26" s="291">
        <v>60.540060771748202</v>
      </c>
      <c r="C26" s="292">
        <v>0.57991172234375099</v>
      </c>
      <c r="D26" s="291">
        <v>21.363225032889599</v>
      </c>
      <c r="E26" s="292">
        <v>0.56749232068505795</v>
      </c>
      <c r="F26" s="291">
        <v>7.8400538155589503</v>
      </c>
      <c r="G26" s="292">
        <v>0.44820849209636898</v>
      </c>
      <c r="H26" s="291">
        <v>3.73823512117858</v>
      </c>
      <c r="I26" s="292">
        <v>0.26832365918276102</v>
      </c>
      <c r="J26" s="291">
        <v>6.5184252586245996</v>
      </c>
      <c r="K26" s="293">
        <v>0.32672771075475299</v>
      </c>
      <c r="L26" s="377"/>
    </row>
    <row r="27" spans="1:12">
      <c r="A27" s="70" t="s">
        <v>38</v>
      </c>
      <c r="B27" s="291">
        <v>68.974490381379496</v>
      </c>
      <c r="C27" s="292">
        <v>0.63507230115177804</v>
      </c>
      <c r="D27" s="291">
        <v>26.531998569834101</v>
      </c>
      <c r="E27" s="292">
        <v>0.60161109960609904</v>
      </c>
      <c r="F27" s="291">
        <v>3.2979598714523703E-2</v>
      </c>
      <c r="G27" s="292">
        <v>2.4299860249433401E-2</v>
      </c>
      <c r="H27" s="291">
        <v>0</v>
      </c>
      <c r="I27" s="292">
        <v>0</v>
      </c>
      <c r="J27" s="291">
        <v>4.46053145007187</v>
      </c>
      <c r="K27" s="293">
        <v>0.326436515082977</v>
      </c>
      <c r="L27" s="377"/>
    </row>
    <row r="28" spans="1:12">
      <c r="A28" s="70" t="s">
        <v>40</v>
      </c>
      <c r="B28" s="291">
        <v>67.103224677344002</v>
      </c>
      <c r="C28" s="292">
        <v>0.69527367421672903</v>
      </c>
      <c r="D28" s="291">
        <v>24.310322457882702</v>
      </c>
      <c r="E28" s="292">
        <v>0.65439878160234599</v>
      </c>
      <c r="F28" s="291">
        <v>0.74340341748694405</v>
      </c>
      <c r="G28" s="292">
        <v>0.141165587368111</v>
      </c>
      <c r="H28" s="291">
        <v>0.38533709930757698</v>
      </c>
      <c r="I28" s="292">
        <v>9.2060346013977001E-2</v>
      </c>
      <c r="J28" s="291">
        <v>7.4577123479787497</v>
      </c>
      <c r="K28" s="293">
        <v>0.42923777061128998</v>
      </c>
      <c r="L28" s="377"/>
    </row>
    <row r="29" spans="1:12">
      <c r="A29" s="70" t="s">
        <v>42</v>
      </c>
      <c r="B29" s="291">
        <v>21.439005204477699</v>
      </c>
      <c r="C29" s="292">
        <v>0.561805154594617</v>
      </c>
      <c r="D29" s="291">
        <v>59.0243359108131</v>
      </c>
      <c r="E29" s="292">
        <v>0.60870864601660002</v>
      </c>
      <c r="F29" s="291">
        <v>1.8015239888701</v>
      </c>
      <c r="G29" s="292">
        <v>0.17103512362325399</v>
      </c>
      <c r="H29" s="291">
        <v>2.9579771288519399</v>
      </c>
      <c r="I29" s="292">
        <v>0.19337737293818</v>
      </c>
      <c r="J29" s="291">
        <v>14.7771577669872</v>
      </c>
      <c r="K29" s="293">
        <v>0.43359061491516998</v>
      </c>
      <c r="L29" s="377"/>
    </row>
    <row r="30" spans="1:12">
      <c r="A30" s="70" t="s">
        <v>43</v>
      </c>
      <c r="B30" s="291">
        <v>46.353028270367702</v>
      </c>
      <c r="C30" s="292">
        <v>0.59298736398343699</v>
      </c>
      <c r="D30" s="291">
        <v>29.7508442845796</v>
      </c>
      <c r="E30" s="292">
        <v>0.56326319022234395</v>
      </c>
      <c r="F30" s="291">
        <v>8.2422902745993998</v>
      </c>
      <c r="G30" s="292">
        <v>0.34999638593576299</v>
      </c>
      <c r="H30" s="291">
        <v>6.1328892104388402</v>
      </c>
      <c r="I30" s="292">
        <v>0.339048181948778</v>
      </c>
      <c r="J30" s="291">
        <v>9.52094796001448</v>
      </c>
      <c r="K30" s="293">
        <v>0.45694782289103603</v>
      </c>
      <c r="L30" s="377"/>
    </row>
    <row r="31" spans="1:12">
      <c r="A31" s="70" t="s">
        <v>92</v>
      </c>
      <c r="B31" s="291">
        <v>65.226507626236994</v>
      </c>
      <c r="C31" s="292">
        <v>0.76888822530104095</v>
      </c>
      <c r="D31" s="291">
        <v>8.8288192168999409</v>
      </c>
      <c r="E31" s="292">
        <v>0.57851850096564605</v>
      </c>
      <c r="F31" s="291">
        <v>5.4400135973376704</v>
      </c>
      <c r="G31" s="292">
        <v>0.47998050066558101</v>
      </c>
      <c r="H31" s="291">
        <v>4.7553809297539003</v>
      </c>
      <c r="I31" s="292">
        <v>0.39911565156812001</v>
      </c>
      <c r="J31" s="291">
        <v>15.749278629771499</v>
      </c>
      <c r="K31" s="293">
        <v>0.75099775062528396</v>
      </c>
      <c r="L31" s="377"/>
    </row>
    <row r="32" spans="1:12">
      <c r="A32" s="70"/>
      <c r="K32" s="287"/>
    </row>
    <row r="33" spans="1:13">
      <c r="A33" s="365" t="s">
        <v>148</v>
      </c>
      <c r="K33" s="287"/>
    </row>
    <row r="34" spans="1:13">
      <c r="A34" s="70" t="s">
        <v>149</v>
      </c>
      <c r="B34" s="291">
        <v>48.560689352046801</v>
      </c>
      <c r="C34" s="292">
        <v>0.52636512040697103</v>
      </c>
      <c r="D34" s="291">
        <v>32.142157145756002</v>
      </c>
      <c r="E34" s="292">
        <v>0.55256896098167396</v>
      </c>
      <c r="F34" s="291">
        <v>1.5080928823219499</v>
      </c>
      <c r="G34" s="292">
        <v>0.18608315832497199</v>
      </c>
      <c r="H34" s="291">
        <v>1.7350845754479001</v>
      </c>
      <c r="I34" s="292">
        <v>0.19182420498928801</v>
      </c>
      <c r="J34" s="291">
        <v>16.053976044427401</v>
      </c>
      <c r="K34" s="293">
        <v>0.44159833961258299</v>
      </c>
    </row>
    <row r="35" spans="1:13">
      <c r="A35" s="70" t="s">
        <v>150</v>
      </c>
      <c r="B35" s="291">
        <v>45.578199280395097</v>
      </c>
      <c r="C35" s="292">
        <v>0.85763614829016799</v>
      </c>
      <c r="D35" s="291">
        <v>17.615831911814201</v>
      </c>
      <c r="E35" s="292">
        <v>0.65637301370052503</v>
      </c>
      <c r="F35" s="291">
        <v>5.2031276737347403</v>
      </c>
      <c r="G35" s="292">
        <v>0.43125035930343097</v>
      </c>
      <c r="H35" s="291">
        <v>2.4041380121931599</v>
      </c>
      <c r="I35" s="292">
        <v>0.31328448892538102</v>
      </c>
      <c r="J35" s="291">
        <v>29.198703121862799</v>
      </c>
      <c r="K35" s="293">
        <v>0.92627159647341095</v>
      </c>
    </row>
    <row r="36" spans="1:13">
      <c r="A36" s="70" t="s">
        <v>151</v>
      </c>
      <c r="B36" s="291">
        <v>48.2385633382031</v>
      </c>
      <c r="C36" s="292">
        <v>0.857877822274831</v>
      </c>
      <c r="D36" s="291">
        <v>33.405278422154403</v>
      </c>
      <c r="E36" s="292">
        <v>0.75443128427861295</v>
      </c>
      <c r="F36" s="291">
        <v>1.66317643829485</v>
      </c>
      <c r="G36" s="292">
        <v>0.27985757813930201</v>
      </c>
      <c r="H36" s="291">
        <v>1.1267313185405501</v>
      </c>
      <c r="I36" s="292">
        <v>0.26221589451775801</v>
      </c>
      <c r="J36" s="291">
        <v>15.566250482807099</v>
      </c>
      <c r="K36" s="293">
        <v>0.67965679839017001</v>
      </c>
    </row>
    <row r="37" spans="1:13">
      <c r="A37" s="70" t="s">
        <v>152</v>
      </c>
      <c r="B37" s="291">
        <v>45.665711795049603</v>
      </c>
      <c r="C37" s="292">
        <v>0.82464901239704602</v>
      </c>
      <c r="D37" s="291">
        <v>18.1352247990649</v>
      </c>
      <c r="E37" s="292">
        <v>0.63306585484590305</v>
      </c>
      <c r="F37" s="291">
        <v>5.08668119211187</v>
      </c>
      <c r="G37" s="292">
        <v>0.41677959716191698</v>
      </c>
      <c r="H37" s="291">
        <v>2.3621177963246001</v>
      </c>
      <c r="I37" s="292">
        <v>0.30323977526096701</v>
      </c>
      <c r="J37" s="291">
        <v>28.750264417449099</v>
      </c>
      <c r="K37" s="293">
        <v>0.891174142491171</v>
      </c>
    </row>
    <row r="38" spans="1:13">
      <c r="A38" s="218"/>
      <c r="K38" s="287"/>
    </row>
    <row r="39" spans="1:13">
      <c r="A39" s="369" t="s">
        <v>47</v>
      </c>
      <c r="B39" s="209">
        <v>52.190548181780017</v>
      </c>
      <c r="C39" s="210">
        <v>0.13536143116558502</v>
      </c>
      <c r="D39" s="209">
        <v>28.236600285136966</v>
      </c>
      <c r="E39" s="210">
        <v>0.12187252032996335</v>
      </c>
      <c r="F39" s="209">
        <v>3.9616455540019397</v>
      </c>
      <c r="G39" s="210">
        <v>6.349443935959348E-2</v>
      </c>
      <c r="H39" s="209">
        <v>2.8541877397397148</v>
      </c>
      <c r="I39" s="210">
        <v>5.3841812749092902E-2</v>
      </c>
      <c r="J39" s="209">
        <v>12.757018239341356</v>
      </c>
      <c r="K39" s="211">
        <v>0.10767333166827968</v>
      </c>
    </row>
    <row r="40" spans="1:13">
      <c r="A40" s="365"/>
      <c r="B40" s="354"/>
      <c r="C40" s="354"/>
      <c r="D40" s="354"/>
      <c r="E40" s="354"/>
      <c r="F40" s="354"/>
      <c r="G40" s="354"/>
      <c r="H40" s="354"/>
      <c r="I40" s="354"/>
      <c r="J40" s="354"/>
      <c r="K40" s="303"/>
    </row>
    <row r="41" spans="1:13">
      <c r="A41" s="372" t="s">
        <v>153</v>
      </c>
      <c r="B41" s="47"/>
      <c r="C41" s="47"/>
      <c r="D41" s="47"/>
      <c r="E41" s="47"/>
      <c r="F41" s="47"/>
      <c r="G41" s="47"/>
      <c r="H41" s="47"/>
      <c r="I41" s="47"/>
      <c r="J41" s="47"/>
      <c r="K41" s="287"/>
    </row>
    <row r="42" spans="1:13" ht="12.75" customHeight="1">
      <c r="A42" s="70" t="s">
        <v>154</v>
      </c>
      <c r="B42" s="345">
        <v>28.891853937846701</v>
      </c>
      <c r="C42" s="344">
        <v>0.61279707323000998</v>
      </c>
      <c r="D42" s="345">
        <v>42.5579100183758</v>
      </c>
      <c r="E42" s="344">
        <v>0.558017403211021</v>
      </c>
      <c r="F42" s="345">
        <v>3.0104334975462699</v>
      </c>
      <c r="G42" s="344">
        <v>0.30336305836898497</v>
      </c>
      <c r="H42" s="345">
        <v>1.69571439583307</v>
      </c>
      <c r="I42" s="344">
        <v>0.21883873238085</v>
      </c>
      <c r="J42" s="345">
        <v>23.8440881503981</v>
      </c>
      <c r="K42" s="293">
        <v>0.480791524127959</v>
      </c>
    </row>
    <row r="43" spans="1:13" ht="12.75" customHeight="1">
      <c r="A43" s="217" t="s">
        <v>504</v>
      </c>
      <c r="B43" s="209" t="s">
        <v>31</v>
      </c>
      <c r="C43" s="210" t="s">
        <v>31</v>
      </c>
      <c r="D43" s="209" t="s">
        <v>31</v>
      </c>
      <c r="E43" s="210" t="s">
        <v>31</v>
      </c>
      <c r="F43" s="209" t="s">
        <v>31</v>
      </c>
      <c r="G43" s="210" t="s">
        <v>31</v>
      </c>
      <c r="H43" s="209" t="s">
        <v>31</v>
      </c>
      <c r="I43" s="210" t="s">
        <v>31</v>
      </c>
      <c r="J43" s="209" t="s">
        <v>31</v>
      </c>
      <c r="K43" s="210" t="s">
        <v>31</v>
      </c>
      <c r="L43" s="218"/>
    </row>
    <row r="44" spans="1:13" ht="93.75" customHeight="1">
      <c r="A44" s="593" t="s">
        <v>155</v>
      </c>
      <c r="B44" s="593"/>
      <c r="C44" s="593"/>
      <c r="D44" s="593"/>
      <c r="E44" s="593"/>
      <c r="F44" s="593"/>
      <c r="G44" s="593"/>
      <c r="H44" s="593"/>
      <c r="I44" s="593"/>
      <c r="J44" s="593"/>
      <c r="K44" s="593"/>
      <c r="L44" s="593"/>
      <c r="M44"/>
    </row>
    <row r="45" spans="1:13" ht="62.25" customHeight="1">
      <c r="A45" s="593" t="s">
        <v>517</v>
      </c>
      <c r="B45" s="593"/>
      <c r="C45" s="593"/>
      <c r="D45" s="593"/>
      <c r="E45" s="593"/>
      <c r="F45" s="593"/>
      <c r="G45" s="593"/>
      <c r="H45" s="593"/>
      <c r="I45" s="593"/>
      <c r="J45" s="593"/>
      <c r="K45" s="593"/>
      <c r="L45" s="593"/>
      <c r="M45"/>
    </row>
    <row r="46" spans="1:13">
      <c r="A46" s="2" t="s">
        <v>253</v>
      </c>
      <c r="B46" s="361"/>
      <c r="C46" s="361"/>
      <c r="D46" s="361"/>
      <c r="E46" s="361"/>
      <c r="F46" s="361"/>
      <c r="G46" s="361"/>
    </row>
  </sheetData>
  <mergeCells count="8">
    <mergeCell ref="A45:L45"/>
    <mergeCell ref="A44:L44"/>
    <mergeCell ref="A2:K4"/>
    <mergeCell ref="B8:C8"/>
    <mergeCell ref="D8:E8"/>
    <mergeCell ref="F8:G8"/>
    <mergeCell ref="H8:I8"/>
    <mergeCell ref="J8:K8"/>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M47"/>
  <sheetViews>
    <sheetView zoomScaleNormal="100" workbookViewId="0">
      <selection activeCell="N44" sqref="N44"/>
    </sheetView>
  </sheetViews>
  <sheetFormatPr defaultRowHeight="12.75"/>
  <cols>
    <col min="1" max="1" width="16.7109375" style="38" customWidth="1"/>
    <col min="2" max="11" width="6.5703125" style="38" customWidth="1"/>
    <col min="12" max="16384" width="9.140625" style="38"/>
  </cols>
  <sheetData>
    <row r="1" spans="1:12">
      <c r="A1" s="1" t="s">
        <v>277</v>
      </c>
      <c r="B1" s="1"/>
      <c r="C1" s="1"/>
      <c r="D1" s="1"/>
      <c r="E1" s="1"/>
      <c r="F1" s="1"/>
      <c r="G1" s="1"/>
      <c r="H1" s="1"/>
      <c r="I1" s="1"/>
      <c r="J1" s="1"/>
      <c r="K1" s="1"/>
    </row>
    <row r="2" spans="1:12" ht="12.75" customHeight="1">
      <c r="A2" s="583" t="s">
        <v>278</v>
      </c>
      <c r="B2" s="583"/>
      <c r="C2" s="583"/>
      <c r="D2" s="583"/>
      <c r="E2" s="583"/>
      <c r="F2" s="583"/>
      <c r="G2" s="583"/>
      <c r="H2" s="583"/>
      <c r="I2" s="583"/>
      <c r="J2" s="583"/>
      <c r="K2" s="583"/>
    </row>
    <row r="3" spans="1:12">
      <c r="A3" s="583"/>
      <c r="B3" s="583"/>
      <c r="C3" s="583"/>
      <c r="D3" s="583"/>
      <c r="E3" s="583"/>
      <c r="F3" s="583"/>
      <c r="G3" s="583"/>
      <c r="H3" s="583"/>
      <c r="I3" s="583"/>
      <c r="J3" s="583"/>
      <c r="K3" s="583"/>
    </row>
    <row r="4" spans="1:12">
      <c r="A4" s="583"/>
      <c r="B4" s="583"/>
      <c r="C4" s="583"/>
      <c r="D4" s="583"/>
      <c r="E4" s="583"/>
      <c r="F4" s="583"/>
      <c r="G4" s="583"/>
      <c r="H4" s="583"/>
      <c r="I4" s="583"/>
      <c r="J4" s="583"/>
      <c r="K4" s="583"/>
    </row>
    <row r="5" spans="1:12" ht="6.75" customHeight="1">
      <c r="A5" s="169"/>
      <c r="B5" s="169"/>
      <c r="C5" s="169"/>
      <c r="D5" s="169"/>
      <c r="E5" s="169"/>
      <c r="F5" s="169"/>
      <c r="G5" s="169"/>
      <c r="H5" s="169"/>
      <c r="I5" s="169"/>
      <c r="J5" s="169"/>
      <c r="K5" s="169"/>
    </row>
    <row r="6" spans="1:12" ht="6.75" customHeight="1">
      <c r="A6" s="4"/>
    </row>
    <row r="7" spans="1:12" ht="6.75" customHeight="1">
      <c r="A7" s="47"/>
    </row>
    <row r="8" spans="1:12" ht="96.75" customHeight="1">
      <c r="B8" s="624" t="s">
        <v>279</v>
      </c>
      <c r="C8" s="625"/>
      <c r="D8" s="624" t="s">
        <v>280</v>
      </c>
      <c r="E8" s="625"/>
      <c r="F8" s="624" t="s">
        <v>281</v>
      </c>
      <c r="G8" s="625"/>
      <c r="H8" s="624" t="s">
        <v>282</v>
      </c>
      <c r="I8" s="625"/>
      <c r="J8" s="624" t="s">
        <v>276</v>
      </c>
      <c r="K8" s="625"/>
    </row>
    <row r="9" spans="1:12" s="177" customFormat="1" ht="20.25" customHeight="1">
      <c r="A9" s="362"/>
      <c r="B9" s="374" t="s">
        <v>144</v>
      </c>
      <c r="C9" s="375" t="s">
        <v>145</v>
      </c>
      <c r="D9" s="374" t="s">
        <v>144</v>
      </c>
      <c r="E9" s="375" t="s">
        <v>145</v>
      </c>
      <c r="F9" s="374" t="s">
        <v>144</v>
      </c>
      <c r="G9" s="375" t="s">
        <v>145</v>
      </c>
      <c r="H9" s="374" t="s">
        <v>144</v>
      </c>
      <c r="I9" s="375" t="s">
        <v>145</v>
      </c>
      <c r="J9" s="374" t="s">
        <v>144</v>
      </c>
      <c r="K9" s="375" t="s">
        <v>145</v>
      </c>
    </row>
    <row r="10" spans="1:12">
      <c r="A10" s="364" t="s">
        <v>146</v>
      </c>
      <c r="B10" s="284"/>
      <c r="C10" s="284"/>
      <c r="D10" s="284"/>
      <c r="E10" s="284"/>
      <c r="F10" s="284"/>
      <c r="G10" s="284"/>
      <c r="H10" s="284"/>
      <c r="I10" s="284"/>
      <c r="J10" s="284"/>
      <c r="K10" s="379"/>
    </row>
    <row r="11" spans="1:12">
      <c r="A11" s="365" t="s">
        <v>147</v>
      </c>
      <c r="K11" s="287"/>
    </row>
    <row r="12" spans="1:12" ht="12.75" customHeight="1">
      <c r="A12" s="70" t="s">
        <v>84</v>
      </c>
      <c r="B12" s="291">
        <v>33.425460227831302</v>
      </c>
      <c r="C12" s="292">
        <v>0.47932679564636499</v>
      </c>
      <c r="D12" s="291">
        <v>34.0516276165148</v>
      </c>
      <c r="E12" s="292">
        <v>0.47755886265570102</v>
      </c>
      <c r="F12" s="291">
        <v>6.9927619395998901</v>
      </c>
      <c r="G12" s="292">
        <v>0.38741933944316898</v>
      </c>
      <c r="H12" s="291">
        <v>6.7707240696579696</v>
      </c>
      <c r="I12" s="292">
        <v>0.38383630333138902</v>
      </c>
      <c r="J12" s="291">
        <v>18.759426146396098</v>
      </c>
      <c r="K12" s="293">
        <v>0.502222960965517</v>
      </c>
      <c r="L12" s="377"/>
    </row>
    <row r="13" spans="1:12" ht="12.75" customHeight="1">
      <c r="A13" s="70" t="s">
        <v>15</v>
      </c>
      <c r="B13" s="291">
        <v>40.0234436347599</v>
      </c>
      <c r="C13" s="292">
        <v>0.38303662113723302</v>
      </c>
      <c r="D13" s="291">
        <v>40.114704882656397</v>
      </c>
      <c r="E13" s="292">
        <v>0.35206213053156299</v>
      </c>
      <c r="F13" s="291">
        <v>5.6594963557380096</v>
      </c>
      <c r="G13" s="292">
        <v>0.32178375570685103</v>
      </c>
      <c r="H13" s="291">
        <v>6.1699130498340704</v>
      </c>
      <c r="I13" s="292">
        <v>0.31407822962130399</v>
      </c>
      <c r="J13" s="291">
        <v>8.0324420770117104</v>
      </c>
      <c r="K13" s="293">
        <v>0.34487049776288298</v>
      </c>
      <c r="L13" s="377"/>
    </row>
    <row r="14" spans="1:12">
      <c r="A14" s="70" t="s">
        <v>85</v>
      </c>
      <c r="B14" s="291">
        <v>34.643482875323301</v>
      </c>
      <c r="C14" s="292">
        <v>0.32247392587382201</v>
      </c>
      <c r="D14" s="291">
        <v>33.928227655745197</v>
      </c>
      <c r="E14" s="292">
        <v>0.27827749337125202</v>
      </c>
      <c r="F14" s="291">
        <v>8.3041917395474094</v>
      </c>
      <c r="G14" s="292">
        <v>0.24117454513056599</v>
      </c>
      <c r="H14" s="291">
        <v>8.9940972046118297</v>
      </c>
      <c r="I14" s="292">
        <v>0.24011210094905699</v>
      </c>
      <c r="J14" s="291">
        <v>14.130000524772299</v>
      </c>
      <c r="K14" s="293">
        <v>0.366560015220466</v>
      </c>
      <c r="L14" s="377"/>
    </row>
    <row r="15" spans="1:12" ht="12.75" customHeight="1">
      <c r="A15" s="70" t="s">
        <v>18</v>
      </c>
      <c r="B15" s="291">
        <v>47.9608611538251</v>
      </c>
      <c r="C15" s="292">
        <v>0.388186578792999</v>
      </c>
      <c r="D15" s="291">
        <v>46.876740607262597</v>
      </c>
      <c r="E15" s="292">
        <v>0.34256256119053902</v>
      </c>
      <c r="F15" s="291">
        <v>0.96686049461387502</v>
      </c>
      <c r="G15" s="292">
        <v>0.19508392607951799</v>
      </c>
      <c r="H15" s="291">
        <v>1.2352349572033601</v>
      </c>
      <c r="I15" s="292">
        <v>0.213792906014486</v>
      </c>
      <c r="J15" s="291">
        <v>2.96030278709509</v>
      </c>
      <c r="K15" s="293">
        <v>0.39779744912418002</v>
      </c>
      <c r="L15" s="377"/>
    </row>
    <row r="16" spans="1:12">
      <c r="A16" s="70" t="s">
        <v>19</v>
      </c>
      <c r="B16" s="291">
        <v>43.960781575722201</v>
      </c>
      <c r="C16" s="292">
        <v>0.17925954867716801</v>
      </c>
      <c r="D16" s="291">
        <v>43.023694150189499</v>
      </c>
      <c r="E16" s="292">
        <v>0.18588432776286301</v>
      </c>
      <c r="F16" s="291">
        <v>4.8714529922673702</v>
      </c>
      <c r="G16" s="292">
        <v>0.121014495897607</v>
      </c>
      <c r="H16" s="291">
        <v>5.1725724363898804</v>
      </c>
      <c r="I16" s="292">
        <v>0.126183036014753</v>
      </c>
      <c r="J16" s="291">
        <v>2.9714988454309799</v>
      </c>
      <c r="K16" s="293">
        <v>0.243118012919048</v>
      </c>
      <c r="L16" s="377"/>
    </row>
    <row r="17" spans="1:12">
      <c r="A17" s="70" t="s">
        <v>20</v>
      </c>
      <c r="B17" s="291">
        <v>41.150852387331703</v>
      </c>
      <c r="C17" s="292">
        <v>0.26352797257377297</v>
      </c>
      <c r="D17" s="291">
        <v>43.276260955134603</v>
      </c>
      <c r="E17" s="292">
        <v>0.26527251048174899</v>
      </c>
      <c r="F17" s="291">
        <v>0.80716778793592803</v>
      </c>
      <c r="G17" s="292">
        <v>0.116287058361908</v>
      </c>
      <c r="H17" s="291">
        <v>0.87081704854777897</v>
      </c>
      <c r="I17" s="292">
        <v>0.12063680739062201</v>
      </c>
      <c r="J17" s="291">
        <v>13.894901821049899</v>
      </c>
      <c r="K17" s="293">
        <v>0.38195927302024901</v>
      </c>
      <c r="L17" s="377"/>
    </row>
    <row r="18" spans="1:12" ht="12.75" customHeight="1">
      <c r="A18" s="70" t="s">
        <v>61</v>
      </c>
      <c r="B18" s="291">
        <v>46.7335348897128</v>
      </c>
      <c r="C18" s="292">
        <v>0.23038475779373799</v>
      </c>
      <c r="D18" s="291">
        <v>45.827275540579798</v>
      </c>
      <c r="E18" s="292">
        <v>0.218250160791334</v>
      </c>
      <c r="F18" s="291">
        <v>0.88604725830889397</v>
      </c>
      <c r="G18" s="292">
        <v>0.13206528242420101</v>
      </c>
      <c r="H18" s="291">
        <v>1.1992899816746101</v>
      </c>
      <c r="I18" s="292">
        <v>0.15745947971531199</v>
      </c>
      <c r="J18" s="291">
        <v>5.3538523297238303</v>
      </c>
      <c r="K18" s="293">
        <v>0.28424682072151197</v>
      </c>
      <c r="L18" s="377"/>
    </row>
    <row r="19" spans="1:12">
      <c r="A19" s="70" t="s">
        <v>22</v>
      </c>
      <c r="B19" s="291">
        <v>41.161947954890998</v>
      </c>
      <c r="C19" s="292">
        <v>0.29959460213143901</v>
      </c>
      <c r="D19" s="291">
        <v>43.344210747764002</v>
      </c>
      <c r="E19" s="292">
        <v>0.28151633003719501</v>
      </c>
      <c r="F19" s="291">
        <v>3.6765808993610398</v>
      </c>
      <c r="G19" s="292">
        <v>0.17769305136241101</v>
      </c>
      <c r="H19" s="291">
        <v>3.6410914065616899</v>
      </c>
      <c r="I19" s="292">
        <v>0.18044002040264501</v>
      </c>
      <c r="J19" s="291">
        <v>8.1761689914222409</v>
      </c>
      <c r="K19" s="293">
        <v>0.281758367806622</v>
      </c>
      <c r="L19" s="377"/>
    </row>
    <row r="20" spans="1:12">
      <c r="A20" s="70" t="s">
        <v>23</v>
      </c>
      <c r="B20" s="291">
        <v>42.245285173759399</v>
      </c>
      <c r="C20" s="292">
        <v>0.41197272133833002</v>
      </c>
      <c r="D20" s="291">
        <v>40.871969428424499</v>
      </c>
      <c r="E20" s="292">
        <v>0.49391744682946498</v>
      </c>
      <c r="F20" s="291">
        <v>4.46796924107589</v>
      </c>
      <c r="G20" s="292">
        <v>0.30041808156583999</v>
      </c>
      <c r="H20" s="291">
        <v>5.87583769394453</v>
      </c>
      <c r="I20" s="292">
        <v>0.40339406978395598</v>
      </c>
      <c r="J20" s="291">
        <v>6.5389384627957199</v>
      </c>
      <c r="K20" s="293">
        <v>0.36034360779536301</v>
      </c>
      <c r="L20" s="377"/>
    </row>
    <row r="21" spans="1:12">
      <c r="A21" s="70" t="s">
        <v>27</v>
      </c>
      <c r="B21" s="291">
        <v>38.064408717099603</v>
      </c>
      <c r="C21" s="292">
        <v>0.48448052550277398</v>
      </c>
      <c r="D21" s="291">
        <v>39.754575926483</v>
      </c>
      <c r="E21" s="292">
        <v>0.53037867941663697</v>
      </c>
      <c r="F21" s="291">
        <v>4.59306582761287</v>
      </c>
      <c r="G21" s="292">
        <v>0.36358547353946902</v>
      </c>
      <c r="H21" s="291">
        <v>4.7530650170353903</v>
      </c>
      <c r="I21" s="292">
        <v>0.430805786493278</v>
      </c>
      <c r="J21" s="291">
        <v>12.834884511769101</v>
      </c>
      <c r="K21" s="293">
        <v>0.49186506202083902</v>
      </c>
      <c r="L21" s="377"/>
    </row>
    <row r="22" spans="1:12">
      <c r="A22" s="70" t="s">
        <v>29</v>
      </c>
      <c r="B22" s="291">
        <v>44.5085406641481</v>
      </c>
      <c r="C22" s="292">
        <v>0.42080482028474298</v>
      </c>
      <c r="D22" s="291">
        <v>43.5204177468948</v>
      </c>
      <c r="E22" s="292">
        <v>0.50762303697549205</v>
      </c>
      <c r="F22" s="291">
        <v>3.3506864114646899</v>
      </c>
      <c r="G22" s="292">
        <v>0.38882871083559201</v>
      </c>
      <c r="H22" s="291">
        <v>3.9253819257458802</v>
      </c>
      <c r="I22" s="292">
        <v>0.39094510956921402</v>
      </c>
      <c r="J22" s="291">
        <v>4.6949732517464602</v>
      </c>
      <c r="K22" s="293">
        <v>0.45519874941694899</v>
      </c>
      <c r="L22" s="377"/>
    </row>
    <row r="23" spans="1:12">
      <c r="A23" s="70" t="s">
        <v>30</v>
      </c>
      <c r="B23" s="291">
        <v>49.3418643499936</v>
      </c>
      <c r="C23" s="292">
        <v>0.13104863155184099</v>
      </c>
      <c r="D23" s="291">
        <v>48.984843176508498</v>
      </c>
      <c r="E23" s="292">
        <v>8.0127190924694405E-2</v>
      </c>
      <c r="F23" s="291">
        <v>5.7920688668396801E-2</v>
      </c>
      <c r="G23" s="292">
        <v>3.4001253593276201E-2</v>
      </c>
      <c r="H23" s="291">
        <v>4.7355694254075098E-2</v>
      </c>
      <c r="I23" s="292">
        <v>3.3268970583924001E-2</v>
      </c>
      <c r="J23" s="291">
        <v>1.56801609057536</v>
      </c>
      <c r="K23" s="293">
        <v>0.15734606936855999</v>
      </c>
      <c r="L23" s="377"/>
    </row>
    <row r="24" spans="1:12">
      <c r="A24" s="70" t="s">
        <v>88</v>
      </c>
      <c r="B24" s="291">
        <v>48.630171143409498</v>
      </c>
      <c r="C24" s="292">
        <v>0.14363793629941199</v>
      </c>
      <c r="D24" s="291">
        <v>49.036110734429499</v>
      </c>
      <c r="E24" s="292">
        <v>0.154151691233849</v>
      </c>
      <c r="F24" s="291">
        <v>0.34080823369083701</v>
      </c>
      <c r="G24" s="292">
        <v>9.1934646272284801E-2</v>
      </c>
      <c r="H24" s="291">
        <v>0.43529086525684502</v>
      </c>
      <c r="I24" s="292">
        <v>9.3447408067768897E-2</v>
      </c>
      <c r="J24" s="291">
        <v>1.55761902321337</v>
      </c>
      <c r="K24" s="293">
        <v>0.16385626247162199</v>
      </c>
      <c r="L24" s="377"/>
    </row>
    <row r="25" spans="1:12">
      <c r="A25" s="70" t="s">
        <v>35</v>
      </c>
      <c r="B25" s="291">
        <v>42.729231141115903</v>
      </c>
      <c r="C25" s="292">
        <v>0.32520602552748601</v>
      </c>
      <c r="D25" s="291">
        <v>41.323100711033597</v>
      </c>
      <c r="E25" s="292">
        <v>0.33126768221666802</v>
      </c>
      <c r="F25" s="291">
        <v>4.1783006194574996</v>
      </c>
      <c r="G25" s="292">
        <v>0.31237459665036998</v>
      </c>
      <c r="H25" s="291">
        <v>5.0090701564670503</v>
      </c>
      <c r="I25" s="292">
        <v>0.32636084554316402</v>
      </c>
      <c r="J25" s="291">
        <v>6.7602973719259403</v>
      </c>
      <c r="K25" s="293">
        <v>0.41642977770495498</v>
      </c>
      <c r="L25" s="377"/>
    </row>
    <row r="26" spans="1:12">
      <c r="A26" s="70" t="s">
        <v>37</v>
      </c>
      <c r="B26" s="291">
        <v>42.260551102940198</v>
      </c>
      <c r="C26" s="292">
        <v>0.37600527046441501</v>
      </c>
      <c r="D26" s="291">
        <v>41.142648598651299</v>
      </c>
      <c r="E26" s="292">
        <v>0.33385228880766299</v>
      </c>
      <c r="F26" s="291">
        <v>6.4494613861736196</v>
      </c>
      <c r="G26" s="292">
        <v>0.37555331431280797</v>
      </c>
      <c r="H26" s="291">
        <v>5.5162267489368002</v>
      </c>
      <c r="I26" s="292">
        <v>0.32474991442969198</v>
      </c>
      <c r="J26" s="291">
        <v>4.6311121632980301</v>
      </c>
      <c r="K26" s="293">
        <v>0.24478259923589199</v>
      </c>
      <c r="L26" s="377"/>
    </row>
    <row r="27" spans="1:12">
      <c r="A27" s="70" t="s">
        <v>38</v>
      </c>
      <c r="B27" s="291">
        <v>48.693793522485699</v>
      </c>
      <c r="C27" s="292">
        <v>0.11708787449032799</v>
      </c>
      <c r="D27" s="291">
        <v>49.889210028034498</v>
      </c>
      <c r="E27" s="292">
        <v>0.107516086093829</v>
      </c>
      <c r="F27" s="291">
        <v>3.9444353090532402E-2</v>
      </c>
      <c r="G27" s="292">
        <v>2.64100006636508E-2</v>
      </c>
      <c r="H27" s="291">
        <v>5.30174539548821E-3</v>
      </c>
      <c r="I27" s="292">
        <v>5.3361270967377103E-3</v>
      </c>
      <c r="J27" s="291">
        <v>1.37225035099383</v>
      </c>
      <c r="K27" s="293">
        <v>0.16216923461243801</v>
      </c>
      <c r="L27" s="377"/>
    </row>
    <row r="28" spans="1:12">
      <c r="A28" s="70" t="s">
        <v>40</v>
      </c>
      <c r="B28" s="291">
        <v>46.247921993677998</v>
      </c>
      <c r="C28" s="292">
        <v>0.29114032034512299</v>
      </c>
      <c r="D28" s="291">
        <v>45.888834858588297</v>
      </c>
      <c r="E28" s="292">
        <v>0.28209448617789101</v>
      </c>
      <c r="F28" s="291">
        <v>0.60984920522397001</v>
      </c>
      <c r="G28" s="292">
        <v>0.13364935498460301</v>
      </c>
      <c r="H28" s="291">
        <v>0.54938088319997802</v>
      </c>
      <c r="I28" s="292">
        <v>0.10513523247085001</v>
      </c>
      <c r="J28" s="291">
        <v>6.7040130593097</v>
      </c>
      <c r="K28" s="293">
        <v>0.432135333433186</v>
      </c>
      <c r="L28" s="377"/>
    </row>
    <row r="29" spans="1:12">
      <c r="A29" s="70" t="s">
        <v>42</v>
      </c>
      <c r="B29" s="291">
        <v>42.016546312416899</v>
      </c>
      <c r="C29" s="292">
        <v>0.32303180452347502</v>
      </c>
      <c r="D29" s="291">
        <v>41.119837226249501</v>
      </c>
      <c r="E29" s="292">
        <v>0.25714780515318197</v>
      </c>
      <c r="F29" s="291">
        <v>2.4240420228706498</v>
      </c>
      <c r="G29" s="292">
        <v>0.214770501321223</v>
      </c>
      <c r="H29" s="291">
        <v>2.5641507086226301</v>
      </c>
      <c r="I29" s="292">
        <v>0.185439560693831</v>
      </c>
      <c r="J29" s="291">
        <v>11.8754237298403</v>
      </c>
      <c r="K29" s="293">
        <v>0.35349639799670102</v>
      </c>
      <c r="L29" s="377"/>
    </row>
    <row r="30" spans="1:12">
      <c r="A30" s="70" t="s">
        <v>43</v>
      </c>
      <c r="B30" s="291">
        <v>41.295234283049602</v>
      </c>
      <c r="C30" s="292">
        <v>0.27843356663013602</v>
      </c>
      <c r="D30" s="291">
        <v>38.779640181443099</v>
      </c>
      <c r="E30" s="292">
        <v>0.28399496039705702</v>
      </c>
      <c r="F30" s="291">
        <v>7.4266943813119797</v>
      </c>
      <c r="G30" s="292">
        <v>0.234084041016524</v>
      </c>
      <c r="H30" s="291">
        <v>8.0388860948135399</v>
      </c>
      <c r="I30" s="292">
        <v>0.26748164765634003</v>
      </c>
      <c r="J30" s="291">
        <v>4.45954505938181</v>
      </c>
      <c r="K30" s="293">
        <v>0.34274642559725899</v>
      </c>
      <c r="L30" s="377"/>
    </row>
    <row r="31" spans="1:12">
      <c r="A31" s="70" t="s">
        <v>92</v>
      </c>
      <c r="B31" s="291">
        <v>38.1016318124883</v>
      </c>
      <c r="C31" s="292">
        <v>0.37523662160217303</v>
      </c>
      <c r="D31" s="291">
        <v>39.877523455182498</v>
      </c>
      <c r="E31" s="292">
        <v>0.34657487534708398</v>
      </c>
      <c r="F31" s="291">
        <v>5.1074653612895</v>
      </c>
      <c r="G31" s="292">
        <v>0.35813277537320498</v>
      </c>
      <c r="H31" s="291">
        <v>5.43946303445537</v>
      </c>
      <c r="I31" s="292">
        <v>0.35200687101204498</v>
      </c>
      <c r="J31" s="291">
        <v>11.4739163365844</v>
      </c>
      <c r="K31" s="293">
        <v>0.67009292584514002</v>
      </c>
      <c r="L31" s="377"/>
    </row>
    <row r="32" spans="1:12">
      <c r="A32" s="70"/>
      <c r="K32" s="287"/>
    </row>
    <row r="33" spans="1:13">
      <c r="A33" s="365" t="s">
        <v>148</v>
      </c>
      <c r="K33" s="287"/>
    </row>
    <row r="34" spans="1:13">
      <c r="A34" s="70" t="s">
        <v>149</v>
      </c>
      <c r="B34" s="291">
        <v>42.8804988426904</v>
      </c>
      <c r="C34" s="292">
        <v>0.37115640980508102</v>
      </c>
      <c r="D34" s="291">
        <v>41.367809470359198</v>
      </c>
      <c r="E34" s="292">
        <v>0.34054426118092501</v>
      </c>
      <c r="F34" s="291">
        <v>1.7443194075092301</v>
      </c>
      <c r="G34" s="292">
        <v>0.19133956988600201</v>
      </c>
      <c r="H34" s="291">
        <v>1.9084072160422401</v>
      </c>
      <c r="I34" s="292">
        <v>0.193569034554987</v>
      </c>
      <c r="J34" s="291">
        <v>12.0989650633989</v>
      </c>
      <c r="K34" s="293">
        <v>0.40238145225196498</v>
      </c>
    </row>
    <row r="35" spans="1:13">
      <c r="A35" s="70" t="s">
        <v>150</v>
      </c>
      <c r="B35" s="291">
        <v>40.822060066234897</v>
      </c>
      <c r="C35" s="292">
        <v>0.53195038525386396</v>
      </c>
      <c r="D35" s="291">
        <v>40.997220787540499</v>
      </c>
      <c r="E35" s="292">
        <v>0.42923208044778999</v>
      </c>
      <c r="F35" s="291">
        <v>4.4445396837604401</v>
      </c>
      <c r="G35" s="292">
        <v>0.435656356388751</v>
      </c>
      <c r="H35" s="291">
        <v>4.3714504623202197</v>
      </c>
      <c r="I35" s="292">
        <v>0.360280584849691</v>
      </c>
      <c r="J35" s="291">
        <v>9.3647290001438996</v>
      </c>
      <c r="K35" s="293">
        <v>0.53088806959045998</v>
      </c>
    </row>
    <row r="36" spans="1:13">
      <c r="A36" s="70" t="s">
        <v>151</v>
      </c>
      <c r="B36" s="291">
        <v>44.358304906742397</v>
      </c>
      <c r="C36" s="292">
        <v>0.411589177236374</v>
      </c>
      <c r="D36" s="291">
        <v>45.305271525699503</v>
      </c>
      <c r="E36" s="292">
        <v>0.45007822523579699</v>
      </c>
      <c r="F36" s="291">
        <v>1.43297621355136</v>
      </c>
      <c r="G36" s="292">
        <v>0.28667827890271902</v>
      </c>
      <c r="H36" s="291">
        <v>1.63349728255732</v>
      </c>
      <c r="I36" s="292">
        <v>0.27292657835156198</v>
      </c>
      <c r="J36" s="291">
        <v>7.2699500714494398</v>
      </c>
      <c r="K36" s="293">
        <v>0.46255811096571797</v>
      </c>
    </row>
    <row r="37" spans="1:13">
      <c r="A37" s="70" t="s">
        <v>152</v>
      </c>
      <c r="B37" s="291">
        <v>40.938384626220802</v>
      </c>
      <c r="C37" s="292">
        <v>0.51434973299617104</v>
      </c>
      <c r="D37" s="291">
        <v>41.138933855813697</v>
      </c>
      <c r="E37" s="292">
        <v>0.41416402797825103</v>
      </c>
      <c r="F37" s="291">
        <v>4.3454744856924599</v>
      </c>
      <c r="G37" s="292">
        <v>0.42196186308106698</v>
      </c>
      <c r="H37" s="291">
        <v>4.2813856581953198</v>
      </c>
      <c r="I37" s="292">
        <v>0.34861530604350599</v>
      </c>
      <c r="J37" s="291">
        <v>9.29582137407772</v>
      </c>
      <c r="K37" s="293">
        <v>0.51397193782680195</v>
      </c>
    </row>
    <row r="38" spans="1:13">
      <c r="A38" s="218"/>
      <c r="K38" s="287"/>
    </row>
    <row r="39" spans="1:13">
      <c r="A39" s="369" t="s">
        <v>47</v>
      </c>
      <c r="B39" s="209">
        <v>42.591564926586059</v>
      </c>
      <c r="C39" s="210">
        <v>7.2805227406945894E-2</v>
      </c>
      <c r="D39" s="209">
        <v>42.41537261608832</v>
      </c>
      <c r="E39" s="210">
        <v>7.1270236230569231E-2</v>
      </c>
      <c r="F39" s="209">
        <v>3.5136391405683884</v>
      </c>
      <c r="G39" s="210">
        <v>5.5879651949550517E-2</v>
      </c>
      <c r="H39" s="209">
        <v>3.7455883453111962</v>
      </c>
      <c r="I39" s="210">
        <v>5.6773844173695139E-2</v>
      </c>
      <c r="J39" s="209">
        <v>7.7338349714460373</v>
      </c>
      <c r="K39" s="211">
        <v>8.1609033701118674E-2</v>
      </c>
    </row>
    <row r="40" spans="1:13">
      <c r="A40" s="371"/>
      <c r="B40" s="354"/>
      <c r="C40" s="354"/>
      <c r="D40" s="354"/>
      <c r="E40" s="354"/>
      <c r="F40" s="354"/>
      <c r="G40" s="354"/>
      <c r="H40" s="354"/>
      <c r="I40" s="354"/>
      <c r="J40" s="354"/>
      <c r="K40" s="303"/>
    </row>
    <row r="41" spans="1:13">
      <c r="A41" s="372" t="s">
        <v>153</v>
      </c>
      <c r="B41" s="47"/>
      <c r="C41" s="47"/>
      <c r="D41" s="47"/>
      <c r="E41" s="47"/>
      <c r="F41" s="47"/>
      <c r="G41" s="47"/>
      <c r="H41" s="47"/>
      <c r="I41" s="47"/>
      <c r="J41" s="47"/>
      <c r="K41" s="287"/>
    </row>
    <row r="42" spans="1:13" ht="12.75" customHeight="1">
      <c r="A42" s="70" t="s">
        <v>154</v>
      </c>
      <c r="B42" s="345">
        <v>34.553134354567099</v>
      </c>
      <c r="C42" s="344">
        <v>0.473380461249224</v>
      </c>
      <c r="D42" s="345">
        <v>37.563598080871898</v>
      </c>
      <c r="E42" s="344">
        <v>0.44307589888761301</v>
      </c>
      <c r="F42" s="345">
        <v>1.86465339140265</v>
      </c>
      <c r="G42" s="344">
        <v>0.26837498482389699</v>
      </c>
      <c r="H42" s="345">
        <v>2.8414945019766802</v>
      </c>
      <c r="I42" s="344">
        <v>0.23842645667853399</v>
      </c>
      <c r="J42" s="345">
        <v>23.1771196711816</v>
      </c>
      <c r="K42" s="293">
        <v>0.448885770910461</v>
      </c>
    </row>
    <row r="43" spans="1:13" ht="12.75" customHeight="1">
      <c r="A43" s="217" t="s">
        <v>504</v>
      </c>
      <c r="B43" s="209" t="s">
        <v>31</v>
      </c>
      <c r="C43" s="210" t="s">
        <v>31</v>
      </c>
      <c r="D43" s="209" t="s">
        <v>31</v>
      </c>
      <c r="E43" s="210" t="s">
        <v>31</v>
      </c>
      <c r="F43" s="209" t="s">
        <v>31</v>
      </c>
      <c r="G43" s="210" t="s">
        <v>31</v>
      </c>
      <c r="H43" s="209" t="s">
        <v>31</v>
      </c>
      <c r="I43" s="210" t="s">
        <v>31</v>
      </c>
      <c r="J43" s="209" t="s">
        <v>31</v>
      </c>
      <c r="K43" s="210" t="s">
        <v>31</v>
      </c>
      <c r="L43" s="218"/>
    </row>
    <row r="44" spans="1:13" ht="91.5" customHeight="1">
      <c r="A44" s="593" t="s">
        <v>155</v>
      </c>
      <c r="B44" s="593"/>
      <c r="C44" s="593"/>
      <c r="D44" s="593"/>
      <c r="E44" s="593"/>
      <c r="F44" s="593"/>
      <c r="G44" s="593"/>
      <c r="H44" s="593"/>
      <c r="I44" s="593"/>
      <c r="J44" s="593"/>
      <c r="K44" s="593"/>
      <c r="L44" s="593"/>
      <c r="M44"/>
    </row>
    <row r="45" spans="1:13" ht="63.75" customHeight="1">
      <c r="A45" s="593" t="s">
        <v>505</v>
      </c>
      <c r="B45" s="593"/>
      <c r="C45" s="593"/>
      <c r="D45" s="593"/>
      <c r="E45" s="593"/>
      <c r="F45" s="593"/>
      <c r="G45" s="593"/>
      <c r="H45" s="593"/>
      <c r="I45" s="593"/>
      <c r="J45" s="593"/>
      <c r="K45" s="593"/>
      <c r="L45" s="593"/>
      <c r="M45"/>
    </row>
    <row r="46" spans="1:13" ht="51.75" customHeight="1">
      <c r="A46" s="590" t="s">
        <v>518</v>
      </c>
      <c r="B46" s="590"/>
      <c r="C46" s="590"/>
      <c r="D46" s="590"/>
      <c r="E46" s="590"/>
      <c r="F46" s="590"/>
      <c r="G46" s="590"/>
      <c r="H46" s="590"/>
      <c r="I46" s="590"/>
      <c r="J46" s="590"/>
      <c r="K46" s="590"/>
      <c r="L46" s="590"/>
    </row>
    <row r="47" spans="1:13">
      <c r="A47" s="2" t="s">
        <v>253</v>
      </c>
      <c r="B47" s="361"/>
      <c r="C47" s="361"/>
      <c r="D47" s="361"/>
      <c r="E47" s="361"/>
      <c r="F47" s="361"/>
      <c r="G47" s="361"/>
    </row>
  </sheetData>
  <mergeCells count="9">
    <mergeCell ref="A45:L45"/>
    <mergeCell ref="A46:L46"/>
    <mergeCell ref="A44:L44"/>
    <mergeCell ref="A2:K4"/>
    <mergeCell ref="B8:C8"/>
    <mergeCell ref="D8:E8"/>
    <mergeCell ref="F8:G8"/>
    <mergeCell ref="H8:I8"/>
    <mergeCell ref="J8:K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M49"/>
  <sheetViews>
    <sheetView zoomScaleNormal="100" workbookViewId="0">
      <selection activeCell="D15" sqref="D15"/>
    </sheetView>
  </sheetViews>
  <sheetFormatPr defaultRowHeight="12.75"/>
  <cols>
    <col min="1" max="1" width="16.7109375" style="38" customWidth="1"/>
    <col min="2" max="13" width="6.28515625" style="38" customWidth="1"/>
    <col min="14" max="16384" width="9.140625" style="38"/>
  </cols>
  <sheetData>
    <row r="1" spans="1:13">
      <c r="A1" s="1" t="s">
        <v>283</v>
      </c>
      <c r="B1" s="1"/>
      <c r="C1" s="1"/>
      <c r="D1" s="1"/>
      <c r="E1" s="1"/>
      <c r="F1" s="1"/>
      <c r="G1" s="1"/>
      <c r="H1" s="1"/>
      <c r="I1" s="1"/>
      <c r="J1" s="1"/>
      <c r="K1" s="1"/>
    </row>
    <row r="2" spans="1:13" ht="12.75" customHeight="1">
      <c r="A2" s="583" t="s">
        <v>284</v>
      </c>
      <c r="B2" s="583"/>
      <c r="C2" s="583"/>
      <c r="D2" s="583"/>
      <c r="E2" s="583"/>
      <c r="F2" s="583"/>
      <c r="G2" s="583"/>
      <c r="H2" s="583"/>
      <c r="I2" s="583"/>
      <c r="J2" s="583"/>
      <c r="K2" s="583"/>
      <c r="L2" s="583"/>
      <c r="M2" s="583"/>
    </row>
    <row r="3" spans="1:13">
      <c r="A3" s="583"/>
      <c r="B3" s="583"/>
      <c r="C3" s="583"/>
      <c r="D3" s="583"/>
      <c r="E3" s="583"/>
      <c r="F3" s="583"/>
      <c r="G3" s="583"/>
      <c r="H3" s="583"/>
      <c r="I3" s="583"/>
      <c r="J3" s="583"/>
      <c r="K3" s="583"/>
      <c r="L3" s="583"/>
      <c r="M3" s="583"/>
    </row>
    <row r="4" spans="1:13">
      <c r="A4" s="583"/>
      <c r="B4" s="583"/>
      <c r="C4" s="583"/>
      <c r="D4" s="583"/>
      <c r="E4" s="583"/>
      <c r="F4" s="583"/>
      <c r="G4" s="583"/>
      <c r="H4" s="583"/>
      <c r="I4" s="583"/>
      <c r="J4" s="583"/>
      <c r="K4" s="583"/>
      <c r="L4" s="583"/>
      <c r="M4" s="583"/>
    </row>
    <row r="5" spans="1:13">
      <c r="A5" s="169"/>
      <c r="B5" s="169"/>
      <c r="C5" s="169"/>
      <c r="D5" s="169"/>
      <c r="E5" s="169"/>
      <c r="F5" s="169"/>
      <c r="G5" s="169"/>
      <c r="H5" s="169"/>
      <c r="I5" s="169"/>
      <c r="J5" s="169"/>
      <c r="K5" s="169"/>
    </row>
    <row r="6" spans="1:13" ht="15">
      <c r="A6" s="4"/>
    </row>
    <row r="7" spans="1:13">
      <c r="A7" s="47"/>
    </row>
    <row r="8" spans="1:13" ht="55.5" customHeight="1">
      <c r="B8" s="624" t="s">
        <v>285</v>
      </c>
      <c r="C8" s="625"/>
      <c r="D8" s="624" t="s">
        <v>286</v>
      </c>
      <c r="E8" s="625"/>
      <c r="F8" s="624" t="s">
        <v>287</v>
      </c>
      <c r="G8" s="625"/>
      <c r="H8" s="624" t="s">
        <v>288</v>
      </c>
      <c r="I8" s="625"/>
      <c r="J8" s="624" t="s">
        <v>289</v>
      </c>
      <c r="K8" s="625"/>
      <c r="L8" s="624" t="s">
        <v>269</v>
      </c>
      <c r="M8" s="625"/>
    </row>
    <row r="9" spans="1:13" s="177" customFormat="1" ht="20.25" customHeight="1">
      <c r="A9" s="362"/>
      <c r="B9" s="374" t="s">
        <v>144</v>
      </c>
      <c r="C9" s="375" t="s">
        <v>145</v>
      </c>
      <c r="D9" s="374" t="s">
        <v>144</v>
      </c>
      <c r="E9" s="375" t="s">
        <v>145</v>
      </c>
      <c r="F9" s="374" t="s">
        <v>144</v>
      </c>
      <c r="G9" s="375" t="s">
        <v>145</v>
      </c>
      <c r="H9" s="374" t="s">
        <v>144</v>
      </c>
      <c r="I9" s="375" t="s">
        <v>145</v>
      </c>
      <c r="J9" s="374" t="s">
        <v>144</v>
      </c>
      <c r="K9" s="375" t="s">
        <v>145</v>
      </c>
      <c r="L9" s="374" t="s">
        <v>144</v>
      </c>
      <c r="M9" s="375" t="s">
        <v>145</v>
      </c>
    </row>
    <row r="10" spans="1:13">
      <c r="A10" s="364" t="s">
        <v>146</v>
      </c>
      <c r="B10" s="284"/>
      <c r="C10" s="284"/>
      <c r="D10" s="284"/>
      <c r="E10" s="284"/>
      <c r="F10" s="284"/>
      <c r="G10" s="284"/>
      <c r="H10" s="284"/>
      <c r="I10" s="284"/>
      <c r="J10" s="284"/>
      <c r="K10" s="284"/>
      <c r="L10" s="284"/>
      <c r="M10" s="380"/>
    </row>
    <row r="11" spans="1:13">
      <c r="A11" s="365" t="s">
        <v>147</v>
      </c>
      <c r="M11" s="287"/>
    </row>
    <row r="12" spans="1:13">
      <c r="A12" s="70" t="s">
        <v>84</v>
      </c>
      <c r="B12" s="291">
        <v>36.401533098647597</v>
      </c>
      <c r="C12" s="292">
        <v>0.74524812051252398</v>
      </c>
      <c r="D12" s="291">
        <v>24.005963963321602</v>
      </c>
      <c r="E12" s="292">
        <v>0.54361044920712298</v>
      </c>
      <c r="F12" s="291">
        <v>16.330001446551002</v>
      </c>
      <c r="G12" s="292">
        <v>0.54233003738423502</v>
      </c>
      <c r="H12" s="291">
        <v>8.5380803039355406</v>
      </c>
      <c r="I12" s="292">
        <v>0.41208925783084199</v>
      </c>
      <c r="J12" s="291">
        <v>12.413798813883201</v>
      </c>
      <c r="K12" s="292">
        <v>0.48888203025716798</v>
      </c>
      <c r="L12" s="291">
        <v>2.31062237366115</v>
      </c>
      <c r="M12" s="293">
        <v>0.221074781804004</v>
      </c>
    </row>
    <row r="13" spans="1:13" ht="12.75" customHeight="1">
      <c r="A13" s="70" t="s">
        <v>15</v>
      </c>
      <c r="B13" s="291">
        <v>33.521400058870697</v>
      </c>
      <c r="C13" s="292">
        <v>0.69193082683789697</v>
      </c>
      <c r="D13" s="291">
        <v>23.968739619817899</v>
      </c>
      <c r="E13" s="292">
        <v>0.65954854654096096</v>
      </c>
      <c r="F13" s="291">
        <v>19.097096725724299</v>
      </c>
      <c r="G13" s="292">
        <v>0.60526282092984796</v>
      </c>
      <c r="H13" s="291">
        <v>7.5205731561959102</v>
      </c>
      <c r="I13" s="292">
        <v>0.38499882561639498</v>
      </c>
      <c r="J13" s="291">
        <v>12.426133345248999</v>
      </c>
      <c r="K13" s="292">
        <v>0.44308316248984098</v>
      </c>
      <c r="L13" s="291">
        <v>3.4660570941421498</v>
      </c>
      <c r="M13" s="293">
        <v>0.216813071920196</v>
      </c>
    </row>
    <row r="14" spans="1:13">
      <c r="A14" s="70" t="s">
        <v>85</v>
      </c>
      <c r="B14" s="291">
        <v>44.834557884302598</v>
      </c>
      <c r="C14" s="292">
        <v>0.47689420094808699</v>
      </c>
      <c r="D14" s="291">
        <v>22.715912458311699</v>
      </c>
      <c r="E14" s="292">
        <v>0.39294793807973499</v>
      </c>
      <c r="F14" s="291">
        <v>14.4507523171747</v>
      </c>
      <c r="G14" s="292">
        <v>0.36200861411441299</v>
      </c>
      <c r="H14" s="291">
        <v>6.9117214249753998</v>
      </c>
      <c r="I14" s="292">
        <v>0.23425517764696299</v>
      </c>
      <c r="J14" s="291">
        <v>9.2323442996880605</v>
      </c>
      <c r="K14" s="292">
        <v>0.289119829240153</v>
      </c>
      <c r="L14" s="291">
        <v>1.8547116155475201</v>
      </c>
      <c r="M14" s="293">
        <v>0.125289561072642</v>
      </c>
    </row>
    <row r="15" spans="1:13">
      <c r="A15" s="70" t="s">
        <v>18</v>
      </c>
      <c r="B15" s="291">
        <v>28.493538109318699</v>
      </c>
      <c r="C15" s="292">
        <v>0.779956506544499</v>
      </c>
      <c r="D15" s="291">
        <v>20.474579862836901</v>
      </c>
      <c r="E15" s="292">
        <v>0.71834663248789499</v>
      </c>
      <c r="F15" s="291">
        <v>26.7746051468398</v>
      </c>
      <c r="G15" s="292">
        <v>0.80195184662316399</v>
      </c>
      <c r="H15" s="291">
        <v>7.2832760865402797</v>
      </c>
      <c r="I15" s="292">
        <v>0.47240349657767799</v>
      </c>
      <c r="J15" s="291">
        <v>15.677014904988701</v>
      </c>
      <c r="K15" s="292">
        <v>0.54855608219924001</v>
      </c>
      <c r="L15" s="291">
        <v>1.2969858894756601</v>
      </c>
      <c r="M15" s="293">
        <v>0.248261173003613</v>
      </c>
    </row>
    <row r="16" spans="1:13">
      <c r="A16" s="70" t="s">
        <v>19</v>
      </c>
      <c r="B16" s="291">
        <v>38.260174092469498</v>
      </c>
      <c r="C16" s="292">
        <v>0.54089311046310196</v>
      </c>
      <c r="D16" s="291">
        <v>24.8970983082522</v>
      </c>
      <c r="E16" s="292">
        <v>0.52751787656502802</v>
      </c>
      <c r="F16" s="291">
        <v>16.044755276538702</v>
      </c>
      <c r="G16" s="292">
        <v>0.43054403512311101</v>
      </c>
      <c r="H16" s="291">
        <v>10.723190921989801</v>
      </c>
      <c r="I16" s="292">
        <v>0.44351918946423102</v>
      </c>
      <c r="J16" s="291">
        <v>8.4486804780986997</v>
      </c>
      <c r="K16" s="292">
        <v>0.32899306744742002</v>
      </c>
      <c r="L16" s="291">
        <v>1.6261009226510399</v>
      </c>
      <c r="M16" s="293">
        <v>0.15623868606782501</v>
      </c>
    </row>
    <row r="17" spans="1:13">
      <c r="A17" s="70" t="s">
        <v>20</v>
      </c>
      <c r="B17" s="291">
        <v>35.8050959646705</v>
      </c>
      <c r="C17" s="292">
        <v>0.53181556946925901</v>
      </c>
      <c r="D17" s="291">
        <v>17.0189796297763</v>
      </c>
      <c r="E17" s="292">
        <v>0.43853343701212799</v>
      </c>
      <c r="F17" s="291">
        <v>24.667829952793898</v>
      </c>
      <c r="G17" s="292">
        <v>0.48768801966827602</v>
      </c>
      <c r="H17" s="291">
        <v>8.9237344065758908</v>
      </c>
      <c r="I17" s="292">
        <v>0.34099194333191002</v>
      </c>
      <c r="J17" s="291">
        <v>12.3289055054599</v>
      </c>
      <c r="K17" s="292">
        <v>0.39063788541474798</v>
      </c>
      <c r="L17" s="291">
        <v>1.25545454072352</v>
      </c>
      <c r="M17" s="293">
        <v>0.121014684430724</v>
      </c>
    </row>
    <row r="18" spans="1:13">
      <c r="A18" s="70" t="s">
        <v>61</v>
      </c>
      <c r="B18" s="291">
        <v>33.826298581523403</v>
      </c>
      <c r="C18" s="292">
        <v>0.55126617937021805</v>
      </c>
      <c r="D18" s="291">
        <v>25.4650328611357</v>
      </c>
      <c r="E18" s="292">
        <v>0.51174123675167205</v>
      </c>
      <c r="F18" s="291">
        <v>20.982659239717499</v>
      </c>
      <c r="G18" s="292">
        <v>0.56847024523645195</v>
      </c>
      <c r="H18" s="291">
        <v>8.1258209950572908</v>
      </c>
      <c r="I18" s="292">
        <v>0.40715598117049301</v>
      </c>
      <c r="J18" s="291">
        <v>10.9082231337194</v>
      </c>
      <c r="K18" s="292">
        <v>0.47112891162543002</v>
      </c>
      <c r="L18" s="291">
        <v>0.69196518884673197</v>
      </c>
      <c r="M18" s="293">
        <v>0.11802663122927499</v>
      </c>
    </row>
    <row r="19" spans="1:13">
      <c r="A19" s="70" t="s">
        <v>22</v>
      </c>
      <c r="B19" s="291">
        <v>31.027402633286901</v>
      </c>
      <c r="C19" s="292">
        <v>0.38310216691154603</v>
      </c>
      <c r="D19" s="291">
        <v>20.9604014407101</v>
      </c>
      <c r="E19" s="292">
        <v>0.40618851409155199</v>
      </c>
      <c r="F19" s="291">
        <v>18.707612947108</v>
      </c>
      <c r="G19" s="292">
        <v>0.44083733567158701</v>
      </c>
      <c r="H19" s="291">
        <v>9.4617440458878903</v>
      </c>
      <c r="I19" s="292">
        <v>0.32624433706848199</v>
      </c>
      <c r="J19" s="291">
        <v>18.3319981926869</v>
      </c>
      <c r="K19" s="292">
        <v>0.32119587540023897</v>
      </c>
      <c r="L19" s="291">
        <v>1.51084074032023</v>
      </c>
      <c r="M19" s="293">
        <v>0.119122022131324</v>
      </c>
    </row>
    <row r="20" spans="1:13">
      <c r="A20" s="70" t="s">
        <v>23</v>
      </c>
      <c r="B20" s="291">
        <v>31.231696658364299</v>
      </c>
      <c r="C20" s="292">
        <v>0.57147957535879501</v>
      </c>
      <c r="D20" s="291">
        <v>26.3015458225366</v>
      </c>
      <c r="E20" s="292">
        <v>0.655327723006082</v>
      </c>
      <c r="F20" s="291">
        <v>19.534473711536702</v>
      </c>
      <c r="G20" s="292">
        <v>0.52588178340054303</v>
      </c>
      <c r="H20" s="291">
        <v>7.5787083963671202</v>
      </c>
      <c r="I20" s="292">
        <v>0.40040063118193803</v>
      </c>
      <c r="J20" s="291">
        <v>12.652504929374601</v>
      </c>
      <c r="K20" s="292">
        <v>0.48328486227517897</v>
      </c>
      <c r="L20" s="291">
        <v>2.7010704818207101</v>
      </c>
      <c r="M20" s="293">
        <v>0.222280124849635</v>
      </c>
    </row>
    <row r="21" spans="1:13">
      <c r="A21" s="70" t="s">
        <v>27</v>
      </c>
      <c r="B21" s="291">
        <v>28.0838490488457</v>
      </c>
      <c r="C21" s="292">
        <v>0.58343341360238998</v>
      </c>
      <c r="D21" s="291">
        <v>27.075585949211799</v>
      </c>
      <c r="E21" s="292">
        <v>0.64376320683295296</v>
      </c>
      <c r="F21" s="291">
        <v>17.528381350909601</v>
      </c>
      <c r="G21" s="292">
        <v>0.59345586890414004</v>
      </c>
      <c r="H21" s="291">
        <v>7.5180093908691799</v>
      </c>
      <c r="I21" s="292">
        <v>0.37916140998210301</v>
      </c>
      <c r="J21" s="291">
        <v>18.9656901869112</v>
      </c>
      <c r="K21" s="292">
        <v>0.58198535184918299</v>
      </c>
      <c r="L21" s="291">
        <v>0.82848407325251505</v>
      </c>
      <c r="M21" s="293">
        <v>0.142648432914465</v>
      </c>
    </row>
    <row r="22" spans="1:13">
      <c r="A22" s="70" t="s">
        <v>29</v>
      </c>
      <c r="B22" s="291">
        <v>21.100016268046701</v>
      </c>
      <c r="C22" s="292">
        <v>0.50903471945081202</v>
      </c>
      <c r="D22" s="291">
        <v>20.632651899273199</v>
      </c>
      <c r="E22" s="292">
        <v>0.66816853351176198</v>
      </c>
      <c r="F22" s="291">
        <v>20.0299559463718</v>
      </c>
      <c r="G22" s="292">
        <v>0.76357089445045701</v>
      </c>
      <c r="H22" s="291">
        <v>8.4519554338687701</v>
      </c>
      <c r="I22" s="292">
        <v>0.52017503025516698</v>
      </c>
      <c r="J22" s="291">
        <v>28.4088171628234</v>
      </c>
      <c r="K22" s="292">
        <v>0.60726166711914198</v>
      </c>
      <c r="L22" s="291">
        <v>1.3766032896162099</v>
      </c>
      <c r="M22" s="293">
        <v>0.213135724204701</v>
      </c>
    </row>
    <row r="23" spans="1:13">
      <c r="A23" s="70" t="s">
        <v>30</v>
      </c>
      <c r="B23" s="291">
        <v>26.7944760097993</v>
      </c>
      <c r="C23" s="292">
        <v>0.60316100035974096</v>
      </c>
      <c r="D23" s="291">
        <v>29.7581494767565</v>
      </c>
      <c r="E23" s="292">
        <v>0.57787037972032895</v>
      </c>
      <c r="F23" s="291">
        <v>16.224940115546499</v>
      </c>
      <c r="G23" s="292">
        <v>0.63596635581954197</v>
      </c>
      <c r="H23" s="291">
        <v>5.1479167702575497</v>
      </c>
      <c r="I23" s="292">
        <v>0.29279739386696302</v>
      </c>
      <c r="J23" s="291">
        <v>14.0104164226107</v>
      </c>
      <c r="K23" s="292">
        <v>0.40548950881923501</v>
      </c>
      <c r="L23" s="291">
        <v>8.0641012050294698</v>
      </c>
      <c r="M23" s="293">
        <v>0.38227833214721901</v>
      </c>
    </row>
    <row r="24" spans="1:13">
      <c r="A24" s="70" t="s">
        <v>88</v>
      </c>
      <c r="B24" s="291">
        <v>22.182543832417799</v>
      </c>
      <c r="C24" s="292">
        <v>0.50353790502361695</v>
      </c>
      <c r="D24" s="291">
        <v>31.5743259730652</v>
      </c>
      <c r="E24" s="292">
        <v>0.65405630500754297</v>
      </c>
      <c r="F24" s="291">
        <v>16.644061183415602</v>
      </c>
      <c r="G24" s="292">
        <v>0.47168638047565298</v>
      </c>
      <c r="H24" s="291">
        <v>9.1632831861856001</v>
      </c>
      <c r="I24" s="292">
        <v>0.40478093842163299</v>
      </c>
      <c r="J24" s="291">
        <v>19.291026907566302</v>
      </c>
      <c r="K24" s="292">
        <v>0.49293119078820902</v>
      </c>
      <c r="L24" s="291">
        <v>1.1447589173495101</v>
      </c>
      <c r="M24" s="293">
        <v>0.15863476824344799</v>
      </c>
    </row>
    <row r="25" spans="1:13">
      <c r="A25" s="70" t="s">
        <v>35</v>
      </c>
      <c r="B25" s="291">
        <v>42.520285185280102</v>
      </c>
      <c r="C25" s="292">
        <v>0.577233577719661</v>
      </c>
      <c r="D25" s="291">
        <v>24.784022926123502</v>
      </c>
      <c r="E25" s="292">
        <v>0.57232828142292902</v>
      </c>
      <c r="F25" s="291">
        <v>9.6934619303365803</v>
      </c>
      <c r="G25" s="292">
        <v>0.33268349092136701</v>
      </c>
      <c r="H25" s="291">
        <v>7.7761911173046103</v>
      </c>
      <c r="I25" s="292">
        <v>0.36967849978463901</v>
      </c>
      <c r="J25" s="291">
        <v>12.481374520180699</v>
      </c>
      <c r="K25" s="292">
        <v>0.39660316687303099</v>
      </c>
      <c r="L25" s="291">
        <v>2.7446643207745698</v>
      </c>
      <c r="M25" s="293">
        <v>0.20158534924040999</v>
      </c>
    </row>
    <row r="26" spans="1:13">
      <c r="A26" s="70" t="s">
        <v>37</v>
      </c>
      <c r="B26" s="291">
        <v>35.351944044964903</v>
      </c>
      <c r="C26" s="292">
        <v>0.56812292663883501</v>
      </c>
      <c r="D26" s="291">
        <v>27.093745481417201</v>
      </c>
      <c r="E26" s="292">
        <v>0.52683497338257101</v>
      </c>
      <c r="F26" s="291">
        <v>12.892846238715499</v>
      </c>
      <c r="G26" s="292">
        <v>0.43021871450680599</v>
      </c>
      <c r="H26" s="291">
        <v>4.2674616054108396</v>
      </c>
      <c r="I26" s="292">
        <v>0.284687137120615</v>
      </c>
      <c r="J26" s="291">
        <v>9.0153004376757799</v>
      </c>
      <c r="K26" s="292">
        <v>0.31827992362254398</v>
      </c>
      <c r="L26" s="291">
        <v>11.378702191815799</v>
      </c>
      <c r="M26" s="293">
        <v>0.37292997408705397</v>
      </c>
    </row>
    <row r="27" spans="1:13">
      <c r="A27" s="70" t="s">
        <v>38</v>
      </c>
      <c r="B27" s="291">
        <v>26.6874990367957</v>
      </c>
      <c r="C27" s="292">
        <v>0.54825174920802</v>
      </c>
      <c r="D27" s="291">
        <v>17.9484516182821</v>
      </c>
      <c r="E27" s="292">
        <v>0.52604060482000603</v>
      </c>
      <c r="F27" s="291">
        <v>23.9527308992174</v>
      </c>
      <c r="G27" s="292">
        <v>0.44965248014033998</v>
      </c>
      <c r="H27" s="291">
        <v>7.17560786975067</v>
      </c>
      <c r="I27" s="292">
        <v>0.36052237290363198</v>
      </c>
      <c r="J27" s="291">
        <v>23.181909849290498</v>
      </c>
      <c r="K27" s="292">
        <v>0.48858362983176701</v>
      </c>
      <c r="L27" s="291">
        <v>1.0538007266637399</v>
      </c>
      <c r="M27" s="293">
        <v>0.151965701830341</v>
      </c>
    </row>
    <row r="28" spans="1:13">
      <c r="A28" s="70" t="s">
        <v>40</v>
      </c>
      <c r="B28" s="291">
        <v>29.705233789903598</v>
      </c>
      <c r="C28" s="292">
        <v>0.65377379342180597</v>
      </c>
      <c r="D28" s="291">
        <v>17.328963531419198</v>
      </c>
      <c r="E28" s="292">
        <v>0.52152111324625805</v>
      </c>
      <c r="F28" s="291">
        <v>22.163730192623898</v>
      </c>
      <c r="G28" s="292">
        <v>0.59391295105048203</v>
      </c>
      <c r="H28" s="291">
        <v>6.8197086794803399</v>
      </c>
      <c r="I28" s="292">
        <v>0.38465134371312398</v>
      </c>
      <c r="J28" s="291">
        <v>22.8031350607293</v>
      </c>
      <c r="K28" s="292">
        <v>0.52583666445520205</v>
      </c>
      <c r="L28" s="291">
        <v>1.1792287458436399</v>
      </c>
      <c r="M28" s="293">
        <v>0.16582729956459899</v>
      </c>
    </row>
    <row r="29" spans="1:13">
      <c r="A29" s="70" t="s">
        <v>42</v>
      </c>
      <c r="B29" s="291">
        <v>23.982063400761302</v>
      </c>
      <c r="C29" s="292">
        <v>0.55850359802474903</v>
      </c>
      <c r="D29" s="291">
        <v>26.536104211733299</v>
      </c>
      <c r="E29" s="292">
        <v>0.633715330955961</v>
      </c>
      <c r="F29" s="291">
        <v>17.399786378412301</v>
      </c>
      <c r="G29" s="292">
        <v>0.48165392647773397</v>
      </c>
      <c r="H29" s="291">
        <v>12.554957647555501</v>
      </c>
      <c r="I29" s="292">
        <v>0.44690383505901499</v>
      </c>
      <c r="J29" s="291">
        <v>18.123683624149699</v>
      </c>
      <c r="K29" s="292">
        <v>0.50864589209429101</v>
      </c>
      <c r="L29" s="291">
        <v>1.4034047373878999</v>
      </c>
      <c r="M29" s="293">
        <v>0.16391650527563201</v>
      </c>
    </row>
    <row r="30" spans="1:13">
      <c r="A30" s="70" t="s">
        <v>43</v>
      </c>
      <c r="B30" s="291">
        <v>37.633491370353298</v>
      </c>
      <c r="C30" s="292">
        <v>0.47635018377641403</v>
      </c>
      <c r="D30" s="291">
        <v>26.5610379040059</v>
      </c>
      <c r="E30" s="292">
        <v>0.64386722583327205</v>
      </c>
      <c r="F30" s="291">
        <v>18.451172131026599</v>
      </c>
      <c r="G30" s="292">
        <v>0.45583735141694698</v>
      </c>
      <c r="H30" s="291">
        <v>5.6120814722246504</v>
      </c>
      <c r="I30" s="292">
        <v>0.389945529875726</v>
      </c>
      <c r="J30" s="291">
        <v>10.2776945828493</v>
      </c>
      <c r="K30" s="292">
        <v>0.42805914882560903</v>
      </c>
      <c r="L30" s="291">
        <v>1.4645225395402099</v>
      </c>
      <c r="M30" s="293">
        <v>0.19626462436633699</v>
      </c>
    </row>
    <row r="31" spans="1:13">
      <c r="A31" s="70" t="s">
        <v>92</v>
      </c>
      <c r="B31" s="291">
        <v>37.076685440202901</v>
      </c>
      <c r="C31" s="292">
        <v>0.71723068235168697</v>
      </c>
      <c r="D31" s="291">
        <v>26.358605469392099</v>
      </c>
      <c r="E31" s="292">
        <v>0.55905960474355298</v>
      </c>
      <c r="F31" s="291">
        <v>13.552110707286401</v>
      </c>
      <c r="G31" s="292">
        <v>0.59912075575246604</v>
      </c>
      <c r="H31" s="291">
        <v>7.7480055437441004</v>
      </c>
      <c r="I31" s="292">
        <v>0.414617670051038</v>
      </c>
      <c r="J31" s="291">
        <v>10.090607979905201</v>
      </c>
      <c r="K31" s="292">
        <v>0.55256408000388102</v>
      </c>
      <c r="L31" s="291">
        <v>5.1739848594693498</v>
      </c>
      <c r="M31" s="293">
        <v>0.61324617909712498</v>
      </c>
    </row>
    <row r="32" spans="1:13">
      <c r="A32" s="70"/>
      <c r="M32" s="287"/>
    </row>
    <row r="33" spans="1:13">
      <c r="A33" s="365" t="s">
        <v>148</v>
      </c>
      <c r="M33" s="287"/>
    </row>
    <row r="34" spans="1:13">
      <c r="A34" s="70" t="s">
        <v>149</v>
      </c>
      <c r="B34" s="291">
        <v>34.704587744178298</v>
      </c>
      <c r="C34" s="292">
        <v>0.61663170315599003</v>
      </c>
      <c r="D34" s="291">
        <v>19.549097423525598</v>
      </c>
      <c r="E34" s="292">
        <v>0.55114332902814001</v>
      </c>
      <c r="F34" s="291">
        <v>14.101956783446299</v>
      </c>
      <c r="G34" s="292">
        <v>0.43862778127089502</v>
      </c>
      <c r="H34" s="291">
        <v>7.0293302836988696</v>
      </c>
      <c r="I34" s="292">
        <v>0.36488611156260797</v>
      </c>
      <c r="J34" s="291">
        <v>17.821778222334</v>
      </c>
      <c r="K34" s="292">
        <v>0.35773203249265401</v>
      </c>
      <c r="L34" s="291">
        <v>6.7932495428168203</v>
      </c>
      <c r="M34" s="293">
        <v>0.308861303984445</v>
      </c>
    </row>
    <row r="35" spans="1:13">
      <c r="A35" s="70" t="s">
        <v>150</v>
      </c>
      <c r="B35" s="291">
        <v>31.459338147874099</v>
      </c>
      <c r="C35" s="292">
        <v>0.67070494742155395</v>
      </c>
      <c r="D35" s="291">
        <v>29.8470074787624</v>
      </c>
      <c r="E35" s="292">
        <v>0.60956055807932297</v>
      </c>
      <c r="F35" s="291">
        <v>13.429957593243801</v>
      </c>
      <c r="G35" s="292">
        <v>0.55352261672344605</v>
      </c>
      <c r="H35" s="291">
        <v>9.0834220233122096</v>
      </c>
      <c r="I35" s="292">
        <v>0.46454569129440998</v>
      </c>
      <c r="J35" s="291">
        <v>13.504192779505299</v>
      </c>
      <c r="K35" s="292">
        <v>0.37122097251987901</v>
      </c>
      <c r="L35" s="291">
        <v>2.6760819773022502</v>
      </c>
      <c r="M35" s="293">
        <v>0.25810543251433798</v>
      </c>
    </row>
    <row r="36" spans="1:13">
      <c r="A36" s="70" t="s">
        <v>151</v>
      </c>
      <c r="B36" s="291">
        <v>25.1797999159302</v>
      </c>
      <c r="C36" s="292">
        <v>0.70097300805417895</v>
      </c>
      <c r="D36" s="291">
        <v>28.2106042005455</v>
      </c>
      <c r="E36" s="292">
        <v>0.73665193975028298</v>
      </c>
      <c r="F36" s="291">
        <v>13.8368034022419</v>
      </c>
      <c r="G36" s="292">
        <v>0.65864364829268496</v>
      </c>
      <c r="H36" s="291">
        <v>6.5094403687068096</v>
      </c>
      <c r="I36" s="292">
        <v>0.50881558051148801</v>
      </c>
      <c r="J36" s="291">
        <v>20.173009781087899</v>
      </c>
      <c r="K36" s="292">
        <v>0.47492703023987698</v>
      </c>
      <c r="L36" s="291">
        <v>6.0903423314876202</v>
      </c>
      <c r="M36" s="293">
        <v>0.418112978715659</v>
      </c>
    </row>
    <row r="37" spans="1:13">
      <c r="A37" s="70" t="s">
        <v>152</v>
      </c>
      <c r="B37" s="291">
        <v>31.252773117823502</v>
      </c>
      <c r="C37" s="292">
        <v>0.648673942607496</v>
      </c>
      <c r="D37" s="291">
        <v>29.793178091974099</v>
      </c>
      <c r="E37" s="292">
        <v>0.59258598111958405</v>
      </c>
      <c r="F37" s="291">
        <v>13.4433407615051</v>
      </c>
      <c r="G37" s="292">
        <v>0.53443248050739101</v>
      </c>
      <c r="H37" s="291">
        <v>8.9987510525824792</v>
      </c>
      <c r="I37" s="292">
        <v>0.45074488108588301</v>
      </c>
      <c r="J37" s="291">
        <v>13.7235631111208</v>
      </c>
      <c r="K37" s="292">
        <v>0.35658920338835698</v>
      </c>
      <c r="L37" s="291">
        <v>2.78839386499412</v>
      </c>
      <c r="M37" s="293">
        <v>0.25010257654562201</v>
      </c>
    </row>
    <row r="38" spans="1:13">
      <c r="A38" s="218"/>
      <c r="M38" s="287"/>
    </row>
    <row r="39" spans="1:13">
      <c r="A39" s="369" t="s">
        <v>290</v>
      </c>
      <c r="B39" s="209">
        <v>32.294415698673966</v>
      </c>
      <c r="C39" s="210">
        <v>0.1259481567045837</v>
      </c>
      <c r="D39" s="209">
        <v>24.127371541949035</v>
      </c>
      <c r="E39" s="210">
        <v>0.12270961646954226</v>
      </c>
      <c r="F39" s="209">
        <v>17.848557335581738</v>
      </c>
      <c r="G39" s="210">
        <v>0.11446508411168518</v>
      </c>
      <c r="H39" s="209">
        <v>7.8786413541117408</v>
      </c>
      <c r="I39" s="210">
        <v>8.3334008206152638E-2</v>
      </c>
      <c r="J39" s="209">
        <v>15.027936439604332</v>
      </c>
      <c r="K39" s="210">
        <v>9.6749459270616525E-2</v>
      </c>
      <c r="L39" s="209">
        <v>2.8230776300792075</v>
      </c>
      <c r="M39" s="211">
        <v>5.294207116605968E-2</v>
      </c>
    </row>
    <row r="40" spans="1:13">
      <c r="A40" s="365"/>
      <c r="B40" s="47"/>
      <c r="C40" s="47"/>
      <c r="D40" s="47"/>
      <c r="E40" s="47"/>
      <c r="F40" s="47"/>
      <c r="G40" s="47"/>
      <c r="H40" s="47"/>
      <c r="I40" s="47"/>
      <c r="J40" s="47"/>
      <c r="K40" s="47"/>
      <c r="L40" s="47"/>
      <c r="M40" s="287"/>
    </row>
    <row r="41" spans="1:13">
      <c r="A41" s="372" t="s">
        <v>153</v>
      </c>
      <c r="B41" s="47"/>
      <c r="C41" s="47"/>
      <c r="D41" s="47"/>
      <c r="E41" s="47"/>
      <c r="F41" s="47"/>
      <c r="G41" s="47"/>
      <c r="H41" s="47"/>
      <c r="I41" s="47"/>
      <c r="J41" s="47"/>
      <c r="K41" s="47"/>
      <c r="L41" s="47"/>
      <c r="M41" s="287"/>
    </row>
    <row r="42" spans="1:13" ht="12.75" customHeight="1">
      <c r="A42" s="70" t="s">
        <v>154</v>
      </c>
      <c r="B42" s="291">
        <v>23.014248585062699</v>
      </c>
      <c r="C42" s="292">
        <v>0.50929346858791902</v>
      </c>
      <c r="D42" s="291">
        <v>22.966098278909701</v>
      </c>
      <c r="E42" s="292">
        <v>0.607039778473215</v>
      </c>
      <c r="F42" s="345">
        <v>10.477696120681699</v>
      </c>
      <c r="G42" s="344">
        <v>0.43526646895177301</v>
      </c>
      <c r="H42" s="345">
        <v>4.6560612632787803</v>
      </c>
      <c r="I42" s="344">
        <v>0.31405395188158303</v>
      </c>
      <c r="J42" s="345">
        <v>19.362201344418601</v>
      </c>
      <c r="K42" s="344">
        <v>0.53559216688834199</v>
      </c>
      <c r="L42" s="345">
        <v>19.523694407648598</v>
      </c>
      <c r="M42" s="293">
        <v>0.42484844144520101</v>
      </c>
    </row>
    <row r="43" spans="1:13" ht="12.75" customHeight="1">
      <c r="A43" s="217" t="s">
        <v>504</v>
      </c>
      <c r="B43" s="291">
        <v>30.405601135650201</v>
      </c>
      <c r="C43" s="292">
        <v>1.3043881336083301</v>
      </c>
      <c r="D43" s="291">
        <v>16.1396461583975</v>
      </c>
      <c r="E43" s="292">
        <v>0.75949424228754403</v>
      </c>
      <c r="F43" s="345">
        <v>19.629962656978801</v>
      </c>
      <c r="G43" s="344">
        <v>0.65409201624333402</v>
      </c>
      <c r="H43" s="345">
        <v>3.6392913656878698</v>
      </c>
      <c r="I43" s="344">
        <v>0.26184760234230497</v>
      </c>
      <c r="J43" s="345">
        <v>15.2879094161003</v>
      </c>
      <c r="K43" s="344">
        <v>1.32002634166522</v>
      </c>
      <c r="L43" s="345">
        <v>14.8975892671853</v>
      </c>
      <c r="M43" s="211">
        <v>1.33526243109266</v>
      </c>
    </row>
    <row r="44" spans="1:13" ht="95.25" customHeight="1">
      <c r="A44" s="655" t="s">
        <v>155</v>
      </c>
      <c r="B44" s="655"/>
      <c r="C44" s="655"/>
      <c r="D44" s="655"/>
      <c r="E44" s="655"/>
      <c r="F44" s="655"/>
      <c r="G44" s="655"/>
      <c r="H44" s="655"/>
      <c r="I44" s="655"/>
      <c r="J44" s="655"/>
      <c r="K44" s="655"/>
      <c r="L44" s="655"/>
      <c r="M44" s="655"/>
    </row>
    <row r="45" spans="1:13" ht="63.75" customHeight="1">
      <c r="A45" s="593" t="s">
        <v>505</v>
      </c>
      <c r="B45" s="593"/>
      <c r="C45" s="593"/>
      <c r="D45" s="593"/>
      <c r="E45" s="593"/>
      <c r="F45" s="593"/>
      <c r="G45" s="593"/>
      <c r="H45" s="593"/>
      <c r="I45" s="593"/>
      <c r="J45" s="593"/>
      <c r="K45" s="593"/>
      <c r="L45" s="593"/>
      <c r="M45" s="593"/>
    </row>
    <row r="46" spans="1:13">
      <c r="A46" s="2" t="s">
        <v>68</v>
      </c>
      <c r="B46" s="177"/>
      <c r="C46" s="177"/>
      <c r="D46" s="177"/>
      <c r="E46" s="177"/>
      <c r="F46" s="177"/>
      <c r="G46" s="177"/>
    </row>
    <row r="47" spans="1:13" ht="12.75" customHeight="1">
      <c r="A47" s="614" t="s">
        <v>291</v>
      </c>
      <c r="B47" s="614"/>
      <c r="C47" s="614"/>
      <c r="D47" s="614"/>
      <c r="E47" s="614"/>
      <c r="F47" s="614"/>
      <c r="G47" s="614"/>
      <c r="H47" s="614"/>
      <c r="I47" s="614"/>
      <c r="J47" s="614"/>
      <c r="K47" s="614"/>
      <c r="L47" s="614"/>
      <c r="M47" s="614"/>
    </row>
    <row r="48" spans="1:13" ht="38.25" customHeight="1">
      <c r="A48" s="614"/>
      <c r="B48" s="614"/>
      <c r="C48" s="614"/>
      <c r="D48" s="614"/>
      <c r="E48" s="614"/>
      <c r="F48" s="614"/>
      <c r="G48" s="614"/>
      <c r="H48" s="614"/>
      <c r="I48" s="614"/>
      <c r="J48" s="614"/>
      <c r="K48" s="614"/>
      <c r="L48" s="614"/>
      <c r="M48" s="614"/>
    </row>
    <row r="49" spans="1:1">
      <c r="A49" s="2" t="s">
        <v>253</v>
      </c>
    </row>
  </sheetData>
  <mergeCells count="10">
    <mergeCell ref="A44:M44"/>
    <mergeCell ref="A47:M48"/>
    <mergeCell ref="A2:M4"/>
    <mergeCell ref="B8:C8"/>
    <mergeCell ref="D8:E8"/>
    <mergeCell ref="F8:G8"/>
    <mergeCell ref="H8:I8"/>
    <mergeCell ref="J8:K8"/>
    <mergeCell ref="L8:M8"/>
    <mergeCell ref="A45:M4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1:X47"/>
  <sheetViews>
    <sheetView zoomScaleNormal="100" workbookViewId="0">
      <selection activeCell="B43" sqref="B43:K43"/>
    </sheetView>
  </sheetViews>
  <sheetFormatPr defaultRowHeight="12.75"/>
  <cols>
    <col min="1" max="1" width="16.7109375" style="38" customWidth="1"/>
    <col min="2" max="11" width="6.5703125" style="38" customWidth="1"/>
    <col min="12" max="16384" width="9.140625" style="38"/>
  </cols>
  <sheetData>
    <row r="1" spans="1:24">
      <c r="A1" s="1" t="s">
        <v>292</v>
      </c>
      <c r="B1" s="1"/>
      <c r="C1" s="1"/>
      <c r="D1" s="1"/>
      <c r="E1" s="1"/>
      <c r="F1" s="1"/>
      <c r="G1" s="1"/>
      <c r="H1" s="1"/>
      <c r="I1" s="1"/>
      <c r="J1" s="1"/>
      <c r="K1" s="1"/>
    </row>
    <row r="2" spans="1:24" ht="12.75" customHeight="1">
      <c r="A2" s="583" t="s">
        <v>293</v>
      </c>
      <c r="B2" s="583"/>
      <c r="C2" s="583"/>
      <c r="D2" s="583"/>
      <c r="E2" s="583"/>
      <c r="F2" s="583"/>
      <c r="G2" s="583"/>
      <c r="H2" s="583"/>
      <c r="I2" s="583"/>
      <c r="J2" s="583"/>
      <c r="K2" s="583"/>
    </row>
    <row r="3" spans="1:24">
      <c r="A3" s="583"/>
      <c r="B3" s="583"/>
      <c r="C3" s="583"/>
      <c r="D3" s="583"/>
      <c r="E3" s="583"/>
      <c r="F3" s="583"/>
      <c r="G3" s="583"/>
      <c r="H3" s="583"/>
      <c r="I3" s="583"/>
      <c r="J3" s="583"/>
      <c r="K3" s="583"/>
    </row>
    <row r="4" spans="1:24">
      <c r="A4" s="583"/>
      <c r="B4" s="583"/>
      <c r="C4" s="583"/>
      <c r="D4" s="583"/>
      <c r="E4" s="583"/>
      <c r="F4" s="583"/>
      <c r="G4" s="583"/>
      <c r="H4" s="583"/>
      <c r="I4" s="583"/>
      <c r="J4" s="583"/>
      <c r="K4" s="583"/>
    </row>
    <row r="5" spans="1:24">
      <c r="A5" s="169"/>
      <c r="B5" s="169"/>
      <c r="C5" s="169"/>
      <c r="D5" s="169"/>
      <c r="E5" s="169"/>
      <c r="F5" s="169"/>
      <c r="G5" s="169"/>
      <c r="H5" s="169"/>
      <c r="I5" s="169"/>
      <c r="J5" s="169"/>
      <c r="K5" s="169"/>
    </row>
    <row r="6" spans="1:24" ht="15">
      <c r="A6" s="4"/>
    </row>
    <row r="7" spans="1:24">
      <c r="A7" s="47"/>
    </row>
    <row r="8" spans="1:24" ht="112.5" customHeight="1">
      <c r="B8" s="624" t="s">
        <v>294</v>
      </c>
      <c r="C8" s="625"/>
      <c r="D8" s="624" t="s">
        <v>295</v>
      </c>
      <c r="E8" s="625"/>
      <c r="F8" s="624" t="s">
        <v>296</v>
      </c>
      <c r="G8" s="625"/>
      <c r="H8" s="624" t="s">
        <v>297</v>
      </c>
      <c r="I8" s="625"/>
      <c r="J8" s="624" t="s">
        <v>298</v>
      </c>
      <c r="K8" s="625"/>
    </row>
    <row r="9" spans="1:24" s="177" customFormat="1" ht="14.25" customHeight="1">
      <c r="A9" s="362"/>
      <c r="B9" s="374" t="s">
        <v>144</v>
      </c>
      <c r="C9" s="375" t="s">
        <v>145</v>
      </c>
      <c r="D9" s="374" t="s">
        <v>144</v>
      </c>
      <c r="E9" s="375" t="s">
        <v>145</v>
      </c>
      <c r="F9" s="374" t="s">
        <v>144</v>
      </c>
      <c r="G9" s="375" t="s">
        <v>145</v>
      </c>
      <c r="H9" s="374" t="s">
        <v>144</v>
      </c>
      <c r="I9" s="375" t="s">
        <v>145</v>
      </c>
      <c r="J9" s="374" t="s">
        <v>144</v>
      </c>
      <c r="K9" s="375" t="s">
        <v>145</v>
      </c>
      <c r="M9" s="38"/>
      <c r="N9" s="38"/>
      <c r="O9" s="38"/>
      <c r="P9" s="38"/>
      <c r="Q9" s="38"/>
      <c r="R9" s="38"/>
      <c r="S9" s="38"/>
      <c r="T9" s="38"/>
      <c r="U9" s="38"/>
      <c r="V9" s="38"/>
      <c r="W9" s="38"/>
      <c r="X9" s="38"/>
    </row>
    <row r="10" spans="1:24">
      <c r="A10" s="364" t="s">
        <v>146</v>
      </c>
      <c r="B10" s="284"/>
      <c r="C10" s="284"/>
      <c r="D10" s="284"/>
      <c r="E10" s="284"/>
      <c r="F10" s="284"/>
      <c r="G10" s="284"/>
      <c r="H10" s="284"/>
      <c r="I10" s="284"/>
      <c r="J10" s="284"/>
      <c r="K10" s="380"/>
    </row>
    <row r="11" spans="1:24">
      <c r="A11" s="365" t="s">
        <v>147</v>
      </c>
      <c r="K11" s="287"/>
    </row>
    <row r="12" spans="1:24" ht="12.75" customHeight="1">
      <c r="A12" s="70" t="s">
        <v>84</v>
      </c>
      <c r="B12" s="291">
        <v>32.700854544852497</v>
      </c>
      <c r="C12" s="292">
        <v>0.69563870985640897</v>
      </c>
      <c r="D12" s="291">
        <v>32.5712137287777</v>
      </c>
      <c r="E12" s="292">
        <v>0.67378192307657203</v>
      </c>
      <c r="F12" s="291">
        <v>3.68922996932299</v>
      </c>
      <c r="G12" s="292">
        <v>0.27214542338444903</v>
      </c>
      <c r="H12" s="291">
        <v>16.295924947405101</v>
      </c>
      <c r="I12" s="292">
        <v>0.46565644199047002</v>
      </c>
      <c r="J12" s="291">
        <v>12.413798813883201</v>
      </c>
      <c r="K12" s="293">
        <v>0.48888203025716997</v>
      </c>
      <c r="L12" s="377"/>
    </row>
    <row r="13" spans="1:24" ht="12.75" customHeight="1">
      <c r="A13" s="70" t="s">
        <v>15</v>
      </c>
      <c r="B13" s="291">
        <v>31.598748142623201</v>
      </c>
      <c r="C13" s="292">
        <v>0.61905299025143401</v>
      </c>
      <c r="D13" s="291">
        <v>36.6530157926722</v>
      </c>
      <c r="E13" s="292">
        <v>0.67649427695673903</v>
      </c>
      <c r="F13" s="291">
        <v>1.9226519162475</v>
      </c>
      <c r="G13" s="292">
        <v>0.18512282414022299</v>
      </c>
      <c r="H13" s="291">
        <v>13.9333937090659</v>
      </c>
      <c r="I13" s="292">
        <v>0.36645761514831798</v>
      </c>
      <c r="J13" s="291">
        <v>12.426133345248999</v>
      </c>
      <c r="K13" s="293">
        <v>0.44308316248984098</v>
      </c>
      <c r="L13" s="377"/>
    </row>
    <row r="14" spans="1:24">
      <c r="A14" s="70" t="s">
        <v>85</v>
      </c>
      <c r="B14" s="291">
        <v>42.707434078718698</v>
      </c>
      <c r="C14" s="292">
        <v>0.45741041408277799</v>
      </c>
      <c r="D14" s="291">
        <v>35.015445981000703</v>
      </c>
      <c r="E14" s="292">
        <v>0.45264778395444799</v>
      </c>
      <c r="F14" s="291">
        <v>2.1027717412935201</v>
      </c>
      <c r="G14" s="292">
        <v>0.15035524723257801</v>
      </c>
      <c r="H14" s="291">
        <v>9.04626826573881</v>
      </c>
      <c r="I14" s="292">
        <v>0.21187446887302699</v>
      </c>
      <c r="J14" s="291">
        <v>9.2323442996880605</v>
      </c>
      <c r="K14" s="293">
        <v>0.289119829240152</v>
      </c>
      <c r="L14" s="377"/>
    </row>
    <row r="15" spans="1:24" ht="12.75" customHeight="1">
      <c r="A15" s="70" t="s">
        <v>18</v>
      </c>
      <c r="B15" s="291">
        <v>27.973604187534999</v>
      </c>
      <c r="C15" s="292">
        <v>0.77200244501718995</v>
      </c>
      <c r="D15" s="291">
        <v>46.604823967885203</v>
      </c>
      <c r="E15" s="292">
        <v>0.79528889376204503</v>
      </c>
      <c r="F15" s="291">
        <v>0.51148164308257005</v>
      </c>
      <c r="G15" s="292">
        <v>0.11185657449558301</v>
      </c>
      <c r="H15" s="291">
        <v>7.9089591279326603</v>
      </c>
      <c r="I15" s="292">
        <v>0.459176143891322</v>
      </c>
      <c r="J15" s="291">
        <v>15.677014904988701</v>
      </c>
      <c r="K15" s="293">
        <v>0.548556082199253</v>
      </c>
      <c r="L15" s="377"/>
    </row>
    <row r="16" spans="1:24">
      <c r="A16" s="70" t="s">
        <v>19</v>
      </c>
      <c r="B16" s="291">
        <v>35.858278661192202</v>
      </c>
      <c r="C16" s="292">
        <v>0.52646613232822503</v>
      </c>
      <c r="D16" s="291">
        <v>33.111316675125202</v>
      </c>
      <c r="E16" s="292">
        <v>0.57415090122961399</v>
      </c>
      <c r="F16" s="291">
        <v>2.4018954312773699</v>
      </c>
      <c r="G16" s="292">
        <v>0.19440342583006001</v>
      </c>
      <c r="H16" s="291">
        <v>18.5360097017481</v>
      </c>
      <c r="I16" s="292">
        <v>0.53723707947908395</v>
      </c>
      <c r="J16" s="291">
        <v>8.4486804780986908</v>
      </c>
      <c r="K16" s="293">
        <v>0.32899306744742002</v>
      </c>
      <c r="L16" s="377"/>
    </row>
    <row r="17" spans="1:12">
      <c r="A17" s="70" t="s">
        <v>20</v>
      </c>
      <c r="B17" s="291">
        <v>34.885085867688503</v>
      </c>
      <c r="C17" s="292">
        <v>0.54785555774984496</v>
      </c>
      <c r="D17" s="291">
        <v>39.580392583863201</v>
      </c>
      <c r="E17" s="292">
        <v>0.56388673169509596</v>
      </c>
      <c r="F17" s="291">
        <v>0.90508890735717595</v>
      </c>
      <c r="G17" s="292">
        <v>0.110327413576832</v>
      </c>
      <c r="H17" s="291">
        <v>11.030151405282901</v>
      </c>
      <c r="I17" s="292">
        <v>0.34882944021946299</v>
      </c>
      <c r="J17" s="291">
        <v>12.3289055054599</v>
      </c>
      <c r="K17" s="293">
        <v>0.39063788541475097</v>
      </c>
      <c r="L17" s="377"/>
    </row>
    <row r="18" spans="1:12" ht="12.75" customHeight="1">
      <c r="A18" s="70" t="s">
        <v>61</v>
      </c>
      <c r="B18" s="291">
        <v>32.551724488631798</v>
      </c>
      <c r="C18" s="292">
        <v>0.52366729535010603</v>
      </c>
      <c r="D18" s="291">
        <v>42.3345316792673</v>
      </c>
      <c r="E18" s="292">
        <v>0.61503240315187202</v>
      </c>
      <c r="F18" s="291">
        <v>1.2745740928915199</v>
      </c>
      <c r="G18" s="292">
        <v>0.16524762751852401</v>
      </c>
      <c r="H18" s="291">
        <v>12.2389814166433</v>
      </c>
      <c r="I18" s="292">
        <v>0.35236008019607301</v>
      </c>
      <c r="J18" s="291">
        <v>10.9082231337194</v>
      </c>
      <c r="K18" s="293">
        <v>0.471128911625458</v>
      </c>
      <c r="L18" s="377"/>
    </row>
    <row r="19" spans="1:12">
      <c r="A19" s="70" t="s">
        <v>22</v>
      </c>
      <c r="B19" s="291">
        <v>28.2331811763042</v>
      </c>
      <c r="C19" s="292">
        <v>0.334651286387529</v>
      </c>
      <c r="D19" s="291">
        <v>34.232409594564999</v>
      </c>
      <c r="E19" s="292">
        <v>0.45276600032875403</v>
      </c>
      <c r="F19" s="291">
        <v>2.7942214569826902</v>
      </c>
      <c r="G19" s="292">
        <v>0.15393261848786699</v>
      </c>
      <c r="H19" s="291">
        <v>14.8235782454943</v>
      </c>
      <c r="I19" s="292">
        <v>0.333246916374631</v>
      </c>
      <c r="J19" s="291">
        <v>18.3319981926869</v>
      </c>
      <c r="K19" s="293">
        <v>0.32119587540023598</v>
      </c>
      <c r="L19" s="377"/>
    </row>
    <row r="20" spans="1:12">
      <c r="A20" s="70" t="s">
        <v>23</v>
      </c>
      <c r="B20" s="291">
        <v>30.467311440722799</v>
      </c>
      <c r="C20" s="292">
        <v>0.55743583575332101</v>
      </c>
      <c r="D20" s="291">
        <v>43.3151862298444</v>
      </c>
      <c r="E20" s="292">
        <v>0.65623538743794696</v>
      </c>
      <c r="F20" s="291">
        <v>0.76438521764156897</v>
      </c>
      <c r="G20" s="292">
        <v>0.11713886786766101</v>
      </c>
      <c r="H20" s="291">
        <v>10.074497405672</v>
      </c>
      <c r="I20" s="292">
        <v>0.46109339427225898</v>
      </c>
      <c r="J20" s="291">
        <v>12.652504929374601</v>
      </c>
      <c r="K20" s="293">
        <v>0.48328486227517897</v>
      </c>
      <c r="L20" s="377"/>
    </row>
    <row r="21" spans="1:12">
      <c r="A21" s="70" t="s">
        <v>27</v>
      </c>
      <c r="B21" s="291">
        <v>25.810063991268802</v>
      </c>
      <c r="C21" s="292">
        <v>0.54456147523171805</v>
      </c>
      <c r="D21" s="291">
        <v>36.438986462463802</v>
      </c>
      <c r="E21" s="292">
        <v>0.59222714325260295</v>
      </c>
      <c r="F21" s="291">
        <v>2.2737850575768999</v>
      </c>
      <c r="G21" s="292">
        <v>0.19662475613498301</v>
      </c>
      <c r="H21" s="291">
        <v>15.6246774000884</v>
      </c>
      <c r="I21" s="292">
        <v>0.48526342071619599</v>
      </c>
      <c r="J21" s="291">
        <v>18.9656901869112</v>
      </c>
      <c r="K21" s="293">
        <v>0.58198535184917599</v>
      </c>
      <c r="L21" s="377"/>
    </row>
    <row r="22" spans="1:12">
      <c r="A22" s="70" t="s">
        <v>29</v>
      </c>
      <c r="B22" s="291">
        <v>18.433682630312902</v>
      </c>
      <c r="C22" s="292">
        <v>0.405481401263657</v>
      </c>
      <c r="D22" s="291">
        <v>18.8419903833855</v>
      </c>
      <c r="E22" s="292">
        <v>0.399514373253407</v>
      </c>
      <c r="F22" s="291">
        <v>2.6663336377337599</v>
      </c>
      <c r="G22" s="292">
        <v>0.332438832631685</v>
      </c>
      <c r="H22" s="291">
        <v>30.272572896128299</v>
      </c>
      <c r="I22" s="292">
        <v>0.65752443211338796</v>
      </c>
      <c r="J22" s="291">
        <v>28.408817162823301</v>
      </c>
      <c r="K22" s="293">
        <v>0.60726166711916096</v>
      </c>
      <c r="L22" s="377"/>
    </row>
    <row r="23" spans="1:12">
      <c r="A23" s="70" t="s">
        <v>30</v>
      </c>
      <c r="B23" s="291">
        <v>26.1298394299865</v>
      </c>
      <c r="C23" s="292">
        <v>0.58997480078133702</v>
      </c>
      <c r="D23" s="291">
        <v>43.183260319384402</v>
      </c>
      <c r="E23" s="292">
        <v>0.79448357436377504</v>
      </c>
      <c r="F23" s="291">
        <v>0.66463657981275603</v>
      </c>
      <c r="G23" s="292">
        <v>0.12798289754456699</v>
      </c>
      <c r="H23" s="291">
        <v>7.9283950929131803</v>
      </c>
      <c r="I23" s="292">
        <v>0.38127642545190499</v>
      </c>
      <c r="J23" s="291">
        <v>14.0104164226107</v>
      </c>
      <c r="K23" s="293">
        <v>0.40548950881923701</v>
      </c>
      <c r="L23" s="377"/>
    </row>
    <row r="24" spans="1:12">
      <c r="A24" s="70" t="s">
        <v>88</v>
      </c>
      <c r="B24" s="291">
        <v>21.548515522927101</v>
      </c>
      <c r="C24" s="292">
        <v>0.49003791752678799</v>
      </c>
      <c r="D24" s="291">
        <v>44.868690130262401</v>
      </c>
      <c r="E24" s="292">
        <v>0.62095085896532398</v>
      </c>
      <c r="F24" s="291">
        <v>0.63402830949070799</v>
      </c>
      <c r="G24" s="292">
        <v>0.107139432160665</v>
      </c>
      <c r="H24" s="291">
        <v>12.5129802124039</v>
      </c>
      <c r="I24" s="292">
        <v>0.39947926216337598</v>
      </c>
      <c r="J24" s="291">
        <v>19.291026907566302</v>
      </c>
      <c r="K24" s="293">
        <v>0.49293119078817799</v>
      </c>
      <c r="L24" s="377"/>
    </row>
    <row r="25" spans="1:12">
      <c r="A25" s="70" t="s">
        <v>35</v>
      </c>
      <c r="B25" s="291">
        <v>37.687657015121999</v>
      </c>
      <c r="C25" s="292">
        <v>0.53661631129829801</v>
      </c>
      <c r="D25" s="291">
        <v>24.1172725048595</v>
      </c>
      <c r="E25" s="292">
        <v>0.60305835825211795</v>
      </c>
      <c r="F25" s="291">
        <v>4.8326281701581202</v>
      </c>
      <c r="G25" s="292">
        <v>0.31121624645729701</v>
      </c>
      <c r="H25" s="291">
        <v>18.116638550259299</v>
      </c>
      <c r="I25" s="292">
        <v>0.50601390330817497</v>
      </c>
      <c r="J25" s="291">
        <v>12.481374520180699</v>
      </c>
      <c r="K25" s="293">
        <v>0.39660316687303698</v>
      </c>
      <c r="L25" s="377"/>
    </row>
    <row r="26" spans="1:12">
      <c r="A26" s="70" t="s">
        <v>37</v>
      </c>
      <c r="B26" s="291">
        <v>32.581816842212497</v>
      </c>
      <c r="C26" s="292">
        <v>0.54503974223684304</v>
      </c>
      <c r="D26" s="291">
        <v>27.7164998676068</v>
      </c>
      <c r="E26" s="292">
        <v>0.548276378078283</v>
      </c>
      <c r="F26" s="291">
        <v>2.7524460560806601</v>
      </c>
      <c r="G26" s="292">
        <v>0.19625540546706699</v>
      </c>
      <c r="H26" s="291">
        <v>16.537553457936699</v>
      </c>
      <c r="I26" s="292">
        <v>0.45072131568250401</v>
      </c>
      <c r="J26" s="291">
        <v>9.0153004376757906</v>
      </c>
      <c r="K26" s="293">
        <v>0.31827992362254898</v>
      </c>
      <c r="L26" s="377"/>
    </row>
    <row r="27" spans="1:12">
      <c r="A27" s="70" t="s">
        <v>38</v>
      </c>
      <c r="B27" s="291">
        <v>26.428135645733501</v>
      </c>
      <c r="C27" s="292">
        <v>0.54806300369502203</v>
      </c>
      <c r="D27" s="291">
        <v>42.182041695564898</v>
      </c>
      <c r="E27" s="292">
        <v>0.59847940461169902</v>
      </c>
      <c r="F27" s="291">
        <v>0.25936339106218897</v>
      </c>
      <c r="G27" s="292">
        <v>6.2872982836930102E-2</v>
      </c>
      <c r="H27" s="291">
        <v>6.8947486916851197</v>
      </c>
      <c r="I27" s="292">
        <v>0.35263477389605202</v>
      </c>
      <c r="J27" s="291">
        <v>23.181909849290498</v>
      </c>
      <c r="K27" s="293">
        <v>0.48858362983174602</v>
      </c>
      <c r="L27" s="377"/>
    </row>
    <row r="28" spans="1:12">
      <c r="A28" s="70" t="s">
        <v>40</v>
      </c>
      <c r="B28" s="291">
        <v>29.266477075824501</v>
      </c>
      <c r="C28" s="292">
        <v>0.65239254623161902</v>
      </c>
      <c r="D28" s="291">
        <v>38.238595291406099</v>
      </c>
      <c r="E28" s="292">
        <v>0.72396785668736396</v>
      </c>
      <c r="F28" s="291">
        <v>0.43875671407910999</v>
      </c>
      <c r="G28" s="292">
        <v>8.3581995215964905E-2</v>
      </c>
      <c r="H28" s="291">
        <v>8.0738071121173096</v>
      </c>
      <c r="I28" s="292">
        <v>0.45411560543839502</v>
      </c>
      <c r="J28" s="291">
        <v>22.8031350607293</v>
      </c>
      <c r="K28" s="293">
        <v>0.52583666445520005</v>
      </c>
      <c r="L28" s="377"/>
    </row>
    <row r="29" spans="1:12">
      <c r="A29" s="70" t="s">
        <v>42</v>
      </c>
      <c r="B29" s="291">
        <v>21.0683623530307</v>
      </c>
      <c r="C29" s="292">
        <v>0.50198243111098795</v>
      </c>
      <c r="D29" s="291">
        <v>24.639767564358301</v>
      </c>
      <c r="E29" s="292">
        <v>0.54105735094226104</v>
      </c>
      <c r="F29" s="291">
        <v>2.91370104773058</v>
      </c>
      <c r="G29" s="292">
        <v>0.236432225984435</v>
      </c>
      <c r="H29" s="291">
        <v>31.819408367237099</v>
      </c>
      <c r="I29" s="292">
        <v>0.43858095299586303</v>
      </c>
      <c r="J29" s="291">
        <v>18.123683624149699</v>
      </c>
      <c r="K29" s="293">
        <v>0.50864589209429101</v>
      </c>
      <c r="L29" s="377"/>
    </row>
    <row r="30" spans="1:12">
      <c r="A30" s="70" t="s">
        <v>43</v>
      </c>
      <c r="B30" s="291">
        <v>35.193174807524599</v>
      </c>
      <c r="C30" s="292">
        <v>0.45035296940057601</v>
      </c>
      <c r="D30" s="291">
        <v>35.922510762261801</v>
      </c>
      <c r="E30" s="292">
        <v>0.49082353177489302</v>
      </c>
      <c r="F30" s="291">
        <v>2.44031656282875</v>
      </c>
      <c r="G30" s="292">
        <v>0.232083556293741</v>
      </c>
      <c r="H30" s="291">
        <v>14.6667248387218</v>
      </c>
      <c r="I30" s="292">
        <v>0.409454224306598</v>
      </c>
      <c r="J30" s="291">
        <v>10.2776945828493</v>
      </c>
      <c r="K30" s="293">
        <v>0.42805914882560703</v>
      </c>
      <c r="L30" s="377"/>
    </row>
    <row r="31" spans="1:12">
      <c r="A31" s="70" t="s">
        <v>92</v>
      </c>
      <c r="B31" s="291">
        <v>36.082478471029901</v>
      </c>
      <c r="C31" s="292">
        <v>0.696343447580272</v>
      </c>
      <c r="D31" s="291">
        <v>38.6249802675475</v>
      </c>
      <c r="E31" s="292">
        <v>0.65838085847452898</v>
      </c>
      <c r="F31" s="291">
        <v>0.99420696917312201</v>
      </c>
      <c r="G31" s="292">
        <v>0.13844233239238399</v>
      </c>
      <c r="H31" s="291">
        <v>9.0129220971389294</v>
      </c>
      <c r="I31" s="292">
        <v>0.40769015239116002</v>
      </c>
      <c r="J31" s="291">
        <v>10.090607979905201</v>
      </c>
      <c r="K31" s="293">
        <v>0.55256408000388102</v>
      </c>
      <c r="L31" s="377"/>
    </row>
    <row r="32" spans="1:12">
      <c r="A32" s="70"/>
      <c r="K32" s="287"/>
    </row>
    <row r="33" spans="1:13">
      <c r="A33" s="365" t="s">
        <v>148</v>
      </c>
      <c r="K33" s="287"/>
    </row>
    <row r="34" spans="1:13">
      <c r="A34" s="70" t="s">
        <v>149</v>
      </c>
      <c r="B34" s="291">
        <v>33.399815466510397</v>
      </c>
      <c r="C34" s="292">
        <v>0.58545296964119298</v>
      </c>
      <c r="D34" s="291">
        <v>31.054993345417301</v>
      </c>
      <c r="E34" s="292">
        <v>0.66967471593878702</v>
      </c>
      <c r="F34" s="291">
        <v>1.3047722776680599</v>
      </c>
      <c r="G34" s="292">
        <v>0.16914097701009401</v>
      </c>
      <c r="H34" s="291">
        <v>9.5385216930035792</v>
      </c>
      <c r="I34" s="292">
        <v>0.40719341356851801</v>
      </c>
      <c r="J34" s="291">
        <v>17.8217782223341</v>
      </c>
      <c r="K34" s="293">
        <v>0.357732032492662</v>
      </c>
    </row>
    <row r="35" spans="1:13">
      <c r="A35" s="70" t="s">
        <v>150</v>
      </c>
      <c r="B35" s="291">
        <v>29.002992840119902</v>
      </c>
      <c r="C35" s="292">
        <v>0.63020767754688201</v>
      </c>
      <c r="D35" s="291">
        <v>37.476779389250297</v>
      </c>
      <c r="E35" s="292">
        <v>0.67550010505929703</v>
      </c>
      <c r="F35" s="291">
        <v>2.3302932590223899</v>
      </c>
      <c r="G35" s="292">
        <v>0.25014240612594602</v>
      </c>
      <c r="H35" s="291">
        <v>14.6762725466817</v>
      </c>
      <c r="I35" s="292">
        <v>0.51142398719111004</v>
      </c>
      <c r="J35" s="291">
        <v>13.504192779505299</v>
      </c>
      <c r="K35" s="293">
        <v>0.371220972519889</v>
      </c>
    </row>
    <row r="36" spans="1:13">
      <c r="A36" s="70" t="s">
        <v>151</v>
      </c>
      <c r="B36" s="291">
        <v>23.170570477604201</v>
      </c>
      <c r="C36" s="292">
        <v>0.62728914446311501</v>
      </c>
      <c r="D36" s="291">
        <v>31.4038149535765</v>
      </c>
      <c r="E36" s="292">
        <v>0.79357176043392796</v>
      </c>
      <c r="F36" s="291">
        <v>1.9736323560845801</v>
      </c>
      <c r="G36" s="292">
        <v>0.23752406511736701</v>
      </c>
      <c r="H36" s="291">
        <v>17.101125284017201</v>
      </c>
      <c r="I36" s="292">
        <v>0.64078053605045404</v>
      </c>
      <c r="J36" s="291">
        <v>20.173009781087899</v>
      </c>
      <c r="K36" s="293">
        <v>0.47492703023987698</v>
      </c>
    </row>
    <row r="37" spans="1:13">
      <c r="A37" s="70" t="s">
        <v>152</v>
      </c>
      <c r="B37" s="291">
        <v>28.811135659531001</v>
      </c>
      <c r="C37" s="292">
        <v>0.61113574099573398</v>
      </c>
      <c r="D37" s="291">
        <v>37.2770095917246</v>
      </c>
      <c r="E37" s="292">
        <v>0.65577366638101697</v>
      </c>
      <c r="F37" s="291">
        <v>2.3185609202083</v>
      </c>
      <c r="G37" s="292">
        <v>0.24203290407355499</v>
      </c>
      <c r="H37" s="291">
        <v>14.7560379307043</v>
      </c>
      <c r="I37" s="292">
        <v>0.49653609469253601</v>
      </c>
      <c r="J37" s="291">
        <v>13.7235631111208</v>
      </c>
      <c r="K37" s="293">
        <v>0.35658920338834699</v>
      </c>
    </row>
    <row r="38" spans="1:13">
      <c r="A38" s="218"/>
      <c r="K38" s="287"/>
    </row>
    <row r="39" spans="1:13">
      <c r="A39" s="369" t="s">
        <v>47</v>
      </c>
      <c r="B39" s="209">
        <v>30.428062613603785</v>
      </c>
      <c r="C39" s="210">
        <v>0.11994095061721405</v>
      </c>
      <c r="D39" s="209">
        <v>35.751133382692899</v>
      </c>
      <c r="E39" s="210">
        <v>0.13118867767690676</v>
      </c>
      <c r="F39" s="209">
        <v>1.8572652758954504</v>
      </c>
      <c r="G39" s="210">
        <v>4.0594865431289748E-2</v>
      </c>
      <c r="H39" s="209">
        <v>14.074670571150955</v>
      </c>
      <c r="I39" s="210">
        <v>9.2777423851259672E-2</v>
      </c>
      <c r="J39" s="209">
        <v>15.027936439604334</v>
      </c>
      <c r="K39" s="211">
        <v>9.6749459270616636E-2</v>
      </c>
    </row>
    <row r="40" spans="1:13">
      <c r="A40" s="371"/>
      <c r="B40" s="354"/>
      <c r="C40" s="354"/>
      <c r="D40" s="354"/>
      <c r="E40" s="354"/>
      <c r="F40" s="354"/>
      <c r="G40" s="354"/>
      <c r="H40" s="354"/>
      <c r="I40" s="354"/>
      <c r="J40" s="354"/>
      <c r="K40" s="303"/>
    </row>
    <row r="41" spans="1:13">
      <c r="A41" s="372" t="s">
        <v>153</v>
      </c>
      <c r="B41" s="47"/>
      <c r="C41" s="47"/>
      <c r="D41" s="47"/>
      <c r="E41" s="47"/>
      <c r="F41" s="47"/>
      <c r="G41" s="47"/>
      <c r="H41" s="47"/>
      <c r="I41" s="47"/>
      <c r="J41" s="47"/>
      <c r="K41" s="287"/>
    </row>
    <row r="42" spans="1:13" ht="12.75" customHeight="1">
      <c r="A42" s="70" t="s">
        <v>154</v>
      </c>
      <c r="B42" s="345">
        <v>22.114974928075799</v>
      </c>
      <c r="C42" s="344">
        <v>0.49755522007832198</v>
      </c>
      <c r="D42" s="345">
        <v>29.209839445409202</v>
      </c>
      <c r="E42" s="344">
        <v>0.54158192592434495</v>
      </c>
      <c r="F42" s="345">
        <v>0.89927365698689998</v>
      </c>
      <c r="G42" s="344">
        <v>0.131934061458371</v>
      </c>
      <c r="H42" s="345">
        <v>8.8900162174609001</v>
      </c>
      <c r="I42" s="344">
        <v>0.31876973327498997</v>
      </c>
      <c r="J42" s="345">
        <v>19.362201344418501</v>
      </c>
      <c r="K42" s="293">
        <v>0.535592166888327</v>
      </c>
    </row>
    <row r="43" spans="1:13" ht="12.75" customHeight="1">
      <c r="A43" s="217" t="s">
        <v>504</v>
      </c>
      <c r="B43" s="209">
        <v>30.148654814520601</v>
      </c>
      <c r="C43" s="210">
        <v>1.31436140751838</v>
      </c>
      <c r="D43" s="209">
        <v>36.479243708601999</v>
      </c>
      <c r="E43" s="210">
        <v>1.0602076439938599</v>
      </c>
      <c r="F43" s="209">
        <v>0.25471373860387703</v>
      </c>
      <c r="G43" s="210">
        <v>9.2456612622161705E-2</v>
      </c>
      <c r="H43" s="209">
        <v>2.9007223008730398</v>
      </c>
      <c r="I43" s="210">
        <v>0.602487836821616</v>
      </c>
      <c r="J43" s="209">
        <v>15.2879094161003</v>
      </c>
      <c r="K43" s="210">
        <v>1.32002634166522</v>
      </c>
      <c r="L43" s="218"/>
    </row>
    <row r="44" spans="1:13" ht="100.5" customHeight="1">
      <c r="A44" s="574" t="s">
        <v>155</v>
      </c>
      <c r="B44" s="574"/>
      <c r="C44" s="574"/>
      <c r="D44" s="574"/>
      <c r="E44" s="574"/>
      <c r="F44" s="574"/>
      <c r="G44" s="574"/>
      <c r="H44" s="574"/>
      <c r="I44" s="574"/>
      <c r="J44" s="574"/>
      <c r="K44" s="574"/>
      <c r="L44" s="574"/>
    </row>
    <row r="45" spans="1:13" ht="63.75" customHeight="1">
      <c r="A45" s="593" t="s">
        <v>505</v>
      </c>
      <c r="B45" s="593"/>
      <c r="C45" s="593"/>
      <c r="D45" s="593"/>
      <c r="E45" s="593"/>
      <c r="F45" s="593"/>
      <c r="G45" s="593"/>
      <c r="H45" s="593"/>
      <c r="I45" s="593"/>
      <c r="J45" s="593"/>
      <c r="K45" s="593"/>
      <c r="L45" s="593"/>
      <c r="M45" s="219"/>
    </row>
    <row r="46" spans="1:13" ht="14.25" customHeight="1">
      <c r="A46" s="2" t="s">
        <v>299</v>
      </c>
      <c r="B46" s="177"/>
      <c r="C46" s="177"/>
      <c r="D46" s="177"/>
      <c r="E46" s="177"/>
      <c r="F46" s="177"/>
      <c r="G46" s="177"/>
    </row>
    <row r="47" spans="1:13">
      <c r="A47" s="2" t="s">
        <v>253</v>
      </c>
      <c r="B47" s="361"/>
      <c r="C47" s="361"/>
      <c r="D47" s="361"/>
      <c r="E47" s="361"/>
      <c r="F47" s="361"/>
      <c r="G47" s="361"/>
    </row>
  </sheetData>
  <mergeCells count="8">
    <mergeCell ref="A45:L45"/>
    <mergeCell ref="A44:L44"/>
    <mergeCell ref="A2:K4"/>
    <mergeCell ref="B8:C8"/>
    <mergeCell ref="D8:E8"/>
    <mergeCell ref="F8:G8"/>
    <mergeCell ref="H8:I8"/>
    <mergeCell ref="J8:K8"/>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AM47"/>
  <sheetViews>
    <sheetView zoomScaleNormal="100" workbookViewId="0">
      <selection activeCell="Y36" sqref="Y36"/>
    </sheetView>
  </sheetViews>
  <sheetFormatPr defaultRowHeight="12.75"/>
  <cols>
    <col min="1" max="1" width="16.7109375" style="38" customWidth="1"/>
    <col min="2" max="16" width="6.5703125" style="38" customWidth="1"/>
    <col min="17" max="16384" width="9.140625" style="38"/>
  </cols>
  <sheetData>
    <row r="1" spans="1:39">
      <c r="A1" s="1" t="s">
        <v>300</v>
      </c>
      <c r="B1" s="1"/>
      <c r="C1" s="1"/>
      <c r="D1" s="1"/>
      <c r="E1" s="1"/>
      <c r="F1" s="1"/>
      <c r="G1" s="1"/>
      <c r="H1" s="1"/>
      <c r="I1" s="1"/>
      <c r="J1" s="1"/>
      <c r="K1" s="1"/>
      <c r="L1" s="1"/>
      <c r="M1" s="1"/>
      <c r="N1" s="1"/>
      <c r="O1" s="1"/>
      <c r="P1" s="1"/>
    </row>
    <row r="2" spans="1:39" ht="12.75" customHeight="1">
      <c r="A2" s="583" t="s">
        <v>301</v>
      </c>
      <c r="B2" s="583"/>
      <c r="C2" s="583"/>
      <c r="D2" s="583"/>
      <c r="E2" s="583"/>
      <c r="F2" s="583"/>
      <c r="G2" s="583"/>
      <c r="H2" s="583"/>
      <c r="I2" s="583"/>
      <c r="J2" s="583"/>
      <c r="K2" s="583"/>
      <c r="L2" s="169"/>
      <c r="M2" s="169"/>
      <c r="N2" s="169"/>
      <c r="O2" s="169"/>
      <c r="P2" s="169"/>
    </row>
    <row r="3" spans="1:39">
      <c r="A3" s="583"/>
      <c r="B3" s="583"/>
      <c r="C3" s="583"/>
      <c r="D3" s="583"/>
      <c r="E3" s="583"/>
      <c r="F3" s="583"/>
      <c r="G3" s="583"/>
      <c r="H3" s="583"/>
      <c r="I3" s="583"/>
      <c r="J3" s="583"/>
      <c r="K3" s="583"/>
      <c r="L3" s="169"/>
      <c r="M3" s="169"/>
      <c r="N3" s="169"/>
      <c r="O3" s="169"/>
      <c r="P3" s="169"/>
    </row>
    <row r="4" spans="1:39">
      <c r="A4" s="583"/>
      <c r="B4" s="583"/>
      <c r="C4" s="583"/>
      <c r="D4" s="583"/>
      <c r="E4" s="583"/>
      <c r="F4" s="583"/>
      <c r="G4" s="583"/>
      <c r="H4" s="583"/>
      <c r="I4" s="583"/>
      <c r="J4" s="583"/>
      <c r="K4" s="583"/>
      <c r="L4" s="169"/>
      <c r="M4" s="169"/>
      <c r="N4" s="169"/>
      <c r="O4" s="169"/>
      <c r="P4" s="169"/>
    </row>
    <row r="5" spans="1:39">
      <c r="A5" s="169"/>
      <c r="B5" s="169"/>
      <c r="C5" s="169"/>
      <c r="D5" s="169"/>
      <c r="E5" s="169"/>
      <c r="F5" s="169"/>
      <c r="G5" s="169"/>
      <c r="H5" s="169"/>
      <c r="I5" s="169"/>
      <c r="J5" s="169"/>
      <c r="K5" s="169"/>
      <c r="L5" s="169"/>
      <c r="M5" s="169"/>
      <c r="N5" s="169"/>
      <c r="O5" s="169"/>
      <c r="P5" s="169"/>
    </row>
    <row r="6" spans="1:39" ht="15">
      <c r="A6" s="4"/>
    </row>
    <row r="7" spans="1:39">
      <c r="A7" s="47"/>
    </row>
    <row r="8" spans="1:39" ht="84" customHeight="1">
      <c r="B8" s="624" t="s">
        <v>302</v>
      </c>
      <c r="C8" s="625"/>
      <c r="D8" s="624" t="s">
        <v>303</v>
      </c>
      <c r="E8" s="625"/>
      <c r="F8" s="624" t="s">
        <v>304</v>
      </c>
      <c r="G8" s="625"/>
      <c r="H8" s="624" t="s">
        <v>305</v>
      </c>
      <c r="I8" s="625"/>
      <c r="J8" s="624" t="s">
        <v>306</v>
      </c>
      <c r="K8" s="625"/>
      <c r="L8" s="624" t="s">
        <v>307</v>
      </c>
      <c r="M8" s="625"/>
      <c r="N8" s="624" t="s">
        <v>308</v>
      </c>
      <c r="O8" s="625"/>
      <c r="P8" s="624" t="s">
        <v>309</v>
      </c>
      <c r="Q8" s="625"/>
    </row>
    <row r="9" spans="1:39" s="177" customFormat="1" ht="14.25" customHeight="1">
      <c r="A9" s="362"/>
      <c r="B9" s="374" t="s">
        <v>144</v>
      </c>
      <c r="C9" s="375" t="s">
        <v>145</v>
      </c>
      <c r="D9" s="374" t="s">
        <v>144</v>
      </c>
      <c r="E9" s="375" t="s">
        <v>145</v>
      </c>
      <c r="F9" s="374" t="s">
        <v>144</v>
      </c>
      <c r="G9" s="375" t="s">
        <v>145</v>
      </c>
      <c r="H9" s="374" t="s">
        <v>144</v>
      </c>
      <c r="I9" s="375" t="s">
        <v>145</v>
      </c>
      <c r="J9" s="374" t="s">
        <v>144</v>
      </c>
      <c r="K9" s="375" t="s">
        <v>145</v>
      </c>
      <c r="L9" s="374" t="s">
        <v>144</v>
      </c>
      <c r="M9" s="375" t="s">
        <v>145</v>
      </c>
      <c r="N9" s="374" t="s">
        <v>144</v>
      </c>
      <c r="O9" s="375" t="s">
        <v>145</v>
      </c>
      <c r="P9" s="374" t="s">
        <v>144</v>
      </c>
      <c r="Q9" s="375" t="s">
        <v>145</v>
      </c>
      <c r="R9" s="38"/>
      <c r="S9" s="38"/>
      <c r="T9" s="38"/>
      <c r="U9" s="38"/>
      <c r="V9" s="38"/>
      <c r="W9" s="38"/>
      <c r="X9" s="38"/>
      <c r="Y9" s="38"/>
      <c r="Z9" s="38"/>
      <c r="AA9" s="38"/>
      <c r="AB9" s="38"/>
      <c r="AC9" s="38"/>
      <c r="AD9" s="38"/>
      <c r="AE9" s="38"/>
      <c r="AF9" s="38"/>
      <c r="AG9" s="38"/>
      <c r="AH9" s="38"/>
      <c r="AI9" s="38"/>
      <c r="AJ9" s="38"/>
      <c r="AK9" s="38"/>
      <c r="AL9" s="38"/>
      <c r="AM9" s="38"/>
    </row>
    <row r="10" spans="1:39">
      <c r="A10" s="364" t="s">
        <v>146</v>
      </c>
      <c r="B10" s="284"/>
      <c r="C10" s="284"/>
      <c r="D10" s="284"/>
      <c r="E10" s="284"/>
      <c r="F10" s="284"/>
      <c r="G10" s="284"/>
      <c r="H10" s="284"/>
      <c r="I10" s="284"/>
      <c r="J10" s="284"/>
      <c r="K10" s="284"/>
      <c r="L10" s="284"/>
      <c r="M10" s="284"/>
      <c r="N10" s="284"/>
      <c r="O10" s="284"/>
      <c r="P10" s="284"/>
      <c r="Q10" s="303"/>
    </row>
    <row r="11" spans="1:39">
      <c r="A11" s="365" t="s">
        <v>147</v>
      </c>
      <c r="Q11" s="287"/>
    </row>
    <row r="12" spans="1:39" ht="12.75" customHeight="1">
      <c r="A12" s="70" t="s">
        <v>84</v>
      </c>
      <c r="B12" s="291">
        <v>9.204119770056483</v>
      </c>
      <c r="C12" s="292">
        <v>0.29566224111801898</v>
      </c>
      <c r="D12" s="291">
        <v>11.003597298619889</v>
      </c>
      <c r="E12" s="292">
        <v>0.29225624279264728</v>
      </c>
      <c r="F12" s="291">
        <v>7.7697731712377776</v>
      </c>
      <c r="G12" s="292">
        <v>0.29858242416087299</v>
      </c>
      <c r="H12" s="291">
        <v>9.1106268210379149</v>
      </c>
      <c r="I12" s="292">
        <v>0.29323669409246134</v>
      </c>
      <c r="J12" s="291">
        <v>9.613918155510575</v>
      </c>
      <c r="K12" s="292">
        <v>0.29768818928192436</v>
      </c>
      <c r="L12" s="291">
        <v>8.6411516115182234</v>
      </c>
      <c r="M12" s="292">
        <v>0.25712871730690806</v>
      </c>
      <c r="N12" s="291">
        <v>6.53414577197029</v>
      </c>
      <c r="O12" s="292">
        <v>0.2726730252084596</v>
      </c>
      <c r="P12" s="291">
        <v>7.9434644840444379</v>
      </c>
      <c r="Q12" s="293">
        <v>0.27634862001095206</v>
      </c>
      <c r="R12" s="377"/>
    </row>
    <row r="13" spans="1:39" ht="12.75" customHeight="1">
      <c r="A13" s="70" t="s">
        <v>15</v>
      </c>
      <c r="B13" s="291">
        <v>8.8125499360373976</v>
      </c>
      <c r="C13" s="292">
        <v>0.28181349283997037</v>
      </c>
      <c r="D13" s="291">
        <v>10.456629962699575</v>
      </c>
      <c r="E13" s="292">
        <v>0.33799929452635485</v>
      </c>
      <c r="F13" s="291">
        <v>7.8991874231645944</v>
      </c>
      <c r="G13" s="292">
        <v>0.30454029237740615</v>
      </c>
      <c r="H13" s="291">
        <v>10.215852077549368</v>
      </c>
      <c r="I13" s="292">
        <v>0.33811754328621418</v>
      </c>
      <c r="J13" s="291">
        <v>8.0025451911114818</v>
      </c>
      <c r="K13" s="292">
        <v>0.30452280525283526</v>
      </c>
      <c r="L13" s="291">
        <v>10.771961568469125</v>
      </c>
      <c r="M13" s="292">
        <v>0.39501805658990841</v>
      </c>
      <c r="N13" s="291">
        <v>5.7735607740368646</v>
      </c>
      <c r="O13" s="292">
        <v>0.25581834593800623</v>
      </c>
      <c r="P13" s="291">
        <v>10.753460734206758</v>
      </c>
      <c r="Q13" s="293">
        <v>0.30019510073211891</v>
      </c>
      <c r="R13" s="377"/>
    </row>
    <row r="14" spans="1:39">
      <c r="A14" s="70" t="s">
        <v>85</v>
      </c>
      <c r="B14" s="291">
        <v>10.299096251259069</v>
      </c>
      <c r="C14" s="292">
        <v>0.26432834953827938</v>
      </c>
      <c r="D14" s="291">
        <v>8.7268599505221403</v>
      </c>
      <c r="E14" s="292">
        <v>0.26054569605384248</v>
      </c>
      <c r="F14" s="291">
        <v>9.7196069153975841</v>
      </c>
      <c r="G14" s="292">
        <v>0.21960914690062652</v>
      </c>
      <c r="H14" s="291">
        <v>9.5515115254523373</v>
      </c>
      <c r="I14" s="292">
        <v>0.22135490111389614</v>
      </c>
      <c r="J14" s="291">
        <v>11.159222219614673</v>
      </c>
      <c r="K14" s="292">
        <v>0.2205753100977865</v>
      </c>
      <c r="L14" s="291">
        <v>7.0259709726288184</v>
      </c>
      <c r="M14" s="292">
        <v>0.19471244607198063</v>
      </c>
      <c r="N14" s="291">
        <v>9.9057670118144241</v>
      </c>
      <c r="O14" s="292">
        <v>0.2291958505068887</v>
      </c>
      <c r="P14" s="291">
        <v>7.9147703735548509</v>
      </c>
      <c r="Q14" s="293">
        <v>0.21188029191411414</v>
      </c>
      <c r="R14" s="377"/>
    </row>
    <row r="15" spans="1:39" ht="12.75" customHeight="1">
      <c r="A15" s="70" t="s">
        <v>18</v>
      </c>
      <c r="B15" s="291">
        <v>8.1001206689687351</v>
      </c>
      <c r="C15" s="292">
        <v>0.47000584005831153</v>
      </c>
      <c r="D15" s="291">
        <v>13.847210561375151</v>
      </c>
      <c r="E15" s="292">
        <v>0.53845707286240385</v>
      </c>
      <c r="F15" s="291">
        <v>5.5957520338500846</v>
      </c>
      <c r="G15" s="292">
        <v>0.33787486047775878</v>
      </c>
      <c r="H15" s="291">
        <v>11.229095134341012</v>
      </c>
      <c r="I15" s="292">
        <v>0.43191740662268696</v>
      </c>
      <c r="J15" s="291">
        <v>7.5431932830494599</v>
      </c>
      <c r="K15" s="292">
        <v>0.46385121949567243</v>
      </c>
      <c r="L15" s="291">
        <v>11.924499066889958</v>
      </c>
      <c r="M15" s="292">
        <v>0.43183168194100086</v>
      </c>
      <c r="N15" s="291">
        <v>5.8627026351045606</v>
      </c>
      <c r="O15" s="292">
        <v>0.35122689023719844</v>
      </c>
      <c r="P15" s="291">
        <v>10.338129050412457</v>
      </c>
      <c r="Q15" s="293">
        <v>0.40605823546126335</v>
      </c>
      <c r="R15" s="377"/>
    </row>
    <row r="16" spans="1:39">
      <c r="A16" s="70" t="s">
        <v>19</v>
      </c>
      <c r="B16" s="291">
        <v>8.8390385662371145</v>
      </c>
      <c r="C16" s="292">
        <v>0.29124772472502408</v>
      </c>
      <c r="D16" s="291">
        <v>9.9954181686284862</v>
      </c>
      <c r="E16" s="292">
        <v>0.32791530509273326</v>
      </c>
      <c r="F16" s="291">
        <v>8.7003562758117585</v>
      </c>
      <c r="G16" s="292">
        <v>0.26169728986476776</v>
      </c>
      <c r="H16" s="291">
        <v>10.918537462669759</v>
      </c>
      <c r="I16" s="292">
        <v>0.26952502735762524</v>
      </c>
      <c r="J16" s="291">
        <v>9.9621220088666753</v>
      </c>
      <c r="K16" s="292">
        <v>0.26041076081892489</v>
      </c>
      <c r="L16" s="291">
        <v>8.2187387693783318</v>
      </c>
      <c r="M16" s="292">
        <v>0.28781680868531528</v>
      </c>
      <c r="N16" s="291">
        <v>9.0499456442391981</v>
      </c>
      <c r="O16" s="292">
        <v>0.2736442989934621</v>
      </c>
      <c r="P16" s="291">
        <v>9.4948392570143607</v>
      </c>
      <c r="Q16" s="293">
        <v>0.27632270870830727</v>
      </c>
      <c r="R16" s="377"/>
    </row>
    <row r="17" spans="1:18">
      <c r="A17" s="70" t="s">
        <v>20</v>
      </c>
      <c r="B17" s="291">
        <v>8.5926294082052621</v>
      </c>
      <c r="C17" s="292">
        <v>0.25082754434000026</v>
      </c>
      <c r="D17" s="291">
        <v>11.142559205865037</v>
      </c>
      <c r="E17" s="292">
        <v>0.27755082058250957</v>
      </c>
      <c r="F17" s="291">
        <v>5.2179031794479345</v>
      </c>
      <c r="G17" s="292">
        <v>0.22782807007380021</v>
      </c>
      <c r="H17" s="291">
        <v>10.415428644502082</v>
      </c>
      <c r="I17" s="292">
        <v>0.2728502930019534</v>
      </c>
      <c r="J17" s="291">
        <v>10.607630740396615</v>
      </c>
      <c r="K17" s="292">
        <v>0.27497959971763286</v>
      </c>
      <c r="L17" s="291">
        <v>9.3978787296812261</v>
      </c>
      <c r="M17" s="292">
        <v>0.26273698974451792</v>
      </c>
      <c r="N17" s="291">
        <v>8.4325477154996253</v>
      </c>
      <c r="O17" s="292">
        <v>0.27998039983587136</v>
      </c>
      <c r="P17" s="291">
        <v>10.439130338680256</v>
      </c>
      <c r="Q17" s="293">
        <v>0.31023129128160637</v>
      </c>
      <c r="R17" s="377"/>
    </row>
    <row r="18" spans="1:18" ht="12.75" customHeight="1">
      <c r="A18" s="70" t="s">
        <v>61</v>
      </c>
      <c r="B18" s="291">
        <v>7.7979825529201001</v>
      </c>
      <c r="C18" s="292">
        <v>0.32606286091366177</v>
      </c>
      <c r="D18" s="291">
        <v>10.545491946346191</v>
      </c>
      <c r="E18" s="292">
        <v>0.34380762183696489</v>
      </c>
      <c r="F18" s="291">
        <v>7.8019968262027461</v>
      </c>
      <c r="G18" s="292">
        <v>0.30960601231666468</v>
      </c>
      <c r="H18" s="291">
        <v>11.563446641368229</v>
      </c>
      <c r="I18" s="292">
        <v>0.3516507076461774</v>
      </c>
      <c r="J18" s="291">
        <v>8.426038372695583</v>
      </c>
      <c r="K18" s="292">
        <v>0.37018163166886919</v>
      </c>
      <c r="L18" s="291">
        <v>8.8206439568948589</v>
      </c>
      <c r="M18" s="292">
        <v>0.35459129266960837</v>
      </c>
      <c r="N18" s="291">
        <v>8.2637083174829158</v>
      </c>
      <c r="O18" s="292">
        <v>0.28428418260206312</v>
      </c>
      <c r="P18" s="291">
        <v>12.153546514039903</v>
      </c>
      <c r="Q18" s="293">
        <v>0.37413930641254328</v>
      </c>
      <c r="R18" s="377"/>
    </row>
    <row r="19" spans="1:18">
      <c r="A19" s="70" t="s">
        <v>22</v>
      </c>
      <c r="B19" s="291">
        <v>8.033295021050419</v>
      </c>
      <c r="C19" s="292">
        <v>0.25347266499693466</v>
      </c>
      <c r="D19" s="291">
        <v>10.578968944330738</v>
      </c>
      <c r="E19" s="292">
        <v>0.254603676271283</v>
      </c>
      <c r="F19" s="291">
        <v>7.5657068895936499</v>
      </c>
      <c r="G19" s="292">
        <v>0.23238881595791352</v>
      </c>
      <c r="H19" s="291">
        <v>10.45671280948352</v>
      </c>
      <c r="I19" s="292">
        <v>0.26216370203256095</v>
      </c>
      <c r="J19" s="291">
        <v>7.4983756701127131</v>
      </c>
      <c r="K19" s="292">
        <v>0.23835658007932478</v>
      </c>
      <c r="L19" s="291">
        <v>10.389101431164244</v>
      </c>
      <c r="M19" s="292">
        <v>0.26494216950111615</v>
      </c>
      <c r="N19" s="291">
        <v>5.8952856090227339</v>
      </c>
      <c r="O19" s="292">
        <v>0.21638942880725814</v>
      </c>
      <c r="P19" s="291">
        <v>11.157602072015907</v>
      </c>
      <c r="Q19" s="293">
        <v>0.25142130471588658</v>
      </c>
      <c r="R19" s="377"/>
    </row>
    <row r="20" spans="1:18">
      <c r="A20" s="70" t="s">
        <v>23</v>
      </c>
      <c r="B20" s="291">
        <v>7.0304761652497243</v>
      </c>
      <c r="C20" s="292">
        <v>0.29091584094018119</v>
      </c>
      <c r="D20" s="291">
        <v>12.137473479229394</v>
      </c>
      <c r="E20" s="292">
        <v>0.34544810581150592</v>
      </c>
      <c r="F20" s="291">
        <v>8.3287448610199313</v>
      </c>
      <c r="G20" s="292">
        <v>0.28442006782318968</v>
      </c>
      <c r="H20" s="291">
        <v>11.80177083827081</v>
      </c>
      <c r="I20" s="292">
        <v>0.27410947350947407</v>
      </c>
      <c r="J20" s="291">
        <v>7.1901825131886339</v>
      </c>
      <c r="K20" s="292">
        <v>0.2660315990762005</v>
      </c>
      <c r="L20" s="291">
        <v>9.9853619674278757</v>
      </c>
      <c r="M20" s="292">
        <v>0.29628722201801883</v>
      </c>
      <c r="N20" s="291">
        <v>6.5923361193497847</v>
      </c>
      <c r="O20" s="292">
        <v>0.29012109002044362</v>
      </c>
      <c r="P20" s="291">
        <v>11.246999426851083</v>
      </c>
      <c r="Q20" s="293">
        <v>0.30916233796441855</v>
      </c>
      <c r="R20" s="377"/>
    </row>
    <row r="21" spans="1:18">
      <c r="A21" s="70" t="s">
        <v>27</v>
      </c>
      <c r="B21" s="291">
        <v>8.1994795031964358</v>
      </c>
      <c r="C21" s="292">
        <v>0.30742492130838928</v>
      </c>
      <c r="D21" s="291">
        <v>13.105609475543947</v>
      </c>
      <c r="E21" s="292">
        <v>0.36903439169589669</v>
      </c>
      <c r="F21" s="291">
        <v>5.0385005336946822</v>
      </c>
      <c r="G21" s="292">
        <v>0.28629513244420474</v>
      </c>
      <c r="H21" s="291">
        <v>10.036275903768136</v>
      </c>
      <c r="I21" s="292">
        <v>0.36738857027990546</v>
      </c>
      <c r="J21" s="291">
        <v>8.2373724324122062</v>
      </c>
      <c r="K21" s="292">
        <v>0.34325163849949342</v>
      </c>
      <c r="L21" s="291">
        <v>12.736905622796124</v>
      </c>
      <c r="M21" s="292">
        <v>0.46724324257988137</v>
      </c>
      <c r="N21" s="291">
        <v>4.5771277232113725</v>
      </c>
      <c r="O21" s="292">
        <v>0.27330708928587605</v>
      </c>
      <c r="P21" s="291">
        <v>7.4468167687812379</v>
      </c>
      <c r="Q21" s="293">
        <v>0.34503903725129537</v>
      </c>
      <c r="R21" s="377"/>
    </row>
    <row r="22" spans="1:18">
      <c r="A22" s="70" t="s">
        <v>29</v>
      </c>
      <c r="B22" s="291">
        <v>6.2146041979947313</v>
      </c>
      <c r="C22" s="292">
        <v>0.33350175362786139</v>
      </c>
      <c r="D22" s="291">
        <v>14.052258012318422</v>
      </c>
      <c r="E22" s="292">
        <v>0.468296497066572</v>
      </c>
      <c r="F22" s="291">
        <v>5.0366730449867996</v>
      </c>
      <c r="G22" s="292">
        <v>0.34197664650810194</v>
      </c>
      <c r="H22" s="291">
        <v>11.650272943491521</v>
      </c>
      <c r="I22" s="292">
        <v>0.53309922652668329</v>
      </c>
      <c r="J22" s="291">
        <v>5.1847590254749925</v>
      </c>
      <c r="K22" s="292">
        <v>0.30118969976194448</v>
      </c>
      <c r="L22" s="291">
        <v>10.726557548758544</v>
      </c>
      <c r="M22" s="292">
        <v>0.45486929001496856</v>
      </c>
      <c r="N22" s="291">
        <v>4.0634418231968716</v>
      </c>
      <c r="O22" s="292">
        <v>0.30567800283348223</v>
      </c>
      <c r="P22" s="291">
        <v>8.2844660653750797</v>
      </c>
      <c r="Q22" s="293">
        <v>0.48764880701669772</v>
      </c>
      <c r="R22" s="377"/>
    </row>
    <row r="23" spans="1:18">
      <c r="A23" s="70" t="s">
        <v>30</v>
      </c>
      <c r="B23" s="291">
        <v>8.0859993042097162</v>
      </c>
      <c r="C23" s="292">
        <v>0.35977149390296281</v>
      </c>
      <c r="D23" s="291">
        <v>11.520672653128104</v>
      </c>
      <c r="E23" s="292">
        <v>0.41187300523919657</v>
      </c>
      <c r="F23" s="291">
        <v>9.3647363793904628</v>
      </c>
      <c r="G23" s="292">
        <v>0.35266101717145498</v>
      </c>
      <c r="H23" s="291">
        <v>10.118347664582176</v>
      </c>
      <c r="I23" s="292">
        <v>0.39395577233461909</v>
      </c>
      <c r="J23" s="291">
        <v>4.668064884527233</v>
      </c>
      <c r="K23" s="292">
        <v>0.2816158870620461</v>
      </c>
      <c r="L23" s="291">
        <v>10.889016968606956</v>
      </c>
      <c r="M23" s="292">
        <v>0.40211872360277318</v>
      </c>
      <c r="N23" s="291">
        <v>3.2314342461885457</v>
      </c>
      <c r="O23" s="292">
        <v>0.21064844220185155</v>
      </c>
      <c r="P23" s="291">
        <v>11.4148325345337</v>
      </c>
      <c r="Q23" s="293">
        <v>0.42674293995958951</v>
      </c>
      <c r="R23" s="377"/>
    </row>
    <row r="24" spans="1:18">
      <c r="A24" s="70" t="s">
        <v>88</v>
      </c>
      <c r="B24" s="291">
        <v>6.876712553122986</v>
      </c>
      <c r="C24" s="292">
        <v>0.32233245943513483</v>
      </c>
      <c r="D24" s="291">
        <v>14.705196611097859</v>
      </c>
      <c r="E24" s="292">
        <v>0.39394540564220548</v>
      </c>
      <c r="F24" s="291">
        <v>4.7015326860134063</v>
      </c>
      <c r="G24" s="292">
        <v>0.22653649547018437</v>
      </c>
      <c r="H24" s="291">
        <v>13.723255494989816</v>
      </c>
      <c r="I24" s="292">
        <v>0.338183620397836</v>
      </c>
      <c r="J24" s="291">
        <v>6.5018377370769098</v>
      </c>
      <c r="K24" s="292">
        <v>0.27161952462186556</v>
      </c>
      <c r="L24" s="291">
        <v>10.6473540600556</v>
      </c>
      <c r="M24" s="292">
        <v>0.34985693652044358</v>
      </c>
      <c r="N24" s="291">
        <v>2.5564750136514958</v>
      </c>
      <c r="O24" s="292">
        <v>0.18104055212010789</v>
      </c>
      <c r="P24" s="291">
        <v>10.801588529727571</v>
      </c>
      <c r="Q24" s="293">
        <v>0.30237314186699316</v>
      </c>
      <c r="R24" s="377"/>
    </row>
    <row r="25" spans="1:18">
      <c r="A25" s="70" t="s">
        <v>35</v>
      </c>
      <c r="B25" s="291">
        <v>11.422942827270509</v>
      </c>
      <c r="C25" s="292">
        <v>0.33855178434725325</v>
      </c>
      <c r="D25" s="291">
        <v>7.5151625699385356</v>
      </c>
      <c r="E25" s="292">
        <v>0.30553779925461078</v>
      </c>
      <c r="F25" s="291">
        <v>11.358240497020494</v>
      </c>
      <c r="G25" s="292">
        <v>0.32340400997690855</v>
      </c>
      <c r="H25" s="291">
        <v>7.6610712534353409</v>
      </c>
      <c r="I25" s="292">
        <v>0.26785632797449493</v>
      </c>
      <c r="J25" s="291">
        <v>9.2063910662027162</v>
      </c>
      <c r="K25" s="292">
        <v>0.4165637668014528</v>
      </c>
      <c r="L25" s="291">
        <v>7.9218756491789559</v>
      </c>
      <c r="M25" s="292">
        <v>0.37540947566167904</v>
      </c>
      <c r="N25" s="291">
        <v>7.6103262715123119</v>
      </c>
      <c r="O25" s="292">
        <v>0.2706377277712434</v>
      </c>
      <c r="P25" s="291">
        <v>8.219780021657213</v>
      </c>
      <c r="Q25" s="293">
        <v>0.27432258114293623</v>
      </c>
      <c r="R25" s="377"/>
    </row>
    <row r="26" spans="1:18">
      <c r="A26" s="70" t="s">
        <v>37</v>
      </c>
      <c r="B26" s="291">
        <v>9.0329907203728173</v>
      </c>
      <c r="C26" s="292">
        <v>0.28687928050920991</v>
      </c>
      <c r="D26" s="291">
        <v>8.518885745357073</v>
      </c>
      <c r="E26" s="292">
        <v>0.31265359143193971</v>
      </c>
      <c r="F26" s="291">
        <v>8.0504978578198596</v>
      </c>
      <c r="G26" s="292">
        <v>0.29855945344241414</v>
      </c>
      <c r="H26" s="291">
        <v>7.6573577841316975</v>
      </c>
      <c r="I26" s="292">
        <v>0.30358128851631311</v>
      </c>
      <c r="J26" s="291">
        <v>9.3933153601035979</v>
      </c>
      <c r="K26" s="292">
        <v>0.33897818666007867</v>
      </c>
      <c r="L26" s="291">
        <v>8.1279671439482293</v>
      </c>
      <c r="M26" s="292">
        <v>0.27119157863125315</v>
      </c>
      <c r="N26" s="291">
        <v>7.2461211321680512</v>
      </c>
      <c r="O26" s="292">
        <v>0.3332802783829244</v>
      </c>
      <c r="P26" s="291">
        <v>7.8412714812593283</v>
      </c>
      <c r="Q26" s="293">
        <v>0.33544080334498905</v>
      </c>
      <c r="R26" s="377"/>
    </row>
    <row r="27" spans="1:18">
      <c r="A27" s="70" t="s">
        <v>38</v>
      </c>
      <c r="B27" s="291">
        <v>6.8243205658133359</v>
      </c>
      <c r="C27" s="292">
        <v>0.34070359168151026</v>
      </c>
      <c r="D27" s="291">
        <v>12.668978141892397</v>
      </c>
      <c r="E27" s="292">
        <v>0.33124748203960636</v>
      </c>
      <c r="F27" s="291">
        <v>3.6764145289050156</v>
      </c>
      <c r="G27" s="292">
        <v>0.27296830669972644</v>
      </c>
      <c r="H27" s="291">
        <v>11.123660058514469</v>
      </c>
      <c r="I27" s="292">
        <v>0.30549252507076535</v>
      </c>
      <c r="J27" s="291">
        <v>8.5774586075434005</v>
      </c>
      <c r="K27" s="292">
        <v>0.2911284858214131</v>
      </c>
      <c r="L27" s="291">
        <v>9.8377309452561921</v>
      </c>
      <c r="M27" s="292">
        <v>0.33987776117353852</v>
      </c>
      <c r="N27" s="291">
        <v>6.1147305762963446</v>
      </c>
      <c r="O27" s="292">
        <v>0.2898229680876151</v>
      </c>
      <c r="P27" s="291">
        <v>7.3113408031496965</v>
      </c>
      <c r="Q27" s="293">
        <v>0.31347174127708333</v>
      </c>
      <c r="R27" s="377"/>
    </row>
    <row r="28" spans="1:18">
      <c r="A28" s="70" t="s">
        <v>40</v>
      </c>
      <c r="B28" s="291">
        <v>8.1041914497968275</v>
      </c>
      <c r="C28" s="292">
        <v>0.35254101207617689</v>
      </c>
      <c r="D28" s="291">
        <v>11.963150852301023</v>
      </c>
      <c r="E28" s="292">
        <v>0.37930340660812667</v>
      </c>
      <c r="F28" s="291">
        <v>5.5634158275921415</v>
      </c>
      <c r="G28" s="292">
        <v>0.31450941652415876</v>
      </c>
      <c r="H28" s="291">
        <v>10.552414578158256</v>
      </c>
      <c r="I28" s="292">
        <v>0.36209145198625364</v>
      </c>
      <c r="J28" s="291">
        <v>8.1131075317386756</v>
      </c>
      <c r="K28" s="292">
        <v>0.36558078510083597</v>
      </c>
      <c r="L28" s="291">
        <v>9.7970307518329296</v>
      </c>
      <c r="M28" s="292">
        <v>0.30812053529008937</v>
      </c>
      <c r="N28" s="291">
        <v>6.6171654612914743</v>
      </c>
      <c r="O28" s="292">
        <v>0.29008492168200423</v>
      </c>
      <c r="P28" s="291">
        <v>8.4284663646207179</v>
      </c>
      <c r="Q28" s="293">
        <v>0.27209285859709331</v>
      </c>
      <c r="R28" s="377"/>
    </row>
    <row r="29" spans="1:18">
      <c r="A29" s="70" t="s">
        <v>42</v>
      </c>
      <c r="B29" s="291">
        <v>6.6641595127082658</v>
      </c>
      <c r="C29" s="292">
        <v>0.27660728771674647</v>
      </c>
      <c r="D29" s="291">
        <v>15.744328537109173</v>
      </c>
      <c r="E29" s="292">
        <v>0.33880947418506152</v>
      </c>
      <c r="F29" s="291">
        <v>5.0207590857098587</v>
      </c>
      <c r="G29" s="292">
        <v>0.27120603204626592</v>
      </c>
      <c r="H29" s="291">
        <v>13.233704618134345</v>
      </c>
      <c r="I29" s="292">
        <v>0.31647732593577332</v>
      </c>
      <c r="J29" s="291">
        <v>6.6522967250494034</v>
      </c>
      <c r="K29" s="292">
        <v>0.27734599771031709</v>
      </c>
      <c r="L29" s="291">
        <v>13.462666025926564</v>
      </c>
      <c r="M29" s="292">
        <v>0.34707595041522271</v>
      </c>
      <c r="N29" s="291">
        <v>4.385257673128871</v>
      </c>
      <c r="O29" s="292">
        <v>0.28619459408300624</v>
      </c>
      <c r="P29" s="291">
        <v>9.6998464674425353</v>
      </c>
      <c r="Q29" s="293">
        <v>0.35884215020146842</v>
      </c>
      <c r="R29" s="377"/>
    </row>
    <row r="30" spans="1:18">
      <c r="A30" s="70" t="s">
        <v>43</v>
      </c>
      <c r="B30" s="291">
        <v>8.3826376332277821</v>
      </c>
      <c r="C30" s="292">
        <v>0.30250000199070265</v>
      </c>
      <c r="D30" s="291">
        <v>10.607444206303754</v>
      </c>
      <c r="E30" s="292">
        <v>0.31947533885218077</v>
      </c>
      <c r="F30" s="291">
        <v>9.388558347725489</v>
      </c>
      <c r="G30" s="292">
        <v>0.32812823333232494</v>
      </c>
      <c r="H30" s="291">
        <v>9.7140593427069497</v>
      </c>
      <c r="I30" s="292">
        <v>0.28363602322148251</v>
      </c>
      <c r="J30" s="291">
        <v>8.9502032689055646</v>
      </c>
      <c r="K30" s="292">
        <v>0.26299815026022105</v>
      </c>
      <c r="L30" s="291">
        <v>8.646263422215835</v>
      </c>
      <c r="M30" s="292">
        <v>0.31861157664027612</v>
      </c>
      <c r="N30" s="291">
        <v>8.7635243144008061</v>
      </c>
      <c r="O30" s="292">
        <v>0.248318887334121</v>
      </c>
      <c r="P30" s="291">
        <v>9.9140542064199391</v>
      </c>
      <c r="Q30" s="293">
        <v>0.33439731919052551</v>
      </c>
      <c r="R30" s="377"/>
    </row>
    <row r="31" spans="1:18">
      <c r="A31" s="70" t="s">
        <v>92</v>
      </c>
      <c r="B31" s="291">
        <v>7.7990383555781904</v>
      </c>
      <c r="C31" s="292">
        <v>0.37691985424248603</v>
      </c>
      <c r="D31" s="291">
        <v>10.236771548588109</v>
      </c>
      <c r="E31" s="292">
        <v>0.34635417729334828</v>
      </c>
      <c r="F31" s="291">
        <v>8.4420698228952578</v>
      </c>
      <c r="G31" s="292">
        <v>0.34314822747849899</v>
      </c>
      <c r="H31" s="291">
        <v>8.3529469354085109</v>
      </c>
      <c r="I31" s="292">
        <v>0.37302488176040854</v>
      </c>
      <c r="J31" s="291">
        <v>8.7707905523235965</v>
      </c>
      <c r="K31" s="292">
        <v>0.35159093150419224</v>
      </c>
      <c r="L31" s="291">
        <v>9.3151181911671497</v>
      </c>
      <c r="M31" s="292">
        <v>0.41668909774824237</v>
      </c>
      <c r="N31" s="291">
        <v>9.2431402466276449</v>
      </c>
      <c r="O31" s="292">
        <v>0.3844392786662863</v>
      </c>
      <c r="P31" s="291">
        <v>8.0450264807879446</v>
      </c>
      <c r="Q31" s="293">
        <v>0.31262302603580855</v>
      </c>
      <c r="R31" s="377"/>
    </row>
    <row r="32" spans="1:18">
      <c r="A32" s="70"/>
      <c r="L32" s="291"/>
      <c r="M32" s="292"/>
      <c r="N32" s="291"/>
      <c r="O32" s="292"/>
      <c r="P32" s="291"/>
      <c r="Q32" s="293"/>
    </row>
    <row r="33" spans="1:18">
      <c r="A33" s="365" t="s">
        <v>148</v>
      </c>
      <c r="L33" s="291"/>
      <c r="M33" s="292"/>
      <c r="N33" s="291"/>
      <c r="O33" s="292"/>
      <c r="P33" s="291"/>
      <c r="Q33" s="293"/>
    </row>
    <row r="34" spans="1:18">
      <c r="A34" s="70" t="s">
        <v>149</v>
      </c>
      <c r="B34" s="291">
        <v>8.7323726654981719</v>
      </c>
      <c r="C34" s="292">
        <v>0.30806415301529577</v>
      </c>
      <c r="D34" s="291">
        <v>8.7287708695620978</v>
      </c>
      <c r="E34" s="292">
        <v>0.32998768483487773</v>
      </c>
      <c r="F34" s="291">
        <v>9.4157995058208659</v>
      </c>
      <c r="G34" s="292">
        <v>0.29295710058547164</v>
      </c>
      <c r="H34" s="291">
        <v>9.8813343954777615</v>
      </c>
      <c r="I34" s="292">
        <v>0.31064154751565315</v>
      </c>
      <c r="J34" s="291">
        <v>8.2119429272572013</v>
      </c>
      <c r="K34" s="292">
        <v>0.27069650789180016</v>
      </c>
      <c r="L34" s="291">
        <v>8.4126794918587109</v>
      </c>
      <c r="M34" s="292">
        <v>0.28466077419994162</v>
      </c>
      <c r="N34" s="291">
        <v>7.0817328758711673</v>
      </c>
      <c r="O34" s="292">
        <v>0.31174727826043125</v>
      </c>
      <c r="P34" s="291">
        <v>8.396669376419668</v>
      </c>
      <c r="Q34" s="293">
        <v>0.29087595915322395</v>
      </c>
    </row>
    <row r="35" spans="1:18">
      <c r="A35" s="70" t="s">
        <v>150</v>
      </c>
      <c r="B35" s="291">
        <v>8.7017839288505829</v>
      </c>
      <c r="C35" s="292">
        <v>0.29030325612516134</v>
      </c>
      <c r="D35" s="291">
        <v>10.917699421109921</v>
      </c>
      <c r="E35" s="292">
        <v>0.32010682125263024</v>
      </c>
      <c r="F35" s="291">
        <v>7.2403919599557627</v>
      </c>
      <c r="G35" s="292">
        <v>0.29985616669128246</v>
      </c>
      <c r="H35" s="291">
        <v>10.268711159892217</v>
      </c>
      <c r="I35" s="292">
        <v>0.30837186004578809</v>
      </c>
      <c r="J35" s="291">
        <v>7.7301321441536963</v>
      </c>
      <c r="K35" s="292">
        <v>0.26702741801570185</v>
      </c>
      <c r="L35" s="291">
        <v>9.8415829590604957</v>
      </c>
      <c r="M35" s="292">
        <v>0.25661920614326356</v>
      </c>
      <c r="N35" s="291">
        <v>5.5928894947223293</v>
      </c>
      <c r="O35" s="292">
        <v>0.28509333998342307</v>
      </c>
      <c r="P35" s="291">
        <v>10.718875553546885</v>
      </c>
      <c r="Q35" s="293">
        <v>0.31937775692581671</v>
      </c>
    </row>
    <row r="36" spans="1:18">
      <c r="A36" s="70" t="s">
        <v>151</v>
      </c>
      <c r="B36" s="291">
        <v>7.3922512673205709</v>
      </c>
      <c r="C36" s="292">
        <v>0.35773364389474077</v>
      </c>
      <c r="D36" s="291">
        <v>11.124031316001561</v>
      </c>
      <c r="E36" s="292">
        <v>0.47833632453552438</v>
      </c>
      <c r="F36" s="291">
        <v>5.1749617060978048</v>
      </c>
      <c r="G36" s="292">
        <v>0.3256765362847468</v>
      </c>
      <c r="H36" s="291">
        <v>8.647886956675368</v>
      </c>
      <c r="I36" s="292">
        <v>0.41078246895361392</v>
      </c>
      <c r="J36" s="291">
        <v>6.2917872712581948</v>
      </c>
      <c r="K36" s="292">
        <v>0.32262014087380464</v>
      </c>
      <c r="L36" s="291">
        <v>9.9846743338052626</v>
      </c>
      <c r="M36" s="292">
        <v>0.3816237730491801</v>
      </c>
      <c r="N36" s="291">
        <v>3.9432695104470268</v>
      </c>
      <c r="O36" s="292">
        <v>0.27668678265240509</v>
      </c>
      <c r="P36" s="291">
        <v>8.8027659405482925</v>
      </c>
      <c r="Q36" s="293">
        <v>0.41531235087722401</v>
      </c>
    </row>
    <row r="37" spans="1:18">
      <c r="A37" s="70" t="s">
        <v>152</v>
      </c>
      <c r="B37" s="291">
        <v>8.6587069312132314</v>
      </c>
      <c r="C37" s="292">
        <v>0.27879677279366488</v>
      </c>
      <c r="D37" s="291">
        <v>10.924486696303491</v>
      </c>
      <c r="E37" s="292">
        <v>0.30806365040465084</v>
      </c>
      <c r="F37" s="291">
        <v>7.1724497567719148</v>
      </c>
      <c r="G37" s="292">
        <v>0.29045686717984337</v>
      </c>
      <c r="H37" s="291">
        <v>10.215394245832993</v>
      </c>
      <c r="I37" s="292">
        <v>0.29644731279326986</v>
      </c>
      <c r="J37" s="291">
        <v>7.6828178766202226</v>
      </c>
      <c r="K37" s="292">
        <v>0.25815507648975872</v>
      </c>
      <c r="L37" s="291">
        <v>9.8462899411716709</v>
      </c>
      <c r="M37" s="292">
        <v>0.24795808792686536</v>
      </c>
      <c r="N37" s="291">
        <v>5.5386253451881329</v>
      </c>
      <c r="O37" s="292">
        <v>0.27415533008546655</v>
      </c>
      <c r="P37" s="291">
        <v>10.655845243805993</v>
      </c>
      <c r="Q37" s="293">
        <v>0.3085308038149982</v>
      </c>
    </row>
    <row r="38" spans="1:18">
      <c r="A38" s="218"/>
      <c r="L38" s="291"/>
      <c r="M38" s="292"/>
      <c r="N38" s="291"/>
      <c r="O38" s="292"/>
      <c r="P38" s="291"/>
      <c r="Q38" s="293"/>
    </row>
    <row r="39" spans="1:18">
      <c r="A39" s="369" t="s">
        <v>47</v>
      </c>
      <c r="B39" s="209">
        <v>8.2594302072721479</v>
      </c>
      <c r="C39" s="210">
        <v>6.7719844539204585E-2</v>
      </c>
      <c r="D39" s="209">
        <v>11.305723883502752</v>
      </c>
      <c r="E39" s="210">
        <v>7.4828121351226129E-2</v>
      </c>
      <c r="F39" s="209">
        <v>7.310394338639651</v>
      </c>
      <c r="G39" s="210">
        <v>6.2759347198450735E-2</v>
      </c>
      <c r="H39" s="209">
        <v>10.417412598786681</v>
      </c>
      <c r="I39" s="210">
        <v>7.0881316380648318E-2</v>
      </c>
      <c r="J39" s="209">
        <v>8.1887993704446433</v>
      </c>
      <c r="K39" s="210">
        <v>6.6358910398906637E-2</v>
      </c>
      <c r="L39" s="209">
        <v>9.7973983562193698</v>
      </c>
      <c r="M39" s="210">
        <v>7.2649169280192577E-2</v>
      </c>
      <c r="N39" s="209">
        <v>6.5154137409660677</v>
      </c>
      <c r="O39" s="210">
        <v>5.9997057494450175E-2</v>
      </c>
      <c r="P39" s="209">
        <v>9.4500884815818491</v>
      </c>
      <c r="Q39" s="211">
        <v>6.9772674781650765E-2</v>
      </c>
    </row>
    <row r="40" spans="1:18">
      <c r="A40" s="365"/>
      <c r="B40" s="354"/>
      <c r="C40" s="354"/>
      <c r="D40" s="354"/>
      <c r="E40" s="354"/>
      <c r="F40" s="354"/>
      <c r="G40" s="354"/>
      <c r="H40" s="354"/>
      <c r="I40" s="354"/>
      <c r="J40" s="354"/>
      <c r="K40" s="354"/>
      <c r="L40" s="378"/>
      <c r="M40" s="355"/>
      <c r="N40" s="378"/>
      <c r="O40" s="355"/>
      <c r="P40" s="378"/>
      <c r="Q40" s="356"/>
    </row>
    <row r="41" spans="1:18">
      <c r="A41" s="372" t="s">
        <v>153</v>
      </c>
      <c r="B41" s="47"/>
      <c r="C41" s="47"/>
      <c r="D41" s="47"/>
      <c r="E41" s="47"/>
      <c r="F41" s="47"/>
      <c r="G41" s="47"/>
      <c r="H41" s="47"/>
      <c r="I41" s="47"/>
      <c r="J41" s="47"/>
      <c r="K41" s="47"/>
      <c r="L41" s="345"/>
      <c r="M41" s="344"/>
      <c r="N41" s="345"/>
      <c r="O41" s="344"/>
      <c r="P41" s="345"/>
      <c r="Q41" s="293"/>
    </row>
    <row r="42" spans="1:18" ht="12.75" customHeight="1">
      <c r="A42" s="70" t="s">
        <v>154</v>
      </c>
      <c r="B42" s="345">
        <v>5.7415246227161303</v>
      </c>
      <c r="C42" s="344">
        <v>0.31064537895979527</v>
      </c>
      <c r="D42" s="345">
        <v>8.6712745035139172</v>
      </c>
      <c r="E42" s="344">
        <v>0.37502591471355529</v>
      </c>
      <c r="F42" s="345">
        <v>5.495136029411853</v>
      </c>
      <c r="G42" s="344">
        <v>0.29928727718221176</v>
      </c>
      <c r="H42" s="345">
        <v>7.9853450001388966</v>
      </c>
      <c r="I42" s="344">
        <v>0.32571696308952708</v>
      </c>
      <c r="J42" s="345">
        <v>6.9521523442816271</v>
      </c>
      <c r="K42" s="344">
        <v>0.29958064334254453</v>
      </c>
      <c r="L42" s="345">
        <v>9.2697163019059179</v>
      </c>
      <c r="M42" s="344">
        <v>0.37854655340051774</v>
      </c>
      <c r="N42" s="345">
        <v>3.4417893533744879</v>
      </c>
      <c r="O42" s="344">
        <v>0.21254117200078787</v>
      </c>
      <c r="P42" s="345">
        <v>7.114513520380747</v>
      </c>
      <c r="Q42" s="293">
        <v>0.34290370041743423</v>
      </c>
    </row>
    <row r="43" spans="1:18" ht="12.75" customHeight="1">
      <c r="A43" s="217" t="s">
        <v>504</v>
      </c>
      <c r="B43" s="345">
        <v>6.8203089986715</v>
      </c>
      <c r="C43" s="344">
        <v>0.4207612098807591</v>
      </c>
      <c r="D43" s="345">
        <v>11.718126572328327</v>
      </c>
      <c r="E43" s="344">
        <v>0.71051452029069062</v>
      </c>
      <c r="F43" s="345">
        <v>3.3223999971109079</v>
      </c>
      <c r="G43" s="344">
        <v>0.39895404688489533</v>
      </c>
      <c r="H43" s="345">
        <v>8.6022765737139579</v>
      </c>
      <c r="I43" s="344">
        <v>0.56570002279703024</v>
      </c>
      <c r="J43" s="345">
        <v>9.8695487356006772</v>
      </c>
      <c r="K43" s="344">
        <v>0.54136283011850073</v>
      </c>
      <c r="L43" s="345">
        <v>7.5369552097788413</v>
      </c>
      <c r="M43" s="344">
        <v>0.53010997249086178</v>
      </c>
      <c r="N43" s="345">
        <v>7.3164536619221465</v>
      </c>
      <c r="O43" s="344">
        <v>0.51845006741349864</v>
      </c>
      <c r="P43" s="345">
        <v>6.4792874089591095</v>
      </c>
      <c r="Q43" s="344">
        <v>0.30754815888873493</v>
      </c>
      <c r="R43" s="218"/>
    </row>
    <row r="44" spans="1:18" ht="82.5" customHeight="1">
      <c r="A44" s="656" t="s">
        <v>155</v>
      </c>
      <c r="B44" s="656"/>
      <c r="C44" s="656"/>
      <c r="D44" s="656"/>
      <c r="E44" s="656"/>
      <c r="F44" s="656"/>
      <c r="G44" s="656"/>
      <c r="H44" s="656"/>
      <c r="I44" s="656"/>
      <c r="J44" s="656"/>
      <c r="K44" s="656"/>
      <c r="L44" s="656"/>
      <c r="M44" s="656"/>
      <c r="N44" s="656"/>
      <c r="O44" s="656"/>
      <c r="P44" s="656"/>
      <c r="Q44" s="656"/>
    </row>
    <row r="45" spans="1:18" ht="50.25" customHeight="1">
      <c r="A45" s="593" t="s">
        <v>505</v>
      </c>
      <c r="B45" s="593"/>
      <c r="C45" s="593"/>
      <c r="D45" s="593"/>
      <c r="E45" s="593"/>
      <c r="F45" s="593"/>
      <c r="G45" s="593"/>
      <c r="H45" s="593"/>
      <c r="I45" s="593"/>
      <c r="J45" s="593"/>
      <c r="K45" s="593"/>
      <c r="L45" s="593"/>
      <c r="M45" s="593"/>
      <c r="N45" s="593"/>
      <c r="O45" s="593"/>
      <c r="P45" s="593"/>
      <c r="Q45" s="593"/>
    </row>
    <row r="46" spans="1:18" ht="48" customHeight="1">
      <c r="A46" s="590" t="s">
        <v>310</v>
      </c>
      <c r="B46" s="590"/>
      <c r="C46" s="590"/>
      <c r="D46" s="590"/>
      <c r="E46" s="590"/>
      <c r="F46" s="590"/>
      <c r="G46" s="590"/>
      <c r="H46" s="590"/>
      <c r="I46" s="590"/>
      <c r="J46" s="590"/>
      <c r="K46" s="590"/>
      <c r="L46" s="590"/>
      <c r="M46" s="590"/>
      <c r="N46" s="590"/>
      <c r="O46" s="590"/>
      <c r="P46" s="590"/>
      <c r="Q46" s="590"/>
    </row>
    <row r="47" spans="1:18">
      <c r="A47" s="2" t="s">
        <v>253</v>
      </c>
      <c r="B47" s="361"/>
      <c r="C47" s="361"/>
      <c r="D47" s="361"/>
      <c r="E47" s="361"/>
      <c r="F47" s="361"/>
      <c r="G47" s="361"/>
    </row>
  </sheetData>
  <mergeCells count="12">
    <mergeCell ref="A2:K4"/>
    <mergeCell ref="B8:C8"/>
    <mergeCell ref="D8:E8"/>
    <mergeCell ref="F8:G8"/>
    <mergeCell ref="H8:I8"/>
    <mergeCell ref="J8:K8"/>
    <mergeCell ref="L8:M8"/>
    <mergeCell ref="N8:O8"/>
    <mergeCell ref="P8:Q8"/>
    <mergeCell ref="A44:Q44"/>
    <mergeCell ref="A46:Q46"/>
    <mergeCell ref="A45:Q4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L54"/>
  <sheetViews>
    <sheetView zoomScaleNormal="100" workbookViewId="0">
      <selection activeCell="Q31" sqref="Q31"/>
    </sheetView>
  </sheetViews>
  <sheetFormatPr defaultRowHeight="12.75"/>
  <cols>
    <col min="1" max="1" width="17" customWidth="1"/>
    <col min="2" max="2" width="12.28515625" customWidth="1"/>
    <col min="3" max="3" width="11.5703125" customWidth="1"/>
    <col min="4" max="4" width="10.5703125" customWidth="1"/>
    <col min="5" max="5" width="10.42578125" customWidth="1"/>
    <col min="6" max="12" width="3.85546875" customWidth="1"/>
  </cols>
  <sheetData>
    <row r="1" spans="1:12">
      <c r="A1" s="1" t="s">
        <v>9</v>
      </c>
      <c r="B1" s="2"/>
      <c r="C1" s="2"/>
      <c r="D1" s="2"/>
      <c r="E1" s="2"/>
      <c r="F1" s="2"/>
      <c r="G1" s="2"/>
      <c r="H1" s="2"/>
      <c r="I1" s="2"/>
      <c r="J1" s="2"/>
      <c r="K1" s="2"/>
      <c r="L1" s="2"/>
    </row>
    <row r="2" spans="1:12" ht="12.75" customHeight="1">
      <c r="A2" s="568" t="s">
        <v>10</v>
      </c>
      <c r="B2" s="568"/>
      <c r="C2" s="568"/>
      <c r="D2" s="568"/>
      <c r="E2" s="568"/>
      <c r="F2" s="568"/>
      <c r="G2" s="568"/>
      <c r="H2" s="568"/>
      <c r="I2" s="568"/>
      <c r="J2" s="568"/>
      <c r="K2" s="568"/>
      <c r="L2" s="568"/>
    </row>
    <row r="3" spans="1:12" ht="9.75" customHeight="1">
      <c r="A3" s="568"/>
      <c r="B3" s="568"/>
      <c r="C3" s="568"/>
      <c r="D3" s="568"/>
      <c r="E3" s="568"/>
      <c r="F3" s="568"/>
      <c r="G3" s="568"/>
      <c r="H3" s="568"/>
      <c r="I3" s="568"/>
      <c r="J3" s="568"/>
      <c r="K3" s="568"/>
      <c r="L3" s="568"/>
    </row>
    <row r="4" spans="1:12" ht="8.25" customHeight="1">
      <c r="A4" s="568"/>
      <c r="B4" s="568"/>
      <c r="C4" s="568"/>
      <c r="D4" s="568"/>
      <c r="E4" s="568"/>
      <c r="F4" s="568"/>
      <c r="G4" s="568"/>
      <c r="H4" s="568"/>
      <c r="I4" s="568"/>
      <c r="J4" s="568"/>
      <c r="K4" s="568"/>
      <c r="L4" s="568"/>
    </row>
    <row r="5" spans="1:12" ht="34.5" customHeight="1">
      <c r="A5" s="22"/>
      <c r="B5" s="23" t="s">
        <v>11</v>
      </c>
      <c r="C5" s="24" t="s">
        <v>12</v>
      </c>
      <c r="D5" s="25" t="s">
        <v>13</v>
      </c>
    </row>
    <row r="6" spans="1:12" ht="12.75" customHeight="1">
      <c r="A6" s="26" t="s">
        <v>14</v>
      </c>
      <c r="B6" s="27">
        <v>97.5</v>
      </c>
      <c r="C6" s="28">
        <v>98.8</v>
      </c>
      <c r="D6" s="29">
        <v>99.9</v>
      </c>
    </row>
    <row r="7" spans="1:12" ht="13.5" customHeight="1">
      <c r="A7" s="13" t="s">
        <v>15</v>
      </c>
      <c r="B7" s="30">
        <v>79.507836035609103</v>
      </c>
      <c r="C7" s="31">
        <v>93.296960249415392</v>
      </c>
      <c r="D7" s="32">
        <v>98.425925925925895</v>
      </c>
    </row>
    <row r="8" spans="1:12">
      <c r="A8" s="13" t="s">
        <v>16</v>
      </c>
      <c r="B8" s="30">
        <v>89.040007083651389</v>
      </c>
      <c r="C8" s="31">
        <v>96.3900048502624</v>
      </c>
      <c r="D8" s="32">
        <v>98.7872312037303</v>
      </c>
    </row>
    <row r="9" spans="1:12" ht="12.75" customHeight="1">
      <c r="A9" s="13" t="s">
        <v>17</v>
      </c>
      <c r="B9" s="30">
        <v>93.7</v>
      </c>
      <c r="C9" s="31">
        <v>98.9</v>
      </c>
      <c r="D9" s="32">
        <v>99.6</v>
      </c>
    </row>
    <row r="10" spans="1:12" ht="12.75" customHeight="1">
      <c r="A10" s="13" t="s">
        <v>18</v>
      </c>
      <c r="B10" s="30">
        <v>84.065415454674991</v>
      </c>
      <c r="C10" s="31">
        <v>95.435634907247007</v>
      </c>
      <c r="D10" s="32">
        <v>98.86705231129001</v>
      </c>
    </row>
    <row r="11" spans="1:12" ht="12.75" customHeight="1">
      <c r="A11" s="13" t="s">
        <v>19</v>
      </c>
      <c r="B11" s="30">
        <v>84.956500202754697</v>
      </c>
      <c r="C11" s="31">
        <v>94.205437684729105</v>
      </c>
      <c r="D11" s="32">
        <v>95.634902725366899</v>
      </c>
    </row>
    <row r="12" spans="1:12" ht="12.75" customHeight="1">
      <c r="A12" s="13" t="s">
        <v>20</v>
      </c>
      <c r="B12" s="30">
        <v>86.736173081121208</v>
      </c>
      <c r="C12" s="31">
        <v>93.135464260710393</v>
      </c>
      <c r="D12" s="32">
        <v>99.363057324840796</v>
      </c>
    </row>
    <row r="13" spans="1:12" ht="12.75" customHeight="1">
      <c r="A13" s="13" t="s">
        <v>21</v>
      </c>
      <c r="B13" s="30">
        <v>95.190609934120502</v>
      </c>
      <c r="C13" s="31">
        <v>98.552447988476899</v>
      </c>
      <c r="D13" s="32">
        <v>99.197347757808402</v>
      </c>
    </row>
    <row r="14" spans="1:12" ht="12.75" customHeight="1">
      <c r="A14" s="13" t="s">
        <v>22</v>
      </c>
      <c r="B14" s="30">
        <v>92.335207224631802</v>
      </c>
      <c r="C14" s="31">
        <v>98.034289069502705</v>
      </c>
      <c r="D14" s="32">
        <v>99.664852595282298</v>
      </c>
    </row>
    <row r="15" spans="1:12" ht="12.75" customHeight="1">
      <c r="A15" s="13" t="s">
        <v>23</v>
      </c>
      <c r="B15" s="30">
        <v>87.442441335534198</v>
      </c>
      <c r="C15" s="31">
        <v>95.483462442756192</v>
      </c>
      <c r="D15" s="32">
        <v>97.51165562519391</v>
      </c>
    </row>
    <row r="16" spans="1:12" ht="12.75" customHeight="1">
      <c r="A16" s="13" t="s">
        <v>24</v>
      </c>
      <c r="B16" s="30">
        <v>78.047282119430193</v>
      </c>
      <c r="C16" s="31">
        <v>94.181291021475104</v>
      </c>
      <c r="D16" s="32">
        <v>98.768867924528308</v>
      </c>
    </row>
    <row r="17" spans="1:4" ht="12.75" customHeight="1">
      <c r="A17" s="13" t="s">
        <v>25</v>
      </c>
      <c r="B17" s="30">
        <v>77.155187070566399</v>
      </c>
      <c r="C17" s="31">
        <v>91.414887227043593</v>
      </c>
      <c r="D17" s="32">
        <v>96.608309990663003</v>
      </c>
    </row>
    <row r="18" spans="1:4" ht="12.75" customHeight="1">
      <c r="A18" s="13" t="s">
        <v>26</v>
      </c>
      <c r="B18" s="30">
        <v>94.323465014773703</v>
      </c>
      <c r="C18" s="31">
        <v>100</v>
      </c>
      <c r="D18" s="32">
        <v>100</v>
      </c>
    </row>
    <row r="19" spans="1:4" ht="12.75" customHeight="1">
      <c r="A19" s="13" t="s">
        <v>27</v>
      </c>
      <c r="B19" s="30">
        <v>84.516884750747195</v>
      </c>
      <c r="C19" s="31">
        <v>97.020712887702103</v>
      </c>
      <c r="D19" s="32">
        <v>97.590518859563502</v>
      </c>
    </row>
    <row r="20" spans="1:4" ht="12.75" customHeight="1">
      <c r="A20" s="13" t="s">
        <v>28</v>
      </c>
      <c r="B20" s="30">
        <v>91</v>
      </c>
      <c r="C20" s="31">
        <v>100</v>
      </c>
      <c r="D20" s="32">
        <v>100</v>
      </c>
    </row>
    <row r="21" spans="1:4" ht="12.75" customHeight="1">
      <c r="A21" s="13" t="s">
        <v>29</v>
      </c>
      <c r="B21" s="30">
        <v>82.839282925920102</v>
      </c>
      <c r="C21" s="31">
        <v>94.0367192368535</v>
      </c>
      <c r="D21" s="32">
        <v>98.235294117647101</v>
      </c>
    </row>
    <row r="22" spans="1:4" ht="12.75" customHeight="1">
      <c r="A22" s="13" t="s">
        <v>30</v>
      </c>
      <c r="B22" s="30" t="s">
        <v>31</v>
      </c>
      <c r="C22" s="31">
        <v>98.5</v>
      </c>
      <c r="D22" s="32">
        <v>99.4</v>
      </c>
    </row>
    <row r="23" spans="1:4" ht="12.75" customHeight="1">
      <c r="A23" s="13" t="s">
        <v>32</v>
      </c>
      <c r="B23" s="30">
        <v>98.38</v>
      </c>
      <c r="C23" s="31">
        <v>99.86</v>
      </c>
      <c r="D23" s="32">
        <v>100</v>
      </c>
    </row>
    <row r="24" spans="1:4" ht="12.75" customHeight="1">
      <c r="A24" s="13" t="s">
        <v>33</v>
      </c>
      <c r="B24" s="30">
        <v>86.053053662167699</v>
      </c>
      <c r="C24" s="31">
        <v>94.008026837539106</v>
      </c>
      <c r="D24" s="32">
        <v>99.133577638440698</v>
      </c>
    </row>
    <row r="25" spans="1:4" ht="12.75" customHeight="1">
      <c r="A25" s="13" t="s">
        <v>34</v>
      </c>
      <c r="B25" s="30">
        <v>89.28</v>
      </c>
      <c r="C25" s="31">
        <v>94.12</v>
      </c>
      <c r="D25" s="32">
        <v>97.22</v>
      </c>
    </row>
    <row r="26" spans="1:4" ht="12.75" customHeight="1">
      <c r="A26" s="13" t="s">
        <v>35</v>
      </c>
      <c r="B26" s="30">
        <v>89.516400536168604</v>
      </c>
      <c r="C26" s="31">
        <v>96.145066467271405</v>
      </c>
      <c r="D26" s="32">
        <v>99.005971938968997</v>
      </c>
    </row>
    <row r="27" spans="1:4" ht="12.75" customHeight="1">
      <c r="A27" s="13" t="s">
        <v>36</v>
      </c>
      <c r="B27" s="30">
        <v>95.79</v>
      </c>
      <c r="C27" s="31">
        <v>98.65</v>
      </c>
      <c r="D27" s="32">
        <v>99.4</v>
      </c>
    </row>
    <row r="28" spans="1:4" ht="12.75" customHeight="1">
      <c r="A28" s="13" t="s">
        <v>37</v>
      </c>
      <c r="B28" s="30">
        <v>85.419220270896602</v>
      </c>
      <c r="C28" s="31">
        <v>94.9464600211342</v>
      </c>
      <c r="D28" s="32">
        <v>98.433515482695796</v>
      </c>
    </row>
    <row r="29" spans="1:4" ht="12.75" customHeight="1">
      <c r="A29" s="13" t="s">
        <v>38</v>
      </c>
      <c r="B29" s="30">
        <v>64.383686350670601</v>
      </c>
      <c r="C29" s="31">
        <v>84.656959369237612</v>
      </c>
      <c r="D29" s="32">
        <v>97.069243156199704</v>
      </c>
    </row>
    <row r="30" spans="1:4" ht="12.75" customHeight="1">
      <c r="A30" s="13" t="s">
        <v>39</v>
      </c>
      <c r="B30" s="30">
        <v>83.345485871382593</v>
      </c>
      <c r="C30" s="31">
        <v>92.514547859556899</v>
      </c>
      <c r="D30" s="32">
        <v>98.554615181169098</v>
      </c>
    </row>
    <row r="31" spans="1:4" ht="12.75" customHeight="1">
      <c r="A31" s="13" t="s">
        <v>40</v>
      </c>
      <c r="B31" s="30">
        <v>75.612776852340701</v>
      </c>
      <c r="C31" s="31">
        <v>87.344271468488401</v>
      </c>
      <c r="D31" s="32">
        <v>97.044244384487399</v>
      </c>
    </row>
    <row r="32" spans="1:4" ht="12.75" customHeight="1">
      <c r="A32" s="13" t="s">
        <v>41</v>
      </c>
      <c r="B32" s="30" t="s">
        <v>31</v>
      </c>
      <c r="C32" s="31">
        <v>95.308835027365106</v>
      </c>
      <c r="D32" s="32">
        <v>100</v>
      </c>
    </row>
    <row r="33" spans="1:12" ht="12.75" customHeight="1">
      <c r="A33" s="13" t="s">
        <v>42</v>
      </c>
      <c r="B33" s="30">
        <v>94.934684621473991</v>
      </c>
      <c r="C33" s="31">
        <v>98.390979546395798</v>
      </c>
      <c r="D33" s="32">
        <v>99.571644598971204</v>
      </c>
    </row>
    <row r="34" spans="1:12" ht="12.75" customHeight="1">
      <c r="A34" s="13" t="s">
        <v>43</v>
      </c>
      <c r="B34" s="30">
        <v>90.100127664443391</v>
      </c>
      <c r="C34" s="31">
        <v>97.633985590929996</v>
      </c>
      <c r="D34" s="32">
        <v>99.113287527788501</v>
      </c>
    </row>
    <row r="35" spans="1:12" ht="12.75" customHeight="1">
      <c r="A35" s="13" t="s">
        <v>44</v>
      </c>
      <c r="B35" s="30">
        <v>100</v>
      </c>
      <c r="C35" s="31">
        <v>100</v>
      </c>
      <c r="D35" s="32">
        <v>100</v>
      </c>
    </row>
    <row r="36" spans="1:12" ht="12.75" customHeight="1">
      <c r="A36" s="13" t="s">
        <v>45</v>
      </c>
      <c r="B36" s="30">
        <v>87.437339628540698</v>
      </c>
      <c r="C36" s="31">
        <v>96.024124176771892</v>
      </c>
      <c r="D36" s="32">
        <v>97.894161140853996</v>
      </c>
    </row>
    <row r="37" spans="1:12" ht="12.75" customHeight="1">
      <c r="A37" s="13" t="s">
        <v>46</v>
      </c>
      <c r="B37" s="30">
        <v>86.094376505280607</v>
      </c>
      <c r="C37" s="31">
        <v>96.994448850118999</v>
      </c>
      <c r="D37" s="32">
        <v>98.806885972387903</v>
      </c>
    </row>
    <row r="38" spans="1:12" ht="12.75" customHeight="1">
      <c r="A38" s="16" t="s">
        <v>47</v>
      </c>
      <c r="B38" s="33">
        <f>AVERAGE(B6:B37)</f>
        <v>87.490114806563355</v>
      </c>
      <c r="C38" s="34">
        <f>AVERAGE(C6:C37)</f>
        <v>95.749531782530738</v>
      </c>
      <c r="D38" s="35">
        <f>AVERAGE(D6:D37)</f>
        <v>98.712567605743871</v>
      </c>
    </row>
    <row r="39" spans="1:12" ht="12.75" customHeight="1">
      <c r="A39" s="2" t="s">
        <v>6</v>
      </c>
      <c r="B39" s="36"/>
      <c r="C39" s="36"/>
      <c r="D39" s="36"/>
      <c r="E39" s="36"/>
      <c r="F39" s="36"/>
      <c r="G39" s="36"/>
      <c r="H39" s="36"/>
      <c r="I39" s="36"/>
      <c r="J39" s="36"/>
      <c r="K39" s="36"/>
      <c r="L39" s="36"/>
    </row>
    <row r="40" spans="1:12" ht="12.75" customHeight="1">
      <c r="A40" s="2" t="s">
        <v>48</v>
      </c>
      <c r="B40" s="36"/>
      <c r="C40" s="36"/>
      <c r="D40" s="36"/>
      <c r="E40" s="36"/>
      <c r="F40" s="36"/>
      <c r="G40" s="36"/>
      <c r="H40" s="36"/>
      <c r="I40" s="36"/>
      <c r="J40" s="36"/>
      <c r="K40" s="36"/>
      <c r="L40" s="36"/>
    </row>
    <row r="41" spans="1:12" ht="12.75" customHeight="1">
      <c r="A41" s="2" t="s">
        <v>49</v>
      </c>
      <c r="B41" s="36"/>
      <c r="C41" s="36"/>
      <c r="D41" s="36"/>
      <c r="E41" s="36"/>
      <c r="F41" s="36"/>
      <c r="G41" s="36"/>
      <c r="H41" s="36"/>
      <c r="I41" s="36"/>
      <c r="J41" s="36"/>
      <c r="K41" s="36"/>
      <c r="L41" s="36"/>
    </row>
    <row r="42" spans="1:12" ht="12.75" customHeight="1">
      <c r="A42" s="2" t="s">
        <v>50</v>
      </c>
      <c r="B42" s="36"/>
      <c r="C42" s="36"/>
      <c r="D42" s="36"/>
      <c r="E42" s="36"/>
      <c r="F42" s="36"/>
      <c r="G42" s="36"/>
      <c r="H42" s="36"/>
      <c r="I42" s="36"/>
      <c r="J42" s="36"/>
      <c r="K42" s="36"/>
      <c r="L42" s="36"/>
    </row>
    <row r="43" spans="1:12" ht="12.75" customHeight="1">
      <c r="A43" s="569" t="s">
        <v>51</v>
      </c>
      <c r="B43" s="569"/>
      <c r="C43" s="569"/>
      <c r="D43" s="569"/>
      <c r="E43" s="569"/>
      <c r="F43" s="569"/>
      <c r="G43" s="569"/>
      <c r="H43" s="569"/>
      <c r="I43" s="569"/>
      <c r="J43" s="569"/>
      <c r="K43" s="569"/>
      <c r="L43" s="569"/>
    </row>
    <row r="44" spans="1:12" ht="12.75" customHeight="1">
      <c r="A44" s="569"/>
      <c r="B44" s="569"/>
      <c r="C44" s="569"/>
      <c r="D44" s="569"/>
      <c r="E44" s="569"/>
      <c r="F44" s="569"/>
      <c r="G44" s="569"/>
      <c r="H44" s="569"/>
      <c r="I44" s="569"/>
      <c r="J44" s="569"/>
      <c r="K44" s="569"/>
      <c r="L44" s="569"/>
    </row>
    <row r="45" spans="1:12" ht="12.75" customHeight="1">
      <c r="A45" s="569"/>
      <c r="B45" s="569"/>
      <c r="C45" s="569"/>
      <c r="D45" s="569"/>
      <c r="E45" s="569"/>
      <c r="F45" s="569"/>
      <c r="G45" s="569"/>
      <c r="H45" s="569"/>
      <c r="I45" s="569"/>
      <c r="J45" s="569"/>
      <c r="K45" s="569"/>
      <c r="L45" s="569"/>
    </row>
    <row r="46" spans="1:12" ht="34.5" customHeight="1">
      <c r="A46" s="569"/>
      <c r="B46" s="569"/>
      <c r="C46" s="569"/>
      <c r="D46" s="569"/>
      <c r="E46" s="569"/>
      <c r="F46" s="569"/>
      <c r="G46" s="569"/>
      <c r="H46" s="569"/>
      <c r="I46" s="569"/>
      <c r="J46" s="569"/>
      <c r="K46" s="569"/>
      <c r="L46" s="569"/>
    </row>
    <row r="47" spans="1:12" ht="33.75" customHeight="1">
      <c r="A47" s="569" t="s">
        <v>52</v>
      </c>
      <c r="B47" s="569"/>
      <c r="C47" s="569"/>
      <c r="D47" s="569"/>
      <c r="E47" s="569"/>
      <c r="F47" s="569"/>
      <c r="G47" s="569"/>
      <c r="H47" s="569"/>
      <c r="I47" s="569"/>
      <c r="J47" s="569"/>
      <c r="K47" s="569"/>
      <c r="L47" s="569"/>
    </row>
    <row r="48" spans="1:12" ht="25.5" customHeight="1">
      <c r="A48" s="569" t="s">
        <v>53</v>
      </c>
      <c r="B48" s="569"/>
      <c r="C48" s="569"/>
      <c r="D48" s="569"/>
      <c r="E48" s="569"/>
      <c r="F48" s="569"/>
      <c r="G48" s="569"/>
      <c r="H48" s="569"/>
      <c r="I48" s="569"/>
      <c r="J48" s="569"/>
      <c r="K48" s="569"/>
      <c r="L48" s="569"/>
    </row>
    <row r="49" spans="1:12">
      <c r="A49" s="570" t="s">
        <v>54</v>
      </c>
      <c r="B49" s="570"/>
      <c r="C49" s="570"/>
      <c r="D49" s="570"/>
      <c r="E49" s="570"/>
      <c r="F49" s="570"/>
      <c r="G49" s="570"/>
      <c r="H49" s="570"/>
      <c r="I49" s="570"/>
      <c r="J49" s="570"/>
      <c r="K49" s="570"/>
      <c r="L49" s="570"/>
    </row>
    <row r="50" spans="1:12" ht="12.75" customHeight="1">
      <c r="A50" s="36"/>
      <c r="B50" s="36"/>
      <c r="C50" s="36"/>
      <c r="D50" s="36"/>
      <c r="E50" s="36"/>
      <c r="F50" s="36"/>
      <c r="G50" s="36"/>
      <c r="H50" s="36"/>
      <c r="I50" s="36"/>
      <c r="J50" s="36"/>
      <c r="K50" s="36"/>
      <c r="L50" s="36"/>
    </row>
    <row r="51" spans="1:12" ht="12.75" customHeight="1">
      <c r="A51" s="2"/>
      <c r="B51" s="36"/>
      <c r="C51" s="36"/>
      <c r="D51" s="36"/>
      <c r="E51" s="36"/>
      <c r="F51" s="36"/>
      <c r="G51" s="36"/>
      <c r="H51" s="36"/>
      <c r="I51" s="36"/>
      <c r="J51" s="36"/>
      <c r="K51" s="36"/>
      <c r="L51" s="36"/>
    </row>
    <row r="52" spans="1:12" ht="12.75" customHeight="1"/>
    <row r="53" spans="1:12" ht="12.75" customHeight="1"/>
    <row r="54" spans="1:12" ht="12.75" customHeight="1"/>
  </sheetData>
  <mergeCells count="5">
    <mergeCell ref="A2:L4"/>
    <mergeCell ref="A43:L46"/>
    <mergeCell ref="A47:L47"/>
    <mergeCell ref="A48:L48"/>
    <mergeCell ref="A49:L49"/>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AZ65"/>
  <sheetViews>
    <sheetView showWhiteSpace="0" zoomScaleNormal="100" workbookViewId="0">
      <selection activeCell="Z55" sqref="Z55"/>
    </sheetView>
  </sheetViews>
  <sheetFormatPr defaultRowHeight="12.75"/>
  <cols>
    <col min="1" max="1" width="16.7109375" style="38" customWidth="1"/>
    <col min="2" max="2" width="5.85546875" style="38" customWidth="1"/>
    <col min="3" max="3" width="5.140625" style="38" bestFit="1" customWidth="1"/>
    <col min="4" max="4" width="4.85546875" style="38" bestFit="1" customWidth="1"/>
    <col min="5" max="5" width="5.140625" style="38" customWidth="1"/>
    <col min="6" max="6" width="4.5703125" style="38" customWidth="1"/>
    <col min="7" max="7" width="6" style="38" bestFit="1" customWidth="1"/>
    <col min="8" max="8" width="5.140625" style="38" customWidth="1"/>
    <col min="9" max="9" width="5.140625" style="38" bestFit="1" customWidth="1"/>
    <col min="10" max="10" width="4.85546875" style="38" bestFit="1" customWidth="1"/>
    <col min="11" max="11" width="5.140625" style="38" bestFit="1" customWidth="1"/>
    <col min="12" max="12" width="4.85546875" style="38" bestFit="1" customWidth="1"/>
    <col min="13" max="13" width="6" style="38" bestFit="1" customWidth="1"/>
    <col min="14" max="15" width="4.85546875" style="38" customWidth="1"/>
    <col min="16" max="16" width="16.7109375" style="38" customWidth="1"/>
    <col min="17" max="17" width="4.85546875" style="38" bestFit="1" customWidth="1"/>
    <col min="18" max="18" width="6" style="38" bestFit="1" customWidth="1"/>
    <col min="19" max="20" width="5" style="38" customWidth="1"/>
    <col min="21" max="21" width="4.85546875" style="38" bestFit="1" customWidth="1"/>
    <col min="22" max="22" width="6" style="38" bestFit="1" customWidth="1"/>
    <col min="23" max="24" width="5.140625" style="38" customWidth="1"/>
    <col min="25" max="26" width="4.85546875" style="38" customWidth="1"/>
    <col min="27" max="27" width="4.85546875" style="38" bestFit="1" customWidth="1"/>
    <col min="28" max="28" width="6" style="38" bestFit="1" customWidth="1"/>
    <col min="29" max="30" width="5" style="38" customWidth="1"/>
    <col min="31" max="31" width="15.85546875" style="38" customWidth="1"/>
    <col min="32" max="37" width="5.28515625" style="38" customWidth="1"/>
    <col min="38" max="45" width="4.85546875" style="38" customWidth="1"/>
    <col min="46" max="16384" width="9.140625" style="38"/>
  </cols>
  <sheetData>
    <row r="1" spans="1:52">
      <c r="A1" s="1" t="s">
        <v>311</v>
      </c>
      <c r="B1" s="1"/>
      <c r="C1" s="1"/>
      <c r="D1" s="1"/>
      <c r="E1" s="1"/>
      <c r="F1" s="1"/>
      <c r="G1" s="1"/>
      <c r="H1" s="1"/>
      <c r="I1" s="1"/>
      <c r="J1" s="1"/>
      <c r="K1" s="1"/>
      <c r="L1" s="1"/>
      <c r="M1" s="1"/>
      <c r="N1" s="1"/>
      <c r="O1" s="1"/>
      <c r="P1" s="1" t="str">
        <f>$A$1</f>
        <v>Table B3.17 (L)</v>
      </c>
      <c r="Q1" s="1"/>
      <c r="R1" s="1"/>
      <c r="S1" s="1"/>
      <c r="T1" s="1"/>
      <c r="U1" s="1"/>
      <c r="V1" s="1"/>
      <c r="W1" s="1"/>
      <c r="X1" s="1"/>
      <c r="Y1" s="1"/>
      <c r="Z1" s="1"/>
      <c r="AA1" s="1"/>
      <c r="AB1" s="1"/>
      <c r="AC1" s="1"/>
      <c r="AD1" s="1"/>
      <c r="AE1" s="1" t="str">
        <f>$A$1</f>
        <v>Table B3.17 (L)</v>
      </c>
      <c r="AF1" s="1"/>
      <c r="AG1" s="1"/>
      <c r="AH1" s="1"/>
      <c r="AI1" s="1"/>
      <c r="AJ1" s="1"/>
      <c r="AK1" s="1"/>
      <c r="AL1" s="1"/>
      <c r="AM1" s="1"/>
      <c r="AN1" s="1"/>
      <c r="AO1" s="1"/>
      <c r="AP1" s="1"/>
      <c r="AQ1" s="1"/>
      <c r="AR1" s="1"/>
      <c r="AS1" s="1"/>
    </row>
    <row r="2" spans="1:52" ht="8.25" customHeight="1">
      <c r="A2" s="583" t="s">
        <v>312</v>
      </c>
      <c r="B2" s="583"/>
      <c r="C2" s="583"/>
      <c r="D2" s="583"/>
      <c r="E2" s="583"/>
      <c r="F2" s="583"/>
      <c r="G2" s="583"/>
      <c r="H2" s="583"/>
      <c r="I2" s="583"/>
      <c r="J2" s="583"/>
      <c r="K2" s="583"/>
      <c r="L2" s="583"/>
      <c r="M2" s="583"/>
      <c r="N2" s="583"/>
      <c r="O2" s="583"/>
      <c r="P2" s="583" t="str">
        <f>A2</f>
        <v>Literacy proficiency, adjusted for socio-demographic characteristics</v>
      </c>
      <c r="Q2" s="583"/>
      <c r="R2" s="583"/>
      <c r="S2" s="583"/>
      <c r="T2" s="583"/>
      <c r="U2" s="583"/>
      <c r="V2" s="583"/>
      <c r="W2" s="583"/>
      <c r="X2" s="583"/>
      <c r="Y2" s="583"/>
      <c r="Z2" s="583"/>
      <c r="AA2" s="583"/>
      <c r="AB2" s="583"/>
      <c r="AC2" s="583"/>
      <c r="AD2" s="583"/>
      <c r="AE2" s="583" t="str">
        <f>A2</f>
        <v>Literacy proficiency, adjusted for socio-demographic characteristics</v>
      </c>
      <c r="AF2" s="583"/>
      <c r="AG2" s="583"/>
      <c r="AH2" s="583"/>
      <c r="AI2" s="583"/>
      <c r="AJ2" s="583"/>
      <c r="AK2" s="583"/>
      <c r="AL2" s="583"/>
      <c r="AM2" s="583"/>
      <c r="AN2" s="583"/>
      <c r="AO2" s="583"/>
      <c r="AP2" s="583"/>
      <c r="AQ2" s="583"/>
      <c r="AR2" s="583"/>
      <c r="AS2" s="583"/>
      <c r="AT2" s="168"/>
      <c r="AU2" s="168"/>
      <c r="AV2" s="168"/>
      <c r="AW2" s="168"/>
      <c r="AX2" s="168"/>
      <c r="AY2" s="168"/>
      <c r="AZ2" s="168"/>
    </row>
    <row r="3" spans="1:52" ht="8.25" customHeight="1">
      <c r="A3" s="583"/>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168"/>
      <c r="AU3" s="168"/>
      <c r="AV3" s="168"/>
      <c r="AW3" s="168"/>
      <c r="AX3" s="168"/>
      <c r="AY3" s="168"/>
      <c r="AZ3" s="168"/>
    </row>
    <row r="4" spans="1:52" ht="8.25" customHeight="1">
      <c r="A4" s="583"/>
      <c r="B4" s="583"/>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168"/>
      <c r="AU4" s="168"/>
      <c r="AV4" s="168"/>
      <c r="AW4" s="168"/>
      <c r="AX4" s="168"/>
      <c r="AY4" s="168"/>
      <c r="AZ4" s="168"/>
    </row>
    <row r="5" spans="1:52">
      <c r="A5" s="169" t="s">
        <v>178</v>
      </c>
      <c r="B5" s="169"/>
      <c r="C5" s="169"/>
      <c r="D5" s="169"/>
      <c r="E5" s="169"/>
      <c r="F5" s="169"/>
      <c r="G5" s="169"/>
      <c r="H5" s="169"/>
      <c r="I5" s="169"/>
      <c r="J5" s="169"/>
      <c r="K5" s="169"/>
      <c r="L5" s="169"/>
      <c r="M5" s="169"/>
      <c r="N5" s="169"/>
      <c r="O5" s="169"/>
      <c r="P5" s="169" t="s">
        <v>179</v>
      </c>
      <c r="Q5" s="169"/>
      <c r="R5" s="169"/>
      <c r="S5" s="169"/>
      <c r="T5" s="169"/>
      <c r="U5" s="169"/>
      <c r="V5" s="169"/>
      <c r="W5" s="169"/>
      <c r="X5" s="169"/>
      <c r="Y5" s="169"/>
      <c r="Z5" s="169"/>
      <c r="AA5" s="169"/>
      <c r="AB5" s="169"/>
      <c r="AC5" s="169"/>
      <c r="AD5" s="169"/>
      <c r="AE5" s="169" t="s">
        <v>180</v>
      </c>
      <c r="AF5" s="169"/>
      <c r="AG5" s="169"/>
      <c r="AH5" s="169"/>
      <c r="AI5" s="169"/>
      <c r="AJ5" s="169"/>
      <c r="AK5" s="169"/>
      <c r="AL5" s="169"/>
      <c r="AM5" s="169"/>
      <c r="AN5" s="169"/>
      <c r="AO5" s="169"/>
      <c r="AP5" s="169"/>
      <c r="AQ5" s="169"/>
      <c r="AR5" s="169"/>
      <c r="AS5" s="169"/>
    </row>
    <row r="6" spans="1:52" ht="15">
      <c r="A6" s="4"/>
      <c r="B6" s="47"/>
      <c r="C6" s="47"/>
      <c r="P6" s="4"/>
      <c r="AE6" s="4"/>
    </row>
    <row r="7" spans="1:52" ht="12.75" customHeight="1">
      <c r="A7" s="47"/>
      <c r="B7" s="609" t="s">
        <v>195</v>
      </c>
      <c r="C7" s="610"/>
      <c r="D7" s="610"/>
      <c r="E7" s="610"/>
      <c r="F7" s="610"/>
      <c r="G7" s="610"/>
      <c r="H7" s="610"/>
      <c r="I7" s="610"/>
      <c r="J7" s="610"/>
      <c r="K7" s="611"/>
      <c r="L7" s="609" t="s">
        <v>313</v>
      </c>
      <c r="M7" s="610"/>
      <c r="N7" s="610"/>
      <c r="O7" s="611"/>
      <c r="P7" s="382"/>
      <c r="Q7" s="609" t="s">
        <v>314</v>
      </c>
      <c r="R7" s="610"/>
      <c r="S7" s="610"/>
      <c r="T7" s="610"/>
      <c r="U7" s="610"/>
      <c r="V7" s="610"/>
      <c r="W7" s="610"/>
      <c r="X7" s="611"/>
      <c r="Y7" s="609" t="s">
        <v>197</v>
      </c>
      <c r="Z7" s="610"/>
      <c r="AA7" s="610"/>
      <c r="AB7" s="610"/>
      <c r="AC7" s="610"/>
      <c r="AD7" s="611"/>
      <c r="AE7" s="382"/>
      <c r="AF7" s="609" t="s">
        <v>315</v>
      </c>
      <c r="AG7" s="610"/>
      <c r="AH7" s="610"/>
      <c r="AI7" s="610"/>
      <c r="AJ7" s="610"/>
      <c r="AK7" s="611"/>
      <c r="AL7" s="609" t="s">
        <v>316</v>
      </c>
      <c r="AM7" s="610"/>
      <c r="AN7" s="610"/>
      <c r="AO7" s="610"/>
      <c r="AP7" s="610"/>
      <c r="AQ7" s="610"/>
      <c r="AR7" s="610"/>
      <c r="AS7" s="611"/>
    </row>
    <row r="8" spans="1:52" ht="90" customHeight="1">
      <c r="B8" s="616" t="s">
        <v>136</v>
      </c>
      <c r="C8" s="618"/>
      <c r="D8" s="616" t="s">
        <v>137</v>
      </c>
      <c r="E8" s="618"/>
      <c r="F8" s="616" t="s">
        <v>138</v>
      </c>
      <c r="G8" s="618"/>
      <c r="H8" s="616" t="s">
        <v>139</v>
      </c>
      <c r="I8" s="618"/>
      <c r="J8" s="616" t="s">
        <v>140</v>
      </c>
      <c r="K8" s="618"/>
      <c r="L8" s="609" t="s">
        <v>248</v>
      </c>
      <c r="M8" s="611"/>
      <c r="N8" s="609" t="s">
        <v>249</v>
      </c>
      <c r="O8" s="611"/>
      <c r="P8" s="383"/>
      <c r="Q8" s="609" t="s">
        <v>199</v>
      </c>
      <c r="R8" s="611"/>
      <c r="S8" s="609" t="s">
        <v>200</v>
      </c>
      <c r="T8" s="611"/>
      <c r="U8" s="609" t="s">
        <v>201</v>
      </c>
      <c r="V8" s="611"/>
      <c r="W8" s="609" t="s">
        <v>202</v>
      </c>
      <c r="X8" s="611"/>
      <c r="Y8" s="609" t="s">
        <v>141</v>
      </c>
      <c r="Z8" s="611"/>
      <c r="AA8" s="609" t="s">
        <v>142</v>
      </c>
      <c r="AB8" s="611"/>
      <c r="AC8" s="609" t="s">
        <v>143</v>
      </c>
      <c r="AD8" s="611"/>
      <c r="AE8" s="383"/>
      <c r="AF8" s="624" t="s">
        <v>317</v>
      </c>
      <c r="AG8" s="625"/>
      <c r="AH8" s="624" t="s">
        <v>318</v>
      </c>
      <c r="AI8" s="625"/>
      <c r="AJ8" s="624" t="s">
        <v>319</v>
      </c>
      <c r="AK8" s="625"/>
      <c r="AL8" s="609" t="s">
        <v>205</v>
      </c>
      <c r="AM8" s="611"/>
      <c r="AN8" s="609" t="s">
        <v>206</v>
      </c>
      <c r="AO8" s="611"/>
      <c r="AP8" s="609" t="s">
        <v>207</v>
      </c>
      <c r="AQ8" s="611"/>
      <c r="AR8" s="609" t="s">
        <v>208</v>
      </c>
      <c r="AS8" s="611"/>
    </row>
    <row r="9" spans="1:52" s="177" customFormat="1" ht="19.5" customHeight="1">
      <c r="A9" s="362"/>
      <c r="B9" s="384" t="s">
        <v>320</v>
      </c>
      <c r="C9" s="281" t="s">
        <v>145</v>
      </c>
      <c r="D9" s="384" t="s">
        <v>320</v>
      </c>
      <c r="E9" s="281" t="s">
        <v>145</v>
      </c>
      <c r="F9" s="384" t="s">
        <v>320</v>
      </c>
      <c r="G9" s="281" t="s">
        <v>145</v>
      </c>
      <c r="H9" s="384" t="s">
        <v>320</v>
      </c>
      <c r="I9" s="281" t="s">
        <v>145</v>
      </c>
      <c r="J9" s="384" t="s">
        <v>320</v>
      </c>
      <c r="K9" s="281" t="s">
        <v>145</v>
      </c>
      <c r="L9" s="384" t="s">
        <v>320</v>
      </c>
      <c r="M9" s="281" t="s">
        <v>145</v>
      </c>
      <c r="N9" s="384" t="s">
        <v>320</v>
      </c>
      <c r="O9" s="281" t="s">
        <v>145</v>
      </c>
      <c r="P9" s="362"/>
      <c r="Q9" s="384" t="s">
        <v>320</v>
      </c>
      <c r="R9" s="281" t="s">
        <v>145</v>
      </c>
      <c r="S9" s="384" t="s">
        <v>320</v>
      </c>
      <c r="T9" s="281" t="s">
        <v>145</v>
      </c>
      <c r="U9" s="384" t="s">
        <v>320</v>
      </c>
      <c r="V9" s="281" t="s">
        <v>145</v>
      </c>
      <c r="W9" s="384" t="s">
        <v>320</v>
      </c>
      <c r="X9" s="281" t="s">
        <v>145</v>
      </c>
      <c r="Y9" s="384" t="s">
        <v>320</v>
      </c>
      <c r="Z9" s="281" t="s">
        <v>145</v>
      </c>
      <c r="AA9" s="384" t="s">
        <v>320</v>
      </c>
      <c r="AB9" s="281" t="s">
        <v>145</v>
      </c>
      <c r="AC9" s="384" t="s">
        <v>320</v>
      </c>
      <c r="AD9" s="281" t="s">
        <v>145</v>
      </c>
      <c r="AE9" s="362"/>
      <c r="AF9" s="384" t="s">
        <v>320</v>
      </c>
      <c r="AG9" s="281" t="s">
        <v>145</v>
      </c>
      <c r="AH9" s="384" t="s">
        <v>320</v>
      </c>
      <c r="AI9" s="281" t="s">
        <v>145</v>
      </c>
      <c r="AJ9" s="384" t="s">
        <v>320</v>
      </c>
      <c r="AK9" s="281" t="s">
        <v>145</v>
      </c>
      <c r="AL9" s="384" t="s">
        <v>320</v>
      </c>
      <c r="AM9" s="281" t="s">
        <v>145</v>
      </c>
      <c r="AN9" s="384" t="s">
        <v>320</v>
      </c>
      <c r="AO9" s="281" t="s">
        <v>145</v>
      </c>
      <c r="AP9" s="384" t="s">
        <v>320</v>
      </c>
      <c r="AQ9" s="281" t="s">
        <v>145</v>
      </c>
      <c r="AR9" s="384" t="s">
        <v>320</v>
      </c>
      <c r="AS9" s="281" t="s">
        <v>145</v>
      </c>
    </row>
    <row r="10" spans="1:52">
      <c r="A10" s="364" t="s">
        <v>146</v>
      </c>
      <c r="B10" s="284"/>
      <c r="C10" s="284"/>
      <c r="D10" s="284"/>
      <c r="E10" s="284"/>
      <c r="F10" s="284"/>
      <c r="G10" s="284"/>
      <c r="H10" s="284"/>
      <c r="I10" s="284"/>
      <c r="J10" s="284"/>
      <c r="K10" s="284"/>
      <c r="L10" s="284"/>
      <c r="M10" s="284"/>
      <c r="N10" s="284"/>
      <c r="O10" s="379"/>
      <c r="P10" s="385" t="s">
        <v>146</v>
      </c>
      <c r="Q10" s="284"/>
      <c r="R10" s="284"/>
      <c r="S10" s="284"/>
      <c r="T10" s="284"/>
      <c r="U10" s="284"/>
      <c r="V10" s="284"/>
      <c r="W10" s="284"/>
      <c r="X10" s="284"/>
      <c r="Y10" s="284"/>
      <c r="Z10" s="284"/>
      <c r="AA10" s="284"/>
      <c r="AB10" s="284"/>
      <c r="AC10" s="284"/>
      <c r="AD10" s="379"/>
      <c r="AE10" s="385" t="s">
        <v>146</v>
      </c>
      <c r="AF10" s="284"/>
      <c r="AG10" s="284"/>
      <c r="AH10" s="284"/>
      <c r="AI10" s="284"/>
      <c r="AJ10" s="284"/>
      <c r="AK10" s="284"/>
      <c r="AL10" s="284"/>
      <c r="AM10" s="284"/>
      <c r="AN10" s="284"/>
      <c r="AO10" s="284"/>
      <c r="AP10" s="284"/>
      <c r="AQ10" s="284"/>
      <c r="AR10" s="284"/>
      <c r="AS10" s="380"/>
    </row>
    <row r="11" spans="1:52">
      <c r="A11" s="365" t="s">
        <v>147</v>
      </c>
      <c r="O11" s="287"/>
      <c r="P11" s="386" t="s">
        <v>147</v>
      </c>
      <c r="AD11" s="287"/>
      <c r="AE11" s="386" t="s">
        <v>147</v>
      </c>
      <c r="AS11" s="287"/>
    </row>
    <row r="12" spans="1:52">
      <c r="A12" s="70" t="s">
        <v>84</v>
      </c>
      <c r="B12" s="291">
        <v>295.97126702021893</v>
      </c>
      <c r="C12" s="292">
        <v>0.49744103344951501</v>
      </c>
      <c r="D12" s="291">
        <v>294.23529490494298</v>
      </c>
      <c r="E12" s="292">
        <v>0.19992963811495801</v>
      </c>
      <c r="F12" s="291">
        <v>297.29321747267801</v>
      </c>
      <c r="G12" s="292">
        <v>0</v>
      </c>
      <c r="H12" s="291">
        <v>292.8869921134326</v>
      </c>
      <c r="I12" s="292">
        <v>4.7929319567769904E-3</v>
      </c>
      <c r="J12" s="291">
        <v>284.3468944778254</v>
      </c>
      <c r="K12" s="292">
        <v>1.31306014949928E-8</v>
      </c>
      <c r="L12" s="291">
        <v>297.29321747267801</v>
      </c>
      <c r="M12" s="292">
        <v>0</v>
      </c>
      <c r="N12" s="291">
        <v>292.90739781967198</v>
      </c>
      <c r="O12" s="293">
        <v>3.6944290137874698E-3</v>
      </c>
      <c r="P12" s="2" t="s">
        <v>84</v>
      </c>
      <c r="Q12" s="291">
        <v>297.29321747267801</v>
      </c>
      <c r="R12" s="292">
        <v>0</v>
      </c>
      <c r="S12" s="291">
        <v>285.45701576548259</v>
      </c>
      <c r="T12" s="292">
        <v>6.0574906385422204E-3</v>
      </c>
      <c r="U12" s="291">
        <v>294.41253141139083</v>
      </c>
      <c r="V12" s="292">
        <v>4.1657900068791297E-2</v>
      </c>
      <c r="W12" s="291">
        <v>260.34633636914759</v>
      </c>
      <c r="X12" s="292">
        <v>0</v>
      </c>
      <c r="Y12" s="291">
        <v>279.38430206390581</v>
      </c>
      <c r="Z12" s="292">
        <v>8.32667268468867E-13</v>
      </c>
      <c r="AA12" s="291">
        <v>297.29321747267801</v>
      </c>
      <c r="AB12" s="292">
        <v>0</v>
      </c>
      <c r="AC12" s="291">
        <v>311.53295751960792</v>
      </c>
      <c r="AD12" s="293">
        <v>4.4408920985006301E-16</v>
      </c>
      <c r="AE12" s="2" t="s">
        <v>84</v>
      </c>
      <c r="AF12" s="291">
        <v>289.62754238959457</v>
      </c>
      <c r="AG12" s="292">
        <v>3.7959687670974202E-4</v>
      </c>
      <c r="AH12" s="291">
        <v>297.29321747267801</v>
      </c>
      <c r="AI12" s="292">
        <v>0</v>
      </c>
      <c r="AJ12" s="291">
        <v>306.98578318728948</v>
      </c>
      <c r="AK12" s="292">
        <v>3.7814064746122298E-7</v>
      </c>
      <c r="AL12" s="291">
        <v>307.44472014884491</v>
      </c>
      <c r="AM12" s="292">
        <v>5.7865098153086996E-6</v>
      </c>
      <c r="AN12" s="291">
        <v>297.29321747267801</v>
      </c>
      <c r="AO12" s="292">
        <v>0</v>
      </c>
      <c r="AP12" s="291">
        <v>283.39275266769073</v>
      </c>
      <c r="AQ12" s="292">
        <v>8.3500372538569695E-6</v>
      </c>
      <c r="AR12" s="291">
        <v>283.85706355302403</v>
      </c>
      <c r="AS12" s="293">
        <v>7.0435738133500802E-4</v>
      </c>
    </row>
    <row r="13" spans="1:52" ht="12.75" customHeight="1">
      <c r="A13" s="70" t="s">
        <v>15</v>
      </c>
      <c r="B13" s="291">
        <v>287.09751128670803</v>
      </c>
      <c r="C13" s="292">
        <v>1.9364021002443701E-5</v>
      </c>
      <c r="D13" s="291">
        <v>282.6108250255437</v>
      </c>
      <c r="E13" s="292">
        <v>4.7597645614174497E-2</v>
      </c>
      <c r="F13" s="291">
        <v>278.06549321004502</v>
      </c>
      <c r="G13" s="292">
        <v>0</v>
      </c>
      <c r="H13" s="291">
        <v>270.47558683933414</v>
      </c>
      <c r="I13" s="292">
        <v>6.7002239081581595E-4</v>
      </c>
      <c r="J13" s="291">
        <v>258.62637720937892</v>
      </c>
      <c r="K13" s="292">
        <v>2.2204460492503101E-16</v>
      </c>
      <c r="L13" s="291">
        <v>278.06549321004502</v>
      </c>
      <c r="M13" s="292">
        <v>0</v>
      </c>
      <c r="N13" s="291">
        <v>275.52555952301077</v>
      </c>
      <c r="O13" s="293">
        <v>1.87083175843106E-3</v>
      </c>
      <c r="P13" s="2" t="s">
        <v>15</v>
      </c>
      <c r="Q13" s="291">
        <v>278.06549321004502</v>
      </c>
      <c r="R13" s="292">
        <v>0</v>
      </c>
      <c r="S13" s="291">
        <v>261.01874028558973</v>
      </c>
      <c r="T13" s="292">
        <v>2.5982799365098502E-4</v>
      </c>
      <c r="U13" s="291">
        <v>276.22408695292796</v>
      </c>
      <c r="V13" s="292">
        <v>0.83422371174191001</v>
      </c>
      <c r="W13" s="291">
        <v>246.70843196624182</v>
      </c>
      <c r="X13" s="292">
        <v>0</v>
      </c>
      <c r="Y13" s="291">
        <v>264.08286284321764</v>
      </c>
      <c r="Z13" s="292">
        <v>1.5543122344752199E-15</v>
      </c>
      <c r="AA13" s="291">
        <v>278.06549321004502</v>
      </c>
      <c r="AB13" s="292">
        <v>0</v>
      </c>
      <c r="AC13" s="291">
        <v>296.99432946180809</v>
      </c>
      <c r="AD13" s="293">
        <v>0</v>
      </c>
      <c r="AE13" s="2" t="s">
        <v>15</v>
      </c>
      <c r="AF13" s="291">
        <v>269.43776218645564</v>
      </c>
      <c r="AG13" s="292">
        <v>2.3223023504215201E-10</v>
      </c>
      <c r="AH13" s="291">
        <v>278.06549321004502</v>
      </c>
      <c r="AI13" s="292">
        <v>0</v>
      </c>
      <c r="AJ13" s="291">
        <v>285.95043099570466</v>
      </c>
      <c r="AK13" s="292">
        <v>1.33829769091154E-5</v>
      </c>
      <c r="AL13" s="291">
        <v>289.80244077154651</v>
      </c>
      <c r="AM13" s="292">
        <v>4.3609560407276098E-13</v>
      </c>
      <c r="AN13" s="291">
        <v>278.06549321004502</v>
      </c>
      <c r="AO13" s="292">
        <v>0</v>
      </c>
      <c r="AP13" s="291">
        <v>268.62184167247881</v>
      </c>
      <c r="AQ13" s="292">
        <v>1.09728692798683E-9</v>
      </c>
      <c r="AR13" s="291">
        <v>263.33109680098471</v>
      </c>
      <c r="AS13" s="293">
        <v>1.36110686943525E-7</v>
      </c>
    </row>
    <row r="14" spans="1:52">
      <c r="A14" s="70" t="s">
        <v>85</v>
      </c>
      <c r="B14" s="291">
        <v>283.45734576116689</v>
      </c>
      <c r="C14" s="292">
        <v>6.9415352799140404E-8</v>
      </c>
      <c r="D14" s="291">
        <v>276.05554267330734</v>
      </c>
      <c r="E14" s="292">
        <v>0.13645326436793501</v>
      </c>
      <c r="F14" s="291">
        <v>273.19056055378798</v>
      </c>
      <c r="G14" s="292">
        <v>0</v>
      </c>
      <c r="H14" s="291">
        <v>267.07806915716992</v>
      </c>
      <c r="I14" s="292">
        <v>1.05418414384051E-4</v>
      </c>
      <c r="J14" s="291">
        <v>266.37210545056399</v>
      </c>
      <c r="K14" s="292">
        <v>4.63377934689646E-7</v>
      </c>
      <c r="L14" s="291">
        <v>273.19056055378798</v>
      </c>
      <c r="M14" s="292">
        <v>0</v>
      </c>
      <c r="N14" s="291">
        <v>268.81655598274358</v>
      </c>
      <c r="O14" s="293">
        <v>1.11814913394959E-6</v>
      </c>
      <c r="P14" s="2" t="s">
        <v>85</v>
      </c>
      <c r="Q14" s="291">
        <v>273.19056055378798</v>
      </c>
      <c r="R14" s="292">
        <v>0</v>
      </c>
      <c r="S14" s="291">
        <v>272.208775756698</v>
      </c>
      <c r="T14" s="292">
        <v>0.61026476347756198</v>
      </c>
      <c r="U14" s="291">
        <v>255.23091814651377</v>
      </c>
      <c r="V14" s="292">
        <v>1.5987211554602302E-14</v>
      </c>
      <c r="W14" s="291">
        <v>240.23607387839277</v>
      </c>
      <c r="X14" s="292">
        <v>0</v>
      </c>
      <c r="Y14" s="291">
        <v>246.04505704738588</v>
      </c>
      <c r="Z14" s="292">
        <v>0</v>
      </c>
      <c r="AA14" s="291">
        <v>273.19056055378798</v>
      </c>
      <c r="AB14" s="292">
        <v>0</v>
      </c>
      <c r="AC14" s="291">
        <v>290.9522933922288</v>
      </c>
      <c r="AD14" s="293">
        <v>0</v>
      </c>
      <c r="AE14" s="2" t="s">
        <v>85</v>
      </c>
      <c r="AF14" s="291">
        <v>263.18290339145108</v>
      </c>
      <c r="AG14" s="292">
        <v>8.5426332674387595E-11</v>
      </c>
      <c r="AH14" s="291">
        <v>273.19056055378798</v>
      </c>
      <c r="AI14" s="292">
        <v>0</v>
      </c>
      <c r="AJ14" s="291">
        <v>281.74183158454053</v>
      </c>
      <c r="AK14" s="292">
        <v>3.2196467714129502E-14</v>
      </c>
      <c r="AL14" s="291">
        <v>291.12284303925287</v>
      </c>
      <c r="AM14" s="292">
        <v>0</v>
      </c>
      <c r="AN14" s="291">
        <v>273.19056055378798</v>
      </c>
      <c r="AO14" s="292">
        <v>0</v>
      </c>
      <c r="AP14" s="291">
        <v>267.82037622835105</v>
      </c>
      <c r="AQ14" s="292">
        <v>2.2297782253792899E-3</v>
      </c>
      <c r="AR14" s="291">
        <v>265.61870210493811</v>
      </c>
      <c r="AS14" s="293">
        <v>2.8394933087347901E-3</v>
      </c>
    </row>
    <row r="15" spans="1:52">
      <c r="A15" s="70" t="s">
        <v>18</v>
      </c>
      <c r="B15" s="291">
        <v>294.65229575469277</v>
      </c>
      <c r="C15" s="292">
        <v>1.11095750376933E-8</v>
      </c>
      <c r="D15" s="291">
        <v>286.96559482958861</v>
      </c>
      <c r="E15" s="292">
        <v>8.6783105234067303E-4</v>
      </c>
      <c r="F15" s="291">
        <v>279.12779996101898</v>
      </c>
      <c r="G15" s="292">
        <v>0</v>
      </c>
      <c r="H15" s="291">
        <v>273.4257985274329</v>
      </c>
      <c r="I15" s="292">
        <v>7.8446640353400099E-3</v>
      </c>
      <c r="J15" s="291">
        <v>272.0880684017369</v>
      </c>
      <c r="K15" s="292">
        <v>8.06698165205066E-4</v>
      </c>
      <c r="L15" s="291">
        <v>279.12779996101898</v>
      </c>
      <c r="M15" s="292">
        <v>0</v>
      </c>
      <c r="N15" s="291">
        <v>274.51357649518764</v>
      </c>
      <c r="O15" s="293">
        <v>2.8670202565680401E-2</v>
      </c>
      <c r="P15" s="2" t="s">
        <v>18</v>
      </c>
      <c r="Q15" s="291">
        <v>279.12779996101898</v>
      </c>
      <c r="R15" s="292">
        <v>0</v>
      </c>
      <c r="S15" s="291" t="s">
        <v>210</v>
      </c>
      <c r="T15" s="292" t="s">
        <v>210</v>
      </c>
      <c r="U15" s="291">
        <v>275.83541001994854</v>
      </c>
      <c r="V15" s="292">
        <v>0.97343219991520302</v>
      </c>
      <c r="W15" s="291">
        <v>275.64860626995852</v>
      </c>
      <c r="X15" s="292">
        <v>0.24240626785923899</v>
      </c>
      <c r="Y15" s="291">
        <v>263.94487701333981</v>
      </c>
      <c r="Z15" s="292">
        <v>3.4542310345386802E-8</v>
      </c>
      <c r="AA15" s="291">
        <v>279.12779996101898</v>
      </c>
      <c r="AB15" s="292">
        <v>0</v>
      </c>
      <c r="AC15" s="291">
        <v>299.18121989759396</v>
      </c>
      <c r="AD15" s="293">
        <v>3.4414693317330598E-12</v>
      </c>
      <c r="AE15" s="2" t="s">
        <v>18</v>
      </c>
      <c r="AF15" s="291">
        <v>271.55337323427159</v>
      </c>
      <c r="AG15" s="292">
        <v>4.1570048148672503E-2</v>
      </c>
      <c r="AH15" s="291">
        <v>279.12779996101898</v>
      </c>
      <c r="AI15" s="292">
        <v>0</v>
      </c>
      <c r="AJ15" s="291">
        <v>286.76389851478933</v>
      </c>
      <c r="AK15" s="292">
        <v>1.43809248295557E-3</v>
      </c>
      <c r="AL15" s="291">
        <v>282.02194061495942</v>
      </c>
      <c r="AM15" s="292">
        <v>0.28821353048315002</v>
      </c>
      <c r="AN15" s="291">
        <v>279.12779996101898</v>
      </c>
      <c r="AO15" s="292">
        <v>0</v>
      </c>
      <c r="AP15" s="291">
        <v>265.90659304994199</v>
      </c>
      <c r="AQ15" s="292">
        <v>1.4478437071474599E-7</v>
      </c>
      <c r="AR15" s="291">
        <v>259.38335530335019</v>
      </c>
      <c r="AS15" s="293">
        <v>2.9985474125915298E-7</v>
      </c>
    </row>
    <row r="16" spans="1:52">
      <c r="A16" s="70" t="s">
        <v>19</v>
      </c>
      <c r="B16" s="291">
        <v>291.61785890509032</v>
      </c>
      <c r="C16" s="292">
        <v>6.2881622131527601E-9</v>
      </c>
      <c r="D16" s="291">
        <v>280.93510279476641</v>
      </c>
      <c r="E16" s="292">
        <v>0.34791933859394403</v>
      </c>
      <c r="F16" s="291">
        <v>280.066990032376</v>
      </c>
      <c r="G16" s="292">
        <v>0</v>
      </c>
      <c r="H16" s="291">
        <v>269.37576019115193</v>
      </c>
      <c r="I16" s="292">
        <v>2.90194779317687E-9</v>
      </c>
      <c r="J16" s="291">
        <v>259.43319552337562</v>
      </c>
      <c r="K16" s="292">
        <v>0</v>
      </c>
      <c r="L16" s="291">
        <v>280.066990032376</v>
      </c>
      <c r="M16" s="292">
        <v>0</v>
      </c>
      <c r="N16" s="291">
        <v>276.49329458687731</v>
      </c>
      <c r="O16" s="293">
        <v>3.06265385057536E-3</v>
      </c>
      <c r="P16" s="2" t="s">
        <v>19</v>
      </c>
      <c r="Q16" s="291">
        <v>280.066990032376</v>
      </c>
      <c r="R16" s="292">
        <v>0</v>
      </c>
      <c r="S16" s="291">
        <v>271.3091349881596</v>
      </c>
      <c r="T16" s="292">
        <v>6.5620483451389405E-2</v>
      </c>
      <c r="U16" s="291">
        <v>272.24662712189121</v>
      </c>
      <c r="V16" s="292">
        <v>8.2806127879287303E-2</v>
      </c>
      <c r="W16" s="291">
        <v>237.40335884128478</v>
      </c>
      <c r="X16" s="292">
        <v>0</v>
      </c>
      <c r="Y16" s="291">
        <v>261.40586017886449</v>
      </c>
      <c r="Z16" s="292">
        <v>2.2204460492503101E-16</v>
      </c>
      <c r="AA16" s="291">
        <v>280.066990032376</v>
      </c>
      <c r="AB16" s="292">
        <v>0</v>
      </c>
      <c r="AC16" s="291">
        <v>295.44356844160609</v>
      </c>
      <c r="AD16" s="293">
        <v>0</v>
      </c>
      <c r="AE16" s="2" t="s">
        <v>19</v>
      </c>
      <c r="AF16" s="291">
        <v>276.00195170513956</v>
      </c>
      <c r="AG16" s="292">
        <v>1.50858680400869E-2</v>
      </c>
      <c r="AH16" s="291">
        <v>280.066990032376</v>
      </c>
      <c r="AI16" s="292">
        <v>0</v>
      </c>
      <c r="AJ16" s="291">
        <v>293.02323668468</v>
      </c>
      <c r="AK16" s="292">
        <v>0</v>
      </c>
      <c r="AL16" s="291">
        <v>288.7110379400246</v>
      </c>
      <c r="AM16" s="292">
        <v>4.0003886869754999E-8</v>
      </c>
      <c r="AN16" s="291">
        <v>280.066990032376</v>
      </c>
      <c r="AO16" s="292">
        <v>0</v>
      </c>
      <c r="AP16" s="291">
        <v>267.25990211454427</v>
      </c>
      <c r="AQ16" s="292">
        <v>1.5827585642114199E-7</v>
      </c>
      <c r="AR16" s="291">
        <v>270.34185276155227</v>
      </c>
      <c r="AS16" s="293">
        <v>6.4333129062621507E-5</v>
      </c>
    </row>
    <row r="17" spans="1:45">
      <c r="A17" s="70" t="s">
        <v>20</v>
      </c>
      <c r="B17" s="291">
        <v>293.3783775289441</v>
      </c>
      <c r="C17" s="292">
        <v>0</v>
      </c>
      <c r="D17" s="291">
        <v>280.99449504760747</v>
      </c>
      <c r="E17" s="292">
        <v>5.3930993269002403E-4</v>
      </c>
      <c r="F17" s="291">
        <v>274.25264404822099</v>
      </c>
      <c r="G17" s="292">
        <v>0</v>
      </c>
      <c r="H17" s="291">
        <v>269.32961713171494</v>
      </c>
      <c r="I17" s="292">
        <v>2.2979660436295301E-5</v>
      </c>
      <c r="J17" s="291">
        <v>267.37613160548574</v>
      </c>
      <c r="K17" s="292">
        <v>1.2296169273007301E-5</v>
      </c>
      <c r="L17" s="291">
        <v>274.25264404822099</v>
      </c>
      <c r="M17" s="292">
        <v>0</v>
      </c>
      <c r="N17" s="291">
        <v>271.63276677133564</v>
      </c>
      <c r="O17" s="293">
        <v>1.60035150452154E-2</v>
      </c>
      <c r="P17" s="2" t="s">
        <v>20</v>
      </c>
      <c r="Q17" s="291">
        <v>274.25264404822099</v>
      </c>
      <c r="R17" s="292">
        <v>0</v>
      </c>
      <c r="S17" s="291">
        <v>269.16755020994179</v>
      </c>
      <c r="T17" s="292">
        <v>0.105095592117431</v>
      </c>
      <c r="U17" s="291">
        <v>257.22478580390026</v>
      </c>
      <c r="V17" s="292">
        <v>0</v>
      </c>
      <c r="W17" s="291">
        <v>258.71946429140087</v>
      </c>
      <c r="X17" s="292">
        <v>1.70735714803083E-4</v>
      </c>
      <c r="Y17" s="291">
        <v>257.98629360918767</v>
      </c>
      <c r="Z17" s="292">
        <v>2.2204460492503101E-16</v>
      </c>
      <c r="AA17" s="291">
        <v>274.25264404822099</v>
      </c>
      <c r="AB17" s="292">
        <v>0</v>
      </c>
      <c r="AC17" s="291">
        <v>285.80015358277649</v>
      </c>
      <c r="AD17" s="293">
        <v>1.1102230246251601E-15</v>
      </c>
      <c r="AE17" s="2" t="s">
        <v>20</v>
      </c>
      <c r="AF17" s="291">
        <v>271.52445181946348</v>
      </c>
      <c r="AG17" s="292">
        <v>4.1007451923284997E-2</v>
      </c>
      <c r="AH17" s="291">
        <v>274.25264404822099</v>
      </c>
      <c r="AI17" s="292">
        <v>0</v>
      </c>
      <c r="AJ17" s="291">
        <v>282.59968271764905</v>
      </c>
      <c r="AK17" s="292">
        <v>2.93060098410791E-8</v>
      </c>
      <c r="AL17" s="291">
        <v>284.45486569367688</v>
      </c>
      <c r="AM17" s="292">
        <v>7.68736185818852E-11</v>
      </c>
      <c r="AN17" s="291">
        <v>274.25264404822099</v>
      </c>
      <c r="AO17" s="292">
        <v>0</v>
      </c>
      <c r="AP17" s="291">
        <v>266.02672099275264</v>
      </c>
      <c r="AQ17" s="292">
        <v>2.5649448298636902E-7</v>
      </c>
      <c r="AR17" s="291">
        <v>268.90110697096804</v>
      </c>
      <c r="AS17" s="293">
        <v>1.2932949749235E-2</v>
      </c>
    </row>
    <row r="18" spans="1:45">
      <c r="A18" s="70" t="s">
        <v>61</v>
      </c>
      <c r="B18" s="291">
        <v>307.93001600923122</v>
      </c>
      <c r="C18" s="292">
        <v>1.3558665656887599E-7</v>
      </c>
      <c r="D18" s="291">
        <v>302.29655013524246</v>
      </c>
      <c r="E18" s="292">
        <v>7.3211370184456101E-5</v>
      </c>
      <c r="F18" s="291">
        <v>295.25558557306903</v>
      </c>
      <c r="G18" s="292">
        <v>0</v>
      </c>
      <c r="H18" s="291">
        <v>282.14259187737923</v>
      </c>
      <c r="I18" s="292">
        <v>3.2263228921802799E-6</v>
      </c>
      <c r="J18" s="291">
        <v>265.87682456061992</v>
      </c>
      <c r="K18" s="292">
        <v>0</v>
      </c>
      <c r="L18" s="291">
        <v>295.25558557306903</v>
      </c>
      <c r="M18" s="292">
        <v>0</v>
      </c>
      <c r="N18" s="291">
        <v>292.94666020066302</v>
      </c>
      <c r="O18" s="293">
        <v>5.54182828779115E-2</v>
      </c>
      <c r="P18" s="2" t="s">
        <v>61</v>
      </c>
      <c r="Q18" s="291">
        <v>295.25558557306903</v>
      </c>
      <c r="R18" s="292">
        <v>0</v>
      </c>
      <c r="S18" s="291">
        <v>272.49684766490344</v>
      </c>
      <c r="T18" s="292">
        <v>2.5221705333502401E-3</v>
      </c>
      <c r="U18" s="291">
        <v>297.39505044348425</v>
      </c>
      <c r="V18" s="292">
        <v>0.39030838506100501</v>
      </c>
      <c r="W18" s="291">
        <v>241.59059112609702</v>
      </c>
      <c r="X18" s="292">
        <v>1.3399377607470301E-8</v>
      </c>
      <c r="Y18" s="291">
        <v>282.28081006739291</v>
      </c>
      <c r="Z18" s="292">
        <v>2.8062701051823098E-9</v>
      </c>
      <c r="AA18" s="291">
        <v>295.25558557306903</v>
      </c>
      <c r="AB18" s="292">
        <v>0</v>
      </c>
      <c r="AC18" s="291">
        <v>315.2471009012973</v>
      </c>
      <c r="AD18" s="293">
        <v>0</v>
      </c>
      <c r="AE18" s="2" t="s">
        <v>61</v>
      </c>
      <c r="AF18" s="291">
        <v>289.56807005240523</v>
      </c>
      <c r="AG18" s="292">
        <v>4.8372062068979802E-5</v>
      </c>
      <c r="AH18" s="291">
        <v>295.25558557306903</v>
      </c>
      <c r="AI18" s="292">
        <v>0</v>
      </c>
      <c r="AJ18" s="291">
        <v>307.78776062266462</v>
      </c>
      <c r="AK18" s="292">
        <v>2.8865798640254102E-15</v>
      </c>
      <c r="AL18" s="291">
        <v>304.60199934565304</v>
      </c>
      <c r="AM18" s="292">
        <v>1.5958345755962E-12</v>
      </c>
      <c r="AN18" s="291">
        <v>295.25558557306903</v>
      </c>
      <c r="AO18" s="292">
        <v>0</v>
      </c>
      <c r="AP18" s="291">
        <v>287.50734283046853</v>
      </c>
      <c r="AQ18" s="292">
        <v>1.22499605551329E-4</v>
      </c>
      <c r="AR18" s="291">
        <v>286.70218568464901</v>
      </c>
      <c r="AS18" s="293">
        <v>4.16071778654992E-4</v>
      </c>
    </row>
    <row r="19" spans="1:45">
      <c r="A19" s="70" t="s">
        <v>22</v>
      </c>
      <c r="B19" s="291">
        <v>281.97918310527706</v>
      </c>
      <c r="C19" s="292">
        <v>7.4585426723672299E-10</v>
      </c>
      <c r="D19" s="291">
        <v>278.67061319029574</v>
      </c>
      <c r="E19" s="292">
        <v>4.4130299179379102E-6</v>
      </c>
      <c r="F19" s="291">
        <v>270.66267363949498</v>
      </c>
      <c r="G19" s="292">
        <v>0</v>
      </c>
      <c r="H19" s="291">
        <v>265.50569596921054</v>
      </c>
      <c r="I19" s="292">
        <v>1.38055697083761E-3</v>
      </c>
      <c r="J19" s="291">
        <v>259.00630814780868</v>
      </c>
      <c r="K19" s="292">
        <v>1.4638068535077799E-11</v>
      </c>
      <c r="L19" s="291">
        <v>270.66267363949498</v>
      </c>
      <c r="M19" s="292">
        <v>0</v>
      </c>
      <c r="N19" s="291">
        <v>268.66328502943543</v>
      </c>
      <c r="O19" s="293">
        <v>4.9635227313554298E-2</v>
      </c>
      <c r="P19" s="2" t="s">
        <v>22</v>
      </c>
      <c r="Q19" s="291">
        <v>270.66267363949498</v>
      </c>
      <c r="R19" s="292">
        <v>0</v>
      </c>
      <c r="S19" s="291">
        <v>256.82236830637578</v>
      </c>
      <c r="T19" s="292">
        <v>6.6834512490920905E-4</v>
      </c>
      <c r="U19" s="291">
        <v>252.53673614525667</v>
      </c>
      <c r="V19" s="292">
        <v>5.1278981061386698E-12</v>
      </c>
      <c r="W19" s="291">
        <v>235.28621405131059</v>
      </c>
      <c r="X19" s="292">
        <v>0</v>
      </c>
      <c r="Y19" s="291">
        <v>250.70193802091279</v>
      </c>
      <c r="Z19" s="292">
        <v>0</v>
      </c>
      <c r="AA19" s="291">
        <v>270.66267363949498</v>
      </c>
      <c r="AB19" s="292">
        <v>0</v>
      </c>
      <c r="AC19" s="291">
        <v>291.964623189051</v>
      </c>
      <c r="AD19" s="293">
        <v>0</v>
      </c>
      <c r="AE19" s="2" t="s">
        <v>22</v>
      </c>
      <c r="AF19" s="291">
        <v>264.63804014756357</v>
      </c>
      <c r="AG19" s="292">
        <v>7.8785891854948897E-7</v>
      </c>
      <c r="AH19" s="291">
        <v>270.66267363949498</v>
      </c>
      <c r="AI19" s="292">
        <v>0</v>
      </c>
      <c r="AJ19" s="291">
        <v>284.64647309633506</v>
      </c>
      <c r="AK19" s="292">
        <v>3.6859404417555197E-14</v>
      </c>
      <c r="AL19" s="291">
        <v>275.90812981635395</v>
      </c>
      <c r="AM19" s="292">
        <v>8.4897321146470999E-5</v>
      </c>
      <c r="AN19" s="291">
        <v>270.66267363949498</v>
      </c>
      <c r="AO19" s="292">
        <v>0</v>
      </c>
      <c r="AP19" s="291">
        <v>259.85399011619256</v>
      </c>
      <c r="AQ19" s="292">
        <v>1.3049343827731301E-9</v>
      </c>
      <c r="AR19" s="291">
        <v>255.3870566553577</v>
      </c>
      <c r="AS19" s="293">
        <v>1.6093126831151501E-11</v>
      </c>
    </row>
    <row r="20" spans="1:45">
      <c r="A20" s="70" t="s">
        <v>23</v>
      </c>
      <c r="B20" s="291">
        <v>295.01190488208078</v>
      </c>
      <c r="C20" s="292">
        <v>2.5565155548079601E-8</v>
      </c>
      <c r="D20" s="291">
        <v>281.58096791762148</v>
      </c>
      <c r="E20" s="292">
        <v>0.172840255413754</v>
      </c>
      <c r="F20" s="291">
        <v>277.652882504366</v>
      </c>
      <c r="G20" s="292">
        <v>0</v>
      </c>
      <c r="H20" s="291">
        <v>264.61841826449182</v>
      </c>
      <c r="I20" s="292">
        <v>1.3344436666784499E-11</v>
      </c>
      <c r="J20" s="291">
        <v>255.90009407908451</v>
      </c>
      <c r="K20" s="292">
        <v>0</v>
      </c>
      <c r="L20" s="291">
        <v>277.652882504366</v>
      </c>
      <c r="M20" s="292">
        <v>0</v>
      </c>
      <c r="N20" s="291">
        <v>272.43689124347856</v>
      </c>
      <c r="O20" s="293">
        <v>1.8597024764699401E-4</v>
      </c>
      <c r="P20" s="2" t="s">
        <v>23</v>
      </c>
      <c r="Q20" s="291">
        <v>277.652882504366</v>
      </c>
      <c r="R20" s="292">
        <v>0</v>
      </c>
      <c r="S20" s="291">
        <v>262.1473072013747</v>
      </c>
      <c r="T20" s="292">
        <v>2.4727047176818801E-2</v>
      </c>
      <c r="U20" s="291">
        <v>268.34545056208839</v>
      </c>
      <c r="V20" s="292">
        <v>3.38574381381407E-3</v>
      </c>
      <c r="W20" s="291">
        <v>246.67995937511301</v>
      </c>
      <c r="X20" s="292">
        <v>0</v>
      </c>
      <c r="Y20" s="291">
        <v>257.0316050219771</v>
      </c>
      <c r="Z20" s="292">
        <v>2.56210608284846E-11</v>
      </c>
      <c r="AA20" s="291">
        <v>277.652882504366</v>
      </c>
      <c r="AB20" s="292">
        <v>0</v>
      </c>
      <c r="AC20" s="291">
        <v>294.38099280537591</v>
      </c>
      <c r="AD20" s="293">
        <v>0</v>
      </c>
      <c r="AE20" s="2" t="s">
        <v>23</v>
      </c>
      <c r="AF20" s="291">
        <v>268.01104940252765</v>
      </c>
      <c r="AG20" s="292">
        <v>6.3204852512939204E-3</v>
      </c>
      <c r="AH20" s="291">
        <v>277.652882504366</v>
      </c>
      <c r="AI20" s="292">
        <v>0</v>
      </c>
      <c r="AJ20" s="291">
        <v>288.89625597070523</v>
      </c>
      <c r="AK20" s="292">
        <v>9.1215923703202894E-12</v>
      </c>
      <c r="AL20" s="291">
        <v>289.62850295783818</v>
      </c>
      <c r="AM20" s="292">
        <v>7.4162898044960495E-14</v>
      </c>
      <c r="AN20" s="291">
        <v>277.652882504366</v>
      </c>
      <c r="AO20" s="292">
        <v>0</v>
      </c>
      <c r="AP20" s="291">
        <v>265.44957408224678</v>
      </c>
      <c r="AQ20" s="292">
        <v>7.0379731820224802E-7</v>
      </c>
      <c r="AR20" s="291">
        <v>269.49396294695828</v>
      </c>
      <c r="AS20" s="293">
        <v>6.8445449447651604E-3</v>
      </c>
    </row>
    <row r="21" spans="1:45">
      <c r="A21" s="70" t="s">
        <v>27</v>
      </c>
      <c r="B21" s="291">
        <v>282.20653381232466</v>
      </c>
      <c r="C21" s="292">
        <v>0.10408258300206399</v>
      </c>
      <c r="D21" s="291">
        <v>278.82967165121693</v>
      </c>
      <c r="E21" s="292">
        <v>0.62591060608194005</v>
      </c>
      <c r="F21" s="291">
        <v>278.75554785558501</v>
      </c>
      <c r="G21" s="292">
        <v>0</v>
      </c>
      <c r="H21" s="291">
        <v>273.39061828068401</v>
      </c>
      <c r="I21" s="292">
        <v>2.2833133679669201E-2</v>
      </c>
      <c r="J21" s="291">
        <v>271.31706342763789</v>
      </c>
      <c r="K21" s="292">
        <v>4.3454811148191403E-3</v>
      </c>
      <c r="L21" s="291">
        <v>278.75554785558501</v>
      </c>
      <c r="M21" s="292">
        <v>0</v>
      </c>
      <c r="N21" s="291">
        <v>273.46393853639455</v>
      </c>
      <c r="O21" s="293">
        <v>8.2352663586693397E-4</v>
      </c>
      <c r="P21" s="2" t="s">
        <v>27</v>
      </c>
      <c r="Q21" s="291">
        <v>278.75554785558501</v>
      </c>
      <c r="R21" s="292">
        <v>0</v>
      </c>
      <c r="S21" s="291">
        <v>288.45723025581549</v>
      </c>
      <c r="T21" s="292">
        <v>0.11003746679791999</v>
      </c>
      <c r="U21" s="291">
        <v>277.20857983722726</v>
      </c>
      <c r="V21" s="292">
        <v>0.42081032036938898</v>
      </c>
      <c r="W21" s="291">
        <v>249.80532761774822</v>
      </c>
      <c r="X21" s="292">
        <v>0</v>
      </c>
      <c r="Y21" s="291">
        <v>255.02267409574571</v>
      </c>
      <c r="Z21" s="292">
        <v>0</v>
      </c>
      <c r="AA21" s="291">
        <v>278.75554785558501</v>
      </c>
      <c r="AB21" s="292">
        <v>0</v>
      </c>
      <c r="AC21" s="291">
        <v>296.00436969433179</v>
      </c>
      <c r="AD21" s="293">
        <v>5.3290705182007498E-15</v>
      </c>
      <c r="AE21" s="2" t="s">
        <v>27</v>
      </c>
      <c r="AF21" s="291">
        <v>268.32315772094751</v>
      </c>
      <c r="AG21" s="292">
        <v>6.0288440906219901E-11</v>
      </c>
      <c r="AH21" s="291">
        <v>278.75554785558501</v>
      </c>
      <c r="AI21" s="292">
        <v>0</v>
      </c>
      <c r="AJ21" s="291">
        <v>287.72042413698807</v>
      </c>
      <c r="AK21" s="292">
        <v>1.2666086870982701E-4</v>
      </c>
      <c r="AL21" s="291">
        <v>286.96757536851766</v>
      </c>
      <c r="AM21" s="292">
        <v>7.9269589952080094E-6</v>
      </c>
      <c r="AN21" s="291">
        <v>278.75554785558501</v>
      </c>
      <c r="AO21" s="292">
        <v>0</v>
      </c>
      <c r="AP21" s="291">
        <v>277.55782639573005</v>
      </c>
      <c r="AQ21" s="292">
        <v>0.54232463029280098</v>
      </c>
      <c r="AR21" s="291">
        <v>274.42261637338868</v>
      </c>
      <c r="AS21" s="293">
        <v>0.19998945304624699</v>
      </c>
    </row>
    <row r="22" spans="1:45">
      <c r="A22" s="70" t="s">
        <v>29</v>
      </c>
      <c r="B22" s="291">
        <v>281.51950080236867</v>
      </c>
      <c r="C22" s="292">
        <v>2.0335809334470799E-4</v>
      </c>
      <c r="D22" s="291">
        <v>273.96253605892457</v>
      </c>
      <c r="E22" s="292">
        <v>0.87103664259457403</v>
      </c>
      <c r="F22" s="291">
        <v>273.82289824657602</v>
      </c>
      <c r="G22" s="292">
        <v>0</v>
      </c>
      <c r="H22" s="291">
        <v>272.90868661773601</v>
      </c>
      <c r="I22" s="292">
        <v>0.52383790365289995</v>
      </c>
      <c r="J22" s="291">
        <v>259.43819424930604</v>
      </c>
      <c r="K22" s="292">
        <v>1.7914780769956499E-11</v>
      </c>
      <c r="L22" s="291">
        <v>273.82289824657602</v>
      </c>
      <c r="M22" s="292">
        <v>0</v>
      </c>
      <c r="N22" s="291">
        <v>273.3835040847348</v>
      </c>
      <c r="O22" s="293">
        <v>0.84495303644331898</v>
      </c>
      <c r="P22" s="2" t="s">
        <v>29</v>
      </c>
      <c r="Q22" s="291">
        <v>273.82289824657602</v>
      </c>
      <c r="R22" s="292">
        <v>0</v>
      </c>
      <c r="S22" s="291">
        <v>268.37057607897043</v>
      </c>
      <c r="T22" s="292">
        <v>0.39015313390550699</v>
      </c>
      <c r="U22" s="291">
        <v>265.00711481697607</v>
      </c>
      <c r="V22" s="292">
        <v>0.176159585611772</v>
      </c>
      <c r="W22" s="291">
        <v>244.59720280160002</v>
      </c>
      <c r="X22" s="292">
        <v>3.4727776210274902E-13</v>
      </c>
      <c r="Y22" s="291">
        <v>253.69577098279072</v>
      </c>
      <c r="Z22" s="292">
        <v>0</v>
      </c>
      <c r="AA22" s="291">
        <v>273.82289824657602</v>
      </c>
      <c r="AB22" s="292">
        <v>0</v>
      </c>
      <c r="AC22" s="291">
        <v>282.5207425952666</v>
      </c>
      <c r="AD22" s="293">
        <v>5.0827975896838898E-5</v>
      </c>
      <c r="AE22" s="2" t="s">
        <v>29</v>
      </c>
      <c r="AF22" s="291">
        <v>264.12549127910711</v>
      </c>
      <c r="AG22" s="292">
        <v>4.7491880028616199E-7</v>
      </c>
      <c r="AH22" s="291">
        <v>273.82289824657602</v>
      </c>
      <c r="AI22" s="292">
        <v>0</v>
      </c>
      <c r="AJ22" s="291">
        <v>283.06932661932728</v>
      </c>
      <c r="AK22" s="292">
        <v>7.0041615907474597E-3</v>
      </c>
      <c r="AL22" s="291">
        <v>280.57485841776656</v>
      </c>
      <c r="AM22" s="292">
        <v>2.0001201448580602E-3</v>
      </c>
      <c r="AN22" s="291">
        <v>273.82289824657602</v>
      </c>
      <c r="AO22" s="292">
        <v>0</v>
      </c>
      <c r="AP22" s="291">
        <v>264.86657622222936</v>
      </c>
      <c r="AQ22" s="292">
        <v>9.5143434552236205E-4</v>
      </c>
      <c r="AR22" s="291">
        <v>260.41309909079973</v>
      </c>
      <c r="AS22" s="293">
        <v>1.7959460768768299E-5</v>
      </c>
    </row>
    <row r="23" spans="1:45">
      <c r="A23" s="70" t="s">
        <v>30</v>
      </c>
      <c r="B23" s="291">
        <v>301.17971379256568</v>
      </c>
      <c r="C23" s="292">
        <v>0.46115265656658</v>
      </c>
      <c r="D23" s="291">
        <v>299.2139895094312</v>
      </c>
      <c r="E23" s="292">
        <v>0.54691997880244303</v>
      </c>
      <c r="F23" s="291">
        <v>298.98125875205398</v>
      </c>
      <c r="G23" s="292">
        <v>0</v>
      </c>
      <c r="H23" s="291">
        <v>291.3845127052914</v>
      </c>
      <c r="I23" s="292">
        <v>6.1201567006508002E-5</v>
      </c>
      <c r="J23" s="291">
        <v>275.96062853502445</v>
      </c>
      <c r="K23" s="292">
        <v>0</v>
      </c>
      <c r="L23" s="291">
        <v>298.98125875205398</v>
      </c>
      <c r="M23" s="292">
        <v>0</v>
      </c>
      <c r="N23" s="291">
        <v>296.67856016094345</v>
      </c>
      <c r="O23" s="293">
        <v>0.14239212511215199</v>
      </c>
      <c r="P23" s="2" t="s">
        <v>30</v>
      </c>
      <c r="Q23" s="291">
        <v>298.98125875205398</v>
      </c>
      <c r="R23" s="292">
        <v>0</v>
      </c>
      <c r="S23" s="291" t="s">
        <v>210</v>
      </c>
      <c r="T23" s="292" t="s">
        <v>210</v>
      </c>
      <c r="U23" s="291" t="s">
        <v>210</v>
      </c>
      <c r="V23" s="292" t="s">
        <v>210</v>
      </c>
      <c r="W23" s="291" t="s">
        <v>210</v>
      </c>
      <c r="X23" s="292" t="s">
        <v>210</v>
      </c>
      <c r="Y23" s="291">
        <v>283.47027281122035</v>
      </c>
      <c r="Z23" s="292">
        <v>2.27172280986565E-10</v>
      </c>
      <c r="AA23" s="291">
        <v>298.98125875205398</v>
      </c>
      <c r="AB23" s="292">
        <v>0</v>
      </c>
      <c r="AC23" s="291">
        <v>316.1921886055049</v>
      </c>
      <c r="AD23" s="293">
        <v>0</v>
      </c>
      <c r="AE23" s="2" t="s">
        <v>30</v>
      </c>
      <c r="AF23" s="291">
        <v>292.68258414724465</v>
      </c>
      <c r="AG23" s="292">
        <v>1.32118523968439E-4</v>
      </c>
      <c r="AH23" s="291">
        <v>298.98125875205398</v>
      </c>
      <c r="AI23" s="292">
        <v>0</v>
      </c>
      <c r="AJ23" s="291">
        <v>303.54169545909559</v>
      </c>
      <c r="AK23" s="292">
        <v>1.37186409253864E-4</v>
      </c>
      <c r="AL23" s="291">
        <v>305.36430545504231</v>
      </c>
      <c r="AM23" s="292">
        <v>9.7218133209509006E-5</v>
      </c>
      <c r="AN23" s="291">
        <v>298.98125875205398</v>
      </c>
      <c r="AO23" s="292">
        <v>0</v>
      </c>
      <c r="AP23" s="291">
        <v>295.47243188686798</v>
      </c>
      <c r="AQ23" s="292">
        <v>5.5791275998364802E-2</v>
      </c>
      <c r="AR23" s="291">
        <v>293.29815137491028</v>
      </c>
      <c r="AS23" s="293">
        <v>5.5586518368002701E-3</v>
      </c>
    </row>
    <row r="24" spans="1:45">
      <c r="A24" s="70" t="s">
        <v>88</v>
      </c>
      <c r="B24" s="291">
        <v>299.14112951268299</v>
      </c>
      <c r="C24" s="292">
        <v>0</v>
      </c>
      <c r="D24" s="291">
        <v>283.25272421072435</v>
      </c>
      <c r="E24" s="292">
        <v>7.8938256016458706E-5</v>
      </c>
      <c r="F24" s="291">
        <v>276.149606680891</v>
      </c>
      <c r="G24" s="292">
        <v>0</v>
      </c>
      <c r="H24" s="291">
        <v>265.92880111167739</v>
      </c>
      <c r="I24" s="292">
        <v>2.6160651422912901E-10</v>
      </c>
      <c r="J24" s="291">
        <v>260.80269639730449</v>
      </c>
      <c r="K24" s="292">
        <v>0</v>
      </c>
      <c r="L24" s="291">
        <v>276.149606680891</v>
      </c>
      <c r="M24" s="292">
        <v>0</v>
      </c>
      <c r="N24" s="291">
        <v>270.38712384711698</v>
      </c>
      <c r="O24" s="293">
        <v>1.4328569442056999E-9</v>
      </c>
      <c r="P24" s="2" t="s">
        <v>88</v>
      </c>
      <c r="Q24" s="291">
        <v>276.149606680891</v>
      </c>
      <c r="R24" s="292">
        <v>0</v>
      </c>
      <c r="S24" s="291" t="s">
        <v>210</v>
      </c>
      <c r="T24" s="292" t="s">
        <v>210</v>
      </c>
      <c r="U24" s="291">
        <v>254.3225796442039</v>
      </c>
      <c r="V24" s="292">
        <v>1.9232826454870001E-2</v>
      </c>
      <c r="W24" s="291">
        <v>222.1797775379772</v>
      </c>
      <c r="X24" s="292">
        <v>1.10761377847268E-9</v>
      </c>
      <c r="Y24" s="291">
        <v>256.3288819577557</v>
      </c>
      <c r="Z24" s="292">
        <v>0</v>
      </c>
      <c r="AA24" s="291">
        <v>276.149606680891</v>
      </c>
      <c r="AB24" s="292">
        <v>0</v>
      </c>
      <c r="AC24" s="291">
        <v>291.02269711118322</v>
      </c>
      <c r="AD24" s="293">
        <v>0</v>
      </c>
      <c r="AE24" s="2" t="s">
        <v>88</v>
      </c>
      <c r="AF24" s="291">
        <v>270.92560513880198</v>
      </c>
      <c r="AG24" s="292">
        <v>1.2870827332811499E-5</v>
      </c>
      <c r="AH24" s="291">
        <v>276.149606680891</v>
      </c>
      <c r="AI24" s="292">
        <v>0</v>
      </c>
      <c r="AJ24" s="291">
        <v>282.40632653610891</v>
      </c>
      <c r="AK24" s="292">
        <v>2.0082625767248202E-5</v>
      </c>
      <c r="AL24" s="291">
        <v>283.74200812369293</v>
      </c>
      <c r="AM24" s="292">
        <v>6.5920021308229995E-7</v>
      </c>
      <c r="AN24" s="291">
        <v>276.149606680891</v>
      </c>
      <c r="AO24" s="292">
        <v>0</v>
      </c>
      <c r="AP24" s="291">
        <v>271.46129755649901</v>
      </c>
      <c r="AQ24" s="292">
        <v>1.2090321644022E-2</v>
      </c>
      <c r="AR24" s="291">
        <v>264.64811674398527</v>
      </c>
      <c r="AS24" s="293">
        <v>6.5725611619882296E-9</v>
      </c>
    </row>
    <row r="25" spans="1:45">
      <c r="A25" s="70" t="s">
        <v>35</v>
      </c>
      <c r="B25" s="291">
        <v>311.3754903863092</v>
      </c>
      <c r="C25" s="292">
        <v>3.0826498562897E-5</v>
      </c>
      <c r="D25" s="291">
        <v>300.99834146444931</v>
      </c>
      <c r="E25" s="292">
        <v>0.78801389974463598</v>
      </c>
      <c r="F25" s="291">
        <v>301.5194846178</v>
      </c>
      <c r="G25" s="292">
        <v>0</v>
      </c>
      <c r="H25" s="291">
        <v>289.87508848805749</v>
      </c>
      <c r="I25" s="292">
        <v>6.4909730923545802E-9</v>
      </c>
      <c r="J25" s="291">
        <v>277.96272225746497</v>
      </c>
      <c r="K25" s="292">
        <v>0</v>
      </c>
      <c r="L25" s="291">
        <v>301.5194846178</v>
      </c>
      <c r="M25" s="292">
        <v>0</v>
      </c>
      <c r="N25" s="291">
        <v>297.52164357635564</v>
      </c>
      <c r="O25" s="293">
        <v>1.73276283153667E-4</v>
      </c>
      <c r="P25" s="2" t="s">
        <v>35</v>
      </c>
      <c r="Q25" s="291">
        <v>301.5194846178</v>
      </c>
      <c r="R25" s="292">
        <v>0</v>
      </c>
      <c r="S25" s="291">
        <v>267.19425493900883</v>
      </c>
      <c r="T25" s="292">
        <v>5.8670007963002004E-7</v>
      </c>
      <c r="U25" s="291">
        <v>278.69669132814641</v>
      </c>
      <c r="V25" s="292">
        <v>3.8083070683647699E-6</v>
      </c>
      <c r="W25" s="291">
        <v>261.13134824170629</v>
      </c>
      <c r="X25" s="292">
        <v>0</v>
      </c>
      <c r="Y25" s="291">
        <v>280.66696267792628</v>
      </c>
      <c r="Z25" s="292">
        <v>0</v>
      </c>
      <c r="AA25" s="291">
        <v>301.5194846178</v>
      </c>
      <c r="AB25" s="292">
        <v>0</v>
      </c>
      <c r="AC25" s="291">
        <v>320.22072316528443</v>
      </c>
      <c r="AD25" s="293">
        <v>0</v>
      </c>
      <c r="AE25" s="2" t="s">
        <v>35</v>
      </c>
      <c r="AF25" s="291">
        <v>292.93764613916733</v>
      </c>
      <c r="AG25" s="292">
        <v>9.3282093160951304E-10</v>
      </c>
      <c r="AH25" s="291">
        <v>301.5194846178</v>
      </c>
      <c r="AI25" s="292">
        <v>0</v>
      </c>
      <c r="AJ25" s="291">
        <v>307.36708132335224</v>
      </c>
      <c r="AK25" s="292">
        <v>6.4805315605203102E-3</v>
      </c>
      <c r="AL25" s="291">
        <v>308.58931223246486</v>
      </c>
      <c r="AM25" s="292">
        <v>2.3806794768876901E-6</v>
      </c>
      <c r="AN25" s="291">
        <v>301.5194846178</v>
      </c>
      <c r="AO25" s="292">
        <v>0</v>
      </c>
      <c r="AP25" s="291">
        <v>290.60946089325819</v>
      </c>
      <c r="AQ25" s="292">
        <v>1.6517232621415801E-5</v>
      </c>
      <c r="AR25" s="291">
        <v>285.36648614253841</v>
      </c>
      <c r="AS25" s="293">
        <v>3.6500531930272499E-7</v>
      </c>
    </row>
    <row r="26" spans="1:45">
      <c r="A26" s="70" t="s">
        <v>37</v>
      </c>
      <c r="B26" s="291">
        <v>286.23030662289472</v>
      </c>
      <c r="C26" s="292">
        <v>0.29748734988579401</v>
      </c>
      <c r="D26" s="291">
        <v>288.4945194636291</v>
      </c>
      <c r="E26" s="292">
        <v>0.106822893587481</v>
      </c>
      <c r="F26" s="291">
        <v>287.47279343713802</v>
      </c>
      <c r="G26" s="292">
        <v>0</v>
      </c>
      <c r="H26" s="291">
        <v>281.39836492259172</v>
      </c>
      <c r="I26" s="292">
        <v>2.2497267112817601E-3</v>
      </c>
      <c r="J26" s="291">
        <v>266.59594506368973</v>
      </c>
      <c r="K26" s="292">
        <v>0</v>
      </c>
      <c r="L26" s="291">
        <v>287.47279343713802</v>
      </c>
      <c r="M26" s="292">
        <v>0</v>
      </c>
      <c r="N26" s="291">
        <v>280.71146470303029</v>
      </c>
      <c r="O26" s="293">
        <v>2.3394220050043699E-7</v>
      </c>
      <c r="P26" s="2" t="s">
        <v>37</v>
      </c>
      <c r="Q26" s="291">
        <v>287.47279343713802</v>
      </c>
      <c r="R26" s="292">
        <v>0</v>
      </c>
      <c r="S26" s="291">
        <v>265.37914302698613</v>
      </c>
      <c r="T26" s="292">
        <v>4.9676174665114203E-5</v>
      </c>
      <c r="U26" s="291">
        <v>277.63685130523345</v>
      </c>
      <c r="V26" s="292">
        <v>4.0561653331744101E-2</v>
      </c>
      <c r="W26" s="291">
        <v>243.74139498870431</v>
      </c>
      <c r="X26" s="292">
        <v>0</v>
      </c>
      <c r="Y26" s="291">
        <v>273.99635120780272</v>
      </c>
      <c r="Z26" s="292">
        <v>9.3258734068513102E-15</v>
      </c>
      <c r="AA26" s="291">
        <v>287.47279343713802</v>
      </c>
      <c r="AB26" s="292">
        <v>0</v>
      </c>
      <c r="AC26" s="291">
        <v>305.76464680731362</v>
      </c>
      <c r="AD26" s="293">
        <v>0</v>
      </c>
      <c r="AE26" s="2" t="s">
        <v>37</v>
      </c>
      <c r="AF26" s="291">
        <v>278.53849856891486</v>
      </c>
      <c r="AG26" s="292">
        <v>6.1075223767303999E-7</v>
      </c>
      <c r="AH26" s="291">
        <v>287.47279343713802</v>
      </c>
      <c r="AI26" s="292">
        <v>0</v>
      </c>
      <c r="AJ26" s="291">
        <v>296.52448374031553</v>
      </c>
      <c r="AK26" s="292">
        <v>1.92686808064835E-7</v>
      </c>
      <c r="AL26" s="291">
        <v>300.15203780651001</v>
      </c>
      <c r="AM26" s="292">
        <v>1.5481305126741099E-10</v>
      </c>
      <c r="AN26" s="291">
        <v>287.47279343713802</v>
      </c>
      <c r="AO26" s="292">
        <v>0</v>
      </c>
      <c r="AP26" s="291">
        <v>280.26193264643751</v>
      </c>
      <c r="AQ26" s="292">
        <v>6.8708956176610796E-5</v>
      </c>
      <c r="AR26" s="291">
        <v>274.78464102252161</v>
      </c>
      <c r="AS26" s="293">
        <v>2.22534316882683E-4</v>
      </c>
    </row>
    <row r="27" spans="1:45">
      <c r="A27" s="70" t="s">
        <v>38</v>
      </c>
      <c r="B27" s="291">
        <v>282.84862309570576</v>
      </c>
      <c r="C27" s="292">
        <v>0</v>
      </c>
      <c r="D27" s="291">
        <v>263.11425246097366</v>
      </c>
      <c r="E27" s="292">
        <v>2.0290696197313701E-2</v>
      </c>
      <c r="F27" s="291">
        <v>261.46953555036299</v>
      </c>
      <c r="G27" s="292">
        <v>0</v>
      </c>
      <c r="H27" s="291">
        <v>259.03460712705089</v>
      </c>
      <c r="I27" s="292">
        <v>0.5649398055307</v>
      </c>
      <c r="J27" s="291">
        <v>254.38214645611993</v>
      </c>
      <c r="K27" s="292">
        <v>0.110072848095932</v>
      </c>
      <c r="L27" s="291">
        <v>261.46953555036299</v>
      </c>
      <c r="M27" s="292">
        <v>0</v>
      </c>
      <c r="N27" s="291">
        <v>263.27397462408777</v>
      </c>
      <c r="O27" s="293">
        <v>8.9767014985106197E-2</v>
      </c>
      <c r="P27" s="2" t="s">
        <v>38</v>
      </c>
      <c r="Q27" s="291">
        <v>261.46953555036299</v>
      </c>
      <c r="R27" s="292">
        <v>0</v>
      </c>
      <c r="S27" s="291">
        <v>253.16894144119223</v>
      </c>
      <c r="T27" s="292">
        <v>7.5111434622371104E-2</v>
      </c>
      <c r="U27" s="291" t="s">
        <v>210</v>
      </c>
      <c r="V27" s="292" t="s">
        <v>210</v>
      </c>
      <c r="W27" s="291" t="s">
        <v>210</v>
      </c>
      <c r="X27" s="292" t="s">
        <v>210</v>
      </c>
      <c r="Y27" s="291">
        <v>248.8314922241928</v>
      </c>
      <c r="Z27" s="292">
        <v>1.3574457113918501E-9</v>
      </c>
      <c r="AA27" s="291">
        <v>261.46953555036299</v>
      </c>
      <c r="AB27" s="292">
        <v>0</v>
      </c>
      <c r="AC27" s="291">
        <v>283.63886946264506</v>
      </c>
      <c r="AD27" s="293">
        <v>0</v>
      </c>
      <c r="AE27" s="2" t="s">
        <v>38</v>
      </c>
      <c r="AF27" s="291">
        <v>249.99629491412688</v>
      </c>
      <c r="AG27" s="292">
        <v>1.10848734635738E-8</v>
      </c>
      <c r="AH27" s="291">
        <v>261.46953555036299</v>
      </c>
      <c r="AI27" s="292">
        <v>0</v>
      </c>
      <c r="AJ27" s="291">
        <v>272.73961924557921</v>
      </c>
      <c r="AK27" s="292">
        <v>1.2988455744267201E-6</v>
      </c>
      <c r="AL27" s="291">
        <v>275.09805301725658</v>
      </c>
      <c r="AM27" s="292">
        <v>6.4935834487300802E-10</v>
      </c>
      <c r="AN27" s="291">
        <v>261.46953555036299</v>
      </c>
      <c r="AO27" s="292">
        <v>0</v>
      </c>
      <c r="AP27" s="291">
        <v>254.49061864661607</v>
      </c>
      <c r="AQ27" s="292">
        <v>3.15785169083815E-4</v>
      </c>
      <c r="AR27" s="291">
        <v>255.32374084068704</v>
      </c>
      <c r="AS27" s="293">
        <v>2.9787438053624E-2</v>
      </c>
    </row>
    <row r="28" spans="1:45">
      <c r="A28" s="70" t="s">
        <v>40</v>
      </c>
      <c r="B28" s="291">
        <v>286.55139639531546</v>
      </c>
      <c r="C28" s="292">
        <v>2.9117939071368099E-3</v>
      </c>
      <c r="D28" s="291">
        <v>278.4961439341796</v>
      </c>
      <c r="E28" s="292">
        <v>0.26628282901001499</v>
      </c>
      <c r="F28" s="291">
        <v>279.81595404774498</v>
      </c>
      <c r="G28" s="292">
        <v>0</v>
      </c>
      <c r="H28" s="291">
        <v>277.47177909259995</v>
      </c>
      <c r="I28" s="292">
        <v>0.18162856680794601</v>
      </c>
      <c r="J28" s="291">
        <v>279.33829223092016</v>
      </c>
      <c r="K28" s="292">
        <v>0.940775655973349</v>
      </c>
      <c r="L28" s="291">
        <v>279.81595404774498</v>
      </c>
      <c r="M28" s="292">
        <v>0</v>
      </c>
      <c r="N28" s="291">
        <v>281.56616223422083</v>
      </c>
      <c r="O28" s="293">
        <v>0.334571685606811</v>
      </c>
      <c r="P28" s="2" t="s">
        <v>40</v>
      </c>
      <c r="Q28" s="291">
        <v>279.81595404774498</v>
      </c>
      <c r="R28" s="292">
        <v>0</v>
      </c>
      <c r="S28" s="291">
        <v>269.20378088781888</v>
      </c>
      <c r="T28" s="292">
        <v>7.6687137313458096E-5</v>
      </c>
      <c r="U28" s="291">
        <v>275.91131061594888</v>
      </c>
      <c r="V28" s="292">
        <v>0.67420591753584302</v>
      </c>
      <c r="W28" s="291">
        <v>281.63422656646293</v>
      </c>
      <c r="X28" s="292">
        <v>0.29279967389282802</v>
      </c>
      <c r="Y28" s="291">
        <v>258.08866390781441</v>
      </c>
      <c r="Z28" s="292">
        <v>0</v>
      </c>
      <c r="AA28" s="291">
        <v>279.81595404774498</v>
      </c>
      <c r="AB28" s="292">
        <v>0</v>
      </c>
      <c r="AC28" s="291">
        <v>290.83768117593951</v>
      </c>
      <c r="AD28" s="293">
        <v>1.4567917983043801E-9</v>
      </c>
      <c r="AE28" s="2" t="s">
        <v>40</v>
      </c>
      <c r="AF28" s="291">
        <v>264.62574060995536</v>
      </c>
      <c r="AG28" s="292">
        <v>0</v>
      </c>
      <c r="AH28" s="291">
        <v>279.81595404774498</v>
      </c>
      <c r="AI28" s="292">
        <v>0</v>
      </c>
      <c r="AJ28" s="291">
        <v>289.07137366077524</v>
      </c>
      <c r="AK28" s="292">
        <v>1.25021839547657E-8</v>
      </c>
      <c r="AL28" s="291">
        <v>283.77953626109792</v>
      </c>
      <c r="AM28" s="292">
        <v>1.2277752641709E-2</v>
      </c>
      <c r="AN28" s="291">
        <v>279.81595404774498</v>
      </c>
      <c r="AO28" s="292">
        <v>0</v>
      </c>
      <c r="AP28" s="291">
        <v>278.36364085597972</v>
      </c>
      <c r="AQ28" s="292">
        <v>0.25432838268855401</v>
      </c>
      <c r="AR28" s="291">
        <v>273.99065159661933</v>
      </c>
      <c r="AS28" s="293">
        <v>7.4827064381910403E-3</v>
      </c>
    </row>
    <row r="29" spans="1:45">
      <c r="A29" s="70" t="s">
        <v>42</v>
      </c>
      <c r="B29" s="291">
        <v>286.74787197353186</v>
      </c>
      <c r="C29" s="292">
        <v>1.34776770233103E-6</v>
      </c>
      <c r="D29" s="291">
        <v>277.58204368434906</v>
      </c>
      <c r="E29" s="292">
        <v>0.16249956384867301</v>
      </c>
      <c r="F29" s="291">
        <v>277.421786592915</v>
      </c>
      <c r="G29" s="292">
        <v>0</v>
      </c>
      <c r="H29" s="291">
        <v>269.9045849785</v>
      </c>
      <c r="I29" s="292">
        <v>1.3170306902776701E-4</v>
      </c>
      <c r="J29" s="291">
        <v>253.87179666847521</v>
      </c>
      <c r="K29" s="292">
        <v>0</v>
      </c>
      <c r="L29" s="291">
        <v>277.421786592915</v>
      </c>
      <c r="M29" s="292">
        <v>0</v>
      </c>
      <c r="N29" s="291">
        <v>270.6368754099405</v>
      </c>
      <c r="O29" s="293">
        <v>3.6924521487069501E-6</v>
      </c>
      <c r="P29" s="2" t="s">
        <v>42</v>
      </c>
      <c r="Q29" s="291">
        <v>277.421786592915</v>
      </c>
      <c r="R29" s="292">
        <v>0</v>
      </c>
      <c r="S29" s="291">
        <v>274.99542766651126</v>
      </c>
      <c r="T29" s="292">
        <v>0.75453779077245597</v>
      </c>
      <c r="U29" s="291">
        <v>260.99881905667121</v>
      </c>
      <c r="V29" s="292">
        <v>2.0515589227443301E-11</v>
      </c>
      <c r="W29" s="291">
        <v>243.2535828375496</v>
      </c>
      <c r="X29" s="292">
        <v>1.5365486660812199E-13</v>
      </c>
      <c r="Y29" s="291">
        <v>252.2897673619656</v>
      </c>
      <c r="Z29" s="292">
        <v>0</v>
      </c>
      <c r="AA29" s="291">
        <v>277.421786592915</v>
      </c>
      <c r="AB29" s="292">
        <v>0</v>
      </c>
      <c r="AC29" s="291">
        <v>291.24304496240148</v>
      </c>
      <c r="AD29" s="293">
        <v>2.0052848270779602E-12</v>
      </c>
      <c r="AE29" s="2" t="s">
        <v>42</v>
      </c>
      <c r="AF29" s="291">
        <v>269.43715144555762</v>
      </c>
      <c r="AG29" s="292">
        <v>3.0934818583183699E-5</v>
      </c>
      <c r="AH29" s="291">
        <v>277.421786592915</v>
      </c>
      <c r="AI29" s="292">
        <v>0</v>
      </c>
      <c r="AJ29" s="291">
        <v>284.05588528634377</v>
      </c>
      <c r="AK29" s="292">
        <v>2.1531083098458301E-4</v>
      </c>
      <c r="AL29" s="291">
        <v>286.26767136951514</v>
      </c>
      <c r="AM29" s="292">
        <v>1.57661481647864E-8</v>
      </c>
      <c r="AN29" s="291">
        <v>277.421786592915</v>
      </c>
      <c r="AO29" s="292">
        <v>0</v>
      </c>
      <c r="AP29" s="291">
        <v>270.54753106552266</v>
      </c>
      <c r="AQ29" s="292">
        <v>2.2648008459953402E-3</v>
      </c>
      <c r="AR29" s="291">
        <v>269.24245704469001</v>
      </c>
      <c r="AS29" s="293">
        <v>1.2394266563520199E-5</v>
      </c>
    </row>
    <row r="30" spans="1:45">
      <c r="A30" s="70" t="s">
        <v>43</v>
      </c>
      <c r="B30" s="291">
        <v>302.35227225330328</v>
      </c>
      <c r="C30" s="292">
        <v>7.4760782311689101E-3</v>
      </c>
      <c r="D30" s="291">
        <v>295.00964209788765</v>
      </c>
      <c r="E30" s="292">
        <v>0.55108786335643301</v>
      </c>
      <c r="F30" s="291">
        <v>294.52281030799202</v>
      </c>
      <c r="G30" s="292">
        <v>0</v>
      </c>
      <c r="H30" s="291">
        <v>287.54246306040858</v>
      </c>
      <c r="I30" s="292">
        <v>1.36146513400881E-5</v>
      </c>
      <c r="J30" s="291">
        <v>276.57248720879471</v>
      </c>
      <c r="K30" s="292">
        <v>0</v>
      </c>
      <c r="L30" s="291">
        <v>294.52281030799202</v>
      </c>
      <c r="M30" s="292">
        <v>0</v>
      </c>
      <c r="N30" s="291">
        <v>289.08216169048654</v>
      </c>
      <c r="O30" s="293">
        <v>2.20009718070457E-5</v>
      </c>
      <c r="P30" s="2" t="s">
        <v>43</v>
      </c>
      <c r="Q30" s="291">
        <v>294.52281030799202</v>
      </c>
      <c r="R30" s="292">
        <v>0</v>
      </c>
      <c r="S30" s="291">
        <v>289.17735705859155</v>
      </c>
      <c r="T30" s="292">
        <v>0.44206276120411903</v>
      </c>
      <c r="U30" s="291">
        <v>285.11316413935606</v>
      </c>
      <c r="V30" s="292">
        <v>5.8009468860691103E-2</v>
      </c>
      <c r="W30" s="291">
        <v>241.65094049334212</v>
      </c>
      <c r="X30" s="292">
        <v>0</v>
      </c>
      <c r="Y30" s="291">
        <v>277.29946349632934</v>
      </c>
      <c r="Z30" s="292">
        <v>2.2204460492503101E-16</v>
      </c>
      <c r="AA30" s="291">
        <v>294.52281030799202</v>
      </c>
      <c r="AB30" s="292">
        <v>0</v>
      </c>
      <c r="AC30" s="291">
        <v>315.24270302211585</v>
      </c>
      <c r="AD30" s="293">
        <v>0</v>
      </c>
      <c r="AE30" s="2" t="s">
        <v>43</v>
      </c>
      <c r="AF30" s="291">
        <v>286.38881581275785</v>
      </c>
      <c r="AG30" s="292">
        <v>6.2818164270339602E-6</v>
      </c>
      <c r="AH30" s="291">
        <v>294.52281030799202</v>
      </c>
      <c r="AI30" s="292">
        <v>0</v>
      </c>
      <c r="AJ30" s="291">
        <v>301.05954402413522</v>
      </c>
      <c r="AK30" s="292">
        <v>6.5929116974672297E-6</v>
      </c>
      <c r="AL30" s="291">
        <v>304.93924777459023</v>
      </c>
      <c r="AM30" s="292">
        <v>6.4371696861798E-9</v>
      </c>
      <c r="AN30" s="291">
        <v>294.52281030799202</v>
      </c>
      <c r="AO30" s="292">
        <v>0</v>
      </c>
      <c r="AP30" s="291">
        <v>286.08962773076831</v>
      </c>
      <c r="AQ30" s="292">
        <v>5.66896854876653E-5</v>
      </c>
      <c r="AR30" s="291">
        <v>280.58223611183212</v>
      </c>
      <c r="AS30" s="293">
        <v>4.1760545282269997E-3</v>
      </c>
    </row>
    <row r="31" spans="1:45">
      <c r="A31" s="70" t="s">
        <v>92</v>
      </c>
      <c r="B31" s="291">
        <v>276.17479076871246</v>
      </c>
      <c r="C31" s="292">
        <v>2.2652116132291199E-3</v>
      </c>
      <c r="D31" s="291">
        <v>266.72998058382228</v>
      </c>
      <c r="E31" s="292">
        <v>0.93705288797839803</v>
      </c>
      <c r="F31" s="291">
        <v>266.449348638434</v>
      </c>
      <c r="G31" s="292">
        <v>0</v>
      </c>
      <c r="H31" s="291">
        <v>262.40856648522981</v>
      </c>
      <c r="I31" s="292">
        <v>6.98925736120031E-2</v>
      </c>
      <c r="J31" s="291">
        <v>259.43084456746061</v>
      </c>
      <c r="K31" s="292">
        <v>1.0574690442828299E-3</v>
      </c>
      <c r="L31" s="291">
        <v>266.449348638434</v>
      </c>
      <c r="M31" s="292">
        <v>0</v>
      </c>
      <c r="N31" s="291">
        <v>264.05681708532592</v>
      </c>
      <c r="O31" s="293">
        <v>0.113793780569312</v>
      </c>
      <c r="P31" s="2" t="s">
        <v>92</v>
      </c>
      <c r="Q31" s="291">
        <v>266.449348638434</v>
      </c>
      <c r="R31" s="292">
        <v>0</v>
      </c>
      <c r="S31" s="291">
        <v>265.11397795176975</v>
      </c>
      <c r="T31" s="292">
        <v>0.144392928285239</v>
      </c>
      <c r="U31" s="291">
        <v>257.29416835427202</v>
      </c>
      <c r="V31" s="292">
        <v>2.7291063328187498E-3</v>
      </c>
      <c r="W31" s="291">
        <v>235.62863532155311</v>
      </c>
      <c r="X31" s="292">
        <v>0</v>
      </c>
      <c r="Y31" s="291">
        <v>246.52277480690739</v>
      </c>
      <c r="Z31" s="292">
        <v>3.4929836800756699E-12</v>
      </c>
      <c r="AA31" s="291">
        <v>266.449348638434</v>
      </c>
      <c r="AB31" s="292">
        <v>0</v>
      </c>
      <c r="AC31" s="291">
        <v>291.37791607088269</v>
      </c>
      <c r="AD31" s="293">
        <v>0</v>
      </c>
      <c r="AE31" s="2" t="s">
        <v>92</v>
      </c>
      <c r="AF31" s="291">
        <v>250.0963858272689</v>
      </c>
      <c r="AG31" s="292">
        <v>6.3785354775802695E-10</v>
      </c>
      <c r="AH31" s="291">
        <v>266.449348638434</v>
      </c>
      <c r="AI31" s="292">
        <v>0</v>
      </c>
      <c r="AJ31" s="291">
        <v>277.95659362581222</v>
      </c>
      <c r="AK31" s="292">
        <v>1.24464882844677E-11</v>
      </c>
      <c r="AL31" s="291">
        <v>278.75816573804821</v>
      </c>
      <c r="AM31" s="292">
        <v>3.6340919162824999E-9</v>
      </c>
      <c r="AN31" s="291">
        <v>266.449348638434</v>
      </c>
      <c r="AO31" s="292">
        <v>0</v>
      </c>
      <c r="AP31" s="291">
        <v>260.59735435601698</v>
      </c>
      <c r="AQ31" s="292">
        <v>4.2840204522526897E-2</v>
      </c>
      <c r="AR31" s="291">
        <v>253.8600604440222</v>
      </c>
      <c r="AS31" s="293">
        <v>1.7872371993954401E-4</v>
      </c>
    </row>
    <row r="32" spans="1:45">
      <c r="A32" s="70"/>
      <c r="C32" s="342"/>
      <c r="G32" s="342"/>
      <c r="M32" s="342"/>
      <c r="O32" s="287"/>
      <c r="P32" s="2"/>
      <c r="R32" s="342"/>
      <c r="AB32" s="342"/>
      <c r="AD32" s="287"/>
      <c r="AE32" s="2"/>
      <c r="AI32" s="342"/>
      <c r="AO32" s="342"/>
      <c r="AS32" s="287"/>
    </row>
    <row r="33" spans="1:46">
      <c r="A33" s="365" t="s">
        <v>148</v>
      </c>
      <c r="C33" s="342"/>
      <c r="G33" s="342"/>
      <c r="M33" s="342"/>
      <c r="O33" s="287"/>
      <c r="P33" s="386" t="s">
        <v>148</v>
      </c>
      <c r="R33" s="342"/>
      <c r="AB33" s="342"/>
      <c r="AD33" s="287"/>
      <c r="AE33" s="386" t="s">
        <v>148</v>
      </c>
      <c r="AI33" s="342"/>
      <c r="AO33" s="342"/>
      <c r="AS33" s="287"/>
    </row>
    <row r="34" spans="1:46">
      <c r="A34" s="70" t="s">
        <v>149</v>
      </c>
      <c r="B34" s="291">
        <v>296.23959507581168</v>
      </c>
      <c r="C34" s="292">
        <v>1.63669078290241E-12</v>
      </c>
      <c r="D34" s="291">
        <v>287.93601331052247</v>
      </c>
      <c r="E34" s="292">
        <v>1.7421954002339001E-5</v>
      </c>
      <c r="F34" s="291">
        <v>282.22210736661998</v>
      </c>
      <c r="G34" s="292">
        <v>0</v>
      </c>
      <c r="H34" s="291">
        <v>275.81953584903476</v>
      </c>
      <c r="I34" s="292">
        <v>8</v>
      </c>
      <c r="J34" s="291">
        <v>267.29649707707279</v>
      </c>
      <c r="K34" s="292">
        <v>3.7998668656058499E-9</v>
      </c>
      <c r="L34" s="291">
        <v>282.22210736661998</v>
      </c>
      <c r="M34" s="292">
        <v>0</v>
      </c>
      <c r="N34" s="291">
        <v>275.63316322746812</v>
      </c>
      <c r="O34" s="293">
        <v>1.0140289055105001E-6</v>
      </c>
      <c r="P34" s="2" t="s">
        <v>149</v>
      </c>
      <c r="Q34" s="291">
        <v>282.22210736661998</v>
      </c>
      <c r="R34" s="292">
        <v>0</v>
      </c>
      <c r="S34" s="291">
        <v>270.75508517685307</v>
      </c>
      <c r="T34" s="292">
        <v>8.7849813906903896E-4</v>
      </c>
      <c r="U34" s="291">
        <v>278.40935619378553</v>
      </c>
      <c r="V34" s="292">
        <v>1.1726422755796899E-2</v>
      </c>
      <c r="W34" s="291">
        <v>233.80963822868668</v>
      </c>
      <c r="X34" s="292">
        <v>0</v>
      </c>
      <c r="Y34" s="291">
        <v>263.94126353012376</v>
      </c>
      <c r="Z34" s="292">
        <v>6.6613381477509402E-16</v>
      </c>
      <c r="AA34" s="291">
        <v>282.22210736661998</v>
      </c>
      <c r="AB34" s="292">
        <v>0</v>
      </c>
      <c r="AC34" s="291">
        <v>305.68216114068088</v>
      </c>
      <c r="AD34" s="293">
        <v>0</v>
      </c>
      <c r="AE34" s="2" t="s">
        <v>149</v>
      </c>
      <c r="AF34" s="291">
        <v>274.31477797972718</v>
      </c>
      <c r="AG34" s="292">
        <v>4.3711849695426996E-9</v>
      </c>
      <c r="AH34" s="291">
        <v>282.22210736661998</v>
      </c>
      <c r="AI34" s="292">
        <v>0</v>
      </c>
      <c r="AJ34" s="291">
        <v>290.8891399657806</v>
      </c>
      <c r="AK34" s="292">
        <v>3.6871209641020599E-6</v>
      </c>
      <c r="AL34" s="291">
        <v>287.70991237954672</v>
      </c>
      <c r="AM34" s="292">
        <v>9.5901875860811003E-3</v>
      </c>
      <c r="AN34" s="291">
        <v>282.22210736661998</v>
      </c>
      <c r="AO34" s="292">
        <v>0</v>
      </c>
      <c r="AP34" s="291">
        <v>271.8060032892829</v>
      </c>
      <c r="AQ34" s="292">
        <v>1.00804822711353E-7</v>
      </c>
      <c r="AR34" s="291">
        <v>266.77170404778508</v>
      </c>
      <c r="AS34" s="293">
        <v>2.8459825607285401E-9</v>
      </c>
    </row>
    <row r="35" spans="1:46">
      <c r="A35" s="70" t="s">
        <v>150</v>
      </c>
      <c r="B35" s="291">
        <v>278.81347859858607</v>
      </c>
      <c r="C35" s="292">
        <v>3.6296749038791098E-3</v>
      </c>
      <c r="D35" s="291">
        <v>286.97041095812557</v>
      </c>
      <c r="E35" s="292">
        <v>0.74223936790180001</v>
      </c>
      <c r="F35" s="291">
        <v>288.00109181300598</v>
      </c>
      <c r="G35" s="292">
        <v>0</v>
      </c>
      <c r="H35" s="291">
        <v>283.8611634528732</v>
      </c>
      <c r="I35" s="292">
        <v>8.5459584173035494E-2</v>
      </c>
      <c r="J35" s="291">
        <v>281.19653445415082</v>
      </c>
      <c r="K35" s="292">
        <v>1.1358592761787E-2</v>
      </c>
      <c r="L35" s="291">
        <v>288.00109181300598</v>
      </c>
      <c r="M35" s="292">
        <v>0</v>
      </c>
      <c r="N35" s="291">
        <v>285.43375760787814</v>
      </c>
      <c r="O35" s="293">
        <v>0.16698302870805701</v>
      </c>
      <c r="P35" s="2" t="s">
        <v>150</v>
      </c>
      <c r="Q35" s="291">
        <v>288.00109181300598</v>
      </c>
      <c r="R35" s="292">
        <v>0</v>
      </c>
      <c r="S35" s="291">
        <v>277.87671357749019</v>
      </c>
      <c r="T35" s="292">
        <v>8.4935853646986206E-2</v>
      </c>
      <c r="U35" s="291">
        <v>276.4457571460178</v>
      </c>
      <c r="V35" s="292">
        <v>1.0469989146837399E-3</v>
      </c>
      <c r="W35" s="291">
        <v>253.65714434995249</v>
      </c>
      <c r="X35" s="292">
        <v>2.0419221868905899E-12</v>
      </c>
      <c r="Y35" s="291">
        <v>261.00246345240026</v>
      </c>
      <c r="Z35" s="292">
        <v>0</v>
      </c>
      <c r="AA35" s="291">
        <v>288.00109181300598</v>
      </c>
      <c r="AB35" s="292">
        <v>0</v>
      </c>
      <c r="AC35" s="291">
        <v>296.79055083983997</v>
      </c>
      <c r="AD35" s="293">
        <v>8.7085893518690195E-7</v>
      </c>
      <c r="AE35" s="2" t="s">
        <v>150</v>
      </c>
      <c r="AF35" s="291">
        <v>272.68982128623907</v>
      </c>
      <c r="AG35" s="292">
        <v>2.2144508449173401E-12</v>
      </c>
      <c r="AH35" s="291">
        <v>288.00109181300598</v>
      </c>
      <c r="AI35" s="292">
        <v>0</v>
      </c>
      <c r="AJ35" s="291">
        <v>299.6000814321086</v>
      </c>
      <c r="AK35" s="292">
        <v>2.9620091712700999E-8</v>
      </c>
      <c r="AL35" s="291">
        <v>302.0385002750096</v>
      </c>
      <c r="AM35" s="292">
        <v>3.4147600302958401E-9</v>
      </c>
      <c r="AN35" s="291">
        <v>288.00109181300598</v>
      </c>
      <c r="AO35" s="292">
        <v>0</v>
      </c>
      <c r="AP35" s="291">
        <v>285.22331560909646</v>
      </c>
      <c r="AQ35" s="292">
        <v>0.29471729616466102</v>
      </c>
      <c r="AR35" s="291">
        <v>275.84056058336887</v>
      </c>
      <c r="AS35" s="293">
        <v>3.5141725055920498E-4</v>
      </c>
    </row>
    <row r="36" spans="1:46">
      <c r="A36" s="70" t="s">
        <v>151</v>
      </c>
      <c r="B36" s="291">
        <v>284.17692348902062</v>
      </c>
      <c r="C36" s="292">
        <v>0.73027145046387298</v>
      </c>
      <c r="D36" s="291">
        <v>282.42923048573613</v>
      </c>
      <c r="E36" s="292">
        <v>0.65821384741771005</v>
      </c>
      <c r="F36" s="291">
        <v>283.80253481053802</v>
      </c>
      <c r="G36" s="292">
        <v>0</v>
      </c>
      <c r="H36" s="291">
        <v>278.35983226558682</v>
      </c>
      <c r="I36" s="292">
        <v>3.55416559313073E-2</v>
      </c>
      <c r="J36" s="291">
        <v>278.12197143705953</v>
      </c>
      <c r="K36" s="292">
        <v>2.2195576030107599E-2</v>
      </c>
      <c r="L36" s="291">
        <v>283.80253481053802</v>
      </c>
      <c r="M36" s="292">
        <v>0</v>
      </c>
      <c r="N36" s="291">
        <v>278.09551621303325</v>
      </c>
      <c r="O36" s="293">
        <v>3.67279230088324E-3</v>
      </c>
      <c r="P36" s="2" t="s">
        <v>151</v>
      </c>
      <c r="Q36" s="291">
        <v>283.80253481053802</v>
      </c>
      <c r="R36" s="292">
        <v>0</v>
      </c>
      <c r="S36" s="291" t="s">
        <v>210</v>
      </c>
      <c r="T36" s="292" t="s">
        <v>210</v>
      </c>
      <c r="U36" s="291">
        <v>281.10412477186884</v>
      </c>
      <c r="V36" s="292">
        <v>0.32592923894883302</v>
      </c>
      <c r="W36" s="291">
        <v>250.63232580367563</v>
      </c>
      <c r="X36" s="292">
        <v>9.5740287997525501E-5</v>
      </c>
      <c r="Y36" s="291">
        <v>257.75447983584024</v>
      </c>
      <c r="Z36" s="292">
        <v>0</v>
      </c>
      <c r="AA36" s="291">
        <v>283.80253481053802</v>
      </c>
      <c r="AB36" s="292">
        <v>0</v>
      </c>
      <c r="AC36" s="291">
        <v>294.32228252864593</v>
      </c>
      <c r="AD36" s="293">
        <v>8.4296475149070494E-6</v>
      </c>
      <c r="AE36" s="2" t="s">
        <v>151</v>
      </c>
      <c r="AF36" s="291">
        <v>274.86800556403523</v>
      </c>
      <c r="AG36" s="292">
        <v>1.3450413010707201E-4</v>
      </c>
      <c r="AH36" s="291">
        <v>283.80253481053802</v>
      </c>
      <c r="AI36" s="292">
        <v>0</v>
      </c>
      <c r="AJ36" s="291">
        <v>294.88061793528021</v>
      </c>
      <c r="AK36" s="292">
        <v>1.3088151738394099E-5</v>
      </c>
      <c r="AL36" s="291">
        <v>296.25497228347933</v>
      </c>
      <c r="AM36" s="292">
        <v>1.08464883741277E-7</v>
      </c>
      <c r="AN36" s="291">
        <v>283.80253481053802</v>
      </c>
      <c r="AO36" s="292">
        <v>0</v>
      </c>
      <c r="AP36" s="291">
        <v>275.23744508597872</v>
      </c>
      <c r="AQ36" s="292">
        <v>3.0656314756132699E-2</v>
      </c>
      <c r="AR36" s="291">
        <v>277.14376418237441</v>
      </c>
      <c r="AS36" s="293">
        <v>9.9625604273600992E-3</v>
      </c>
    </row>
    <row r="37" spans="1:46">
      <c r="A37" s="70" t="s">
        <v>152</v>
      </c>
      <c r="B37" s="291">
        <v>279.00343697353776</v>
      </c>
      <c r="C37" s="292">
        <v>3.3327688947395501E-3</v>
      </c>
      <c r="D37" s="291">
        <v>286.74930319864478</v>
      </c>
      <c r="E37" s="292">
        <v>0.72225293336643603</v>
      </c>
      <c r="F37" s="291">
        <v>287.81447330579499</v>
      </c>
      <c r="G37" s="292">
        <v>0</v>
      </c>
      <c r="H37" s="291">
        <v>283.64939157656659</v>
      </c>
      <c r="I37" s="292">
        <v>7.1641467182194996E-2</v>
      </c>
      <c r="J37" s="291">
        <v>281.10613911844712</v>
      </c>
      <c r="K37" s="292">
        <v>9.9208539668524907E-3</v>
      </c>
      <c r="L37" s="291">
        <v>287.81447330579499</v>
      </c>
      <c r="M37" s="292">
        <v>0</v>
      </c>
      <c r="N37" s="291">
        <v>285.15756601840019</v>
      </c>
      <c r="O37" s="293">
        <v>0.14080891849615701</v>
      </c>
      <c r="P37" s="2" t="s">
        <v>152</v>
      </c>
      <c r="Q37" s="291">
        <v>287.81447330579499</v>
      </c>
      <c r="R37" s="292">
        <v>0</v>
      </c>
      <c r="S37" s="291">
        <v>277.97517000486698</v>
      </c>
      <c r="T37" s="292">
        <v>8.8173719622823402E-2</v>
      </c>
      <c r="U37" s="291">
        <v>276.52831166729021</v>
      </c>
      <c r="V37" s="292">
        <v>1.0212020449966699E-3</v>
      </c>
      <c r="W37" s="291">
        <v>253.54327302814698</v>
      </c>
      <c r="X37" s="292">
        <v>1.4315215679516801E-12</v>
      </c>
      <c r="Y37" s="291">
        <v>260.84543090519259</v>
      </c>
      <c r="Z37" s="292">
        <v>0</v>
      </c>
      <c r="AA37" s="291">
        <v>287.81447330579499</v>
      </c>
      <c r="AB37" s="292">
        <v>0</v>
      </c>
      <c r="AC37" s="291">
        <v>296.64888149189005</v>
      </c>
      <c r="AD37" s="293">
        <v>3.3599783910709402E-7</v>
      </c>
      <c r="AE37" s="2" t="s">
        <v>152</v>
      </c>
      <c r="AF37" s="291">
        <v>272.72776550587139</v>
      </c>
      <c r="AG37" s="292">
        <v>7.60280727263307E-13</v>
      </c>
      <c r="AH37" s="291">
        <v>287.81447330579499</v>
      </c>
      <c r="AI37" s="292">
        <v>0</v>
      </c>
      <c r="AJ37" s="291">
        <v>299.443420609246</v>
      </c>
      <c r="AK37" s="292">
        <v>1.05625070911941E-8</v>
      </c>
      <c r="AL37" s="291">
        <v>301.84801317158912</v>
      </c>
      <c r="AM37" s="292">
        <v>1.01361408155753E-9</v>
      </c>
      <c r="AN37" s="291">
        <v>287.81447330579499</v>
      </c>
      <c r="AO37" s="292">
        <v>0</v>
      </c>
      <c r="AP37" s="291">
        <v>284.84810838629005</v>
      </c>
      <c r="AQ37" s="292">
        <v>0.25699191400460197</v>
      </c>
      <c r="AR37" s="291">
        <v>275.80810810395428</v>
      </c>
      <c r="AS37" s="293">
        <v>2.2955889999343201E-4</v>
      </c>
    </row>
    <row r="38" spans="1:46">
      <c r="A38" s="218"/>
      <c r="C38" s="342"/>
      <c r="G38" s="342"/>
      <c r="M38" s="342"/>
      <c r="O38" s="287"/>
      <c r="R38" s="342"/>
      <c r="AB38" s="342"/>
      <c r="AD38" s="287"/>
      <c r="AI38" s="342"/>
      <c r="AO38" s="342"/>
      <c r="AS38" s="287"/>
    </row>
    <row r="39" spans="1:46">
      <c r="A39" s="369" t="s">
        <v>47</v>
      </c>
      <c r="B39" s="209">
        <v>291.03029189629433</v>
      </c>
      <c r="C39" s="210">
        <v>3.4000544275766868E-2</v>
      </c>
      <c r="D39" s="209">
        <v>283.8506430976214</v>
      </c>
      <c r="E39" s="210">
        <v>9.1981027938706619E-2</v>
      </c>
      <c r="F39" s="209">
        <v>281.45388419977115</v>
      </c>
      <c r="G39" s="210">
        <v>0</v>
      </c>
      <c r="H39" s="209">
        <v>274.79797865303391</v>
      </c>
      <c r="I39" s="210">
        <v>3.6283805744482318E-2</v>
      </c>
      <c r="J39" s="209">
        <v>266.95915694152717</v>
      </c>
      <c r="K39" s="210">
        <v>4.3057091219262079E-2</v>
      </c>
      <c r="L39" s="209">
        <v>281.45388419977115</v>
      </c>
      <c r="M39" s="210">
        <v>0</v>
      </c>
      <c r="N39" s="209">
        <v>277.97677012958673</v>
      </c>
      <c r="O39" s="211">
        <v>4.2969186147304973E-2</v>
      </c>
      <c r="P39" s="369" t="s">
        <v>47</v>
      </c>
      <c r="Q39" s="209">
        <v>281.45388419977115</v>
      </c>
      <c r="R39" s="210">
        <v>0</v>
      </c>
      <c r="S39" s="209">
        <v>270.54835182457418</v>
      </c>
      <c r="T39" s="210">
        <v>6.1192446832184909E-2</v>
      </c>
      <c r="U39" s="209">
        <v>271.82892717832561</v>
      </c>
      <c r="V39" s="210">
        <v>7.8623106900763323E-2</v>
      </c>
      <c r="W39" s="209">
        <v>247.67971919162125</v>
      </c>
      <c r="X39" s="210">
        <v>1.9006083031484686E-2</v>
      </c>
      <c r="Y39" s="209">
        <v>262.4483352650887</v>
      </c>
      <c r="Z39" s="210">
        <v>1.5765201842013349E-9</v>
      </c>
      <c r="AA39" s="209">
        <v>281.45388419977115</v>
      </c>
      <c r="AB39" s="210">
        <v>0</v>
      </c>
      <c r="AC39" s="209">
        <v>298.54063020439941</v>
      </c>
      <c r="AD39" s="211">
        <v>2.3104130209455875E-6</v>
      </c>
      <c r="AE39" s="369" t="s">
        <v>47</v>
      </c>
      <c r="AF39" s="209">
        <v>272.66659360992378</v>
      </c>
      <c r="AG39" s="210">
        <v>2.756426381852712E-3</v>
      </c>
      <c r="AH39" s="209">
        <v>281.45388419977115</v>
      </c>
      <c r="AI39" s="210">
        <v>0</v>
      </c>
      <c r="AJ39" s="209">
        <v>290.64728489123718</v>
      </c>
      <c r="AK39" s="210">
        <v>4.388318972368814E-4</v>
      </c>
      <c r="AL39" s="209">
        <v>290.79487170199036</v>
      </c>
      <c r="AM39" s="210">
        <v>1.3120056826197843E-2</v>
      </c>
      <c r="AN39" s="209">
        <v>281.45388419977115</v>
      </c>
      <c r="AO39" s="210">
        <v>0</v>
      </c>
      <c r="AP39" s="209">
        <v>273.5823410766439</v>
      </c>
      <c r="AQ39" s="210">
        <v>2.9804772125762213E-2</v>
      </c>
      <c r="AR39" s="209">
        <v>270.52402053270538</v>
      </c>
      <c r="AS39" s="211">
        <v>9.2274273890963921E-3</v>
      </c>
    </row>
    <row r="40" spans="1:46">
      <c r="A40" s="365"/>
      <c r="B40" s="387"/>
      <c r="C40" s="387"/>
      <c r="D40" s="387"/>
      <c r="E40" s="387"/>
      <c r="F40" s="387"/>
      <c r="G40" s="387"/>
      <c r="H40" s="387"/>
      <c r="I40" s="387"/>
      <c r="J40" s="387"/>
      <c r="K40" s="387"/>
      <c r="L40" s="387"/>
      <c r="M40" s="387"/>
      <c r="N40" s="387"/>
      <c r="O40" s="388"/>
      <c r="P40" s="389"/>
      <c r="Q40" s="390"/>
      <c r="R40" s="390"/>
      <c r="S40" s="390"/>
      <c r="T40" s="390"/>
      <c r="U40" s="390"/>
      <c r="V40" s="390"/>
      <c r="W40" s="390"/>
      <c r="X40" s="390"/>
      <c r="Y40" s="390"/>
      <c r="Z40" s="390"/>
      <c r="AA40" s="390"/>
      <c r="AB40" s="390"/>
      <c r="AC40" s="390"/>
      <c r="AD40" s="391"/>
      <c r="AE40" s="389"/>
      <c r="AF40" s="390"/>
      <c r="AG40" s="390"/>
      <c r="AH40" s="390"/>
      <c r="AI40" s="390"/>
      <c r="AJ40" s="390"/>
      <c r="AK40" s="390"/>
      <c r="AL40" s="390"/>
      <c r="AM40" s="390"/>
      <c r="AN40" s="390"/>
      <c r="AO40" s="390"/>
      <c r="AP40" s="390"/>
      <c r="AQ40" s="390"/>
      <c r="AR40" s="390"/>
      <c r="AS40" s="391"/>
    </row>
    <row r="41" spans="1:46">
      <c r="A41" s="372" t="s">
        <v>153</v>
      </c>
      <c r="B41" s="47"/>
      <c r="C41" s="47"/>
      <c r="D41" s="47"/>
      <c r="E41" s="47"/>
      <c r="F41" s="47"/>
      <c r="G41" s="352"/>
      <c r="H41" s="47"/>
      <c r="I41" s="47"/>
      <c r="J41" s="47"/>
      <c r="K41" s="47"/>
      <c r="L41" s="47"/>
      <c r="M41" s="352"/>
      <c r="N41" s="47"/>
      <c r="O41" s="287"/>
      <c r="P41" s="392" t="s">
        <v>153</v>
      </c>
      <c r="Q41" s="47"/>
      <c r="R41" s="352"/>
      <c r="S41" s="47"/>
      <c r="T41" s="47"/>
      <c r="U41" s="47"/>
      <c r="V41" s="47"/>
      <c r="Y41" s="47"/>
      <c r="Z41" s="47"/>
      <c r="AA41" s="47"/>
      <c r="AB41" s="352"/>
      <c r="AC41" s="47"/>
      <c r="AD41" s="287"/>
      <c r="AE41" s="392" t="s">
        <v>153</v>
      </c>
      <c r="AF41" s="47"/>
      <c r="AG41" s="47"/>
      <c r="AH41" s="47"/>
      <c r="AI41" s="352"/>
      <c r="AJ41" s="47"/>
      <c r="AK41" s="47"/>
      <c r="AL41" s="47"/>
      <c r="AM41" s="47"/>
      <c r="AN41" s="47"/>
      <c r="AO41" s="352"/>
      <c r="AP41" s="47"/>
      <c r="AQ41" s="47"/>
      <c r="AR41" s="47"/>
      <c r="AS41" s="287"/>
    </row>
    <row r="42" spans="1:46" ht="12.75" customHeight="1">
      <c r="A42" s="70" t="s">
        <v>154</v>
      </c>
      <c r="B42" s="291">
        <v>268.64778250445471</v>
      </c>
      <c r="C42" s="292">
        <v>0.240880471745335</v>
      </c>
      <c r="D42" s="291">
        <v>270.93979041366407</v>
      </c>
      <c r="E42" s="292">
        <v>0.852923608271829</v>
      </c>
      <c r="F42" s="291">
        <v>270.96746625353597</v>
      </c>
      <c r="G42" s="292">
        <v>0</v>
      </c>
      <c r="H42" s="291">
        <v>273.20615058278315</v>
      </c>
      <c r="I42" s="292">
        <v>0.18077295741469801</v>
      </c>
      <c r="J42" s="291">
        <v>267.92668469959125</v>
      </c>
      <c r="K42" s="292">
        <v>0.35673806295573901</v>
      </c>
      <c r="L42" s="291">
        <v>270.96746625353597</v>
      </c>
      <c r="M42" s="292">
        <v>0</v>
      </c>
      <c r="N42" s="291">
        <v>271.84256223630155</v>
      </c>
      <c r="O42" s="293">
        <v>0.59835481297832305</v>
      </c>
      <c r="P42" s="70" t="s">
        <v>154</v>
      </c>
      <c r="Q42" s="291">
        <v>270.96746625353597</v>
      </c>
      <c r="R42" s="292">
        <v>0</v>
      </c>
      <c r="S42" s="291" t="s">
        <v>210</v>
      </c>
      <c r="T42" s="292" t="s">
        <v>210</v>
      </c>
      <c r="U42" s="291">
        <v>261.82801386071765</v>
      </c>
      <c r="V42" s="292">
        <v>8.5924027951451692E-3</v>
      </c>
      <c r="W42" s="291">
        <v>244.93191672866328</v>
      </c>
      <c r="X42" s="292">
        <v>5.0911261872954599E-9</v>
      </c>
      <c r="Y42" s="291">
        <v>257.35022710732937</v>
      </c>
      <c r="Z42" s="292">
        <v>2.0852208848509698E-12</v>
      </c>
      <c r="AA42" s="291">
        <v>270.96746625353597</v>
      </c>
      <c r="AB42" s="292">
        <v>0</v>
      </c>
      <c r="AC42" s="291">
        <v>281.67872277914876</v>
      </c>
      <c r="AD42" s="293">
        <v>2.7147395442739301E-11</v>
      </c>
      <c r="AE42" s="70" t="s">
        <v>154</v>
      </c>
      <c r="AF42" s="291">
        <v>265.32585176932173</v>
      </c>
      <c r="AG42" s="292">
        <v>1.32770556753707E-2</v>
      </c>
      <c r="AH42" s="291">
        <v>270.96746625353597</v>
      </c>
      <c r="AI42" s="292">
        <v>0</v>
      </c>
      <c r="AJ42" s="291">
        <v>277.68660233639525</v>
      </c>
      <c r="AK42" s="292">
        <v>1.2936084199011201E-4</v>
      </c>
      <c r="AL42" s="291">
        <v>278.85231674595394</v>
      </c>
      <c r="AM42" s="292">
        <v>9.3042051268588097E-5</v>
      </c>
      <c r="AN42" s="291">
        <v>270.96746625353597</v>
      </c>
      <c r="AO42" s="292">
        <v>0</v>
      </c>
      <c r="AP42" s="291">
        <v>266.82001094974657</v>
      </c>
      <c r="AQ42" s="292">
        <v>9.6499880758784198E-2</v>
      </c>
      <c r="AR42" s="291">
        <v>267.96124013547808</v>
      </c>
      <c r="AS42" s="293">
        <v>0.54072072056425102</v>
      </c>
    </row>
    <row r="43" spans="1:46" ht="12.75" customHeight="1">
      <c r="A43" s="217" t="s">
        <v>504</v>
      </c>
      <c r="B43" s="291" t="s">
        <v>31</v>
      </c>
      <c r="C43" s="292" t="s">
        <v>31</v>
      </c>
      <c r="D43" s="291" t="s">
        <v>31</v>
      </c>
      <c r="E43" s="292" t="s">
        <v>31</v>
      </c>
      <c r="F43" s="291" t="s">
        <v>31</v>
      </c>
      <c r="G43" s="292" t="s">
        <v>31</v>
      </c>
      <c r="H43" s="291" t="s">
        <v>31</v>
      </c>
      <c r="I43" s="292" t="s">
        <v>31</v>
      </c>
      <c r="J43" s="291" t="s">
        <v>31</v>
      </c>
      <c r="K43" s="292" t="s">
        <v>31</v>
      </c>
      <c r="L43" s="291" t="s">
        <v>31</v>
      </c>
      <c r="M43" s="292" t="s">
        <v>31</v>
      </c>
      <c r="N43" s="291" t="s">
        <v>31</v>
      </c>
      <c r="O43" s="344" t="s">
        <v>31</v>
      </c>
      <c r="P43" s="217" t="s">
        <v>504</v>
      </c>
      <c r="Q43" s="291" t="s">
        <v>31</v>
      </c>
      <c r="R43" s="292" t="s">
        <v>31</v>
      </c>
      <c r="S43" s="291" t="s">
        <v>31</v>
      </c>
      <c r="T43" s="292" t="s">
        <v>31</v>
      </c>
      <c r="U43" s="291" t="s">
        <v>31</v>
      </c>
      <c r="V43" s="292" t="s">
        <v>31</v>
      </c>
      <c r="W43" s="291" t="s">
        <v>31</v>
      </c>
      <c r="X43" s="292" t="s">
        <v>31</v>
      </c>
      <c r="Y43" s="291" t="s">
        <v>31</v>
      </c>
      <c r="Z43" s="292" t="s">
        <v>31</v>
      </c>
      <c r="AA43" s="291" t="s">
        <v>31</v>
      </c>
      <c r="AB43" s="292" t="s">
        <v>31</v>
      </c>
      <c r="AC43" s="291" t="s">
        <v>31</v>
      </c>
      <c r="AD43" s="344" t="s">
        <v>31</v>
      </c>
      <c r="AE43" s="217" t="s">
        <v>504</v>
      </c>
      <c r="AF43" s="291" t="s">
        <v>31</v>
      </c>
      <c r="AG43" s="292" t="s">
        <v>31</v>
      </c>
      <c r="AH43" s="291" t="s">
        <v>31</v>
      </c>
      <c r="AI43" s="292" t="s">
        <v>31</v>
      </c>
      <c r="AJ43" s="291" t="s">
        <v>31</v>
      </c>
      <c r="AK43" s="292" t="s">
        <v>31</v>
      </c>
      <c r="AL43" s="291" t="s">
        <v>31</v>
      </c>
      <c r="AM43" s="292" t="s">
        <v>31</v>
      </c>
      <c r="AN43" s="291" t="s">
        <v>31</v>
      </c>
      <c r="AO43" s="292" t="s">
        <v>31</v>
      </c>
      <c r="AP43" s="291" t="s">
        <v>31</v>
      </c>
      <c r="AQ43" s="292" t="s">
        <v>31</v>
      </c>
      <c r="AR43" s="291" t="s">
        <v>31</v>
      </c>
      <c r="AS43" s="344" t="s">
        <v>31</v>
      </c>
      <c r="AT43" s="218"/>
    </row>
    <row r="44" spans="1:46" ht="93" customHeight="1">
      <c r="A44" s="655" t="s">
        <v>155</v>
      </c>
      <c r="B44" s="655"/>
      <c r="C44" s="655"/>
      <c r="D44" s="655"/>
      <c r="E44" s="655"/>
      <c r="F44" s="655"/>
      <c r="G44" s="655"/>
      <c r="H44" s="655"/>
      <c r="I44" s="655"/>
      <c r="J44" s="655"/>
      <c r="K44" s="655"/>
      <c r="L44" s="655"/>
      <c r="M44" s="655"/>
      <c r="N44" s="655"/>
      <c r="O44" s="655"/>
      <c r="P44" s="655" t="s">
        <v>155</v>
      </c>
      <c r="Q44" s="655"/>
      <c r="R44" s="655"/>
      <c r="S44" s="655"/>
      <c r="T44" s="655"/>
      <c r="U44" s="655"/>
      <c r="V44" s="655"/>
      <c r="W44" s="655"/>
      <c r="X44" s="655"/>
      <c r="Y44" s="655"/>
      <c r="Z44" s="655"/>
      <c r="AA44" s="655"/>
      <c r="AB44" s="655"/>
      <c r="AC44" s="655"/>
      <c r="AD44" s="655"/>
      <c r="AE44" s="655" t="s">
        <v>155</v>
      </c>
      <c r="AF44" s="655"/>
      <c r="AG44" s="655"/>
      <c r="AH44" s="655"/>
      <c r="AI44" s="655"/>
      <c r="AJ44" s="655"/>
      <c r="AK44" s="655"/>
      <c r="AL44" s="655"/>
      <c r="AM44" s="655"/>
      <c r="AN44" s="655"/>
      <c r="AO44" s="655"/>
      <c r="AP44" s="655"/>
      <c r="AQ44" s="655"/>
      <c r="AR44" s="655"/>
      <c r="AS44" s="655"/>
    </row>
    <row r="45" spans="1:46" ht="58.5" customHeight="1">
      <c r="A45" s="593" t="s">
        <v>505</v>
      </c>
      <c r="B45" s="593"/>
      <c r="C45" s="593"/>
      <c r="D45" s="593"/>
      <c r="E45" s="593"/>
      <c r="F45" s="593"/>
      <c r="G45" s="593"/>
      <c r="H45" s="593"/>
      <c r="I45" s="593"/>
      <c r="J45" s="593"/>
      <c r="K45" s="593"/>
      <c r="L45" s="593"/>
      <c r="M45" s="593"/>
      <c r="N45" s="593"/>
      <c r="O45" s="593"/>
      <c r="P45" s="593" t="s">
        <v>505</v>
      </c>
      <c r="Q45" s="593"/>
      <c r="R45" s="593"/>
      <c r="S45" s="593"/>
      <c r="T45" s="593"/>
      <c r="U45" s="593"/>
      <c r="V45" s="593"/>
      <c r="W45" s="593"/>
      <c r="X45" s="593"/>
      <c r="Y45" s="593"/>
      <c r="Z45" s="593"/>
      <c r="AA45" s="593"/>
      <c r="AB45" s="593"/>
      <c r="AC45" s="593"/>
      <c r="AD45" s="593"/>
      <c r="AE45" s="593" t="s">
        <v>505</v>
      </c>
      <c r="AF45" s="593"/>
      <c r="AG45" s="593"/>
      <c r="AH45" s="593"/>
      <c r="AI45" s="593"/>
      <c r="AJ45" s="593"/>
      <c r="AK45" s="593"/>
      <c r="AL45" s="593"/>
      <c r="AM45" s="593"/>
      <c r="AN45" s="593"/>
      <c r="AO45" s="593"/>
      <c r="AP45" s="593"/>
      <c r="AQ45" s="593"/>
      <c r="AR45" s="593"/>
      <c r="AS45" s="593"/>
    </row>
    <row r="46" spans="1:46" ht="12.75" customHeight="1">
      <c r="A46" s="2" t="s">
        <v>6</v>
      </c>
      <c r="G46" s="177"/>
      <c r="H46" s="177"/>
      <c r="I46" s="177"/>
      <c r="J46" s="177"/>
      <c r="K46" s="177"/>
      <c r="L46" s="177"/>
      <c r="M46" s="177"/>
      <c r="N46" s="177"/>
      <c r="O46" s="177"/>
      <c r="P46" s="2" t="s">
        <v>6</v>
      </c>
      <c r="Q46" s="177"/>
      <c r="R46" s="177"/>
      <c r="S46" s="177"/>
      <c r="T46" s="177"/>
      <c r="U46" s="177"/>
      <c r="V46" s="177"/>
      <c r="W46" s="177"/>
      <c r="X46" s="177"/>
      <c r="Y46" s="177"/>
      <c r="Z46" s="177"/>
      <c r="AA46" s="177"/>
      <c r="AB46" s="177"/>
      <c r="AC46" s="177"/>
      <c r="AD46" s="177"/>
      <c r="AE46" s="2" t="s">
        <v>6</v>
      </c>
      <c r="AF46" s="177"/>
      <c r="AG46" s="177"/>
      <c r="AH46" s="177"/>
      <c r="AI46" s="177"/>
      <c r="AJ46" s="177"/>
      <c r="AK46" s="177"/>
      <c r="AL46" s="177"/>
      <c r="AM46" s="177"/>
      <c r="AN46" s="177"/>
      <c r="AO46" s="177"/>
      <c r="AP46" s="177"/>
      <c r="AQ46" s="177"/>
      <c r="AR46" s="177"/>
      <c r="AS46" s="177"/>
    </row>
    <row r="47" spans="1:46">
      <c r="A47" s="614" t="s">
        <v>519</v>
      </c>
      <c r="B47" s="614"/>
      <c r="C47" s="614"/>
      <c r="D47" s="614"/>
      <c r="E47" s="614"/>
      <c r="F47" s="614"/>
      <c r="G47" s="614"/>
      <c r="H47" s="614"/>
      <c r="I47" s="614"/>
      <c r="J47" s="614"/>
      <c r="K47" s="614"/>
      <c r="L47" s="614"/>
      <c r="M47" s="614"/>
      <c r="N47" s="614"/>
      <c r="O47" s="614"/>
      <c r="P47" s="614" t="s">
        <v>520</v>
      </c>
      <c r="Q47" s="614"/>
      <c r="R47" s="614"/>
      <c r="S47" s="614"/>
      <c r="T47" s="614"/>
      <c r="U47" s="614"/>
      <c r="V47" s="614"/>
      <c r="W47" s="614"/>
      <c r="X47" s="614"/>
      <c r="Y47" s="614"/>
      <c r="Z47" s="614"/>
      <c r="AA47" s="614"/>
      <c r="AB47" s="614"/>
      <c r="AC47" s="614"/>
      <c r="AD47" s="614"/>
      <c r="AE47" s="614" t="s">
        <v>520</v>
      </c>
      <c r="AF47" s="614"/>
      <c r="AG47" s="614"/>
      <c r="AH47" s="614"/>
      <c r="AI47" s="614"/>
      <c r="AJ47" s="614"/>
      <c r="AK47" s="614"/>
      <c r="AL47" s="614"/>
      <c r="AM47" s="614"/>
      <c r="AN47" s="614"/>
      <c r="AO47" s="614"/>
      <c r="AP47" s="614"/>
      <c r="AQ47" s="614"/>
      <c r="AR47" s="614"/>
      <c r="AS47" s="614"/>
    </row>
    <row r="48" spans="1:46" ht="17.25" customHeight="1">
      <c r="A48" s="614"/>
      <c r="B48" s="614"/>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614"/>
      <c r="AR48" s="614"/>
      <c r="AS48" s="614"/>
    </row>
    <row r="49" spans="1:45" ht="41.25" customHeight="1">
      <c r="A49" s="614"/>
      <c r="B49" s="614"/>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4"/>
      <c r="AR49" s="614"/>
      <c r="AS49" s="614"/>
    </row>
    <row r="50" spans="1:45">
      <c r="A50" s="2" t="s">
        <v>253</v>
      </c>
      <c r="P50" s="2" t="s">
        <v>253</v>
      </c>
      <c r="AE50" s="2" t="s">
        <v>253</v>
      </c>
    </row>
    <row r="57" spans="1:45">
      <c r="A57" s="187"/>
      <c r="B57" s="2"/>
      <c r="C57" s="2"/>
      <c r="D57" s="2"/>
      <c r="E57" s="2"/>
      <c r="F57" s="2"/>
      <c r="G57" s="2"/>
      <c r="H57" s="2"/>
      <c r="I57" s="2"/>
      <c r="J57" s="2"/>
      <c r="K57" s="2"/>
      <c r="L57" s="2"/>
      <c r="M57" s="2"/>
      <c r="N57" s="2"/>
      <c r="O57" s="2"/>
      <c r="P57" s="187"/>
      <c r="Q57" s="2"/>
      <c r="R57" s="2"/>
      <c r="S57" s="2"/>
      <c r="T57" s="2"/>
      <c r="U57" s="2"/>
      <c r="V57" s="2"/>
      <c r="W57" s="2"/>
      <c r="X57" s="2"/>
      <c r="Y57" s="2"/>
      <c r="Z57" s="2"/>
      <c r="AA57" s="2"/>
      <c r="AB57" s="2"/>
      <c r="AC57" s="2"/>
      <c r="AD57" s="2"/>
      <c r="AE57" s="187"/>
      <c r="AF57" s="2"/>
      <c r="AG57" s="2"/>
      <c r="AH57" s="2"/>
      <c r="AI57" s="2"/>
      <c r="AJ57" s="2"/>
      <c r="AK57" s="2"/>
      <c r="AL57" s="2"/>
      <c r="AM57" s="2"/>
      <c r="AN57" s="2"/>
      <c r="AO57" s="2"/>
      <c r="AP57" s="2"/>
      <c r="AQ57" s="2"/>
      <c r="AR57" s="2"/>
      <c r="AS57" s="2"/>
    </row>
    <row r="58" spans="1:45">
      <c r="A58" s="187"/>
      <c r="B58" s="2"/>
      <c r="C58" s="2"/>
      <c r="D58" s="2"/>
      <c r="E58" s="2"/>
      <c r="F58" s="2"/>
      <c r="G58" s="2"/>
      <c r="H58" s="2"/>
      <c r="I58" s="2"/>
      <c r="J58" s="2"/>
      <c r="K58" s="2"/>
      <c r="L58" s="2"/>
      <c r="M58" s="2"/>
      <c r="N58" s="2"/>
      <c r="O58" s="2"/>
      <c r="P58" s="187"/>
      <c r="Q58" s="2"/>
      <c r="R58" s="2"/>
      <c r="S58" s="2"/>
      <c r="T58" s="2"/>
      <c r="U58" s="2"/>
      <c r="V58" s="2"/>
      <c r="W58" s="2"/>
      <c r="X58" s="2"/>
      <c r="Y58" s="2"/>
      <c r="Z58" s="2"/>
      <c r="AA58" s="2"/>
      <c r="AB58" s="2"/>
      <c r="AC58" s="2"/>
      <c r="AD58" s="2"/>
      <c r="AE58" s="187"/>
      <c r="AF58" s="2"/>
      <c r="AG58" s="2"/>
      <c r="AH58" s="2"/>
      <c r="AI58" s="2"/>
      <c r="AJ58" s="2"/>
      <c r="AK58" s="2"/>
      <c r="AL58" s="2"/>
      <c r="AM58" s="2"/>
      <c r="AN58" s="2"/>
      <c r="AO58" s="2"/>
      <c r="AP58" s="2"/>
      <c r="AQ58" s="2"/>
      <c r="AR58" s="2"/>
      <c r="AS58" s="2"/>
    </row>
    <row r="59" spans="1:45">
      <c r="A59" s="1"/>
      <c r="B59" s="2"/>
      <c r="D59" s="2"/>
      <c r="F59" s="2"/>
      <c r="H59" s="2"/>
      <c r="J59" s="2"/>
      <c r="L59" s="2"/>
      <c r="N59" s="2"/>
      <c r="P59" s="1"/>
      <c r="Q59" s="2"/>
      <c r="S59" s="2"/>
      <c r="U59" s="2"/>
      <c r="W59" s="2"/>
      <c r="Y59" s="2"/>
      <c r="AA59" s="2"/>
      <c r="AC59" s="2"/>
      <c r="AE59" s="1"/>
      <c r="AF59" s="2"/>
      <c r="AH59" s="2"/>
      <c r="AJ59" s="2"/>
      <c r="AL59" s="2"/>
      <c r="AN59" s="2"/>
      <c r="AP59" s="2"/>
      <c r="AR59" s="2"/>
    </row>
    <row r="60" spans="1:45">
      <c r="A60" s="1"/>
      <c r="B60" s="2"/>
      <c r="D60" s="2"/>
      <c r="F60" s="2"/>
      <c r="H60" s="2"/>
      <c r="J60" s="2"/>
      <c r="L60" s="2"/>
      <c r="N60" s="2"/>
      <c r="P60" s="1"/>
      <c r="Q60" s="2"/>
      <c r="S60" s="2"/>
      <c r="U60" s="2"/>
      <c r="W60" s="2"/>
      <c r="Y60" s="2"/>
      <c r="AA60" s="2"/>
      <c r="AC60" s="2"/>
      <c r="AE60" s="1"/>
      <c r="AF60" s="2"/>
      <c r="AH60" s="2"/>
      <c r="AJ60" s="2"/>
      <c r="AL60" s="2"/>
      <c r="AN60" s="2"/>
      <c r="AP60" s="2"/>
      <c r="AR60" s="2"/>
    </row>
    <row r="61" spans="1:45">
      <c r="A61" s="1"/>
      <c r="B61" s="2"/>
      <c r="D61" s="2"/>
      <c r="F61" s="2"/>
      <c r="H61" s="2"/>
      <c r="J61" s="2"/>
      <c r="L61" s="2"/>
      <c r="N61" s="2"/>
      <c r="P61" s="1"/>
      <c r="Q61" s="2"/>
      <c r="S61" s="2"/>
      <c r="U61" s="2"/>
      <c r="W61" s="2"/>
      <c r="Y61" s="2"/>
      <c r="AA61" s="2"/>
      <c r="AC61" s="2"/>
      <c r="AE61" s="1"/>
      <c r="AF61" s="2"/>
      <c r="AH61" s="2"/>
      <c r="AJ61" s="2"/>
      <c r="AL61" s="2"/>
      <c r="AN61" s="2"/>
      <c r="AP61" s="2"/>
      <c r="AR61" s="2"/>
    </row>
    <row r="62" spans="1:45">
      <c r="A62" s="1"/>
      <c r="B62" s="2"/>
      <c r="D62" s="2"/>
      <c r="F62" s="2"/>
      <c r="H62" s="2"/>
      <c r="J62" s="2"/>
      <c r="L62" s="2"/>
      <c r="N62" s="2"/>
      <c r="P62" s="1"/>
      <c r="Q62" s="2"/>
      <c r="S62" s="2"/>
      <c r="U62" s="2"/>
      <c r="W62" s="2"/>
      <c r="Y62" s="2"/>
      <c r="AA62" s="2"/>
      <c r="AC62" s="2"/>
      <c r="AE62" s="1"/>
      <c r="AF62" s="2"/>
      <c r="AH62" s="2"/>
      <c r="AJ62" s="2"/>
      <c r="AL62" s="2"/>
      <c r="AN62" s="2"/>
      <c r="AP62" s="2"/>
      <c r="AR62" s="2"/>
    </row>
    <row r="63" spans="1:45">
      <c r="Y63" s="2"/>
      <c r="AA63" s="2"/>
      <c r="AC63" s="2"/>
      <c r="AE63" s="1"/>
      <c r="AF63" s="2"/>
      <c r="AH63" s="2"/>
      <c r="AJ63" s="2"/>
      <c r="AL63" s="2"/>
      <c r="AN63" s="2"/>
      <c r="AP63" s="2"/>
      <c r="AR63" s="2"/>
    </row>
    <row r="64" spans="1:45">
      <c r="AE64" s="188"/>
    </row>
    <row r="65" spans="31:31">
      <c r="AE65" s="189"/>
    </row>
  </sheetData>
  <mergeCells count="39">
    <mergeCell ref="AE45:AS45"/>
    <mergeCell ref="A2:O4"/>
    <mergeCell ref="P2:AD4"/>
    <mergeCell ref="AE2:AS4"/>
    <mergeCell ref="B7:K7"/>
    <mergeCell ref="L7:O7"/>
    <mergeCell ref="Q7:X7"/>
    <mergeCell ref="Y7:AD7"/>
    <mergeCell ref="AF7:AK7"/>
    <mergeCell ref="AL7:AS7"/>
    <mergeCell ref="W8:X8"/>
    <mergeCell ref="Y8:Z8"/>
    <mergeCell ref="A47:O49"/>
    <mergeCell ref="P47:AD49"/>
    <mergeCell ref="L8:M8"/>
    <mergeCell ref="B8:C8"/>
    <mergeCell ref="D8:E8"/>
    <mergeCell ref="F8:G8"/>
    <mergeCell ref="H8:I8"/>
    <mergeCell ref="J8:K8"/>
    <mergeCell ref="Q8:R8"/>
    <mergeCell ref="A45:O45"/>
    <mergeCell ref="P45:AD45"/>
    <mergeCell ref="AE47:AS49"/>
    <mergeCell ref="AN8:AO8"/>
    <mergeCell ref="AP8:AQ8"/>
    <mergeCell ref="AR8:AS8"/>
    <mergeCell ref="A44:O44"/>
    <mergeCell ref="P44:AD44"/>
    <mergeCell ref="AE44:AS44"/>
    <mergeCell ref="AA8:AB8"/>
    <mergeCell ref="AC8:AD8"/>
    <mergeCell ref="AF8:AG8"/>
    <mergeCell ref="AH8:AI8"/>
    <mergeCell ref="AJ8:AK8"/>
    <mergeCell ref="AL8:AM8"/>
    <mergeCell ref="N8:O8"/>
    <mergeCell ref="S8:T8"/>
    <mergeCell ref="U8:V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BA101"/>
  <sheetViews>
    <sheetView topLeftCell="A40" zoomScaleNormal="100" workbookViewId="0">
      <selection activeCell="A45" sqref="A45:O45"/>
    </sheetView>
  </sheetViews>
  <sheetFormatPr defaultRowHeight="12.75"/>
  <cols>
    <col min="1" max="1" width="16.7109375" style="38" customWidth="1"/>
    <col min="2" max="2" width="5" style="38" customWidth="1"/>
    <col min="3" max="3" width="5.140625" style="38" bestFit="1" customWidth="1"/>
    <col min="4" max="4" width="4.85546875" style="38" bestFit="1" customWidth="1"/>
    <col min="5" max="5" width="5.140625" style="38" customWidth="1"/>
    <col min="6" max="6" width="4.5703125" style="38" customWidth="1"/>
    <col min="7" max="7" width="6" style="38" bestFit="1" customWidth="1"/>
    <col min="8" max="8" width="5.140625" style="38" customWidth="1"/>
    <col min="9" max="9" width="5.140625" style="38" bestFit="1" customWidth="1"/>
    <col min="10" max="10" width="4.85546875" style="38" bestFit="1" customWidth="1"/>
    <col min="11" max="11" width="5.140625" style="38" bestFit="1" customWidth="1"/>
    <col min="12" max="12" width="4.85546875" style="38" bestFit="1" customWidth="1"/>
    <col min="13" max="13" width="6" style="38" bestFit="1" customWidth="1"/>
    <col min="14" max="15" width="4.85546875" style="38" customWidth="1"/>
    <col min="16" max="16" width="16.7109375" style="38" customWidth="1"/>
    <col min="17" max="17" width="4.85546875" style="38" bestFit="1" customWidth="1"/>
    <col min="18" max="18" width="6" style="38" bestFit="1" customWidth="1"/>
    <col min="19" max="20" width="5" style="38" customWidth="1"/>
    <col min="21" max="21" width="4.85546875" style="38" bestFit="1" customWidth="1"/>
    <col min="22" max="22" width="6" style="38" bestFit="1" customWidth="1"/>
    <col min="23" max="24" width="5.140625" style="38" customWidth="1"/>
    <col min="25" max="26" width="4.85546875" style="38" customWidth="1"/>
    <col min="27" max="27" width="4.85546875" style="38" bestFit="1" customWidth="1"/>
    <col min="28" max="28" width="6" style="38" bestFit="1" customWidth="1"/>
    <col min="29" max="30" width="5" style="38" customWidth="1"/>
    <col min="31" max="31" width="15.85546875" style="38" customWidth="1"/>
    <col min="32" max="37" width="5.28515625" style="38" customWidth="1"/>
    <col min="38" max="45" width="4.85546875" style="38" customWidth="1"/>
    <col min="46" max="16384" width="9.140625" style="38"/>
  </cols>
  <sheetData>
    <row r="1" spans="1:53">
      <c r="A1" s="1" t="s">
        <v>321</v>
      </c>
      <c r="B1" s="1"/>
      <c r="C1" s="1"/>
      <c r="D1" s="1"/>
      <c r="E1" s="1"/>
      <c r="F1" s="1"/>
      <c r="G1" s="1"/>
      <c r="H1" s="1"/>
      <c r="I1" s="1"/>
      <c r="J1" s="1"/>
      <c r="K1" s="1"/>
      <c r="L1" s="1"/>
      <c r="M1" s="1"/>
      <c r="N1" s="1"/>
      <c r="O1" s="1"/>
      <c r="P1" s="1" t="str">
        <f>$A$1</f>
        <v>Table B3.17 (N)</v>
      </c>
      <c r="Q1" s="1"/>
      <c r="R1" s="1"/>
      <c r="S1" s="1"/>
      <c r="T1" s="1"/>
      <c r="U1" s="1"/>
      <c r="V1" s="1"/>
      <c r="W1" s="1"/>
      <c r="X1" s="1"/>
      <c r="Y1" s="1"/>
      <c r="Z1" s="1"/>
      <c r="AA1" s="1"/>
      <c r="AB1" s="1"/>
      <c r="AC1" s="1"/>
      <c r="AD1" s="1"/>
      <c r="AE1" s="1" t="str">
        <f>$A$1</f>
        <v>Table B3.17 (N)</v>
      </c>
      <c r="AF1" s="1"/>
      <c r="AG1" s="1"/>
      <c r="AH1" s="1"/>
      <c r="AI1" s="1"/>
      <c r="AJ1" s="1"/>
      <c r="AK1" s="1"/>
      <c r="AL1" s="1"/>
      <c r="AM1" s="1"/>
      <c r="AN1" s="1"/>
      <c r="AO1" s="1"/>
      <c r="AP1" s="1"/>
      <c r="AQ1" s="1"/>
      <c r="AR1" s="1"/>
      <c r="AS1" s="1"/>
    </row>
    <row r="2" spans="1:53" ht="12.75" customHeight="1">
      <c r="A2" s="583" t="s">
        <v>322</v>
      </c>
      <c r="B2" s="583"/>
      <c r="C2" s="583"/>
      <c r="D2" s="583"/>
      <c r="E2" s="583"/>
      <c r="F2" s="583"/>
      <c r="G2" s="583"/>
      <c r="H2" s="583"/>
      <c r="I2" s="583"/>
      <c r="J2" s="583"/>
      <c r="K2" s="583"/>
      <c r="L2" s="583"/>
      <c r="M2" s="583"/>
      <c r="N2" s="583"/>
      <c r="O2" s="583"/>
      <c r="P2" s="583" t="str">
        <f>A2</f>
        <v>Numeracy proficiency adjusted for socio-demographic characteristics</v>
      </c>
      <c r="Q2" s="583"/>
      <c r="R2" s="583"/>
      <c r="S2" s="583"/>
      <c r="T2" s="583"/>
      <c r="U2" s="583"/>
      <c r="V2" s="583"/>
      <c r="W2" s="583"/>
      <c r="X2" s="583"/>
      <c r="Y2" s="583"/>
      <c r="Z2" s="583"/>
      <c r="AA2" s="583"/>
      <c r="AB2" s="583"/>
      <c r="AC2" s="583"/>
      <c r="AD2" s="583"/>
      <c r="AE2" s="583" t="str">
        <f>A2</f>
        <v>Numeracy proficiency adjusted for socio-demographic characteristics</v>
      </c>
      <c r="AF2" s="583"/>
      <c r="AG2" s="583"/>
      <c r="AH2" s="583"/>
      <c r="AI2" s="583"/>
      <c r="AJ2" s="583"/>
      <c r="AK2" s="583"/>
      <c r="AL2" s="583"/>
      <c r="AM2" s="583"/>
      <c r="AN2" s="583"/>
      <c r="AO2" s="583"/>
      <c r="AP2" s="583"/>
      <c r="AQ2" s="583"/>
      <c r="AR2" s="583"/>
      <c r="AS2" s="583"/>
      <c r="AT2" s="168"/>
      <c r="AU2" s="168"/>
      <c r="AV2" s="168"/>
      <c r="AW2" s="168"/>
      <c r="AX2" s="168"/>
      <c r="AY2" s="168"/>
      <c r="AZ2" s="168"/>
      <c r="BA2" s="168"/>
    </row>
    <row r="3" spans="1:53">
      <c r="A3" s="583"/>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168"/>
      <c r="AU3" s="168"/>
      <c r="AV3" s="168"/>
      <c r="AW3" s="168"/>
      <c r="AX3" s="168"/>
      <c r="AY3" s="168"/>
      <c r="AZ3" s="168"/>
      <c r="BA3" s="168"/>
    </row>
    <row r="4" spans="1:53">
      <c r="A4" s="583"/>
      <c r="B4" s="583"/>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168"/>
      <c r="AU4" s="168"/>
      <c r="AV4" s="168"/>
      <c r="AW4" s="168"/>
      <c r="AX4" s="168"/>
      <c r="AY4" s="168"/>
      <c r="AZ4" s="168"/>
      <c r="BA4" s="168"/>
    </row>
    <row r="5" spans="1:53">
      <c r="A5" s="169" t="s">
        <v>178</v>
      </c>
      <c r="B5" s="169"/>
      <c r="C5" s="169"/>
      <c r="D5" s="169"/>
      <c r="E5" s="169"/>
      <c r="F5" s="169"/>
      <c r="G5" s="169"/>
      <c r="H5" s="169"/>
      <c r="I5" s="169"/>
      <c r="J5" s="169"/>
      <c r="K5" s="169"/>
      <c r="L5" s="169"/>
      <c r="M5" s="169"/>
      <c r="N5" s="169"/>
      <c r="O5" s="169"/>
      <c r="P5" s="169" t="s">
        <v>179</v>
      </c>
      <c r="Q5" s="169"/>
      <c r="R5" s="169"/>
      <c r="S5" s="169"/>
      <c r="T5" s="169"/>
      <c r="U5" s="169"/>
      <c r="V5" s="169"/>
      <c r="W5" s="169"/>
      <c r="X5" s="169"/>
      <c r="Y5" s="169"/>
      <c r="Z5" s="169"/>
      <c r="AA5" s="169"/>
      <c r="AB5" s="169"/>
      <c r="AC5" s="169"/>
      <c r="AD5" s="169"/>
      <c r="AE5" s="169" t="s">
        <v>180</v>
      </c>
      <c r="AF5" s="169"/>
      <c r="AG5" s="169"/>
      <c r="AH5" s="169"/>
      <c r="AI5" s="169"/>
      <c r="AJ5" s="169"/>
      <c r="AK5" s="169"/>
      <c r="AL5" s="169"/>
      <c r="AM5" s="169"/>
      <c r="AN5" s="169"/>
      <c r="AO5" s="169"/>
      <c r="AP5" s="169"/>
      <c r="AQ5" s="169"/>
      <c r="AR5" s="169"/>
      <c r="AS5" s="169"/>
    </row>
    <row r="6" spans="1:53" ht="15">
      <c r="A6" s="4"/>
      <c r="B6" s="47"/>
      <c r="C6" s="47"/>
      <c r="P6" s="4"/>
      <c r="AE6" s="4"/>
    </row>
    <row r="7" spans="1:53" ht="12.75" customHeight="1">
      <c r="A7" s="183"/>
      <c r="B7" s="609" t="s">
        <v>195</v>
      </c>
      <c r="C7" s="610"/>
      <c r="D7" s="610"/>
      <c r="E7" s="610"/>
      <c r="F7" s="610"/>
      <c r="G7" s="610"/>
      <c r="H7" s="610"/>
      <c r="I7" s="610"/>
      <c r="J7" s="610"/>
      <c r="K7" s="611"/>
      <c r="L7" s="609" t="s">
        <v>313</v>
      </c>
      <c r="M7" s="610"/>
      <c r="N7" s="610"/>
      <c r="O7" s="611"/>
      <c r="P7" s="278"/>
      <c r="Q7" s="609" t="s">
        <v>314</v>
      </c>
      <c r="R7" s="610"/>
      <c r="S7" s="610"/>
      <c r="T7" s="610"/>
      <c r="U7" s="610"/>
      <c r="V7" s="610"/>
      <c r="W7" s="610"/>
      <c r="X7" s="611"/>
      <c r="Y7" s="609" t="s">
        <v>197</v>
      </c>
      <c r="Z7" s="610"/>
      <c r="AA7" s="610"/>
      <c r="AB7" s="610"/>
      <c r="AC7" s="610"/>
      <c r="AD7" s="611"/>
      <c r="AE7" s="278"/>
      <c r="AF7" s="609" t="s">
        <v>323</v>
      </c>
      <c r="AG7" s="610"/>
      <c r="AH7" s="610"/>
      <c r="AI7" s="610"/>
      <c r="AJ7" s="610"/>
      <c r="AK7" s="611"/>
      <c r="AL7" s="609" t="s">
        <v>316</v>
      </c>
      <c r="AM7" s="610"/>
      <c r="AN7" s="610"/>
      <c r="AO7" s="610"/>
      <c r="AP7" s="610"/>
      <c r="AQ7" s="610"/>
      <c r="AR7" s="610"/>
      <c r="AS7" s="611"/>
    </row>
    <row r="8" spans="1:53" ht="66.75" customHeight="1">
      <c r="A8"/>
      <c r="B8" s="624" t="s">
        <v>324</v>
      </c>
      <c r="C8" s="625"/>
      <c r="D8" s="624" t="s">
        <v>325</v>
      </c>
      <c r="E8" s="625"/>
      <c r="F8" s="624" t="s">
        <v>326</v>
      </c>
      <c r="G8" s="625"/>
      <c r="H8" s="624" t="s">
        <v>327</v>
      </c>
      <c r="I8" s="625"/>
      <c r="J8" s="624" t="s">
        <v>328</v>
      </c>
      <c r="K8" s="625"/>
      <c r="L8" s="624" t="s">
        <v>248</v>
      </c>
      <c r="M8" s="625"/>
      <c r="N8" s="624" t="s">
        <v>249</v>
      </c>
      <c r="O8" s="625"/>
      <c r="P8" s="393"/>
      <c r="Q8" s="624" t="s">
        <v>329</v>
      </c>
      <c r="R8" s="625"/>
      <c r="S8" s="624" t="s">
        <v>330</v>
      </c>
      <c r="T8" s="625"/>
      <c r="U8" s="624" t="s">
        <v>331</v>
      </c>
      <c r="V8" s="625"/>
      <c r="W8" s="624" t="s">
        <v>332</v>
      </c>
      <c r="X8" s="625"/>
      <c r="Y8" s="624" t="s">
        <v>141</v>
      </c>
      <c r="Z8" s="625"/>
      <c r="AA8" s="624" t="s">
        <v>142</v>
      </c>
      <c r="AB8" s="625"/>
      <c r="AC8" s="624" t="s">
        <v>143</v>
      </c>
      <c r="AD8" s="625"/>
      <c r="AE8" s="393"/>
      <c r="AF8" s="587" t="s">
        <v>317</v>
      </c>
      <c r="AG8" s="588"/>
      <c r="AH8" s="587" t="s">
        <v>318</v>
      </c>
      <c r="AI8" s="588"/>
      <c r="AJ8" s="587" t="s">
        <v>319</v>
      </c>
      <c r="AK8" s="588"/>
      <c r="AL8" s="624" t="s">
        <v>205</v>
      </c>
      <c r="AM8" s="625"/>
      <c r="AN8" s="624" t="s">
        <v>206</v>
      </c>
      <c r="AO8" s="625"/>
      <c r="AP8" s="624" t="s">
        <v>207</v>
      </c>
      <c r="AQ8" s="625"/>
      <c r="AR8" s="624" t="s">
        <v>208</v>
      </c>
      <c r="AS8" s="625"/>
    </row>
    <row r="9" spans="1:53" s="177" customFormat="1" ht="19.5" customHeight="1">
      <c r="A9" s="193"/>
      <c r="B9" s="280" t="s">
        <v>320</v>
      </c>
      <c r="C9" s="282" t="s">
        <v>145</v>
      </c>
      <c r="D9" s="280" t="s">
        <v>320</v>
      </c>
      <c r="E9" s="282" t="s">
        <v>145</v>
      </c>
      <c r="F9" s="280" t="s">
        <v>320</v>
      </c>
      <c r="G9" s="282" t="s">
        <v>145</v>
      </c>
      <c r="H9" s="280" t="s">
        <v>320</v>
      </c>
      <c r="I9" s="282" t="s">
        <v>145</v>
      </c>
      <c r="J9" s="280" t="s">
        <v>320</v>
      </c>
      <c r="K9" s="282" t="s">
        <v>145</v>
      </c>
      <c r="L9" s="280" t="s">
        <v>320</v>
      </c>
      <c r="M9" s="282" t="s">
        <v>145</v>
      </c>
      <c r="N9" s="280" t="s">
        <v>320</v>
      </c>
      <c r="O9" s="282" t="s">
        <v>145</v>
      </c>
      <c r="P9" s="193"/>
      <c r="Q9" s="280" t="s">
        <v>320</v>
      </c>
      <c r="R9" s="282" t="s">
        <v>145</v>
      </c>
      <c r="S9" s="280" t="s">
        <v>320</v>
      </c>
      <c r="T9" s="282" t="s">
        <v>145</v>
      </c>
      <c r="U9" s="280" t="s">
        <v>320</v>
      </c>
      <c r="V9" s="282" t="s">
        <v>145</v>
      </c>
      <c r="W9" s="280" t="s">
        <v>320</v>
      </c>
      <c r="X9" s="282" t="s">
        <v>145</v>
      </c>
      <c r="Y9" s="280" t="s">
        <v>320</v>
      </c>
      <c r="Z9" s="282" t="s">
        <v>145</v>
      </c>
      <c r="AA9" s="280" t="s">
        <v>320</v>
      </c>
      <c r="AB9" s="282" t="s">
        <v>145</v>
      </c>
      <c r="AC9" s="280" t="s">
        <v>320</v>
      </c>
      <c r="AD9" s="282" t="s">
        <v>145</v>
      </c>
      <c r="AE9" s="193"/>
      <c r="AF9" s="280" t="s">
        <v>320</v>
      </c>
      <c r="AG9" s="282" t="s">
        <v>145</v>
      </c>
      <c r="AH9" s="280" t="s">
        <v>320</v>
      </c>
      <c r="AI9" s="282" t="s">
        <v>145</v>
      </c>
      <c r="AJ9" s="280" t="s">
        <v>320</v>
      </c>
      <c r="AK9" s="282" t="s">
        <v>145</v>
      </c>
      <c r="AL9" s="280" t="s">
        <v>320</v>
      </c>
      <c r="AM9" s="282" t="s">
        <v>145</v>
      </c>
      <c r="AN9" s="280" t="s">
        <v>320</v>
      </c>
      <c r="AO9" s="282" t="s">
        <v>145</v>
      </c>
      <c r="AP9" s="280" t="s">
        <v>320</v>
      </c>
      <c r="AQ9" s="282" t="s">
        <v>145</v>
      </c>
      <c r="AR9" s="280" t="s">
        <v>320</v>
      </c>
      <c r="AS9" s="282" t="s">
        <v>145</v>
      </c>
    </row>
    <row r="10" spans="1:53">
      <c r="A10" s="196" t="s">
        <v>146</v>
      </c>
      <c r="B10" s="197"/>
      <c r="C10" s="197"/>
      <c r="D10" s="197"/>
      <c r="E10" s="197"/>
      <c r="F10" s="197"/>
      <c r="G10" s="197"/>
      <c r="H10" s="197"/>
      <c r="I10" s="197"/>
      <c r="J10" s="197"/>
      <c r="K10" s="197"/>
      <c r="L10" s="197"/>
      <c r="M10" s="197"/>
      <c r="N10" s="197"/>
      <c r="O10" s="302"/>
      <c r="P10" s="286" t="s">
        <v>146</v>
      </c>
      <c r="Q10" s="197"/>
      <c r="R10" s="197"/>
      <c r="S10" s="197"/>
      <c r="T10" s="197"/>
      <c r="U10" s="197"/>
      <c r="V10" s="197"/>
      <c r="W10" s="197"/>
      <c r="X10" s="197"/>
      <c r="Y10" s="197"/>
      <c r="Z10" s="197"/>
      <c r="AA10" s="197"/>
      <c r="AB10" s="197"/>
      <c r="AC10" s="197"/>
      <c r="AD10" s="302"/>
      <c r="AE10" s="286" t="s">
        <v>146</v>
      </c>
      <c r="AF10" s="197"/>
      <c r="AG10" s="197"/>
      <c r="AH10" s="197"/>
      <c r="AI10" s="197"/>
      <c r="AJ10" s="197"/>
      <c r="AK10" s="197"/>
      <c r="AL10" s="197"/>
      <c r="AM10" s="197"/>
      <c r="AN10" s="197"/>
      <c r="AO10" s="197"/>
      <c r="AP10" s="197"/>
      <c r="AQ10" s="197"/>
      <c r="AR10" s="197"/>
      <c r="AS10" s="302"/>
    </row>
    <row r="11" spans="1:53">
      <c r="A11" s="200" t="s">
        <v>147</v>
      </c>
      <c r="B11"/>
      <c r="C11"/>
      <c r="D11"/>
      <c r="E11"/>
      <c r="F11"/>
      <c r="G11"/>
      <c r="H11"/>
      <c r="I11"/>
      <c r="J11"/>
      <c r="K11"/>
      <c r="L11"/>
      <c r="M11"/>
      <c r="N11"/>
      <c r="O11" s="201"/>
      <c r="P11" s="289" t="s">
        <v>147</v>
      </c>
      <c r="Q11"/>
      <c r="R11"/>
      <c r="S11"/>
      <c r="T11"/>
      <c r="U11"/>
      <c r="V11"/>
      <c r="W11"/>
      <c r="X11"/>
      <c r="Y11"/>
      <c r="Z11"/>
      <c r="AA11"/>
      <c r="AB11"/>
      <c r="AC11"/>
      <c r="AD11" s="201"/>
      <c r="AE11" s="289" t="s">
        <v>147</v>
      </c>
      <c r="AF11"/>
      <c r="AG11"/>
      <c r="AH11"/>
      <c r="AI11"/>
      <c r="AJ11"/>
      <c r="AK11"/>
      <c r="AL11"/>
      <c r="AM11"/>
      <c r="AN11"/>
      <c r="AO11"/>
      <c r="AP11"/>
      <c r="AQ11"/>
      <c r="AR11"/>
      <c r="AS11" s="201"/>
    </row>
    <row r="12" spans="1:53">
      <c r="A12" s="202" t="s">
        <v>84</v>
      </c>
      <c r="B12" s="203">
        <v>284.00860357318999</v>
      </c>
      <c r="C12" s="204">
        <v>0.24590245805222699</v>
      </c>
      <c r="D12" s="203">
        <v>282.5669734801823</v>
      </c>
      <c r="E12" s="204">
        <v>0.179498116670992</v>
      </c>
      <c r="F12" s="203">
        <v>286.35742569036398</v>
      </c>
      <c r="G12" s="204">
        <v>0</v>
      </c>
      <c r="H12" s="203">
        <v>283.40751545391851</v>
      </c>
      <c r="I12" s="204">
        <v>0.34763002511785801</v>
      </c>
      <c r="J12" s="203">
        <v>275.76266631358601</v>
      </c>
      <c r="K12" s="204">
        <v>3.0966104957874701E-4</v>
      </c>
      <c r="L12" s="203">
        <v>286.35742569036398</v>
      </c>
      <c r="M12" s="204">
        <v>0</v>
      </c>
      <c r="N12" s="203">
        <v>271.40496361876018</v>
      </c>
      <c r="O12" s="205">
        <v>2.4424906541753401E-15</v>
      </c>
      <c r="P12" s="3" t="s">
        <v>84</v>
      </c>
      <c r="Q12" s="203">
        <v>286.35742569036398</v>
      </c>
      <c r="R12" s="204">
        <v>0</v>
      </c>
      <c r="S12" s="203">
        <v>278.32000924446993</v>
      </c>
      <c r="T12" s="204">
        <v>3.55831262624631E-2</v>
      </c>
      <c r="U12" s="203">
        <v>281.08139704794758</v>
      </c>
      <c r="V12" s="204">
        <v>3.6378957080840401E-4</v>
      </c>
      <c r="W12" s="203">
        <v>251.31508622239977</v>
      </c>
      <c r="X12" s="204">
        <v>0</v>
      </c>
      <c r="Y12" s="203">
        <v>266.63456600662039</v>
      </c>
      <c r="Z12" s="204">
        <v>4.4408920985006301E-16</v>
      </c>
      <c r="AA12" s="203">
        <v>286.35742569036398</v>
      </c>
      <c r="AB12" s="204">
        <v>0</v>
      </c>
      <c r="AC12" s="203">
        <v>301.69683658662257</v>
      </c>
      <c r="AD12" s="205">
        <v>3.0164759579065499E-12</v>
      </c>
      <c r="AE12" s="3" t="s">
        <v>84</v>
      </c>
      <c r="AF12" s="203">
        <v>277.9802760688388</v>
      </c>
      <c r="AG12" s="204">
        <v>2.40275063806861E-4</v>
      </c>
      <c r="AH12" s="203">
        <v>286.35742569036398</v>
      </c>
      <c r="AI12" s="204">
        <v>0</v>
      </c>
      <c r="AJ12" s="203">
        <v>299.65151030355918</v>
      </c>
      <c r="AK12" s="204">
        <v>2.8083446679261199E-10</v>
      </c>
      <c r="AL12" s="203">
        <v>301.1514359983077</v>
      </c>
      <c r="AM12" s="204">
        <v>3.9996894685145898E-12</v>
      </c>
      <c r="AN12" s="203">
        <v>286.35742569036398</v>
      </c>
      <c r="AO12" s="204">
        <v>0</v>
      </c>
      <c r="AP12" s="203">
        <v>277.08273092314732</v>
      </c>
      <c r="AQ12" s="204">
        <v>5.1493852421935001E-2</v>
      </c>
      <c r="AR12" s="203">
        <v>275.45352153058496</v>
      </c>
      <c r="AS12" s="205">
        <v>1.8290574805105202E-2</v>
      </c>
    </row>
    <row r="13" spans="1:53" ht="12.75" customHeight="1">
      <c r="A13" s="202" t="s">
        <v>15</v>
      </c>
      <c r="B13" s="203">
        <v>295.66123827348213</v>
      </c>
      <c r="C13" s="204">
        <v>0.14259646504287801</v>
      </c>
      <c r="D13" s="203">
        <v>290.59410861377182</v>
      </c>
      <c r="E13" s="204">
        <v>0.83414212459244597</v>
      </c>
      <c r="F13" s="203">
        <v>290.46149496804298</v>
      </c>
      <c r="G13" s="204">
        <v>0</v>
      </c>
      <c r="H13" s="203">
        <v>284.33225215083479</v>
      </c>
      <c r="I13" s="204">
        <v>4.8175034599751102E-5</v>
      </c>
      <c r="J13" s="203">
        <v>272.00483093487509</v>
      </c>
      <c r="K13" s="204">
        <v>4.4408920985006301E-16</v>
      </c>
      <c r="L13" s="203">
        <v>290.46149496804298</v>
      </c>
      <c r="M13" s="204">
        <v>0</v>
      </c>
      <c r="N13" s="203">
        <v>279.41355870992879</v>
      </c>
      <c r="O13" s="205">
        <v>3.52828877225875E-13</v>
      </c>
      <c r="P13" s="3" t="s">
        <v>15</v>
      </c>
      <c r="Q13" s="203">
        <v>290.46149496804298</v>
      </c>
      <c r="R13" s="204">
        <v>0</v>
      </c>
      <c r="S13" s="203">
        <v>270.91379338235328</v>
      </c>
      <c r="T13" s="204">
        <v>4.5512135271375001E-5</v>
      </c>
      <c r="U13" s="203">
        <v>286.27203118518372</v>
      </c>
      <c r="V13" s="204">
        <v>9.8052984078697697E-2</v>
      </c>
      <c r="W13" s="203">
        <v>253.08678961782908</v>
      </c>
      <c r="X13" s="204">
        <v>0</v>
      </c>
      <c r="Y13" s="203">
        <v>272.29271211301079</v>
      </c>
      <c r="Z13" s="204">
        <v>1.87980742083482E-11</v>
      </c>
      <c r="AA13" s="203">
        <v>290.46149496804298</v>
      </c>
      <c r="AB13" s="204">
        <v>0</v>
      </c>
      <c r="AC13" s="203">
        <v>311.94833732288379</v>
      </c>
      <c r="AD13" s="205">
        <v>0</v>
      </c>
      <c r="AE13" s="3" t="s">
        <v>15</v>
      </c>
      <c r="AF13" s="203">
        <v>282.8729623675876</v>
      </c>
      <c r="AG13" s="204">
        <v>1.6323645788629501E-5</v>
      </c>
      <c r="AH13" s="203">
        <v>290.46149496804298</v>
      </c>
      <c r="AI13" s="204">
        <v>0</v>
      </c>
      <c r="AJ13" s="203">
        <v>297.83358669869631</v>
      </c>
      <c r="AK13" s="204">
        <v>6.6530925256103006E-5</v>
      </c>
      <c r="AL13" s="203">
        <v>302.661724336303</v>
      </c>
      <c r="AM13" s="204">
        <v>9.5450314319123192E-12</v>
      </c>
      <c r="AN13" s="203">
        <v>290.46149496804298</v>
      </c>
      <c r="AO13" s="204">
        <v>0</v>
      </c>
      <c r="AP13" s="203">
        <v>280.56124072846291</v>
      </c>
      <c r="AQ13" s="204">
        <v>3.42296235800177E-9</v>
      </c>
      <c r="AR13" s="203">
        <v>271.21355451210189</v>
      </c>
      <c r="AS13" s="205">
        <v>1.46293865910252E-10</v>
      </c>
    </row>
    <row r="14" spans="1:53">
      <c r="A14" s="202" t="s">
        <v>85</v>
      </c>
      <c r="B14" s="203">
        <v>278.81575373614947</v>
      </c>
      <c r="C14" s="204">
        <v>2.8529595130777398E-8</v>
      </c>
      <c r="D14" s="203">
        <v>267.11815068213133</v>
      </c>
      <c r="E14" s="204">
        <v>0.21345821502912399</v>
      </c>
      <c r="F14" s="203">
        <v>264.99817811622597</v>
      </c>
      <c r="G14" s="204">
        <v>0</v>
      </c>
      <c r="H14" s="203">
        <v>260.53140905514982</v>
      </c>
      <c r="I14" s="204">
        <v>1.7370094610436001E-3</v>
      </c>
      <c r="J14" s="203">
        <v>258.96405700152002</v>
      </c>
      <c r="K14" s="204">
        <v>4.58650902146474E-7</v>
      </c>
      <c r="L14" s="203">
        <v>264.99817811622597</v>
      </c>
      <c r="M14" s="204">
        <v>0</v>
      </c>
      <c r="N14" s="203">
        <v>248.91303993841626</v>
      </c>
      <c r="O14" s="205">
        <v>0</v>
      </c>
      <c r="P14" s="3" t="s">
        <v>85</v>
      </c>
      <c r="Q14" s="203">
        <v>264.99817811622597</v>
      </c>
      <c r="R14" s="204">
        <v>0</v>
      </c>
      <c r="S14" s="203">
        <v>263.91082343656871</v>
      </c>
      <c r="T14" s="204">
        <v>0.94325713213179396</v>
      </c>
      <c r="U14" s="203">
        <v>248.14057295816266</v>
      </c>
      <c r="V14" s="204">
        <v>4.49684733894173E-12</v>
      </c>
      <c r="W14" s="203">
        <v>235.96198584500416</v>
      </c>
      <c r="X14" s="204">
        <v>0</v>
      </c>
      <c r="Y14" s="203">
        <v>236.32867905849807</v>
      </c>
      <c r="Z14" s="204">
        <v>0</v>
      </c>
      <c r="AA14" s="203">
        <v>264.99817811622597</v>
      </c>
      <c r="AB14" s="204">
        <v>0</v>
      </c>
      <c r="AC14" s="203">
        <v>286.47351137567165</v>
      </c>
      <c r="AD14" s="205">
        <v>0</v>
      </c>
      <c r="AE14" s="3" t="s">
        <v>85</v>
      </c>
      <c r="AF14" s="203">
        <v>255.7700537309569</v>
      </c>
      <c r="AG14" s="204">
        <v>3.88558296648966E-10</v>
      </c>
      <c r="AH14" s="203">
        <v>264.99817811622597</v>
      </c>
      <c r="AI14" s="204">
        <v>0</v>
      </c>
      <c r="AJ14" s="203">
        <v>276.29604634948288</v>
      </c>
      <c r="AK14" s="204">
        <v>3.1086244689504399E-15</v>
      </c>
      <c r="AL14" s="203">
        <v>285.47826759744498</v>
      </c>
      <c r="AM14" s="204">
        <v>0</v>
      </c>
      <c r="AN14" s="203">
        <v>264.99817811622597</v>
      </c>
      <c r="AO14" s="204">
        <v>0</v>
      </c>
      <c r="AP14" s="203">
        <v>263.7728541422872</v>
      </c>
      <c r="AQ14" s="204">
        <v>0.69578224521652399</v>
      </c>
      <c r="AR14" s="203">
        <v>254.99089854776616</v>
      </c>
      <c r="AS14" s="205">
        <v>4.4760276285682498E-4</v>
      </c>
    </row>
    <row r="15" spans="1:53">
      <c r="A15" s="202" t="s">
        <v>18</v>
      </c>
      <c r="B15" s="203">
        <v>298.61910870299829</v>
      </c>
      <c r="C15" s="204">
        <v>1.6053139506588799E-7</v>
      </c>
      <c r="D15" s="203">
        <v>290.3072472899554</v>
      </c>
      <c r="E15" s="204">
        <v>3.3478400278092298E-2</v>
      </c>
      <c r="F15" s="203">
        <v>284.18403034572299</v>
      </c>
      <c r="G15" s="204">
        <v>0</v>
      </c>
      <c r="H15" s="203">
        <v>283.42855562599669</v>
      </c>
      <c r="I15" s="204">
        <v>0.65792643862672395</v>
      </c>
      <c r="J15" s="203">
        <v>278.27123185436545</v>
      </c>
      <c r="K15" s="204">
        <v>4.8536531316885102E-3</v>
      </c>
      <c r="L15" s="203">
        <v>284.18403034572299</v>
      </c>
      <c r="M15" s="204">
        <v>0</v>
      </c>
      <c r="N15" s="203">
        <v>274.37270630811577</v>
      </c>
      <c r="O15" s="205">
        <v>1.1316117967119499E-6</v>
      </c>
      <c r="P15" s="3" t="s">
        <v>18</v>
      </c>
      <c r="Q15" s="203">
        <v>284.18403034572299</v>
      </c>
      <c r="R15" s="204">
        <v>0</v>
      </c>
      <c r="S15" s="203" t="s">
        <v>210</v>
      </c>
      <c r="T15" s="204" t="s">
        <v>210</v>
      </c>
      <c r="U15" s="203">
        <v>273.36084992730071</v>
      </c>
      <c r="V15" s="204">
        <v>0.31757879031762898</v>
      </c>
      <c r="W15" s="203">
        <v>279.01164250672258</v>
      </c>
      <c r="X15" s="204">
        <v>0.17558594145815901</v>
      </c>
      <c r="Y15" s="203">
        <v>263.23335353307738</v>
      </c>
      <c r="Z15" s="204">
        <v>2.8193669621146E-11</v>
      </c>
      <c r="AA15" s="203">
        <v>284.18403034572299</v>
      </c>
      <c r="AB15" s="204">
        <v>0</v>
      </c>
      <c r="AC15" s="203">
        <v>309.28447889623988</v>
      </c>
      <c r="AD15" s="205">
        <v>8.7041485130612298E-14</v>
      </c>
      <c r="AE15" s="3" t="s">
        <v>18</v>
      </c>
      <c r="AF15" s="203">
        <v>272.93476286664139</v>
      </c>
      <c r="AG15" s="204">
        <v>1.40206613571392E-4</v>
      </c>
      <c r="AH15" s="203">
        <v>284.18403034572299</v>
      </c>
      <c r="AI15" s="204">
        <v>0</v>
      </c>
      <c r="AJ15" s="203">
        <v>293.87667333260202</v>
      </c>
      <c r="AK15" s="204">
        <v>1.71789163161407E-6</v>
      </c>
      <c r="AL15" s="203">
        <v>288.2906361855047</v>
      </c>
      <c r="AM15" s="204">
        <v>2.76227202219528E-2</v>
      </c>
      <c r="AN15" s="203">
        <v>284.18403034572299</v>
      </c>
      <c r="AO15" s="204">
        <v>0</v>
      </c>
      <c r="AP15" s="203">
        <v>269.91647148323517</v>
      </c>
      <c r="AQ15" s="204">
        <v>1.4991157293309201E-7</v>
      </c>
      <c r="AR15" s="203">
        <v>260.20929615627011</v>
      </c>
      <c r="AS15" s="205">
        <v>4.8587582845982499E-9</v>
      </c>
    </row>
    <row r="16" spans="1:53">
      <c r="A16" s="202" t="s">
        <v>19</v>
      </c>
      <c r="B16" s="203">
        <v>295.72563561713685</v>
      </c>
      <c r="C16" s="204">
        <v>0.195203463605299</v>
      </c>
      <c r="D16" s="203">
        <v>289.23305345346722</v>
      </c>
      <c r="E16" s="204">
        <v>4.2104653693194799E-2</v>
      </c>
      <c r="F16" s="203">
        <v>292.70434300428298</v>
      </c>
      <c r="G16" s="204">
        <v>0</v>
      </c>
      <c r="H16" s="203">
        <v>284.81819421269182</v>
      </c>
      <c r="I16" s="204">
        <v>2.7531701862759699E-6</v>
      </c>
      <c r="J16" s="203">
        <v>277.15003014255365</v>
      </c>
      <c r="K16" s="204">
        <v>0</v>
      </c>
      <c r="L16" s="203">
        <v>292.70434300428298</v>
      </c>
      <c r="M16" s="204">
        <v>0</v>
      </c>
      <c r="N16" s="203">
        <v>279.04687620760757</v>
      </c>
      <c r="O16" s="205">
        <v>1.4654943925052099E-13</v>
      </c>
      <c r="P16" s="3" t="s">
        <v>19</v>
      </c>
      <c r="Q16" s="203">
        <v>292.70434300428298</v>
      </c>
      <c r="R16" s="204">
        <v>0</v>
      </c>
      <c r="S16" s="203">
        <v>279.87798534677455</v>
      </c>
      <c r="T16" s="204">
        <v>3.5045305929477702E-2</v>
      </c>
      <c r="U16" s="203">
        <v>284.64359259423128</v>
      </c>
      <c r="V16" s="204">
        <v>0.10046301812082301</v>
      </c>
      <c r="W16" s="203">
        <v>252.82360414289917</v>
      </c>
      <c r="X16" s="204">
        <v>0</v>
      </c>
      <c r="Y16" s="203">
        <v>270.0676446868676</v>
      </c>
      <c r="Z16" s="204">
        <v>0</v>
      </c>
      <c r="AA16" s="203">
        <v>292.70434300428298</v>
      </c>
      <c r="AB16" s="204">
        <v>0</v>
      </c>
      <c r="AC16" s="203">
        <v>308.8912537139081</v>
      </c>
      <c r="AD16" s="205">
        <v>0</v>
      </c>
      <c r="AE16" s="3" t="s">
        <v>19</v>
      </c>
      <c r="AF16" s="203">
        <v>288.62371681361452</v>
      </c>
      <c r="AG16" s="204">
        <v>1.7186121037426899E-4</v>
      </c>
      <c r="AH16" s="203">
        <v>292.70434300428298</v>
      </c>
      <c r="AI16" s="204">
        <v>0</v>
      </c>
      <c r="AJ16" s="203">
        <v>305.20129548676437</v>
      </c>
      <c r="AK16" s="204">
        <v>8.4376949871511897E-15</v>
      </c>
      <c r="AL16" s="203">
        <v>303.06009465872495</v>
      </c>
      <c r="AM16" s="204">
        <v>3.4188980313487598E-8</v>
      </c>
      <c r="AN16" s="203">
        <v>292.70434300428298</v>
      </c>
      <c r="AO16" s="204">
        <v>0</v>
      </c>
      <c r="AP16" s="203">
        <v>283.79204475591894</v>
      </c>
      <c r="AQ16" s="204">
        <v>3.3868818653060001E-4</v>
      </c>
      <c r="AR16" s="203">
        <v>283.09630983572441</v>
      </c>
      <c r="AS16" s="205">
        <v>2.1030979635572301E-4</v>
      </c>
    </row>
    <row r="17" spans="1:45">
      <c r="A17" s="202" t="s">
        <v>20</v>
      </c>
      <c r="B17" s="203">
        <v>291.72298166550848</v>
      </c>
      <c r="C17" s="204">
        <v>3.33066907387547E-15</v>
      </c>
      <c r="D17" s="203">
        <v>281.30827572390029</v>
      </c>
      <c r="E17" s="204">
        <v>1.28857355474099E-3</v>
      </c>
      <c r="F17" s="203">
        <v>274.785404243713</v>
      </c>
      <c r="G17" s="204">
        <v>0</v>
      </c>
      <c r="H17" s="203">
        <v>272.69886907118024</v>
      </c>
      <c r="I17" s="204">
        <v>2.7934495197079499E-2</v>
      </c>
      <c r="J17" s="203">
        <v>270.49243821609821</v>
      </c>
      <c r="K17" s="204">
        <v>1.07079051080405E-2</v>
      </c>
      <c r="L17" s="203">
        <v>274.785404243713</v>
      </c>
      <c r="M17" s="204">
        <v>0</v>
      </c>
      <c r="N17" s="203">
        <v>263.60328456191803</v>
      </c>
      <c r="O17" s="205">
        <v>0</v>
      </c>
      <c r="P17" s="3" t="s">
        <v>20</v>
      </c>
      <c r="Q17" s="203">
        <v>274.785404243713</v>
      </c>
      <c r="R17" s="204">
        <v>0</v>
      </c>
      <c r="S17" s="203">
        <v>271.25284628107079</v>
      </c>
      <c r="T17" s="204">
        <v>4.1690846311334399E-2</v>
      </c>
      <c r="U17" s="203">
        <v>264.32016311990941</v>
      </c>
      <c r="V17" s="204">
        <v>5.0236481641263702E-11</v>
      </c>
      <c r="W17" s="203">
        <v>266.03948525943355</v>
      </c>
      <c r="X17" s="204">
        <v>7.3684047712443404E-3</v>
      </c>
      <c r="Y17" s="203">
        <v>254.77001194838951</v>
      </c>
      <c r="Z17" s="204">
        <v>0</v>
      </c>
      <c r="AA17" s="203">
        <v>274.785404243713</v>
      </c>
      <c r="AB17" s="204">
        <v>0</v>
      </c>
      <c r="AC17" s="203">
        <v>288.37442436002368</v>
      </c>
      <c r="AD17" s="205">
        <v>0</v>
      </c>
      <c r="AE17" s="3" t="s">
        <v>20</v>
      </c>
      <c r="AF17" s="203">
        <v>271.00916723885689</v>
      </c>
      <c r="AG17" s="204">
        <v>2.2829106897654501E-2</v>
      </c>
      <c r="AH17" s="203">
        <v>274.785404243713</v>
      </c>
      <c r="AI17" s="204">
        <v>0</v>
      </c>
      <c r="AJ17" s="203">
        <v>283.71437248732138</v>
      </c>
      <c r="AK17" s="204">
        <v>1.5641821171641399E-10</v>
      </c>
      <c r="AL17" s="203">
        <v>286.98974024241483</v>
      </c>
      <c r="AM17" s="204">
        <v>3.9745984281580598E-14</v>
      </c>
      <c r="AN17" s="203">
        <v>274.785404243713</v>
      </c>
      <c r="AO17" s="204">
        <v>0</v>
      </c>
      <c r="AP17" s="203">
        <v>266.12574369499805</v>
      </c>
      <c r="AQ17" s="204">
        <v>2.8883250946520899E-7</v>
      </c>
      <c r="AR17" s="203">
        <v>266.34518430578942</v>
      </c>
      <c r="AS17" s="205">
        <v>1.6946587286481601E-4</v>
      </c>
    </row>
    <row r="18" spans="1:45">
      <c r="A18" s="202" t="s">
        <v>61</v>
      </c>
      <c r="B18" s="203">
        <v>299.96371966362318</v>
      </c>
      <c r="C18" s="204">
        <v>1.48172052835127E-4</v>
      </c>
      <c r="D18" s="203">
        <v>297.5117975921583</v>
      </c>
      <c r="E18" s="204">
        <v>1.9727929075541399E-4</v>
      </c>
      <c r="F18" s="203">
        <v>290.03099164782799</v>
      </c>
      <c r="G18" s="204">
        <v>0</v>
      </c>
      <c r="H18" s="203">
        <v>279.54707052526749</v>
      </c>
      <c r="I18" s="204">
        <v>2.78615429693208E-4</v>
      </c>
      <c r="J18" s="203">
        <v>268.41987368136449</v>
      </c>
      <c r="K18" s="204">
        <v>0</v>
      </c>
      <c r="L18" s="203">
        <v>290.03099164782799</v>
      </c>
      <c r="M18" s="204">
        <v>0</v>
      </c>
      <c r="N18" s="203">
        <v>274.90374936147902</v>
      </c>
      <c r="O18" s="205">
        <v>0</v>
      </c>
      <c r="P18" s="3" t="s">
        <v>61</v>
      </c>
      <c r="Q18" s="203">
        <v>290.03099164782799</v>
      </c>
      <c r="R18" s="204">
        <v>0</v>
      </c>
      <c r="S18" s="203">
        <v>261.55619253164241</v>
      </c>
      <c r="T18" s="204">
        <v>1.4469294018604201E-4</v>
      </c>
      <c r="U18" s="203">
        <v>294.56656892971205</v>
      </c>
      <c r="V18" s="204">
        <v>0.42415253942226</v>
      </c>
      <c r="W18" s="203">
        <v>243.5294805858594</v>
      </c>
      <c r="X18" s="204">
        <v>3.40455015068741E-7</v>
      </c>
      <c r="Y18" s="203">
        <v>277.8285474708851</v>
      </c>
      <c r="Z18" s="204">
        <v>7.0706987242985498E-7</v>
      </c>
      <c r="AA18" s="203">
        <v>290.03099164782799</v>
      </c>
      <c r="AB18" s="204">
        <v>0</v>
      </c>
      <c r="AC18" s="203">
        <v>313.22971979549499</v>
      </c>
      <c r="AD18" s="205">
        <v>0</v>
      </c>
      <c r="AE18" s="3" t="s">
        <v>61</v>
      </c>
      <c r="AF18" s="203">
        <v>284.8840812024016</v>
      </c>
      <c r="AG18" s="204">
        <v>1.3789597074873601E-3</v>
      </c>
      <c r="AH18" s="203">
        <v>290.03099164782799</v>
      </c>
      <c r="AI18" s="204">
        <v>0</v>
      </c>
      <c r="AJ18" s="203">
        <v>303.05032490714467</v>
      </c>
      <c r="AK18" s="204">
        <v>8.7041485130612298E-14</v>
      </c>
      <c r="AL18" s="203">
        <v>303.37210224641859</v>
      </c>
      <c r="AM18" s="204">
        <v>2.55351295663786E-14</v>
      </c>
      <c r="AN18" s="203">
        <v>290.03099164782799</v>
      </c>
      <c r="AO18" s="204">
        <v>0</v>
      </c>
      <c r="AP18" s="203">
        <v>285.65003374479164</v>
      </c>
      <c r="AQ18" s="204">
        <v>0.10811333504281601</v>
      </c>
      <c r="AR18" s="203">
        <v>281.09521171995567</v>
      </c>
      <c r="AS18" s="205">
        <v>6.7849898828864497E-4</v>
      </c>
    </row>
    <row r="19" spans="1:45">
      <c r="A19" s="202" t="s">
        <v>22</v>
      </c>
      <c r="B19" s="203">
        <v>277.31939484537878</v>
      </c>
      <c r="C19" s="204">
        <v>3.9607273648090098E-4</v>
      </c>
      <c r="D19" s="203">
        <v>272.5969616803265</v>
      </c>
      <c r="E19" s="204">
        <v>1.0680743579890401E-2</v>
      </c>
      <c r="F19" s="203">
        <v>268.981255885076</v>
      </c>
      <c r="G19" s="204">
        <v>0</v>
      </c>
      <c r="H19" s="203">
        <v>264.09527123749302</v>
      </c>
      <c r="I19" s="204">
        <v>5.4326539757787503E-3</v>
      </c>
      <c r="J19" s="203">
        <v>259.73435223497842</v>
      </c>
      <c r="K19" s="204">
        <v>3.5607743642529499E-8</v>
      </c>
      <c r="L19" s="203">
        <v>268.981255885076</v>
      </c>
      <c r="M19" s="204">
        <v>0</v>
      </c>
      <c r="N19" s="203">
        <v>256.67613562370929</v>
      </c>
      <c r="O19" s="205">
        <v>0</v>
      </c>
      <c r="P19" s="202" t="s">
        <v>22</v>
      </c>
      <c r="Q19" s="203">
        <v>268.981255885076</v>
      </c>
      <c r="R19" s="204">
        <v>0</v>
      </c>
      <c r="S19" s="203">
        <v>254.79163168024991</v>
      </c>
      <c r="T19" s="204">
        <v>8.7795220828445998E-4</v>
      </c>
      <c r="U19" s="203">
        <v>246.3484958425914</v>
      </c>
      <c r="V19" s="204">
        <v>1.4340528764478199E-11</v>
      </c>
      <c r="W19" s="203">
        <v>227.10946623602479</v>
      </c>
      <c r="X19" s="204">
        <v>0</v>
      </c>
      <c r="Y19" s="203">
        <v>244.07581276310108</v>
      </c>
      <c r="Z19" s="204">
        <v>0</v>
      </c>
      <c r="AA19" s="203">
        <v>268.981255885076</v>
      </c>
      <c r="AB19" s="204">
        <v>0</v>
      </c>
      <c r="AC19" s="203">
        <v>296.07602410706141</v>
      </c>
      <c r="AD19" s="205">
        <v>0</v>
      </c>
      <c r="AE19" s="202" t="s">
        <v>22</v>
      </c>
      <c r="AF19" s="203">
        <v>260.81826180520153</v>
      </c>
      <c r="AG19" s="204">
        <v>3.78825859570497E-10</v>
      </c>
      <c r="AH19" s="203">
        <v>268.981255885076</v>
      </c>
      <c r="AI19" s="204">
        <v>0</v>
      </c>
      <c r="AJ19" s="203">
        <v>282.58060158522267</v>
      </c>
      <c r="AK19" s="204">
        <v>5.4489746048602703E-13</v>
      </c>
      <c r="AL19" s="203">
        <v>281.90390466776228</v>
      </c>
      <c r="AM19" s="204">
        <v>3.7969627442180398E-14</v>
      </c>
      <c r="AN19" s="203">
        <v>268.981255885076</v>
      </c>
      <c r="AO19" s="204">
        <v>0</v>
      </c>
      <c r="AP19" s="203">
        <v>259.72271901933971</v>
      </c>
      <c r="AQ19" s="204">
        <v>2.8004609720078101E-7</v>
      </c>
      <c r="AR19" s="203">
        <v>250.89832078152409</v>
      </c>
      <c r="AS19" s="205">
        <v>6.1850302657262494E-11</v>
      </c>
    </row>
    <row r="20" spans="1:45">
      <c r="A20" s="202" t="s">
        <v>23</v>
      </c>
      <c r="B20" s="203">
        <v>301.52333598650989</v>
      </c>
      <c r="C20" s="204">
        <v>1.84611480547048E-7</v>
      </c>
      <c r="D20" s="203">
        <v>287.89111596784284</v>
      </c>
      <c r="E20" s="204">
        <v>0.850391917076043</v>
      </c>
      <c r="F20" s="203">
        <v>287.53272552590499</v>
      </c>
      <c r="G20" s="204">
        <v>0</v>
      </c>
      <c r="H20" s="203">
        <v>275.11155274912528</v>
      </c>
      <c r="I20" s="204">
        <v>2.7769992305692901E-8</v>
      </c>
      <c r="J20" s="203">
        <v>265.63962304951207</v>
      </c>
      <c r="K20" s="204">
        <v>0</v>
      </c>
      <c r="L20" s="203">
        <v>287.53272552590499</v>
      </c>
      <c r="M20" s="204">
        <v>0</v>
      </c>
      <c r="N20" s="203">
        <v>270.88330731844218</v>
      </c>
      <c r="O20" s="205">
        <v>0</v>
      </c>
      <c r="P20" s="3" t="s">
        <v>23</v>
      </c>
      <c r="Q20" s="203">
        <v>287.53272552590499</v>
      </c>
      <c r="R20" s="204">
        <v>0</v>
      </c>
      <c r="S20" s="203">
        <v>275.48224202554189</v>
      </c>
      <c r="T20" s="204">
        <v>6.1642925559803399E-2</v>
      </c>
      <c r="U20" s="203">
        <v>280.4605009330553</v>
      </c>
      <c r="V20" s="204">
        <v>4.1792112508641802E-2</v>
      </c>
      <c r="W20" s="203">
        <v>254.745127530118</v>
      </c>
      <c r="X20" s="204">
        <v>0</v>
      </c>
      <c r="Y20" s="203">
        <v>261.06622710532031</v>
      </c>
      <c r="Z20" s="204">
        <v>1.3322676295501901E-14</v>
      </c>
      <c r="AA20" s="203">
        <v>287.53272552590499</v>
      </c>
      <c r="AB20" s="204">
        <v>0</v>
      </c>
      <c r="AC20" s="203">
        <v>309.03463800482689</v>
      </c>
      <c r="AD20" s="205">
        <v>0</v>
      </c>
      <c r="AE20" s="3" t="s">
        <v>23</v>
      </c>
      <c r="AF20" s="203">
        <v>274.32922756638288</v>
      </c>
      <c r="AG20" s="204">
        <v>1.0718306760804101E-5</v>
      </c>
      <c r="AH20" s="203">
        <v>287.53272552590499</v>
      </c>
      <c r="AI20" s="204">
        <v>0</v>
      </c>
      <c r="AJ20" s="203">
        <v>299.16284764746251</v>
      </c>
      <c r="AK20" s="204">
        <v>5.4932924875572603E-9</v>
      </c>
      <c r="AL20" s="203">
        <v>298.50627139774889</v>
      </c>
      <c r="AM20" s="204">
        <v>2.6545896592011799E-9</v>
      </c>
      <c r="AN20" s="203">
        <v>287.53272552590499</v>
      </c>
      <c r="AO20" s="204">
        <v>0</v>
      </c>
      <c r="AP20" s="203">
        <v>274.87282976602177</v>
      </c>
      <c r="AQ20" s="204">
        <v>6.1631538161854796E-7</v>
      </c>
      <c r="AR20" s="203">
        <v>275.73617039879218</v>
      </c>
      <c r="AS20" s="205">
        <v>1.87223364234335E-3</v>
      </c>
    </row>
    <row r="21" spans="1:45">
      <c r="A21" s="202" t="s">
        <v>27</v>
      </c>
      <c r="B21" s="203">
        <v>272.33643961743343</v>
      </c>
      <c r="C21" s="204">
        <v>0.25842543029919501</v>
      </c>
      <c r="D21" s="203">
        <v>267.68298729832048</v>
      </c>
      <c r="E21" s="204">
        <v>0.69058581119626194</v>
      </c>
      <c r="F21" s="203">
        <v>268.27427416614501</v>
      </c>
      <c r="G21" s="204">
        <v>0</v>
      </c>
      <c r="H21" s="203">
        <v>265.26025663083459</v>
      </c>
      <c r="I21" s="204">
        <v>0.32477773916828401</v>
      </c>
      <c r="J21" s="203">
        <v>261.81018464338177</v>
      </c>
      <c r="K21" s="204">
        <v>5.87369602213383E-2</v>
      </c>
      <c r="L21" s="203">
        <v>268.27427416614501</v>
      </c>
      <c r="M21" s="204">
        <v>0</v>
      </c>
      <c r="N21" s="203">
        <v>254.0597077550272</v>
      </c>
      <c r="O21" s="205">
        <v>2.4158453015843401E-13</v>
      </c>
      <c r="P21" s="3" t="s">
        <v>27</v>
      </c>
      <c r="Q21" s="203">
        <v>268.27427416614501</v>
      </c>
      <c r="R21" s="204">
        <v>0</v>
      </c>
      <c r="S21" s="203">
        <v>275.67310882298659</v>
      </c>
      <c r="T21" s="204">
        <v>0.51669247620202197</v>
      </c>
      <c r="U21" s="203">
        <v>269.17147956427635</v>
      </c>
      <c r="V21" s="204">
        <v>0.74976379597555698</v>
      </c>
      <c r="W21" s="203">
        <v>247.6298269857694</v>
      </c>
      <c r="X21" s="204">
        <v>1.4683928517556E-8</v>
      </c>
      <c r="Y21" s="203">
        <v>244.1383914841515</v>
      </c>
      <c r="Z21" s="204">
        <v>0</v>
      </c>
      <c r="AA21" s="203">
        <v>268.27427416614501</v>
      </c>
      <c r="AB21" s="204">
        <v>0</v>
      </c>
      <c r="AC21" s="203">
        <v>289.80680292500909</v>
      </c>
      <c r="AD21" s="205">
        <v>0</v>
      </c>
      <c r="AE21" s="3" t="s">
        <v>27</v>
      </c>
      <c r="AF21" s="203">
        <v>258.6494735641466</v>
      </c>
      <c r="AG21" s="204">
        <v>5.0622159464275295E-7</v>
      </c>
      <c r="AH21" s="203">
        <v>268.27427416614501</v>
      </c>
      <c r="AI21" s="204">
        <v>0</v>
      </c>
      <c r="AJ21" s="203">
        <v>279.14884433472173</v>
      </c>
      <c r="AK21" s="204">
        <v>9.4701838593280701E-8</v>
      </c>
      <c r="AL21" s="203">
        <v>279.59661300733228</v>
      </c>
      <c r="AM21" s="204">
        <v>1.33025917836704E-7</v>
      </c>
      <c r="AN21" s="203">
        <v>268.27427416614501</v>
      </c>
      <c r="AO21" s="204">
        <v>0</v>
      </c>
      <c r="AP21" s="203">
        <v>269.01732273566228</v>
      </c>
      <c r="AQ21" s="204">
        <v>0.67583190391982495</v>
      </c>
      <c r="AR21" s="203">
        <v>263.05689119227321</v>
      </c>
      <c r="AS21" s="205">
        <v>0.1102276582204</v>
      </c>
    </row>
    <row r="22" spans="1:45">
      <c r="A22" s="202" t="s">
        <v>29</v>
      </c>
      <c r="B22" s="203">
        <v>283.87209376999851</v>
      </c>
      <c r="C22" s="204">
        <v>0.178249999962005</v>
      </c>
      <c r="D22" s="203">
        <v>284.3394281241965</v>
      </c>
      <c r="E22" s="204">
        <v>7.5481340610687994E-2</v>
      </c>
      <c r="F22" s="203">
        <v>281.03432509820402</v>
      </c>
      <c r="G22" s="204">
        <v>0</v>
      </c>
      <c r="H22" s="203">
        <v>278.19486270340434</v>
      </c>
      <c r="I22" s="204">
        <v>0.52331369453752197</v>
      </c>
      <c r="J22" s="203">
        <v>268.1953308194025</v>
      </c>
      <c r="K22" s="204">
        <v>1.4579242679779699E-6</v>
      </c>
      <c r="L22" s="203">
        <v>281.03432509820402</v>
      </c>
      <c r="M22" s="204">
        <v>0</v>
      </c>
      <c r="N22" s="203">
        <v>270.71453777066961</v>
      </c>
      <c r="O22" s="205">
        <v>2.8927980011417301E-9</v>
      </c>
      <c r="P22" s="3" t="s">
        <v>29</v>
      </c>
      <c r="Q22" s="203">
        <v>281.03432509820402</v>
      </c>
      <c r="R22" s="204">
        <v>0</v>
      </c>
      <c r="S22" s="203">
        <v>275.62445981793786</v>
      </c>
      <c r="T22" s="204">
        <v>0.26884750904736898</v>
      </c>
      <c r="U22" s="203">
        <v>280.020687207913</v>
      </c>
      <c r="V22" s="204">
        <v>0.91970192244169302</v>
      </c>
      <c r="W22" s="203">
        <v>258.91335011639814</v>
      </c>
      <c r="X22" s="204">
        <v>1.25167191677988E-6</v>
      </c>
      <c r="Y22" s="203">
        <v>257.54981312080184</v>
      </c>
      <c r="Z22" s="204">
        <v>0</v>
      </c>
      <c r="AA22" s="203">
        <v>281.03432509820402</v>
      </c>
      <c r="AB22" s="204">
        <v>0</v>
      </c>
      <c r="AC22" s="203">
        <v>285.61922537972833</v>
      </c>
      <c r="AD22" s="205">
        <v>8.5822366800507605E-3</v>
      </c>
      <c r="AE22" s="3" t="s">
        <v>29</v>
      </c>
      <c r="AF22" s="203">
        <v>269.12909236861793</v>
      </c>
      <c r="AG22" s="204">
        <v>1.79024319812982E-8</v>
      </c>
      <c r="AH22" s="203">
        <v>281.03432509820402</v>
      </c>
      <c r="AI22" s="204">
        <v>0</v>
      </c>
      <c r="AJ22" s="203">
        <v>287.55730928896236</v>
      </c>
      <c r="AK22" s="204">
        <v>5.5158145843564599E-2</v>
      </c>
      <c r="AL22" s="203">
        <v>290.0514988523737</v>
      </c>
      <c r="AM22" s="204">
        <v>6.6559568212998203E-5</v>
      </c>
      <c r="AN22" s="203">
        <v>281.03432509820402</v>
      </c>
      <c r="AO22" s="204">
        <v>0</v>
      </c>
      <c r="AP22" s="203">
        <v>271.63196579198058</v>
      </c>
      <c r="AQ22" s="204">
        <v>1.7465861354510901E-3</v>
      </c>
      <c r="AR22" s="203">
        <v>263.03375284507393</v>
      </c>
      <c r="AS22" s="205">
        <v>5.9356148529587895E-7</v>
      </c>
    </row>
    <row r="23" spans="1:45">
      <c r="A23" s="202" t="s">
        <v>30</v>
      </c>
      <c r="B23" s="203">
        <v>290.06036945379873</v>
      </c>
      <c r="C23" s="204">
        <v>0.38185618753005002</v>
      </c>
      <c r="D23" s="203">
        <v>289.43015435450354</v>
      </c>
      <c r="E23" s="204">
        <v>0.17932032250958099</v>
      </c>
      <c r="F23" s="203">
        <v>290.85488202944202</v>
      </c>
      <c r="G23" s="204">
        <v>0</v>
      </c>
      <c r="H23" s="203">
        <v>287.27196802896594</v>
      </c>
      <c r="I23" s="204">
        <v>4.5515763916896601E-2</v>
      </c>
      <c r="J23" s="203">
        <v>278.79922731327002</v>
      </c>
      <c r="K23" s="204">
        <v>2.07787225203759E-8</v>
      </c>
      <c r="L23" s="203">
        <v>290.85488202944202</v>
      </c>
      <c r="M23" s="204">
        <v>0</v>
      </c>
      <c r="N23" s="203">
        <v>280.25142576291574</v>
      </c>
      <c r="O23" s="205">
        <v>7.0575567612252102E-10</v>
      </c>
      <c r="P23" s="3" t="s">
        <v>30</v>
      </c>
      <c r="Q23" s="203">
        <v>290.85488202944202</v>
      </c>
      <c r="R23" s="204">
        <v>0</v>
      </c>
      <c r="S23" s="203" t="s">
        <v>210</v>
      </c>
      <c r="T23" s="204" t="s">
        <v>210</v>
      </c>
      <c r="U23" s="203" t="s">
        <v>210</v>
      </c>
      <c r="V23" s="204" t="s">
        <v>210</v>
      </c>
      <c r="W23" s="203" t="s">
        <v>210</v>
      </c>
      <c r="X23" s="204" t="s">
        <v>210</v>
      </c>
      <c r="Y23" s="203">
        <v>267.21039994732024</v>
      </c>
      <c r="Z23" s="204">
        <v>2.2204460492503101E-16</v>
      </c>
      <c r="AA23" s="203">
        <v>290.85488202944202</v>
      </c>
      <c r="AB23" s="204">
        <v>0</v>
      </c>
      <c r="AC23" s="203">
        <v>307.13711031666401</v>
      </c>
      <c r="AD23" s="205">
        <v>3.1308289294429402E-14</v>
      </c>
      <c r="AE23" s="3" t="s">
        <v>30</v>
      </c>
      <c r="AF23" s="203">
        <v>287.92654140774289</v>
      </c>
      <c r="AG23" s="204">
        <v>4.0558405300195097E-2</v>
      </c>
      <c r="AH23" s="203">
        <v>290.85488202944202</v>
      </c>
      <c r="AI23" s="204">
        <v>0</v>
      </c>
      <c r="AJ23" s="203">
        <v>299.04946474678718</v>
      </c>
      <c r="AK23" s="204">
        <v>1.59626467599594E-9</v>
      </c>
      <c r="AL23" s="203">
        <v>302.6681975619689</v>
      </c>
      <c r="AM23" s="204">
        <v>1.1291787505030001E-9</v>
      </c>
      <c r="AN23" s="203">
        <v>290.85488202944202</v>
      </c>
      <c r="AO23" s="204">
        <v>0</v>
      </c>
      <c r="AP23" s="203">
        <v>286.14172719916252</v>
      </c>
      <c r="AQ23" s="204">
        <v>1.7512866068088301E-2</v>
      </c>
      <c r="AR23" s="203">
        <v>279.52399316276444</v>
      </c>
      <c r="AS23" s="205">
        <v>2.43268031023813E-5</v>
      </c>
    </row>
    <row r="24" spans="1:45">
      <c r="A24" s="202" t="s">
        <v>88</v>
      </c>
      <c r="B24" s="203">
        <v>287.93803328954681</v>
      </c>
      <c r="C24" s="204">
        <v>0</v>
      </c>
      <c r="D24" s="203">
        <v>271.78372502889965</v>
      </c>
      <c r="E24" s="204">
        <v>3.69943723362409E-4</v>
      </c>
      <c r="F24" s="203">
        <v>267.391297334066</v>
      </c>
      <c r="G24" s="204">
        <v>0</v>
      </c>
      <c r="H24" s="203">
        <v>258.09557646646817</v>
      </c>
      <c r="I24" s="204">
        <v>3.0448647936331999E-7</v>
      </c>
      <c r="J24" s="203">
        <v>249.9259333745191</v>
      </c>
      <c r="K24" s="204">
        <v>2.42028619368284E-14</v>
      </c>
      <c r="L24" s="203">
        <v>267.391297334066</v>
      </c>
      <c r="M24" s="204">
        <v>0</v>
      </c>
      <c r="N24" s="203">
        <v>258.25967768873977</v>
      </c>
      <c r="O24" s="205">
        <v>5.0182080713057101E-14</v>
      </c>
      <c r="P24" s="3" t="s">
        <v>88</v>
      </c>
      <c r="Q24" s="203">
        <v>267.391297334066</v>
      </c>
      <c r="R24" s="204">
        <v>0</v>
      </c>
      <c r="S24" s="203" t="s">
        <v>210</v>
      </c>
      <c r="T24" s="204" t="s">
        <v>210</v>
      </c>
      <c r="U24" s="203">
        <v>244.66494107800679</v>
      </c>
      <c r="V24" s="204">
        <v>1.93945642236559E-3</v>
      </c>
      <c r="W24" s="203">
        <v>226.67544086501931</v>
      </c>
      <c r="X24" s="204">
        <v>1.77765627258575E-4</v>
      </c>
      <c r="Y24" s="203">
        <v>243.1105795347701</v>
      </c>
      <c r="Z24" s="204">
        <v>0</v>
      </c>
      <c r="AA24" s="203">
        <v>267.391297334066</v>
      </c>
      <c r="AB24" s="204">
        <v>0</v>
      </c>
      <c r="AC24" s="203">
        <v>285.9312799694103</v>
      </c>
      <c r="AD24" s="205">
        <v>0</v>
      </c>
      <c r="AE24" s="3" t="s">
        <v>88</v>
      </c>
      <c r="AF24" s="203">
        <v>263.76924949030911</v>
      </c>
      <c r="AG24" s="204">
        <v>0.148796121539123</v>
      </c>
      <c r="AH24" s="203">
        <v>267.391297334066</v>
      </c>
      <c r="AI24" s="204">
        <v>0</v>
      </c>
      <c r="AJ24" s="203">
        <v>277.0542934467602</v>
      </c>
      <c r="AK24" s="204">
        <v>6.5113556768636702E-9</v>
      </c>
      <c r="AL24" s="203">
        <v>276.04331951540968</v>
      </c>
      <c r="AM24" s="204">
        <v>1.43131135832419E-8</v>
      </c>
      <c r="AN24" s="203">
        <v>267.391297334066</v>
      </c>
      <c r="AO24" s="204">
        <v>0</v>
      </c>
      <c r="AP24" s="203">
        <v>263.03584511607295</v>
      </c>
      <c r="AQ24" s="204">
        <v>1.2106762838933499E-2</v>
      </c>
      <c r="AR24" s="203">
        <v>257.1791734803902</v>
      </c>
      <c r="AS24" s="205">
        <v>5.68281939283821E-8</v>
      </c>
    </row>
    <row r="25" spans="1:45">
      <c r="A25" s="202" t="s">
        <v>35</v>
      </c>
      <c r="B25" s="203">
        <v>306.59546533597506</v>
      </c>
      <c r="C25" s="204">
        <v>1.34292105225398E-3</v>
      </c>
      <c r="D25" s="203">
        <v>300.36978567001603</v>
      </c>
      <c r="E25" s="204">
        <v>0.22929036364102701</v>
      </c>
      <c r="F25" s="203">
        <v>299.33439341173403</v>
      </c>
      <c r="G25" s="204">
        <v>0</v>
      </c>
      <c r="H25" s="203">
        <v>294.32915770094263</v>
      </c>
      <c r="I25" s="204">
        <v>3.36520159404907E-2</v>
      </c>
      <c r="J25" s="203">
        <v>283.90595999106495</v>
      </c>
      <c r="K25" s="204">
        <v>7.7159612033028705E-11</v>
      </c>
      <c r="L25" s="203">
        <v>299.33439341173403</v>
      </c>
      <c r="M25" s="204">
        <v>0</v>
      </c>
      <c r="N25" s="203">
        <v>284.90319326396684</v>
      </c>
      <c r="O25" s="205">
        <v>0</v>
      </c>
      <c r="P25" s="3" t="s">
        <v>35</v>
      </c>
      <c r="Q25" s="203">
        <v>299.33439341173403</v>
      </c>
      <c r="R25" s="204">
        <v>0</v>
      </c>
      <c r="S25" s="203">
        <v>266.11362265563264</v>
      </c>
      <c r="T25" s="204">
        <v>1.8841710576200701E-6</v>
      </c>
      <c r="U25" s="203">
        <v>272.89399632575862</v>
      </c>
      <c r="V25" s="204">
        <v>3.4709069618443797E-8</v>
      </c>
      <c r="W25" s="203">
        <v>255.37249847178111</v>
      </c>
      <c r="X25" s="204">
        <v>0</v>
      </c>
      <c r="Y25" s="203">
        <v>276.77660513612892</v>
      </c>
      <c r="Z25" s="204">
        <v>0</v>
      </c>
      <c r="AA25" s="203">
        <v>299.33439341173403</v>
      </c>
      <c r="AB25" s="204">
        <v>0</v>
      </c>
      <c r="AC25" s="203">
        <v>317.68438493772555</v>
      </c>
      <c r="AD25" s="205">
        <v>0</v>
      </c>
      <c r="AE25" s="3" t="s">
        <v>35</v>
      </c>
      <c r="AF25" s="203">
        <v>293.18729116224165</v>
      </c>
      <c r="AG25" s="204">
        <v>1.07238759738948E-6</v>
      </c>
      <c r="AH25" s="203">
        <v>299.33439341173403</v>
      </c>
      <c r="AI25" s="204">
        <v>0</v>
      </c>
      <c r="AJ25" s="203">
        <v>307.57389479058719</v>
      </c>
      <c r="AK25" s="204">
        <v>8.0124821163707298E-5</v>
      </c>
      <c r="AL25" s="203">
        <v>306.78685673397456</v>
      </c>
      <c r="AM25" s="204">
        <v>2.5973414690794199E-5</v>
      </c>
      <c r="AN25" s="203">
        <v>299.33439341173403</v>
      </c>
      <c r="AO25" s="204">
        <v>0</v>
      </c>
      <c r="AP25" s="203">
        <v>289.23183986012691</v>
      </c>
      <c r="AQ25" s="204">
        <v>1.4585042769654801E-4</v>
      </c>
      <c r="AR25" s="203">
        <v>282.761486576116</v>
      </c>
      <c r="AS25" s="205">
        <v>1.4390155800292299E-6</v>
      </c>
    </row>
    <row r="26" spans="1:45">
      <c r="A26" s="202" t="s">
        <v>37</v>
      </c>
      <c r="B26" s="203">
        <v>290.63329516486863</v>
      </c>
      <c r="C26" s="204">
        <v>0.658807667575805</v>
      </c>
      <c r="D26" s="203">
        <v>290.2231045016959</v>
      </c>
      <c r="E26" s="204">
        <v>0.82137934679959701</v>
      </c>
      <c r="F26" s="203">
        <v>293.00111227283702</v>
      </c>
      <c r="G26" s="204">
        <v>0</v>
      </c>
      <c r="H26" s="203">
        <v>289.56089961246789</v>
      </c>
      <c r="I26" s="204">
        <v>0.30188087262684998</v>
      </c>
      <c r="J26" s="203">
        <v>274.9944459976773</v>
      </c>
      <c r="K26" s="204">
        <v>2.6156854460168698E-13</v>
      </c>
      <c r="L26" s="203">
        <v>293.00111227283702</v>
      </c>
      <c r="M26" s="204">
        <v>0</v>
      </c>
      <c r="N26" s="203">
        <v>275.88407171284422</v>
      </c>
      <c r="O26" s="205">
        <v>0</v>
      </c>
      <c r="P26" s="3" t="s">
        <v>37</v>
      </c>
      <c r="Q26" s="203">
        <v>293.00111227283702</v>
      </c>
      <c r="R26" s="204">
        <v>0</v>
      </c>
      <c r="S26" s="203">
        <v>257.31537655228374</v>
      </c>
      <c r="T26" s="204">
        <v>5.7489137006427902E-8</v>
      </c>
      <c r="U26" s="203">
        <v>280.97234980123693</v>
      </c>
      <c r="V26" s="204">
        <v>7.6519017750189501E-3</v>
      </c>
      <c r="W26" s="203">
        <v>241.12166887525024</v>
      </c>
      <c r="X26" s="204">
        <v>0</v>
      </c>
      <c r="Y26" s="203">
        <v>273.60075331138643</v>
      </c>
      <c r="Z26" s="204">
        <v>0</v>
      </c>
      <c r="AA26" s="203">
        <v>293.00111227283702</v>
      </c>
      <c r="AB26" s="204">
        <v>0</v>
      </c>
      <c r="AC26" s="203">
        <v>314.25563632035033</v>
      </c>
      <c r="AD26" s="205">
        <v>0</v>
      </c>
      <c r="AE26" s="3" t="s">
        <v>37</v>
      </c>
      <c r="AF26" s="203">
        <v>283.33980744159396</v>
      </c>
      <c r="AG26" s="204">
        <v>3.3162189283508802E-7</v>
      </c>
      <c r="AH26" s="203">
        <v>293.00111227283702</v>
      </c>
      <c r="AI26" s="204">
        <v>0</v>
      </c>
      <c r="AJ26" s="203">
        <v>302.13526937512239</v>
      </c>
      <c r="AK26" s="204">
        <v>2.2496337770405701E-7</v>
      </c>
      <c r="AL26" s="203">
        <v>308.14811473777041</v>
      </c>
      <c r="AM26" s="204">
        <v>1.7546408770385801E-11</v>
      </c>
      <c r="AN26" s="203">
        <v>293.00111227283702</v>
      </c>
      <c r="AO26" s="204">
        <v>0</v>
      </c>
      <c r="AP26" s="203">
        <v>289.71952605698988</v>
      </c>
      <c r="AQ26" s="204">
        <v>2.52145642427779E-2</v>
      </c>
      <c r="AR26" s="203">
        <v>282.30668539438619</v>
      </c>
      <c r="AS26" s="205">
        <v>5.7796423516722796E-3</v>
      </c>
    </row>
    <row r="27" spans="1:45">
      <c r="A27" s="202" t="s">
        <v>38</v>
      </c>
      <c r="B27" s="203">
        <v>277.53338536671504</v>
      </c>
      <c r="C27" s="204">
        <v>1.5543122344752199E-15</v>
      </c>
      <c r="D27" s="203">
        <v>260.65870402470728</v>
      </c>
      <c r="E27" s="204">
        <v>0.26121884177581201</v>
      </c>
      <c r="F27" s="203">
        <v>259.00330116914301</v>
      </c>
      <c r="G27" s="204">
        <v>0</v>
      </c>
      <c r="H27" s="203">
        <v>259.0339847363212</v>
      </c>
      <c r="I27" s="204">
        <v>0.695334812047263</v>
      </c>
      <c r="J27" s="203">
        <v>255.0755894087971</v>
      </c>
      <c r="K27" s="204">
        <v>0.14670816087687399</v>
      </c>
      <c r="L27" s="203">
        <v>259.00330116914301</v>
      </c>
      <c r="M27" s="204">
        <v>0</v>
      </c>
      <c r="N27" s="203">
        <v>253.01594544109167</v>
      </c>
      <c r="O27" s="205">
        <v>5.29091828349593E-4</v>
      </c>
      <c r="P27" s="3" t="s">
        <v>38</v>
      </c>
      <c r="Q27" s="203">
        <v>259.00330116914301</v>
      </c>
      <c r="R27" s="204">
        <v>0</v>
      </c>
      <c r="S27" s="203">
        <v>248.2875909167368</v>
      </c>
      <c r="T27" s="204">
        <v>0.36213579693459602</v>
      </c>
      <c r="U27" s="203" t="s">
        <v>210</v>
      </c>
      <c r="V27" s="204" t="s">
        <v>210</v>
      </c>
      <c r="W27" s="203" t="s">
        <v>210</v>
      </c>
      <c r="X27" s="204" t="s">
        <v>210</v>
      </c>
      <c r="Y27" s="203">
        <v>239.98314812527093</v>
      </c>
      <c r="Z27" s="204">
        <v>0</v>
      </c>
      <c r="AA27" s="203">
        <v>259.00330116914301</v>
      </c>
      <c r="AB27" s="204">
        <v>0</v>
      </c>
      <c r="AC27" s="203">
        <v>279.61342296432611</v>
      </c>
      <c r="AD27" s="205">
        <v>0</v>
      </c>
      <c r="AE27" s="3" t="s">
        <v>38</v>
      </c>
      <c r="AF27" s="203">
        <v>248.47802466014471</v>
      </c>
      <c r="AG27" s="204">
        <v>9.3405785328570801E-8</v>
      </c>
      <c r="AH27" s="203">
        <v>259.00330116914301</v>
      </c>
      <c r="AI27" s="204">
        <v>0</v>
      </c>
      <c r="AJ27" s="203">
        <v>272.05300470669363</v>
      </c>
      <c r="AK27" s="204">
        <v>5.6900016476291197E-8</v>
      </c>
      <c r="AL27" s="203">
        <v>273.77850408360291</v>
      </c>
      <c r="AM27" s="204">
        <v>5.3929665178031899E-9</v>
      </c>
      <c r="AN27" s="203">
        <v>259.00330116914301</v>
      </c>
      <c r="AO27" s="204">
        <v>0</v>
      </c>
      <c r="AP27" s="203">
        <v>254.10736913877983</v>
      </c>
      <c r="AQ27" s="204">
        <v>1.86175111948477E-2</v>
      </c>
      <c r="AR27" s="203">
        <v>250.88973021524879</v>
      </c>
      <c r="AS27" s="205">
        <v>3.5439605244225198E-3</v>
      </c>
    </row>
    <row r="28" spans="1:45">
      <c r="A28" s="202" t="s">
        <v>40</v>
      </c>
      <c r="B28" s="203">
        <v>296.76747446376362</v>
      </c>
      <c r="C28" s="204">
        <v>2.2052098305191901E-6</v>
      </c>
      <c r="D28" s="203">
        <v>280.76320722878148</v>
      </c>
      <c r="E28" s="204">
        <v>9.7530681630795292E-3</v>
      </c>
      <c r="F28" s="203">
        <v>284.98039062786</v>
      </c>
      <c r="G28" s="204">
        <v>0</v>
      </c>
      <c r="H28" s="203">
        <v>286.81656071704862</v>
      </c>
      <c r="I28" s="204">
        <v>0.33578564103457298</v>
      </c>
      <c r="J28" s="203">
        <v>285.7623728480321</v>
      </c>
      <c r="K28" s="204">
        <v>0.86156961627663498</v>
      </c>
      <c r="L28" s="203">
        <v>284.98039062786</v>
      </c>
      <c r="M28" s="204">
        <v>0</v>
      </c>
      <c r="N28" s="203">
        <v>284.02748792459181</v>
      </c>
      <c r="O28" s="205">
        <v>8.4569788163291595E-2</v>
      </c>
      <c r="P28" s="3" t="s">
        <v>40</v>
      </c>
      <c r="Q28" s="203">
        <v>284.98039062786</v>
      </c>
      <c r="R28" s="204">
        <v>0</v>
      </c>
      <c r="S28" s="203">
        <v>268.6485514668438</v>
      </c>
      <c r="T28" s="204">
        <v>1.1151993550839701E-8</v>
      </c>
      <c r="U28" s="203">
        <v>280.5543338921218</v>
      </c>
      <c r="V28" s="204">
        <v>0.40029386778294601</v>
      </c>
      <c r="W28" s="203">
        <v>283.72373306949834</v>
      </c>
      <c r="X28" s="204">
        <v>0.62200422584558201</v>
      </c>
      <c r="Y28" s="203">
        <v>259.4484738856458</v>
      </c>
      <c r="Z28" s="204">
        <v>0</v>
      </c>
      <c r="AA28" s="203">
        <v>284.98039062786</v>
      </c>
      <c r="AB28" s="204">
        <v>0</v>
      </c>
      <c r="AC28" s="203">
        <v>300.1142584314519</v>
      </c>
      <c r="AD28" s="205">
        <v>2.8799185258776601E-13</v>
      </c>
      <c r="AE28" s="3" t="s">
        <v>40</v>
      </c>
      <c r="AF28" s="203">
        <v>264.4085271232745</v>
      </c>
      <c r="AG28" s="204">
        <v>0</v>
      </c>
      <c r="AH28" s="203">
        <v>284.98039062786</v>
      </c>
      <c r="AI28" s="204">
        <v>0</v>
      </c>
      <c r="AJ28" s="203">
        <v>294.15201050127365</v>
      </c>
      <c r="AK28" s="204">
        <v>1.35606917028852E-7</v>
      </c>
      <c r="AL28" s="203">
        <v>293.17492995887721</v>
      </c>
      <c r="AM28" s="204">
        <v>4.6304658636753298E-4</v>
      </c>
      <c r="AN28" s="203">
        <v>284.98039062786</v>
      </c>
      <c r="AO28" s="204">
        <v>0</v>
      </c>
      <c r="AP28" s="203">
        <v>282.74021188872109</v>
      </c>
      <c r="AQ28" s="204">
        <v>0.16981511461440699</v>
      </c>
      <c r="AR28" s="203">
        <v>275.44294876838501</v>
      </c>
      <c r="AS28" s="205">
        <v>6.37174392728301E-3</v>
      </c>
    </row>
    <row r="29" spans="1:45">
      <c r="A29" s="202" t="s">
        <v>42</v>
      </c>
      <c r="B29" s="203">
        <v>284.8618784490879</v>
      </c>
      <c r="C29" s="204">
        <v>2.16478841132606E-3</v>
      </c>
      <c r="D29" s="203">
        <v>276.58393163011891</v>
      </c>
      <c r="E29" s="204">
        <v>0.54248122338634897</v>
      </c>
      <c r="F29" s="203">
        <v>277.55931395474897</v>
      </c>
      <c r="G29" s="204">
        <v>0</v>
      </c>
      <c r="H29" s="203">
        <v>269.63302179735552</v>
      </c>
      <c r="I29" s="204">
        <v>9.8093323819270495E-7</v>
      </c>
      <c r="J29" s="203">
        <v>254.45586019861057</v>
      </c>
      <c r="K29" s="204">
        <v>0</v>
      </c>
      <c r="L29" s="203">
        <v>277.55931395474897</v>
      </c>
      <c r="M29" s="204">
        <v>0</v>
      </c>
      <c r="N29" s="203">
        <v>263.29757617797338</v>
      </c>
      <c r="O29" s="205">
        <v>0</v>
      </c>
      <c r="P29" s="3" t="s">
        <v>42</v>
      </c>
      <c r="Q29" s="203">
        <v>277.55931395474897</v>
      </c>
      <c r="R29" s="204">
        <v>0</v>
      </c>
      <c r="S29" s="203">
        <v>277.43298487546684</v>
      </c>
      <c r="T29" s="204">
        <v>0.75387542451469602</v>
      </c>
      <c r="U29" s="203">
        <v>262.26835259535625</v>
      </c>
      <c r="V29" s="204">
        <v>2.49604781288326E-11</v>
      </c>
      <c r="W29" s="203">
        <v>246.15492563802698</v>
      </c>
      <c r="X29" s="204">
        <v>4.0900616227190802E-13</v>
      </c>
      <c r="Y29" s="203">
        <v>249.63309400810428</v>
      </c>
      <c r="Z29" s="204">
        <v>0</v>
      </c>
      <c r="AA29" s="203">
        <v>277.55931395474897</v>
      </c>
      <c r="AB29" s="204">
        <v>0</v>
      </c>
      <c r="AC29" s="203">
        <v>290.78158609138916</v>
      </c>
      <c r="AD29" s="205">
        <v>6.6288996514174404E-10</v>
      </c>
      <c r="AE29" s="3" t="s">
        <v>42</v>
      </c>
      <c r="AF29" s="203">
        <v>270.40393424715023</v>
      </c>
      <c r="AG29" s="204">
        <v>4.0124522369122698E-6</v>
      </c>
      <c r="AH29" s="203">
        <v>277.55931395474897</v>
      </c>
      <c r="AI29" s="204">
        <v>0</v>
      </c>
      <c r="AJ29" s="203">
        <v>285.64802904901524</v>
      </c>
      <c r="AK29" s="204">
        <v>2.5678826746562398E-3</v>
      </c>
      <c r="AL29" s="203">
        <v>286.33947462840558</v>
      </c>
      <c r="AM29" s="204">
        <v>5.0715844635007603E-8</v>
      </c>
      <c r="AN29" s="203">
        <v>277.55931395474897</v>
      </c>
      <c r="AO29" s="204">
        <v>0</v>
      </c>
      <c r="AP29" s="203">
        <v>270.93854201654477</v>
      </c>
      <c r="AQ29" s="204">
        <v>3.3011129806903598E-3</v>
      </c>
      <c r="AR29" s="203">
        <v>265.93214137483318</v>
      </c>
      <c r="AS29" s="205">
        <v>1.7247383876650699E-7</v>
      </c>
    </row>
    <row r="30" spans="1:45">
      <c r="A30" s="202" t="s">
        <v>43</v>
      </c>
      <c r="B30" s="203">
        <v>302.42395301896323</v>
      </c>
      <c r="C30" s="204">
        <v>1.4166347381561201E-4</v>
      </c>
      <c r="D30" s="203">
        <v>294.15632180970198</v>
      </c>
      <c r="E30" s="204">
        <v>0.91240150034087897</v>
      </c>
      <c r="F30" s="203">
        <v>294.15742735316201</v>
      </c>
      <c r="G30" s="204">
        <v>0</v>
      </c>
      <c r="H30" s="203">
        <v>288.93178606126361</v>
      </c>
      <c r="I30" s="204">
        <v>5.9758315802405104E-4</v>
      </c>
      <c r="J30" s="203">
        <v>283.91927359397221</v>
      </c>
      <c r="K30" s="204">
        <v>1.2009442107441301E-8</v>
      </c>
      <c r="L30" s="203">
        <v>294.15742735316201</v>
      </c>
      <c r="M30" s="204">
        <v>0</v>
      </c>
      <c r="N30" s="203">
        <v>279.36594688733231</v>
      </c>
      <c r="O30" s="205">
        <v>1.5543122344752199E-15</v>
      </c>
      <c r="P30" s="3" t="s">
        <v>43</v>
      </c>
      <c r="Q30" s="203">
        <v>294.15742735316201</v>
      </c>
      <c r="R30" s="204">
        <v>0</v>
      </c>
      <c r="S30" s="203">
        <v>287.82295757822129</v>
      </c>
      <c r="T30" s="204">
        <v>0.27138663434317001</v>
      </c>
      <c r="U30" s="203">
        <v>281.74546857960462</v>
      </c>
      <c r="V30" s="204">
        <v>3.4224036800186E-2</v>
      </c>
      <c r="W30" s="203">
        <v>240.77652013327139</v>
      </c>
      <c r="X30" s="204">
        <v>0</v>
      </c>
      <c r="Y30" s="203">
        <v>274.45264582218368</v>
      </c>
      <c r="Z30" s="204">
        <v>2.2204460492503101E-16</v>
      </c>
      <c r="AA30" s="203">
        <v>294.15742735316201</v>
      </c>
      <c r="AB30" s="204">
        <v>0</v>
      </c>
      <c r="AC30" s="203">
        <v>316.53903812201634</v>
      </c>
      <c r="AD30" s="205">
        <v>0</v>
      </c>
      <c r="AE30" s="3" t="s">
        <v>43</v>
      </c>
      <c r="AF30" s="203">
        <v>287.40274701797898</v>
      </c>
      <c r="AG30" s="204">
        <v>2.28003885482941E-5</v>
      </c>
      <c r="AH30" s="203">
        <v>294.15742735316201</v>
      </c>
      <c r="AI30" s="204">
        <v>0</v>
      </c>
      <c r="AJ30" s="203">
        <v>300.15163758982266</v>
      </c>
      <c r="AK30" s="204">
        <v>6.6922695967683897E-3</v>
      </c>
      <c r="AL30" s="203">
        <v>309.4651438379376</v>
      </c>
      <c r="AM30" s="204">
        <v>4.8117065887254305E-13</v>
      </c>
      <c r="AN30" s="203">
        <v>294.15742735316201</v>
      </c>
      <c r="AO30" s="204">
        <v>0</v>
      </c>
      <c r="AP30" s="203">
        <v>290.55269401242634</v>
      </c>
      <c r="AQ30" s="204">
        <v>5.1554392538100999E-2</v>
      </c>
      <c r="AR30" s="203">
        <v>281.89747046766132</v>
      </c>
      <c r="AS30" s="205">
        <v>3.8326754500284102E-3</v>
      </c>
    </row>
    <row r="31" spans="1:45">
      <c r="A31" s="202" t="s">
        <v>92</v>
      </c>
      <c r="B31" s="203">
        <v>262.71906394533852</v>
      </c>
      <c r="C31" s="204">
        <v>4.0513680474534297E-2</v>
      </c>
      <c r="D31" s="203">
        <v>255.64361905712283</v>
      </c>
      <c r="E31" s="204">
        <v>0.92732600902157503</v>
      </c>
      <c r="F31" s="203">
        <v>255.363978108466</v>
      </c>
      <c r="G31" s="204">
        <v>0</v>
      </c>
      <c r="H31" s="203">
        <v>252.22236254705487</v>
      </c>
      <c r="I31" s="204">
        <v>0.44726788025907099</v>
      </c>
      <c r="J31" s="203">
        <v>250.33618576403552</v>
      </c>
      <c r="K31" s="204">
        <v>1.49245515890981E-2</v>
      </c>
      <c r="L31" s="203">
        <v>255.363978108466</v>
      </c>
      <c r="M31" s="204">
        <v>0</v>
      </c>
      <c r="N31" s="203">
        <v>239.74127101957251</v>
      </c>
      <c r="O31" s="205">
        <v>0</v>
      </c>
      <c r="P31" s="3" t="s">
        <v>92</v>
      </c>
      <c r="Q31" s="203">
        <v>255.363978108466</v>
      </c>
      <c r="R31" s="204">
        <v>0</v>
      </c>
      <c r="S31" s="203">
        <v>254.59309893257452</v>
      </c>
      <c r="T31" s="204">
        <v>0.54425987219022398</v>
      </c>
      <c r="U31" s="203">
        <v>247.74142048722405</v>
      </c>
      <c r="V31" s="204">
        <v>7.1243488293346105E-2</v>
      </c>
      <c r="W31" s="203">
        <v>233.0504220466689</v>
      </c>
      <c r="X31" s="204">
        <v>4.4567434187570102E-9</v>
      </c>
      <c r="Y31" s="203">
        <v>228.97012103130001</v>
      </c>
      <c r="Z31" s="204">
        <v>8.8817841970012504E-16</v>
      </c>
      <c r="AA31" s="203">
        <v>255.363978108466</v>
      </c>
      <c r="AB31" s="204">
        <v>0</v>
      </c>
      <c r="AC31" s="203">
        <v>285.90334242570128</v>
      </c>
      <c r="AD31" s="205">
        <v>0</v>
      </c>
      <c r="AE31" s="3" t="s">
        <v>92</v>
      </c>
      <c r="AF31" s="203">
        <v>234.42812944926081</v>
      </c>
      <c r="AG31" s="204">
        <v>2.0206059048177799E-14</v>
      </c>
      <c r="AH31" s="203">
        <v>255.363978108466</v>
      </c>
      <c r="AI31" s="204">
        <v>0</v>
      </c>
      <c r="AJ31" s="203">
        <v>266.42917717165341</v>
      </c>
      <c r="AK31" s="204">
        <v>1.6817900116983301E-7</v>
      </c>
      <c r="AL31" s="203">
        <v>269.28421770201749</v>
      </c>
      <c r="AM31" s="204">
        <v>7.9208595238355904E-10</v>
      </c>
      <c r="AN31" s="203">
        <v>255.363978108466</v>
      </c>
      <c r="AO31" s="204">
        <v>0</v>
      </c>
      <c r="AP31" s="203">
        <v>250.71066606023214</v>
      </c>
      <c r="AQ31" s="204">
        <v>0.15431241889098599</v>
      </c>
      <c r="AR31" s="203">
        <v>241.81053426715769</v>
      </c>
      <c r="AS31" s="205">
        <v>6.4832995311747698E-4</v>
      </c>
    </row>
    <row r="32" spans="1:45">
      <c r="A32" s="202"/>
      <c r="B32"/>
      <c r="C32" s="340"/>
      <c r="D32"/>
      <c r="E32"/>
      <c r="F32"/>
      <c r="G32" s="340"/>
      <c r="H32"/>
      <c r="I32"/>
      <c r="J32"/>
      <c r="K32"/>
      <c r="L32"/>
      <c r="M32" s="340"/>
      <c r="N32"/>
      <c r="O32" s="201"/>
      <c r="P32" s="3"/>
      <c r="Q32"/>
      <c r="R32" s="340"/>
      <c r="S32"/>
      <c r="T32"/>
      <c r="U32"/>
      <c r="V32"/>
      <c r="Y32"/>
      <c r="Z32"/>
      <c r="AA32"/>
      <c r="AB32" s="340"/>
      <c r="AC32"/>
      <c r="AD32" s="201"/>
      <c r="AE32" s="3"/>
      <c r="AF32"/>
      <c r="AG32"/>
      <c r="AH32"/>
      <c r="AI32" s="340"/>
      <c r="AJ32"/>
      <c r="AK32"/>
      <c r="AL32"/>
      <c r="AM32"/>
      <c r="AN32"/>
      <c r="AO32" s="340"/>
      <c r="AP32"/>
      <c r="AQ32"/>
      <c r="AR32"/>
      <c r="AS32" s="201"/>
    </row>
    <row r="33" spans="1:46">
      <c r="A33" s="200" t="s">
        <v>148</v>
      </c>
      <c r="B33"/>
      <c r="C33" s="340"/>
      <c r="D33"/>
      <c r="E33"/>
      <c r="F33"/>
      <c r="G33" s="340"/>
      <c r="H33"/>
      <c r="I33"/>
      <c r="J33"/>
      <c r="K33"/>
      <c r="L33"/>
      <c r="M33" s="340"/>
      <c r="N33"/>
      <c r="O33" s="201"/>
      <c r="P33" s="289" t="s">
        <v>148</v>
      </c>
      <c r="Q33"/>
      <c r="R33" s="340"/>
      <c r="S33"/>
      <c r="T33"/>
      <c r="U33"/>
      <c r="V33"/>
      <c r="Y33"/>
      <c r="Z33"/>
      <c r="AA33"/>
      <c r="AB33" s="340"/>
      <c r="AC33"/>
      <c r="AD33" s="201"/>
      <c r="AE33" s="289" t="s">
        <v>148</v>
      </c>
      <c r="AF33"/>
      <c r="AG33"/>
      <c r="AH33"/>
      <c r="AI33" s="340"/>
      <c r="AJ33"/>
      <c r="AK33"/>
      <c r="AL33"/>
      <c r="AM33"/>
      <c r="AN33"/>
      <c r="AO33" s="340"/>
      <c r="AP33"/>
      <c r="AQ33"/>
      <c r="AR33"/>
      <c r="AS33" s="201"/>
    </row>
    <row r="34" spans="1:46">
      <c r="A34" s="202" t="s">
        <v>149</v>
      </c>
      <c r="B34" s="203">
        <v>297.68396621816453</v>
      </c>
      <c r="C34" s="204">
        <v>3.9137884792155297E-3</v>
      </c>
      <c r="D34" s="203">
        <v>294.51000318188255</v>
      </c>
      <c r="E34" s="204">
        <v>1.6317854013922599E-2</v>
      </c>
      <c r="F34" s="203">
        <v>291.03103279923602</v>
      </c>
      <c r="G34" s="204">
        <v>0</v>
      </c>
      <c r="H34" s="203">
        <v>286.75859081522003</v>
      </c>
      <c r="I34" s="204">
        <v>5.46095689308344E-2</v>
      </c>
      <c r="J34" s="203">
        <v>275.38505114519984</v>
      </c>
      <c r="K34" s="204">
        <v>1.40345202126468E-9</v>
      </c>
      <c r="L34" s="203">
        <v>291.03103279923602</v>
      </c>
      <c r="M34" s="204">
        <v>0</v>
      </c>
      <c r="N34" s="203">
        <v>274.62612657118831</v>
      </c>
      <c r="O34" s="205">
        <v>0</v>
      </c>
      <c r="P34" s="3" t="s">
        <v>149</v>
      </c>
      <c r="Q34" s="203">
        <v>291.03103279923602</v>
      </c>
      <c r="R34" s="204">
        <v>0</v>
      </c>
      <c r="S34" s="203">
        <v>282.47725509011889</v>
      </c>
      <c r="T34" s="204">
        <v>2.4406063180618699E-2</v>
      </c>
      <c r="U34" s="203">
        <v>288.81589175759751</v>
      </c>
      <c r="V34" s="204">
        <v>0.529950381826651</v>
      </c>
      <c r="W34" s="203">
        <v>244.50128436916211</v>
      </c>
      <c r="X34" s="204">
        <v>0</v>
      </c>
      <c r="Y34" s="203">
        <v>270.51292358053712</v>
      </c>
      <c r="Z34" s="204">
        <v>0</v>
      </c>
      <c r="AA34" s="203">
        <v>291.03103279923602</v>
      </c>
      <c r="AB34" s="204">
        <v>0</v>
      </c>
      <c r="AC34" s="203">
        <v>316.63917062027383</v>
      </c>
      <c r="AD34" s="205">
        <v>0</v>
      </c>
      <c r="AE34" s="3" t="s">
        <v>149</v>
      </c>
      <c r="AF34" s="203">
        <v>283.51170040470993</v>
      </c>
      <c r="AG34" s="204">
        <v>8.6994724246558502E-6</v>
      </c>
      <c r="AH34" s="203">
        <v>291.03103279923602</v>
      </c>
      <c r="AI34" s="204">
        <v>0</v>
      </c>
      <c r="AJ34" s="203">
        <v>299.82519976140941</v>
      </c>
      <c r="AK34" s="204">
        <v>6.2995882288419098E-8</v>
      </c>
      <c r="AL34" s="203">
        <v>298.23574833364449</v>
      </c>
      <c r="AM34" s="204">
        <v>4.8537012074745299E-4</v>
      </c>
      <c r="AN34" s="203">
        <v>291.03103279923602</v>
      </c>
      <c r="AO34" s="204">
        <v>0</v>
      </c>
      <c r="AP34" s="203">
        <v>284.53744875158168</v>
      </c>
      <c r="AQ34" s="204">
        <v>6.3770518990655702E-3</v>
      </c>
      <c r="AR34" s="203">
        <v>273.7914910816674</v>
      </c>
      <c r="AS34" s="205">
        <v>3.8951981640167299E-9</v>
      </c>
    </row>
    <row r="35" spans="1:46">
      <c r="A35" s="202" t="s">
        <v>150</v>
      </c>
      <c r="B35" s="203">
        <v>275.88293767539625</v>
      </c>
      <c r="C35" s="204">
        <v>0.117590027626524</v>
      </c>
      <c r="D35" s="203">
        <v>277.82133406756026</v>
      </c>
      <c r="E35" s="204">
        <v>0.29040533689226899</v>
      </c>
      <c r="F35" s="203">
        <v>281.72278317552201</v>
      </c>
      <c r="G35" s="204">
        <v>0</v>
      </c>
      <c r="H35" s="203">
        <v>277.50831620348595</v>
      </c>
      <c r="I35" s="204">
        <v>0.198904509787073</v>
      </c>
      <c r="J35" s="203">
        <v>279.0576108681862</v>
      </c>
      <c r="K35" s="204">
        <v>0.58144534761977995</v>
      </c>
      <c r="L35" s="203">
        <v>281.72278317552201</v>
      </c>
      <c r="M35" s="204">
        <v>0</v>
      </c>
      <c r="N35" s="203">
        <v>268.24311527883913</v>
      </c>
      <c r="O35" s="205">
        <v>8.9045792961428602E-10</v>
      </c>
      <c r="P35" s="3" t="s">
        <v>150</v>
      </c>
      <c r="Q35" s="203">
        <v>281.72278317552201</v>
      </c>
      <c r="R35" s="204">
        <v>0</v>
      </c>
      <c r="S35" s="203">
        <v>268.64969537400714</v>
      </c>
      <c r="T35" s="204">
        <v>6.80321124522585E-2</v>
      </c>
      <c r="U35" s="203">
        <v>263.55541658201281</v>
      </c>
      <c r="V35" s="204">
        <v>1.5544429040064099E-3</v>
      </c>
      <c r="W35" s="203">
        <v>242.3242833173754</v>
      </c>
      <c r="X35" s="204">
        <v>2.9309887850104101E-14</v>
      </c>
      <c r="Y35" s="203">
        <v>253.72645948306581</v>
      </c>
      <c r="Z35" s="204">
        <v>0</v>
      </c>
      <c r="AA35" s="203">
        <v>281.72278317552201</v>
      </c>
      <c r="AB35" s="204">
        <v>0</v>
      </c>
      <c r="AC35" s="203">
        <v>293.02453528880989</v>
      </c>
      <c r="AD35" s="205">
        <v>1.2042621833074899E-7</v>
      </c>
      <c r="AE35" s="3" t="s">
        <v>150</v>
      </c>
      <c r="AF35" s="203">
        <v>264.9942707230054</v>
      </c>
      <c r="AG35" s="204">
        <v>9.9904529093919304E-12</v>
      </c>
      <c r="AH35" s="203">
        <v>281.72278317552201</v>
      </c>
      <c r="AI35" s="204">
        <v>0</v>
      </c>
      <c r="AJ35" s="203">
        <v>296.34595557536903</v>
      </c>
      <c r="AK35" s="204">
        <v>7.4097838975717397E-11</v>
      </c>
      <c r="AL35" s="203">
        <v>298.7050058283333</v>
      </c>
      <c r="AM35" s="204">
        <v>5.0985882182885702E-11</v>
      </c>
      <c r="AN35" s="203">
        <v>281.72278317552201</v>
      </c>
      <c r="AO35" s="204">
        <v>0</v>
      </c>
      <c r="AP35" s="203">
        <v>279.21642151897879</v>
      </c>
      <c r="AQ35" s="204">
        <v>0.38281272920424497</v>
      </c>
      <c r="AR35" s="203">
        <v>266.83732975031012</v>
      </c>
      <c r="AS35" s="205">
        <v>8.8517611549487896E-6</v>
      </c>
    </row>
    <row r="36" spans="1:46">
      <c r="A36" s="202" t="s">
        <v>151</v>
      </c>
      <c r="B36" s="203">
        <v>279.86443418330089</v>
      </c>
      <c r="C36" s="204">
        <v>0.93813967917791496</v>
      </c>
      <c r="D36" s="203">
        <v>275.77264799804249</v>
      </c>
      <c r="E36" s="204">
        <v>0.35837784203428302</v>
      </c>
      <c r="F36" s="203">
        <v>279.39325656921397</v>
      </c>
      <c r="G36" s="204">
        <v>0</v>
      </c>
      <c r="H36" s="203">
        <v>272.19419996477495</v>
      </c>
      <c r="I36" s="204">
        <v>1.36886206151807E-2</v>
      </c>
      <c r="J36" s="203">
        <v>274.59672054381161</v>
      </c>
      <c r="K36" s="204">
        <v>0.200196270887815</v>
      </c>
      <c r="L36" s="203">
        <v>279.39325656921397</v>
      </c>
      <c r="M36" s="204">
        <v>0</v>
      </c>
      <c r="N36" s="203">
        <v>266.95675805361287</v>
      </c>
      <c r="O36" s="205">
        <v>6.8268637409829597E-9</v>
      </c>
      <c r="P36" s="3" t="s">
        <v>151</v>
      </c>
      <c r="Q36" s="203">
        <v>279.39325656921397</v>
      </c>
      <c r="R36" s="204">
        <v>0</v>
      </c>
      <c r="S36" s="203" t="s">
        <v>210</v>
      </c>
      <c r="T36" s="204" t="s">
        <v>210</v>
      </c>
      <c r="U36" s="203">
        <v>272.6369831218642</v>
      </c>
      <c r="V36" s="204">
        <v>2.7523029333524898E-3</v>
      </c>
      <c r="W36" s="203">
        <v>235.62497333419097</v>
      </c>
      <c r="X36" s="204">
        <v>3.38683378653393E-6</v>
      </c>
      <c r="Y36" s="203">
        <v>250.11853945211777</v>
      </c>
      <c r="Z36" s="204">
        <v>0</v>
      </c>
      <c r="AA36" s="203">
        <v>279.39325656921397</v>
      </c>
      <c r="AB36" s="204">
        <v>0</v>
      </c>
      <c r="AC36" s="203">
        <v>292.53534377566109</v>
      </c>
      <c r="AD36" s="205">
        <v>3.2494943713601298E-7</v>
      </c>
      <c r="AE36" s="3" t="s">
        <v>151</v>
      </c>
      <c r="AF36" s="203">
        <v>269.75368147592246</v>
      </c>
      <c r="AG36" s="204">
        <v>2.93483436570874E-5</v>
      </c>
      <c r="AH36" s="203">
        <v>279.39325656921397</v>
      </c>
      <c r="AI36" s="204">
        <v>0</v>
      </c>
      <c r="AJ36" s="203">
        <v>294.01210813908347</v>
      </c>
      <c r="AK36" s="204">
        <v>1.58168821684512E-6</v>
      </c>
      <c r="AL36" s="203">
        <v>292.90943353004479</v>
      </c>
      <c r="AM36" s="204">
        <v>8.2138145174326399E-9</v>
      </c>
      <c r="AN36" s="203">
        <v>279.39325656921397</v>
      </c>
      <c r="AO36" s="204">
        <v>0</v>
      </c>
      <c r="AP36" s="203">
        <v>272.45715924097033</v>
      </c>
      <c r="AQ36" s="204">
        <v>0.13737634294474799</v>
      </c>
      <c r="AR36" s="203">
        <v>272.89978475915206</v>
      </c>
      <c r="AS36" s="205">
        <v>3.5983184046696003E-2</v>
      </c>
    </row>
    <row r="37" spans="1:46">
      <c r="A37" s="202" t="s">
        <v>152</v>
      </c>
      <c r="B37" s="203">
        <v>276.02531568365481</v>
      </c>
      <c r="C37" s="204">
        <v>0.108987158895758</v>
      </c>
      <c r="D37" s="203">
        <v>277.7224165522195</v>
      </c>
      <c r="E37" s="204">
        <v>0.26938195821036498</v>
      </c>
      <c r="F37" s="203">
        <v>281.63680223456203</v>
      </c>
      <c r="G37" s="204">
        <v>0</v>
      </c>
      <c r="H37" s="203">
        <v>277.30408259696787</v>
      </c>
      <c r="I37" s="204">
        <v>0.16428720866113</v>
      </c>
      <c r="J37" s="203">
        <v>278.90047249838119</v>
      </c>
      <c r="K37" s="204">
        <v>0.55367344897527204</v>
      </c>
      <c r="L37" s="203">
        <v>281.63680223456203</v>
      </c>
      <c r="M37" s="204">
        <v>0</v>
      </c>
      <c r="N37" s="203">
        <v>268.22196019110504</v>
      </c>
      <c r="O37" s="205">
        <v>3.6571590200651403E-10</v>
      </c>
      <c r="P37" s="3" t="s">
        <v>152</v>
      </c>
      <c r="Q37" s="203">
        <v>281.63680223456203</v>
      </c>
      <c r="R37" s="204">
        <v>0</v>
      </c>
      <c r="S37" s="203">
        <v>268.68463117276315</v>
      </c>
      <c r="T37" s="204">
        <v>6.2953993858513302E-2</v>
      </c>
      <c r="U37" s="203">
        <v>263.75632678184411</v>
      </c>
      <c r="V37" s="204">
        <v>1.3919283232859401E-3</v>
      </c>
      <c r="W37" s="203">
        <v>242.15308049534934</v>
      </c>
      <c r="X37" s="204">
        <v>1.6209256159527301E-14</v>
      </c>
      <c r="Y37" s="203">
        <v>253.58076027878352</v>
      </c>
      <c r="Z37" s="204">
        <v>0</v>
      </c>
      <c r="AA37" s="203">
        <v>281.63680223456203</v>
      </c>
      <c r="AB37" s="204">
        <v>0</v>
      </c>
      <c r="AC37" s="203">
        <v>292.97823127774262</v>
      </c>
      <c r="AD37" s="205">
        <v>3.95471124736702E-8</v>
      </c>
      <c r="AE37" s="3" t="s">
        <v>152</v>
      </c>
      <c r="AF37" s="203">
        <v>265.20337742159353</v>
      </c>
      <c r="AG37" s="204">
        <v>3.4894309663968698E-12</v>
      </c>
      <c r="AH37" s="203">
        <v>281.63680223456203</v>
      </c>
      <c r="AI37" s="204">
        <v>0</v>
      </c>
      <c r="AJ37" s="203">
        <v>296.27813125954941</v>
      </c>
      <c r="AK37" s="204">
        <v>2.2222890194711899E-11</v>
      </c>
      <c r="AL37" s="203">
        <v>298.54855434210151</v>
      </c>
      <c r="AM37" s="204">
        <v>1.32767130622824E-11</v>
      </c>
      <c r="AN37" s="203">
        <v>281.63680223456203</v>
      </c>
      <c r="AO37" s="204">
        <v>0</v>
      </c>
      <c r="AP37" s="203">
        <v>278.97413742099781</v>
      </c>
      <c r="AQ37" s="204">
        <v>0.34710141215734303</v>
      </c>
      <c r="AR37" s="203">
        <v>266.97954210705143</v>
      </c>
      <c r="AS37" s="205">
        <v>5.5291460423489997E-6</v>
      </c>
    </row>
    <row r="38" spans="1:46">
      <c r="A38" s="207"/>
      <c r="B38"/>
      <c r="C38" s="340"/>
      <c r="D38"/>
      <c r="E38"/>
      <c r="F38"/>
      <c r="G38" s="340"/>
      <c r="H38"/>
      <c r="I38"/>
      <c r="J38"/>
      <c r="K38"/>
      <c r="L38"/>
      <c r="M38" s="340"/>
      <c r="N38"/>
      <c r="O38" s="201"/>
      <c r="P38"/>
      <c r="Q38"/>
      <c r="R38" s="340"/>
      <c r="S38"/>
      <c r="T38"/>
      <c r="U38"/>
      <c r="V38"/>
      <c r="Y38"/>
      <c r="Z38"/>
      <c r="AA38"/>
      <c r="AB38" s="340"/>
      <c r="AC38"/>
      <c r="AD38" s="201"/>
      <c r="AE38"/>
      <c r="AF38"/>
      <c r="AG38"/>
      <c r="AH38"/>
      <c r="AI38" s="340"/>
      <c r="AJ38"/>
      <c r="AK38"/>
      <c r="AL38"/>
      <c r="AM38"/>
      <c r="AN38"/>
      <c r="AO38" s="340"/>
      <c r="AP38"/>
      <c r="AQ38"/>
      <c r="AR38"/>
      <c r="AS38" s="201"/>
    </row>
    <row r="39" spans="1:46">
      <c r="A39" s="208" t="s">
        <v>47</v>
      </c>
      <c r="B39" s="209">
        <f>AVERAGE(B12:B18,B20:B31,B34,B37)</f>
        <v>289.30910052361463</v>
      </c>
      <c r="C39" s="210">
        <f>SQRT(SUMSQ(C12:C31,C34,C37)/(COUNT(C12:C31,C34,C37)*COUNT(C12:C31,C34,C37)))</f>
        <v>4.0930453632892383E-2</v>
      </c>
      <c r="D39" s="209">
        <f>AVERAGE(D12:D18,D20:D31,D34,D37)</f>
        <v>282.39991006026548</v>
      </c>
      <c r="E39" s="210">
        <f>SQRT(SUMSQ(E12:E31,E34,E37)/(COUNT(E12:E31,E34,E37)*COUNT(E12:E31,E34,E37)))</f>
        <v>0.10030544565704429</v>
      </c>
      <c r="F39" s="209">
        <f>AVERAGE(F12:F18,F20:F31,F34,F37)</f>
        <v>281.65129162389013</v>
      </c>
      <c r="G39" s="210">
        <f>SQRT(SUMSQ(G12:G31,G34,G37)/(COUNT(G12:G31,G34,G37)*COUNT(G12:G31,G34,G37)))</f>
        <v>0</v>
      </c>
      <c r="H39" s="209">
        <f>AVERAGE(H12:H18,H20:H31,H34,H37)</f>
        <v>277.01373948849903</v>
      </c>
      <c r="I39" s="210">
        <f>SQRT(SUMSQ(I12:I31,I34,I37)/(COUNT(I12:I31,I34,I37)*COUNT(I12:I31,I34,I37)))</f>
        <v>6.1899423390840834E-2</v>
      </c>
      <c r="J39" s="209">
        <f>AVERAGE(J12:J18,J20:J31,J34,J37)</f>
        <v>269.91288756143905</v>
      </c>
      <c r="K39" s="210">
        <f>SQRT(SUMSQ(K12:K31,K34,K37)/(COUNT(K12:K31,K34,K37)*COUNT(K12:K31,K34,K37)))</f>
        <v>4.7110536057009239E-2</v>
      </c>
      <c r="L39" s="209">
        <f>AVERAGE(L12:L18,L20:L31,L34,L37)</f>
        <v>281.65129162389013</v>
      </c>
      <c r="M39" s="210">
        <f>SQRT(SUMSQ(M12:M31,M34,M37)/(COUNT(M12:M31,M34,M37)*COUNT(M12:M31,M34,M37)))</f>
        <v>0</v>
      </c>
      <c r="N39" s="209">
        <f>AVERAGE(N12:N18,N20:N31,N34,N37)</f>
        <v>268.99573400912789</v>
      </c>
      <c r="O39" s="211">
        <f>SQRT(SUMSQ(O12:O31,O34,O37)/(COUNT(O12:O31,O34,O37)*COUNT(O12:O31,O34,O37)))</f>
        <v>3.8441565102992929E-3</v>
      </c>
      <c r="P39" s="394" t="s">
        <v>47</v>
      </c>
      <c r="Q39" s="209">
        <f>AVERAGE(Q12:Q18,Q20:Q31,Q34,Q37)</f>
        <v>281.65129162389013</v>
      </c>
      <c r="R39" s="210">
        <f>SQRT(SUMSQ(R12:R31,R34,R37)/(COUNT(R12:R31,R34,R37)*COUNT(R12:R31,R34,R37)))</f>
        <v>0</v>
      </c>
      <c r="S39" s="209">
        <f>AVERAGE(S12:S18,S20:S31,S34,S37)</f>
        <v>270.22152945166602</v>
      </c>
      <c r="T39" s="210">
        <f>SQRT(SUMSQ(T12:T31,T34,T37)/(COUNT(T12:T31,T34,T37)*COUNT(T12:T31,T34,T37)))</f>
        <v>8.0008934484496128E-2</v>
      </c>
      <c r="U39" s="209">
        <f>AVERAGE(U12:U18,U20:U31,U34,U37)</f>
        <v>272.9184697245496</v>
      </c>
      <c r="V39" s="210">
        <f>SQRT(SUMSQ(V12:V31,V34,V37)/(COUNT(V12:V31,V34,V37)*COUNT(V12:V31,V34,V37)))</f>
        <v>7.344397043022742E-2</v>
      </c>
      <c r="W39" s="209">
        <f>AVERAGE(W12:W18,W20:W31,W34,W37)</f>
        <v>250.34662909349797</v>
      </c>
      <c r="X39" s="210">
        <f>SQRT(SUMSQ(X12:X31,X34,X37)/(COUNT(X12:X31,X34,X37)*COUNT(X12:X31,X34,X37)))</f>
        <v>3.2317719783374409E-2</v>
      </c>
      <c r="Y39" s="209">
        <f>AVERAGE(Y12:Y18,Y20:Y31,Y34,Y37)</f>
        <v>259.10425958043112</v>
      </c>
      <c r="Z39" s="210">
        <f>SQRT(SUMSQ(Z12:Z31,Z34,Z37)/(COUNT(Z12:Z31,Z34,Z37)*COUNT(Z12:Z31,Z34,Z37)))</f>
        <v>3.2139539692810605E-8</v>
      </c>
      <c r="AA39" s="209">
        <f>AVERAGE(AA12:AA18,AA20:AA31,AA34,AA37)</f>
        <v>281.65129162389013</v>
      </c>
      <c r="AB39" s="210">
        <f>SQRT(SUMSQ(AB12:AB31,AB34,AB37)/(COUNT(AB12:AB31,AB34,AB37)*COUNT(AB12:AB31,AB34,AB37)))</f>
        <v>0</v>
      </c>
      <c r="AC39" s="209">
        <f>AVERAGE(AC12:AC18,AC20:AC31,AC34,AC37)</f>
        <v>300.56841380178378</v>
      </c>
      <c r="AD39" s="211">
        <f>SQRT(SUMSQ(AD12:AD31,AD34,AD37)/(COUNT(AD12:AD31,AD34,AD37)*COUNT(AD12:AD31,AD34,AD37)))</f>
        <v>3.901016672791774E-4</v>
      </c>
      <c r="AE39" s="394" t="s">
        <v>47</v>
      </c>
      <c r="AF39" s="209">
        <f>AVERAGE(AF12:AF18,AF20:AF31,AF34,AF37)</f>
        <v>272.29724493400215</v>
      </c>
      <c r="AG39" s="210">
        <f>SQRT(SUMSQ(AG12:AG31,AG34,AG37)/(COUNT(AG12:AG31,AG34,AG37)*COUNT(AG12:AG31,AG34,AG37)))</f>
        <v>7.0868939095410097E-3</v>
      </c>
      <c r="AH39" s="209">
        <f>AVERAGE(AH12:AH18,AH20:AH31,AH34,AH37)</f>
        <v>281.65129162389013</v>
      </c>
      <c r="AI39" s="210">
        <f>SQRT(SUMSQ(AI12:AI31,AI34,AI37)/(COUNT(AI12:AI31,AI34,AI37)*COUNT(AI12:AI31,AI34,AI37)))</f>
        <v>0</v>
      </c>
      <c r="AJ39" s="209">
        <f>AVERAGE(AJ12:AJ18,AJ20:AJ31,AJ34,AJ37)</f>
        <v>291.70680586835203</v>
      </c>
      <c r="AK39" s="210">
        <f>SQRT(SUMSQ(AK12:AK31,AK34,AK37)/(COUNT(AK12:AK31,AK34,AK37)*COUNT(AK12:AK31,AK34,AK37)))</f>
        <v>2.5282749795289402E-3</v>
      </c>
      <c r="AL39" s="209">
        <f>AVERAGE(AL12:AL18,AL20:AL31,AL34,AL37)</f>
        <v>293.41102123610881</v>
      </c>
      <c r="AM39" s="210">
        <f>SQRT(SUMSQ(AM12:AM31,AM34,AM37)/(COUNT(AM12:AM31,AM34,AM37)*COUNT(AM12:AM31,AM34,AM37)))</f>
        <v>1.2559525817261788E-3</v>
      </c>
      <c r="AN39" s="209">
        <f>AVERAGE(AN12:AN18,AN20:AN31,AN34,AN37)</f>
        <v>281.65129162389013</v>
      </c>
      <c r="AO39" s="210">
        <f>SQRT(SUMSQ(AO12:AO31,AO34,AO37)/(COUNT(AO12:AO31,AO34,AO37)*COUNT(AO12:AO31,AO34,AO37)))</f>
        <v>0</v>
      </c>
      <c r="AP39" s="209">
        <f>AVERAGE(AP12:AP18,AP20:AP31,AP34,AP37)</f>
        <v>275.38634501372104</v>
      </c>
      <c r="AQ39" s="210">
        <f>SQRT(SUMSQ(AQ12:AQ31,AQ34,AQ37)/(COUNT(AQ12:AQ31,AQ34,AQ37)*COUNT(AQ12:AQ31,AQ34,AQ37)))</f>
        <v>4.8371815727812205E-2</v>
      </c>
      <c r="AR39" s="209">
        <f>AVERAGE(AR12:AR18,AR20:AR31,AR34,AR37)</f>
        <v>269.17838037809491</v>
      </c>
      <c r="AS39" s="211">
        <f>SQRT(SUMSQ(AS12:AS31,AS34,AS37)/(COUNT(AS12:AS31,AS34,AS37)*COUNT(AS12:AS31,AS34,AS37)))</f>
        <v>5.1003552948088865E-3</v>
      </c>
    </row>
    <row r="40" spans="1:46">
      <c r="A40" s="200"/>
      <c r="B40" s="183"/>
      <c r="C40" s="183"/>
      <c r="D40" s="183"/>
      <c r="E40" s="183"/>
      <c r="F40" s="183"/>
      <c r="G40" s="350"/>
      <c r="H40" s="183"/>
      <c r="I40" s="183"/>
      <c r="J40" s="183"/>
      <c r="K40" s="183"/>
      <c r="L40" s="183"/>
      <c r="M40" s="350"/>
      <c r="N40" s="183"/>
      <c r="O40" s="201"/>
      <c r="P40" s="339"/>
      <c r="Q40" s="183"/>
      <c r="R40" s="350"/>
      <c r="S40" s="183"/>
      <c r="T40" s="183"/>
      <c r="U40" s="183"/>
      <c r="V40" s="183"/>
      <c r="Y40" s="183"/>
      <c r="Z40" s="183"/>
      <c r="AA40" s="183"/>
      <c r="AB40" s="350"/>
      <c r="AC40" s="183"/>
      <c r="AD40" s="201"/>
      <c r="AE40" s="339"/>
      <c r="AF40" s="183"/>
      <c r="AG40" s="183"/>
      <c r="AH40" s="183"/>
      <c r="AI40" s="350"/>
      <c r="AJ40" s="183"/>
      <c r="AK40" s="183"/>
      <c r="AL40" s="183"/>
      <c r="AM40" s="183"/>
      <c r="AN40" s="183"/>
      <c r="AO40" s="350"/>
      <c r="AP40" s="183"/>
      <c r="AQ40" s="183"/>
      <c r="AR40" s="183"/>
      <c r="AS40" s="213"/>
    </row>
    <row r="41" spans="1:46">
      <c r="A41" s="214" t="s">
        <v>153</v>
      </c>
      <c r="B41" s="183"/>
      <c r="C41" s="183"/>
      <c r="D41" s="183"/>
      <c r="E41" s="183"/>
      <c r="F41" s="183"/>
      <c r="G41" s="350"/>
      <c r="H41" s="183"/>
      <c r="I41" s="183"/>
      <c r="J41" s="183"/>
      <c r="K41" s="183"/>
      <c r="L41" s="183"/>
      <c r="M41" s="350"/>
      <c r="N41" s="183"/>
      <c r="O41" s="201"/>
      <c r="P41" s="297" t="s">
        <v>153</v>
      </c>
      <c r="Q41" s="183"/>
      <c r="R41" s="350"/>
      <c r="S41" s="183"/>
      <c r="T41" s="183"/>
      <c r="U41" s="183"/>
      <c r="V41" s="183"/>
      <c r="Y41" s="183"/>
      <c r="Z41" s="183"/>
      <c r="AA41" s="183"/>
      <c r="AB41" s="350"/>
      <c r="AC41" s="183"/>
      <c r="AD41" s="201"/>
      <c r="AE41" s="297" t="s">
        <v>153</v>
      </c>
      <c r="AF41" s="183"/>
      <c r="AG41" s="183"/>
      <c r="AH41" s="183"/>
      <c r="AI41" s="350"/>
      <c r="AJ41" s="183"/>
      <c r="AK41" s="183"/>
      <c r="AL41" s="183"/>
      <c r="AM41" s="183"/>
      <c r="AN41" s="183"/>
      <c r="AO41" s="350"/>
      <c r="AP41" s="183"/>
      <c r="AQ41" s="183"/>
      <c r="AR41" s="183"/>
      <c r="AS41" s="201"/>
    </row>
    <row r="42" spans="1:46" ht="12.75" customHeight="1">
      <c r="A42" s="202" t="s">
        <v>154</v>
      </c>
      <c r="B42" s="31">
        <v>273.58804844783646</v>
      </c>
      <c r="C42" s="206">
        <v>0.45133370873325301</v>
      </c>
      <c r="D42" s="31">
        <v>273.82417781542591</v>
      </c>
      <c r="E42" s="206">
        <v>0.44881758378319098</v>
      </c>
      <c r="F42" s="31">
        <v>276.56209136894</v>
      </c>
      <c r="G42" s="206">
        <v>0</v>
      </c>
      <c r="H42" s="31">
        <v>277.26194836433319</v>
      </c>
      <c r="I42" s="206">
        <v>0.93177659683378899</v>
      </c>
      <c r="J42" s="31">
        <v>270.2919246869248</v>
      </c>
      <c r="K42" s="206">
        <v>7.4480783616588404E-3</v>
      </c>
      <c r="L42" s="31">
        <v>276.56209136894</v>
      </c>
      <c r="M42" s="206">
        <v>0</v>
      </c>
      <c r="N42" s="31">
        <v>268.42976208102948</v>
      </c>
      <c r="O42" s="205">
        <v>1.8917833122245E-7</v>
      </c>
      <c r="P42" s="202" t="s">
        <v>154</v>
      </c>
      <c r="Q42" s="31">
        <v>276.56209136894</v>
      </c>
      <c r="R42" s="206">
        <v>0</v>
      </c>
      <c r="S42" s="31" t="s">
        <v>210</v>
      </c>
      <c r="T42" s="206" t="s">
        <v>210</v>
      </c>
      <c r="U42" s="31">
        <v>269.96994125047854</v>
      </c>
      <c r="V42" s="206">
        <v>3.6104741450832201E-2</v>
      </c>
      <c r="W42" s="31">
        <v>256.45361837376151</v>
      </c>
      <c r="X42" s="206">
        <v>2.3217802287423001E-6</v>
      </c>
      <c r="Y42" s="31">
        <v>252.32931278505521</v>
      </c>
      <c r="Z42" s="206">
        <v>0</v>
      </c>
      <c r="AA42" s="31">
        <v>276.56209136894</v>
      </c>
      <c r="AB42" s="206">
        <v>0</v>
      </c>
      <c r="AC42" s="31">
        <v>286.44568258376739</v>
      </c>
      <c r="AD42" s="205">
        <v>8.2849133109519397E-8</v>
      </c>
      <c r="AE42" s="202" t="s">
        <v>154</v>
      </c>
      <c r="AF42" s="31">
        <v>267.93702340522901</v>
      </c>
      <c r="AG42" s="206">
        <v>5.5127861639414599E-5</v>
      </c>
      <c r="AH42" s="31">
        <v>276.56209136894</v>
      </c>
      <c r="AI42" s="206">
        <v>0</v>
      </c>
      <c r="AJ42" s="31">
        <v>287.85831726937181</v>
      </c>
      <c r="AK42" s="206">
        <v>1.3038472184812E-5</v>
      </c>
      <c r="AL42" s="31">
        <v>287.8354340427216</v>
      </c>
      <c r="AM42" s="206">
        <v>6.2546572765498396E-7</v>
      </c>
      <c r="AN42" s="31">
        <v>276.56209136894</v>
      </c>
      <c r="AO42" s="206">
        <v>0</v>
      </c>
      <c r="AP42" s="31">
        <v>269.39821301248281</v>
      </c>
      <c r="AQ42" s="206">
        <v>9.9723040712289494E-3</v>
      </c>
      <c r="AR42" s="31">
        <v>264.10895792297498</v>
      </c>
      <c r="AS42" s="205">
        <v>4.8317935625035204E-3</v>
      </c>
    </row>
    <row r="43" spans="1:46" ht="12.75" customHeight="1">
      <c r="A43" s="217" t="s">
        <v>504</v>
      </c>
      <c r="B43" s="31" t="s">
        <v>31</v>
      </c>
      <c r="C43" s="206" t="s">
        <v>31</v>
      </c>
      <c r="D43" s="31" t="s">
        <v>31</v>
      </c>
      <c r="E43" s="206" t="s">
        <v>31</v>
      </c>
      <c r="F43" s="31" t="s">
        <v>31</v>
      </c>
      <c r="G43" s="206" t="s">
        <v>31</v>
      </c>
      <c r="H43" s="31" t="s">
        <v>31</v>
      </c>
      <c r="I43" s="206" t="s">
        <v>31</v>
      </c>
      <c r="J43" s="31" t="s">
        <v>31</v>
      </c>
      <c r="K43" s="206" t="s">
        <v>31</v>
      </c>
      <c r="L43" s="31" t="s">
        <v>31</v>
      </c>
      <c r="M43" s="206" t="s">
        <v>31</v>
      </c>
      <c r="N43" s="31" t="s">
        <v>31</v>
      </c>
      <c r="O43" s="206" t="s">
        <v>31</v>
      </c>
      <c r="P43" s="217" t="s">
        <v>504</v>
      </c>
      <c r="Q43" s="31" t="s">
        <v>31</v>
      </c>
      <c r="R43" s="206" t="s">
        <v>31</v>
      </c>
      <c r="S43" s="31" t="s">
        <v>31</v>
      </c>
      <c r="T43" s="206" t="s">
        <v>31</v>
      </c>
      <c r="U43" s="31" t="s">
        <v>31</v>
      </c>
      <c r="V43" s="206" t="s">
        <v>31</v>
      </c>
      <c r="W43" s="31" t="s">
        <v>31</v>
      </c>
      <c r="X43" s="206" t="s">
        <v>31</v>
      </c>
      <c r="Y43" s="31" t="s">
        <v>31</v>
      </c>
      <c r="Z43" s="206" t="s">
        <v>31</v>
      </c>
      <c r="AA43" s="31" t="s">
        <v>31</v>
      </c>
      <c r="AB43" s="206" t="s">
        <v>31</v>
      </c>
      <c r="AC43" s="31" t="s">
        <v>31</v>
      </c>
      <c r="AD43" s="206" t="s">
        <v>31</v>
      </c>
      <c r="AE43" s="217" t="s">
        <v>504</v>
      </c>
      <c r="AF43" s="31" t="s">
        <v>31</v>
      </c>
      <c r="AG43" s="206" t="s">
        <v>31</v>
      </c>
      <c r="AH43" s="31" t="s">
        <v>31</v>
      </c>
      <c r="AI43" s="206" t="s">
        <v>31</v>
      </c>
      <c r="AJ43" s="31" t="s">
        <v>31</v>
      </c>
      <c r="AK43" s="206" t="s">
        <v>31</v>
      </c>
      <c r="AL43" s="31" t="s">
        <v>31</v>
      </c>
      <c r="AM43" s="206" t="s">
        <v>31</v>
      </c>
      <c r="AN43" s="31" t="s">
        <v>31</v>
      </c>
      <c r="AO43" s="206" t="s">
        <v>31</v>
      </c>
      <c r="AP43" s="31" t="s">
        <v>31</v>
      </c>
      <c r="AQ43" s="206" t="s">
        <v>31</v>
      </c>
      <c r="AR43" s="31" t="s">
        <v>31</v>
      </c>
      <c r="AS43" s="206" t="s">
        <v>31</v>
      </c>
      <c r="AT43" s="218"/>
    </row>
    <row r="44" spans="1:46" ht="93" customHeight="1">
      <c r="A44" s="594" t="s">
        <v>155</v>
      </c>
      <c r="B44" s="594"/>
      <c r="C44" s="594"/>
      <c r="D44" s="594"/>
      <c r="E44" s="594"/>
      <c r="F44" s="594"/>
      <c r="G44" s="594"/>
      <c r="H44" s="594"/>
      <c r="I44" s="594"/>
      <c r="J44" s="594"/>
      <c r="K44" s="594"/>
      <c r="L44" s="594"/>
      <c r="M44" s="594"/>
      <c r="N44" s="594"/>
      <c r="O44" s="594"/>
      <c r="P44" s="594" t="s">
        <v>155</v>
      </c>
      <c r="Q44" s="594"/>
      <c r="R44" s="594"/>
      <c r="S44" s="594"/>
      <c r="T44" s="594"/>
      <c r="U44" s="594"/>
      <c r="V44" s="594"/>
      <c r="W44" s="594"/>
      <c r="X44" s="594"/>
      <c r="Y44" s="594"/>
      <c r="Z44" s="594"/>
      <c r="AA44" s="594"/>
      <c r="AB44" s="594"/>
      <c r="AC44" s="594"/>
      <c r="AD44" s="594"/>
      <c r="AE44" s="594" t="s">
        <v>155</v>
      </c>
      <c r="AF44" s="594"/>
      <c r="AG44" s="594"/>
      <c r="AH44" s="594"/>
      <c r="AI44" s="594"/>
      <c r="AJ44" s="594"/>
      <c r="AK44" s="594"/>
      <c r="AL44" s="594"/>
      <c r="AM44" s="594"/>
      <c r="AN44" s="594"/>
      <c r="AO44" s="594"/>
      <c r="AP44" s="594"/>
      <c r="AQ44" s="594"/>
      <c r="AR44" s="594"/>
      <c r="AS44" s="594"/>
    </row>
    <row r="45" spans="1:46" ht="63" customHeight="1">
      <c r="A45" s="593" t="s">
        <v>505</v>
      </c>
      <c r="B45" s="593"/>
      <c r="C45" s="593"/>
      <c r="D45" s="593"/>
      <c r="E45" s="593"/>
      <c r="F45" s="593"/>
      <c r="G45" s="593"/>
      <c r="H45" s="593"/>
      <c r="I45" s="593"/>
      <c r="J45" s="593"/>
      <c r="K45" s="593"/>
      <c r="L45" s="593"/>
      <c r="M45" s="593"/>
      <c r="N45" s="593"/>
      <c r="O45" s="593"/>
      <c r="P45" s="593" t="s">
        <v>505</v>
      </c>
      <c r="Q45" s="593"/>
      <c r="R45" s="593"/>
      <c r="S45" s="593"/>
      <c r="T45" s="593"/>
      <c r="U45" s="593"/>
      <c r="V45" s="593"/>
      <c r="W45" s="593"/>
      <c r="X45" s="593"/>
      <c r="Y45" s="593"/>
      <c r="Z45" s="593"/>
      <c r="AA45" s="593"/>
      <c r="AB45" s="593"/>
      <c r="AC45" s="593"/>
      <c r="AD45" s="593"/>
      <c r="AE45" s="593" t="s">
        <v>505</v>
      </c>
      <c r="AF45" s="593"/>
      <c r="AG45" s="593"/>
      <c r="AH45" s="593"/>
      <c r="AI45" s="593"/>
      <c r="AJ45" s="593"/>
      <c r="AK45" s="593"/>
      <c r="AL45" s="593"/>
      <c r="AM45" s="593"/>
      <c r="AN45" s="593"/>
      <c r="AO45" s="593"/>
      <c r="AP45" s="593"/>
      <c r="AQ45" s="593"/>
      <c r="AR45" s="593"/>
      <c r="AS45" s="593"/>
    </row>
    <row r="46" spans="1:46">
      <c r="A46" s="3" t="s">
        <v>6</v>
      </c>
      <c r="G46" s="141"/>
      <c r="H46" s="141"/>
      <c r="I46" s="141"/>
      <c r="J46" s="141"/>
      <c r="K46" s="141"/>
      <c r="L46" s="141"/>
      <c r="M46" s="141"/>
      <c r="N46" s="141"/>
      <c r="O46" s="141"/>
      <c r="P46" s="3" t="s">
        <v>6</v>
      </c>
      <c r="Q46" s="141"/>
      <c r="R46" s="141"/>
      <c r="S46" s="141"/>
      <c r="T46" s="141"/>
      <c r="U46" s="141"/>
      <c r="V46" s="141"/>
      <c r="W46" s="141"/>
      <c r="X46" s="141"/>
      <c r="Y46" s="141"/>
      <c r="Z46" s="141"/>
      <c r="AA46" s="141"/>
      <c r="AB46" s="141"/>
      <c r="AC46" s="141"/>
      <c r="AD46" s="141"/>
      <c r="AE46" s="3" t="s">
        <v>6</v>
      </c>
      <c r="AF46" s="141"/>
      <c r="AG46" s="141"/>
      <c r="AH46" s="141"/>
      <c r="AI46" s="141"/>
      <c r="AJ46" s="141"/>
      <c r="AK46" s="141"/>
      <c r="AL46" s="141"/>
      <c r="AM46" s="141"/>
      <c r="AN46" s="141"/>
      <c r="AO46" s="141"/>
      <c r="AP46" s="141"/>
      <c r="AQ46" s="141"/>
      <c r="AR46" s="141"/>
      <c r="AS46" s="141"/>
    </row>
    <row r="47" spans="1:46">
      <c r="A47" s="581" t="s">
        <v>520</v>
      </c>
      <c r="B47" s="581"/>
      <c r="C47" s="581"/>
      <c r="D47" s="581"/>
      <c r="E47" s="581"/>
      <c r="F47" s="581"/>
      <c r="G47" s="581"/>
      <c r="H47" s="581"/>
      <c r="I47" s="581"/>
      <c r="J47" s="581"/>
      <c r="K47" s="581"/>
      <c r="L47" s="581"/>
      <c r="M47" s="581"/>
      <c r="N47" s="581"/>
      <c r="O47" s="581"/>
      <c r="P47" s="581" t="s">
        <v>520</v>
      </c>
      <c r="Q47" s="581"/>
      <c r="R47" s="581"/>
      <c r="S47" s="581"/>
      <c r="T47" s="581"/>
      <c r="U47" s="581"/>
      <c r="V47" s="581"/>
      <c r="W47" s="581"/>
      <c r="X47" s="581"/>
      <c r="Y47" s="581"/>
      <c r="Z47" s="581"/>
      <c r="AA47" s="581"/>
      <c r="AB47" s="581"/>
      <c r="AC47" s="581"/>
      <c r="AD47" s="581"/>
      <c r="AE47" s="581" t="s">
        <v>520</v>
      </c>
      <c r="AF47" s="581"/>
      <c r="AG47" s="581"/>
      <c r="AH47" s="581"/>
      <c r="AI47" s="581"/>
      <c r="AJ47" s="581"/>
      <c r="AK47" s="581"/>
      <c r="AL47" s="581"/>
      <c r="AM47" s="581"/>
      <c r="AN47" s="581"/>
      <c r="AO47" s="581"/>
      <c r="AP47" s="581"/>
      <c r="AQ47" s="581"/>
      <c r="AR47" s="581"/>
      <c r="AS47" s="581"/>
    </row>
    <row r="48" spans="1:46" ht="30" customHeight="1">
      <c r="A48" s="581"/>
      <c r="B48" s="581"/>
      <c r="C48" s="581"/>
      <c r="D48" s="581"/>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row>
    <row r="49" spans="1:45">
      <c r="A49" s="581"/>
      <c r="B49" s="581"/>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c r="AD49" s="581"/>
      <c r="AE49" s="581"/>
      <c r="AF49" s="581"/>
      <c r="AG49" s="581"/>
      <c r="AH49" s="581"/>
      <c r="AI49" s="581"/>
      <c r="AJ49" s="581"/>
      <c r="AK49" s="581"/>
      <c r="AL49" s="581"/>
      <c r="AM49" s="581"/>
      <c r="AN49" s="581"/>
      <c r="AO49" s="581"/>
      <c r="AP49" s="581"/>
      <c r="AQ49" s="581"/>
      <c r="AR49" s="581"/>
      <c r="AS49" s="581"/>
    </row>
    <row r="50" spans="1:45">
      <c r="A50" s="3" t="s">
        <v>253</v>
      </c>
      <c r="P50" s="3" t="s">
        <v>253</v>
      </c>
      <c r="AE50" s="3" t="s">
        <v>253</v>
      </c>
    </row>
    <row r="52" spans="1:45">
      <c r="A52"/>
    </row>
    <row r="53" spans="1:45">
      <c r="A53"/>
      <c r="B53"/>
      <c r="C53"/>
      <c r="D53"/>
    </row>
    <row r="54" spans="1:45">
      <c r="A54"/>
      <c r="B54"/>
      <c r="C54"/>
      <c r="D54"/>
    </row>
    <row r="55" spans="1:45">
      <c r="A55"/>
      <c r="B55"/>
      <c r="C55"/>
      <c r="D55"/>
    </row>
    <row r="56" spans="1:45">
      <c r="A56" s="187"/>
      <c r="B56" s="2"/>
      <c r="C56" s="2"/>
      <c r="D56" s="2"/>
      <c r="E56" s="2"/>
      <c r="F56" s="2"/>
      <c r="G56" s="2"/>
      <c r="H56" s="2"/>
      <c r="I56" s="2"/>
      <c r="J56" s="2"/>
      <c r="K56" s="2"/>
      <c r="L56" s="2"/>
      <c r="M56" s="2"/>
      <c r="N56" s="2"/>
      <c r="O56" s="2"/>
      <c r="P56" s="187"/>
      <c r="Q56" s="2"/>
      <c r="R56" s="2"/>
      <c r="S56" s="2"/>
      <c r="T56" s="2"/>
      <c r="U56" s="2"/>
      <c r="V56" s="2"/>
      <c r="W56" s="2"/>
      <c r="X56" s="2"/>
      <c r="Y56" s="2"/>
      <c r="Z56" s="2"/>
      <c r="AA56" s="2"/>
      <c r="AB56" s="2"/>
      <c r="AC56" s="2"/>
      <c r="AD56" s="2"/>
      <c r="AE56" s="187"/>
      <c r="AF56" s="2"/>
      <c r="AG56" s="2"/>
      <c r="AH56" s="2"/>
      <c r="AI56" s="2"/>
      <c r="AJ56" s="2"/>
      <c r="AK56" s="2"/>
      <c r="AL56" s="2"/>
      <c r="AM56" s="2"/>
      <c r="AN56" s="2"/>
      <c r="AO56" s="2"/>
      <c r="AP56" s="2"/>
      <c r="AQ56" s="2"/>
      <c r="AR56" s="2"/>
      <c r="AS56" s="2"/>
    </row>
    <row r="57" spans="1:45">
      <c r="A57" s="187"/>
      <c r="B57" s="2"/>
      <c r="C57" s="2"/>
      <c r="D57" s="2"/>
      <c r="E57" s="2"/>
      <c r="F57" s="2"/>
      <c r="G57" s="2"/>
      <c r="H57" s="2"/>
      <c r="I57" s="2"/>
      <c r="J57" s="2"/>
      <c r="K57" s="2"/>
      <c r="L57" s="2"/>
      <c r="M57" s="2"/>
      <c r="N57" s="2"/>
      <c r="O57" s="2"/>
      <c r="P57" s="187"/>
      <c r="Q57" s="2"/>
      <c r="R57" s="2"/>
      <c r="S57" s="2"/>
      <c r="T57" s="2"/>
      <c r="U57" s="2"/>
      <c r="V57" s="2"/>
      <c r="W57" s="2"/>
      <c r="X57" s="2"/>
      <c r="Y57" s="2"/>
      <c r="Z57" s="2"/>
      <c r="AA57" s="2"/>
      <c r="AB57" s="2"/>
      <c r="AC57" s="2"/>
      <c r="AD57" s="2"/>
      <c r="AE57" s="187"/>
      <c r="AF57" s="2"/>
      <c r="AG57" s="2"/>
      <c r="AH57" s="2"/>
      <c r="AI57" s="2"/>
      <c r="AJ57" s="2"/>
      <c r="AK57" s="2"/>
      <c r="AL57" s="2"/>
      <c r="AM57" s="2"/>
      <c r="AN57" s="2"/>
      <c r="AO57" s="2"/>
      <c r="AP57" s="2"/>
      <c r="AQ57" s="2"/>
      <c r="AR57" s="2"/>
      <c r="AS57" s="2"/>
    </row>
    <row r="58" spans="1:45">
      <c r="A58" s="1"/>
      <c r="B58" s="2"/>
      <c r="D58" s="2"/>
      <c r="F58" s="2"/>
      <c r="H58" s="2"/>
      <c r="J58" s="2"/>
      <c r="L58" s="2"/>
      <c r="N58" s="2"/>
      <c r="P58" s="1"/>
      <c r="Q58" s="2"/>
      <c r="S58" s="2"/>
      <c r="U58" s="2"/>
      <c r="W58" s="2"/>
      <c r="Y58" s="2"/>
      <c r="AA58" s="2"/>
      <c r="AC58" s="2"/>
      <c r="AE58" s="1"/>
      <c r="AF58" s="2"/>
      <c r="AH58" s="2"/>
      <c r="AJ58" s="2"/>
      <c r="AL58" s="2"/>
      <c r="AN58" s="2"/>
      <c r="AP58" s="2"/>
      <c r="AR58" s="2"/>
    </row>
    <row r="59" spans="1:45">
      <c r="A59" s="1"/>
      <c r="B59" s="2"/>
      <c r="D59" s="2"/>
      <c r="F59" s="2"/>
      <c r="H59" s="2"/>
      <c r="J59" s="2"/>
      <c r="L59" s="2"/>
      <c r="N59" s="2"/>
      <c r="P59" s="1"/>
      <c r="Q59" s="2"/>
      <c r="S59" s="2"/>
      <c r="U59" s="2"/>
      <c r="W59" s="2"/>
      <c r="Y59" s="2"/>
      <c r="AA59" s="2"/>
      <c r="AC59" s="2"/>
      <c r="AE59" s="1"/>
      <c r="AF59" s="2"/>
      <c r="AH59" s="2"/>
      <c r="AJ59" s="2"/>
      <c r="AL59" s="2"/>
      <c r="AN59" s="2"/>
      <c r="AP59" s="2"/>
      <c r="AR59" s="2"/>
    </row>
    <row r="60" spans="1:45">
      <c r="A60" s="1"/>
      <c r="B60" s="2"/>
      <c r="D60" s="2"/>
      <c r="F60" s="2"/>
      <c r="H60" s="2"/>
      <c r="J60" s="2"/>
      <c r="L60" s="2"/>
      <c r="N60" s="2"/>
      <c r="P60" s="1"/>
      <c r="Q60" s="2"/>
      <c r="S60" s="2"/>
      <c r="U60" s="2"/>
      <c r="W60" s="2"/>
      <c r="Y60" s="2"/>
      <c r="AA60" s="2"/>
      <c r="AC60" s="2"/>
      <c r="AE60" s="1"/>
      <c r="AF60" s="2"/>
      <c r="AH60" s="2"/>
      <c r="AJ60" s="2"/>
      <c r="AL60" s="2"/>
      <c r="AN60" s="2"/>
      <c r="AP60" s="2"/>
      <c r="AR60" s="2"/>
    </row>
    <row r="61" spans="1:45">
      <c r="A61" s="1"/>
      <c r="B61" s="2"/>
      <c r="D61" s="2"/>
      <c r="F61" s="2"/>
      <c r="H61" s="2"/>
      <c r="J61" s="2"/>
      <c r="L61" s="2"/>
      <c r="N61" s="2"/>
      <c r="P61" s="1"/>
      <c r="Q61" s="2"/>
      <c r="S61" s="2"/>
      <c r="U61" s="2"/>
      <c r="W61" s="2"/>
      <c r="Y61" s="2"/>
      <c r="AA61" s="2"/>
      <c r="AC61" s="2"/>
      <c r="AE61" s="1"/>
      <c r="AF61" s="2"/>
      <c r="AH61" s="2"/>
      <c r="AJ61" s="2"/>
      <c r="AL61" s="2"/>
      <c r="AN61" s="2"/>
      <c r="AP61" s="2"/>
      <c r="AR61" s="2"/>
    </row>
    <row r="62" spans="1:45">
      <c r="A62" s="1"/>
      <c r="B62" s="2"/>
      <c r="D62" s="2"/>
      <c r="F62" s="2"/>
      <c r="H62" s="2"/>
      <c r="J62" s="2"/>
      <c r="L62" s="2"/>
      <c r="N62" s="2"/>
      <c r="P62" s="1"/>
      <c r="Q62" s="2"/>
      <c r="S62" s="2"/>
      <c r="U62" s="2"/>
      <c r="W62" s="2"/>
      <c r="Y62" s="2"/>
      <c r="AA62" s="2"/>
      <c r="AC62" s="2"/>
      <c r="AE62" s="1"/>
      <c r="AF62" s="2"/>
      <c r="AH62" s="2"/>
      <c r="AJ62" s="2"/>
      <c r="AL62" s="2"/>
      <c r="AN62" s="2"/>
      <c r="AP62" s="2"/>
      <c r="AR62" s="2"/>
    </row>
    <row r="63" spans="1:45">
      <c r="A63" s="188"/>
      <c r="P63" s="188"/>
      <c r="AE63" s="188"/>
    </row>
    <row r="64" spans="1:45">
      <c r="A64"/>
      <c r="B64"/>
      <c r="C64"/>
      <c r="D64"/>
      <c r="E64"/>
      <c r="F64"/>
      <c r="G64"/>
      <c r="H64"/>
      <c r="I64"/>
      <c r="J64"/>
      <c r="K64"/>
      <c r="L64"/>
      <c r="M64"/>
      <c r="N64"/>
      <c r="O64"/>
      <c r="P64"/>
      <c r="Q64"/>
      <c r="R64"/>
      <c r="S64"/>
      <c r="T64"/>
      <c r="U64"/>
      <c r="V64"/>
      <c r="W64"/>
      <c r="X64"/>
      <c r="Y64"/>
      <c r="Z64"/>
      <c r="AE64" s="189"/>
    </row>
    <row r="65" spans="1:26">
      <c r="A65"/>
      <c r="B65"/>
      <c r="C65"/>
      <c r="D65"/>
      <c r="E65"/>
      <c r="F65"/>
      <c r="G65"/>
      <c r="H65"/>
      <c r="I65"/>
      <c r="J65"/>
      <c r="K65"/>
      <c r="L65"/>
      <c r="M65"/>
      <c r="N65"/>
      <c r="O65"/>
      <c r="P65"/>
      <c r="Q65"/>
      <c r="R65"/>
      <c r="S65"/>
      <c r="T65"/>
      <c r="U65"/>
      <c r="V65"/>
      <c r="W65"/>
      <c r="X65"/>
      <c r="Y65"/>
      <c r="Z65"/>
    </row>
    <row r="66" spans="1:26">
      <c r="A66"/>
      <c r="B66"/>
      <c r="C66"/>
      <c r="D66"/>
      <c r="E66"/>
      <c r="F66"/>
      <c r="G66"/>
      <c r="H66"/>
      <c r="I66"/>
      <c r="J66"/>
      <c r="K66"/>
      <c r="L66"/>
      <c r="M66"/>
      <c r="N66"/>
      <c r="O66"/>
      <c r="P66"/>
      <c r="Q66"/>
      <c r="R66"/>
      <c r="S66"/>
      <c r="T66"/>
      <c r="U66"/>
      <c r="V66"/>
      <c r="W66"/>
      <c r="X66"/>
      <c r="Y66"/>
      <c r="Z66"/>
    </row>
    <row r="67" spans="1:26">
      <c r="A67"/>
      <c r="B67"/>
      <c r="C67"/>
      <c r="D67"/>
      <c r="E67"/>
      <c r="F67"/>
      <c r="G67"/>
      <c r="H67"/>
      <c r="I67"/>
      <c r="J67"/>
      <c r="K67"/>
      <c r="L67"/>
      <c r="M67"/>
      <c r="N67"/>
      <c r="O67"/>
      <c r="P67"/>
      <c r="Q67"/>
      <c r="R67"/>
      <c r="S67"/>
      <c r="T67"/>
      <c r="U67"/>
      <c r="V67"/>
      <c r="W67"/>
      <c r="X67"/>
      <c r="Y67"/>
      <c r="Z67"/>
    </row>
    <row r="68" spans="1:26">
      <c r="A68"/>
      <c r="B68"/>
      <c r="C68"/>
      <c r="D68"/>
      <c r="E68"/>
      <c r="F68"/>
      <c r="G68"/>
      <c r="H68"/>
      <c r="I68"/>
      <c r="J68"/>
      <c r="K68"/>
      <c r="L68"/>
      <c r="M68"/>
      <c r="N68"/>
      <c r="O68"/>
      <c r="P68"/>
      <c r="Q68"/>
      <c r="R68"/>
      <c r="S68"/>
      <c r="T68"/>
      <c r="U68"/>
      <c r="V68"/>
      <c r="W68"/>
      <c r="X68"/>
      <c r="Y68"/>
      <c r="Z68"/>
    </row>
    <row r="69" spans="1:26">
      <c r="A69"/>
      <c r="B69"/>
      <c r="C69"/>
      <c r="D69"/>
      <c r="E69"/>
      <c r="F69"/>
      <c r="G69"/>
      <c r="H69"/>
      <c r="I69"/>
      <c r="J69"/>
      <c r="K69"/>
      <c r="L69"/>
      <c r="M69"/>
      <c r="N69"/>
      <c r="O69"/>
      <c r="P69"/>
      <c r="Q69"/>
      <c r="R69"/>
      <c r="S69"/>
      <c r="T69"/>
      <c r="U69"/>
      <c r="V69"/>
      <c r="W69"/>
      <c r="X69"/>
      <c r="Y69"/>
      <c r="Z69"/>
    </row>
    <row r="70" spans="1:26">
      <c r="A70"/>
      <c r="B70"/>
      <c r="C70"/>
      <c r="D70"/>
      <c r="E70"/>
      <c r="F70"/>
      <c r="G70"/>
      <c r="H70"/>
      <c r="I70"/>
      <c r="J70"/>
      <c r="K70"/>
      <c r="L70"/>
      <c r="M70"/>
      <c r="N70"/>
      <c r="O70"/>
      <c r="P70"/>
      <c r="Q70"/>
      <c r="R70"/>
      <c r="S70"/>
      <c r="T70"/>
      <c r="U70"/>
      <c r="V70"/>
      <c r="W70"/>
      <c r="X70"/>
      <c r="Y70"/>
      <c r="Z70"/>
    </row>
    <row r="71" spans="1:26">
      <c r="A71"/>
      <c r="B71"/>
      <c r="C71"/>
      <c r="D71"/>
      <c r="E71"/>
      <c r="F71"/>
      <c r="G71"/>
      <c r="H71"/>
      <c r="I71"/>
      <c r="J71"/>
      <c r="K71"/>
      <c r="L71"/>
      <c r="M71"/>
      <c r="N71"/>
      <c r="O71"/>
      <c r="P71"/>
      <c r="Q71"/>
      <c r="R71"/>
      <c r="S71"/>
      <c r="T71"/>
      <c r="U71"/>
      <c r="V71"/>
      <c r="W71"/>
      <c r="X71"/>
      <c r="Y71"/>
      <c r="Z71"/>
    </row>
    <row r="72" spans="1:26">
      <c r="A72"/>
      <c r="B72"/>
      <c r="C72"/>
      <c r="D72"/>
      <c r="E72"/>
      <c r="F72"/>
      <c r="G72"/>
      <c r="H72"/>
      <c r="I72"/>
      <c r="J72"/>
      <c r="K72"/>
      <c r="L72"/>
      <c r="M72"/>
      <c r="N72"/>
      <c r="O72"/>
      <c r="P72"/>
      <c r="Q72"/>
      <c r="R72"/>
      <c r="S72"/>
      <c r="T72"/>
      <c r="U72"/>
      <c r="V72"/>
      <c r="W72"/>
      <c r="X72"/>
      <c r="Y72"/>
      <c r="Z72"/>
    </row>
    <row r="73" spans="1:26">
      <c r="A73"/>
      <c r="B73"/>
      <c r="C73"/>
      <c r="D73"/>
      <c r="E73"/>
      <c r="F73"/>
      <c r="G73"/>
      <c r="H73"/>
      <c r="I73"/>
      <c r="J73"/>
      <c r="K73"/>
      <c r="L73"/>
      <c r="M73"/>
      <c r="N73"/>
      <c r="O73"/>
      <c r="P73"/>
      <c r="Q73"/>
      <c r="R73"/>
      <c r="S73"/>
      <c r="T73"/>
      <c r="U73"/>
      <c r="V73"/>
      <c r="W73"/>
      <c r="X73"/>
      <c r="Y73"/>
      <c r="Z73"/>
    </row>
    <row r="74" spans="1:26">
      <c r="A74"/>
      <c r="B74"/>
      <c r="C74"/>
      <c r="D74"/>
      <c r="E74"/>
      <c r="F74"/>
      <c r="G74"/>
      <c r="H74"/>
      <c r="I74"/>
      <c r="J74"/>
      <c r="K74"/>
      <c r="L74"/>
      <c r="M74"/>
      <c r="N74"/>
      <c r="O74"/>
      <c r="P74"/>
      <c r="Q74"/>
      <c r="R74"/>
      <c r="S74"/>
      <c r="T74"/>
      <c r="U74"/>
      <c r="V74"/>
      <c r="W74"/>
      <c r="X74"/>
      <c r="Y74"/>
      <c r="Z74"/>
    </row>
    <row r="75" spans="1:26">
      <c r="A75"/>
      <c r="B75"/>
      <c r="C75"/>
      <c r="D75"/>
      <c r="E75"/>
      <c r="F75"/>
      <c r="G75"/>
      <c r="H75"/>
      <c r="I75"/>
      <c r="J75"/>
      <c r="K75"/>
      <c r="L75"/>
      <c r="M75"/>
      <c r="N75"/>
      <c r="O75"/>
      <c r="P75"/>
      <c r="Q75"/>
      <c r="R75"/>
      <c r="S75"/>
      <c r="T75"/>
      <c r="U75"/>
      <c r="V75"/>
      <c r="W75"/>
      <c r="X75"/>
      <c r="Y75"/>
      <c r="Z75"/>
    </row>
    <row r="76" spans="1:26">
      <c r="A76"/>
      <c r="B76"/>
      <c r="C76"/>
      <c r="D76"/>
      <c r="E76"/>
      <c r="F76"/>
      <c r="G76"/>
      <c r="H76"/>
      <c r="I76"/>
      <c r="J76"/>
      <c r="K76"/>
      <c r="L76"/>
      <c r="M76"/>
      <c r="N76"/>
      <c r="O76"/>
      <c r="P76"/>
      <c r="Q76"/>
      <c r="R76"/>
      <c r="S76"/>
      <c r="T76"/>
      <c r="U76"/>
      <c r="V76"/>
      <c r="W76"/>
      <c r="X76"/>
      <c r="Y76"/>
      <c r="Z76"/>
    </row>
    <row r="77" spans="1:26">
      <c r="A77"/>
      <c r="B77"/>
      <c r="C77"/>
      <c r="D77"/>
      <c r="E77"/>
      <c r="F77"/>
      <c r="G77"/>
      <c r="H77"/>
      <c r="I77"/>
      <c r="J77"/>
      <c r="K77"/>
      <c r="L77"/>
      <c r="M77"/>
      <c r="N77"/>
      <c r="O77"/>
      <c r="P77"/>
      <c r="Q77"/>
      <c r="R77"/>
      <c r="S77"/>
      <c r="T77"/>
      <c r="U77"/>
      <c r="V77"/>
      <c r="W77"/>
      <c r="X77"/>
      <c r="Y77"/>
      <c r="Z77"/>
    </row>
    <row r="78" spans="1:26">
      <c r="A78"/>
      <c r="B78"/>
      <c r="C78"/>
      <c r="D78"/>
      <c r="E78"/>
      <c r="F78"/>
      <c r="G78"/>
      <c r="H78"/>
      <c r="I78"/>
      <c r="J78"/>
      <c r="K78"/>
      <c r="L78"/>
      <c r="M78"/>
      <c r="N78"/>
      <c r="O78"/>
      <c r="P78"/>
      <c r="Q78"/>
      <c r="R78"/>
      <c r="S78"/>
      <c r="T78"/>
      <c r="U78"/>
      <c r="V78"/>
      <c r="W78"/>
      <c r="X78"/>
      <c r="Y78"/>
      <c r="Z78"/>
    </row>
    <row r="79" spans="1:26">
      <c r="A79"/>
      <c r="B79"/>
      <c r="C79"/>
      <c r="D79"/>
      <c r="E79"/>
      <c r="F79"/>
      <c r="G79"/>
      <c r="H79"/>
      <c r="I79"/>
      <c r="J79"/>
      <c r="K79"/>
      <c r="L79"/>
      <c r="M79"/>
      <c r="N79"/>
      <c r="O79"/>
      <c r="P79"/>
      <c r="Q79"/>
      <c r="R79"/>
      <c r="S79"/>
      <c r="T79"/>
      <c r="U79"/>
      <c r="V79"/>
      <c r="W79"/>
      <c r="X79"/>
      <c r="Y79"/>
      <c r="Z79"/>
    </row>
    <row r="80" spans="1:26">
      <c r="A80"/>
      <c r="B80"/>
      <c r="C80"/>
      <c r="D80"/>
      <c r="E80"/>
      <c r="F80"/>
      <c r="G80"/>
      <c r="H80"/>
      <c r="I80"/>
      <c r="J80"/>
      <c r="K80"/>
      <c r="L80"/>
      <c r="M80"/>
      <c r="N80"/>
      <c r="O80"/>
      <c r="P80"/>
      <c r="Q80"/>
      <c r="R80"/>
      <c r="S80"/>
      <c r="T80"/>
      <c r="U80"/>
      <c r="V80"/>
      <c r="W80"/>
      <c r="X80"/>
      <c r="Y80"/>
      <c r="Z80"/>
    </row>
    <row r="81" spans="1:26">
      <c r="A81"/>
      <c r="B81"/>
      <c r="C81"/>
      <c r="D81"/>
      <c r="E81"/>
      <c r="F81"/>
      <c r="G81"/>
      <c r="H81"/>
      <c r="I81"/>
      <c r="J81"/>
      <c r="K81"/>
      <c r="L81"/>
      <c r="M81"/>
      <c r="N81"/>
      <c r="O81"/>
      <c r="P81"/>
      <c r="Q81"/>
      <c r="R81"/>
      <c r="S81"/>
      <c r="T81"/>
      <c r="U81"/>
      <c r="V81"/>
      <c r="W81"/>
      <c r="X81"/>
      <c r="Y81"/>
      <c r="Z81"/>
    </row>
    <row r="82" spans="1:26">
      <c r="A82"/>
      <c r="B82"/>
      <c r="C82"/>
      <c r="D82"/>
      <c r="E82"/>
      <c r="F82"/>
      <c r="G82"/>
      <c r="H82"/>
      <c r="I82"/>
      <c r="J82"/>
      <c r="K82"/>
      <c r="L82"/>
      <c r="M82"/>
      <c r="N82"/>
      <c r="O82"/>
      <c r="P82"/>
      <c r="Q82"/>
      <c r="R82"/>
      <c r="S82"/>
      <c r="T82"/>
      <c r="U82"/>
      <c r="V82"/>
      <c r="W82"/>
      <c r="X82"/>
      <c r="Y82"/>
      <c r="Z82"/>
    </row>
    <row r="83" spans="1:26">
      <c r="A83"/>
      <c r="B83"/>
      <c r="C83"/>
      <c r="D83"/>
      <c r="E83"/>
      <c r="F83"/>
      <c r="G83"/>
      <c r="H83"/>
      <c r="I83"/>
      <c r="J83"/>
      <c r="K83"/>
      <c r="L83"/>
      <c r="M83"/>
      <c r="N83"/>
      <c r="O83"/>
      <c r="P83"/>
      <c r="Q83"/>
      <c r="R83"/>
      <c r="S83"/>
      <c r="T83"/>
      <c r="U83"/>
      <c r="V83"/>
      <c r="W83"/>
      <c r="X83"/>
      <c r="Y83"/>
      <c r="Z83"/>
    </row>
    <row r="84" spans="1:26">
      <c r="A84"/>
      <c r="B84"/>
      <c r="C84"/>
      <c r="D84"/>
      <c r="E84"/>
      <c r="F84"/>
      <c r="G84"/>
      <c r="H84"/>
      <c r="I84"/>
      <c r="J84"/>
      <c r="K84"/>
      <c r="L84"/>
      <c r="M84"/>
      <c r="N84"/>
      <c r="O84"/>
      <c r="P84"/>
      <c r="Q84"/>
      <c r="R84"/>
      <c r="S84"/>
      <c r="T84"/>
      <c r="U84"/>
      <c r="V84"/>
      <c r="W84"/>
      <c r="X84"/>
      <c r="Y84"/>
      <c r="Z84"/>
    </row>
    <row r="85" spans="1:26">
      <c r="A85"/>
      <c r="B85"/>
      <c r="C85"/>
      <c r="D85"/>
      <c r="E85"/>
      <c r="F85"/>
      <c r="G85"/>
      <c r="H85"/>
      <c r="I85"/>
      <c r="J85"/>
      <c r="K85"/>
      <c r="L85"/>
      <c r="M85"/>
      <c r="N85"/>
      <c r="O85"/>
      <c r="P85"/>
      <c r="Q85"/>
      <c r="R85"/>
      <c r="S85"/>
      <c r="T85"/>
      <c r="U85"/>
      <c r="V85"/>
      <c r="W85"/>
      <c r="X85"/>
      <c r="Y85"/>
      <c r="Z85"/>
    </row>
    <row r="86" spans="1:26">
      <c r="A86"/>
      <c r="B86"/>
      <c r="C86"/>
      <c r="D86"/>
      <c r="E86"/>
      <c r="F86"/>
      <c r="G86"/>
      <c r="H86"/>
      <c r="I86"/>
      <c r="J86"/>
      <c r="K86"/>
      <c r="L86"/>
      <c r="M86"/>
      <c r="N86"/>
      <c r="O86"/>
      <c r="P86"/>
      <c r="Q86"/>
      <c r="R86"/>
      <c r="S86"/>
      <c r="T86"/>
      <c r="U86"/>
      <c r="V86"/>
      <c r="W86"/>
      <c r="X86"/>
      <c r="Y86"/>
      <c r="Z86"/>
    </row>
    <row r="87" spans="1:26">
      <c r="A87"/>
      <c r="B87"/>
      <c r="C87"/>
      <c r="D87"/>
      <c r="E87"/>
      <c r="F87"/>
      <c r="G87"/>
      <c r="H87"/>
      <c r="I87"/>
      <c r="J87"/>
      <c r="K87"/>
      <c r="L87"/>
      <c r="M87"/>
      <c r="N87"/>
      <c r="O87"/>
      <c r="P87"/>
      <c r="Q87"/>
      <c r="R87"/>
      <c r="S87"/>
      <c r="T87"/>
      <c r="U87"/>
      <c r="V87"/>
      <c r="W87"/>
      <c r="X87"/>
      <c r="Y87"/>
      <c r="Z87"/>
    </row>
    <row r="88" spans="1:26">
      <c r="A88"/>
      <c r="B88"/>
      <c r="C88"/>
      <c r="D88"/>
      <c r="E88"/>
      <c r="F88"/>
      <c r="G88"/>
      <c r="H88"/>
      <c r="I88"/>
      <c r="J88"/>
      <c r="K88"/>
      <c r="L88"/>
      <c r="M88"/>
      <c r="N88"/>
      <c r="O88"/>
      <c r="P88"/>
      <c r="Q88"/>
      <c r="R88"/>
      <c r="S88"/>
      <c r="T88"/>
      <c r="U88"/>
      <c r="V88"/>
      <c r="W88"/>
      <c r="X88"/>
      <c r="Y88"/>
      <c r="Z88"/>
    </row>
    <row r="89" spans="1:26">
      <c r="A89"/>
      <c r="B89"/>
      <c r="C89"/>
      <c r="D89"/>
      <c r="E89"/>
      <c r="F89"/>
      <c r="G89"/>
      <c r="H89"/>
      <c r="I89"/>
      <c r="J89"/>
      <c r="K89"/>
      <c r="L89"/>
      <c r="M89"/>
      <c r="N89"/>
      <c r="O89"/>
      <c r="P89"/>
      <c r="Q89"/>
      <c r="R89"/>
      <c r="S89"/>
      <c r="T89"/>
      <c r="U89"/>
      <c r="V89"/>
      <c r="W89"/>
      <c r="X89"/>
      <c r="Y89"/>
      <c r="Z89"/>
    </row>
    <row r="90" spans="1:26">
      <c r="A90"/>
      <c r="B90"/>
      <c r="C90"/>
      <c r="D90"/>
      <c r="E90"/>
      <c r="F90"/>
      <c r="G90"/>
      <c r="H90"/>
      <c r="I90"/>
      <c r="J90"/>
      <c r="K90"/>
      <c r="L90"/>
      <c r="M90"/>
      <c r="N90"/>
      <c r="O90"/>
      <c r="P90"/>
      <c r="Q90"/>
      <c r="R90"/>
      <c r="S90"/>
      <c r="T90"/>
      <c r="U90"/>
      <c r="V90"/>
      <c r="W90"/>
      <c r="X90"/>
      <c r="Y90"/>
      <c r="Z90"/>
    </row>
    <row r="91" spans="1:26">
      <c r="A91"/>
      <c r="B91"/>
      <c r="C91"/>
      <c r="D91"/>
      <c r="E91"/>
      <c r="F91"/>
      <c r="G91"/>
      <c r="H91"/>
      <c r="I91"/>
      <c r="J91"/>
      <c r="K91"/>
      <c r="L91"/>
      <c r="M91"/>
      <c r="N91"/>
      <c r="O91"/>
      <c r="P91"/>
      <c r="Q91"/>
      <c r="R91"/>
      <c r="S91"/>
      <c r="T91"/>
      <c r="U91"/>
      <c r="V91"/>
      <c r="W91"/>
      <c r="X91"/>
      <c r="Y91"/>
      <c r="Z91"/>
    </row>
    <row r="92" spans="1:26">
      <c r="A92"/>
      <c r="B92"/>
      <c r="C92"/>
      <c r="D92"/>
      <c r="E92"/>
      <c r="F92"/>
      <c r="G92"/>
      <c r="H92"/>
      <c r="I92"/>
      <c r="J92"/>
      <c r="K92"/>
      <c r="L92"/>
      <c r="M92"/>
      <c r="N92"/>
      <c r="O92"/>
      <c r="P92"/>
      <c r="Q92"/>
      <c r="R92"/>
      <c r="S92"/>
      <c r="T92"/>
      <c r="U92"/>
      <c r="V92"/>
      <c r="W92"/>
      <c r="X92"/>
      <c r="Y92"/>
      <c r="Z92"/>
    </row>
    <row r="93" spans="1:26">
      <c r="A93"/>
      <c r="B93"/>
      <c r="C93"/>
      <c r="D93"/>
      <c r="E93"/>
      <c r="F93"/>
      <c r="G93"/>
      <c r="H93"/>
      <c r="I93"/>
      <c r="J93"/>
      <c r="K93"/>
      <c r="L93"/>
      <c r="M93"/>
      <c r="N93"/>
      <c r="O93"/>
      <c r="P93"/>
      <c r="Q93"/>
      <c r="R93"/>
      <c r="S93"/>
      <c r="T93"/>
      <c r="U93"/>
      <c r="V93"/>
      <c r="W93"/>
      <c r="X93"/>
      <c r="Y93"/>
      <c r="Z93"/>
    </row>
    <row r="94" spans="1:26">
      <c r="A94"/>
      <c r="B94"/>
      <c r="C94"/>
      <c r="D94"/>
      <c r="E94"/>
      <c r="F94"/>
      <c r="G94"/>
      <c r="H94"/>
      <c r="I94"/>
      <c r="J94"/>
      <c r="K94"/>
      <c r="L94"/>
      <c r="M94"/>
      <c r="N94"/>
      <c r="O94"/>
      <c r="P94"/>
      <c r="Q94"/>
      <c r="R94"/>
      <c r="S94"/>
      <c r="T94"/>
      <c r="U94"/>
      <c r="V94"/>
      <c r="W94"/>
      <c r="X94"/>
      <c r="Y94"/>
      <c r="Z94"/>
    </row>
    <row r="95" spans="1:26">
      <c r="A95"/>
      <c r="B95"/>
      <c r="C95"/>
      <c r="D95"/>
      <c r="E95"/>
      <c r="F95"/>
      <c r="G95"/>
      <c r="H95"/>
      <c r="I95"/>
      <c r="J95"/>
      <c r="K95"/>
      <c r="L95"/>
      <c r="M95"/>
      <c r="N95"/>
      <c r="O95"/>
      <c r="P95"/>
      <c r="Q95"/>
      <c r="R95"/>
      <c r="S95"/>
      <c r="T95"/>
      <c r="U95"/>
      <c r="V95"/>
      <c r="W95"/>
      <c r="X95"/>
      <c r="Y95"/>
      <c r="Z95"/>
    </row>
    <row r="96" spans="1:26">
      <c r="A96"/>
      <c r="B96"/>
      <c r="C96"/>
      <c r="D96"/>
      <c r="E96"/>
      <c r="F96"/>
      <c r="G96"/>
      <c r="H96"/>
      <c r="I96"/>
      <c r="J96"/>
      <c r="K96"/>
      <c r="L96"/>
      <c r="M96"/>
      <c r="N96"/>
      <c r="O96"/>
      <c r="P96"/>
      <c r="Q96"/>
      <c r="R96"/>
      <c r="S96"/>
      <c r="T96"/>
      <c r="U96"/>
      <c r="V96"/>
      <c r="W96"/>
      <c r="X96"/>
      <c r="Y96"/>
      <c r="Z96"/>
    </row>
    <row r="97" spans="1:26">
      <c r="A97"/>
      <c r="B97"/>
      <c r="C97"/>
      <c r="D97"/>
      <c r="E97"/>
      <c r="F97"/>
      <c r="G97"/>
      <c r="H97"/>
      <c r="I97"/>
      <c r="J97"/>
      <c r="K97"/>
      <c r="L97"/>
      <c r="M97"/>
      <c r="N97"/>
      <c r="O97"/>
      <c r="P97"/>
      <c r="Q97"/>
      <c r="R97"/>
      <c r="S97"/>
      <c r="T97"/>
      <c r="U97"/>
      <c r="V97"/>
      <c r="W97"/>
      <c r="X97"/>
      <c r="Y97"/>
      <c r="Z97"/>
    </row>
    <row r="98" spans="1:26">
      <c r="A98"/>
      <c r="B98"/>
      <c r="C98"/>
      <c r="D98"/>
      <c r="E98"/>
      <c r="F98"/>
      <c r="G98"/>
      <c r="H98"/>
      <c r="I98"/>
      <c r="J98"/>
      <c r="K98"/>
      <c r="L98"/>
      <c r="M98"/>
      <c r="N98"/>
      <c r="O98"/>
      <c r="P98"/>
      <c r="Q98"/>
      <c r="R98"/>
      <c r="S98"/>
      <c r="T98"/>
      <c r="U98"/>
      <c r="V98"/>
      <c r="W98"/>
      <c r="X98"/>
      <c r="Y98"/>
      <c r="Z98"/>
    </row>
    <row r="99" spans="1:26">
      <c r="A99"/>
      <c r="B99"/>
      <c r="C99"/>
      <c r="D99"/>
      <c r="E99"/>
      <c r="F99"/>
      <c r="G99"/>
      <c r="H99"/>
      <c r="I99"/>
      <c r="J99"/>
      <c r="K99"/>
      <c r="L99"/>
      <c r="M99"/>
      <c r="N99"/>
      <c r="O99"/>
      <c r="P99"/>
      <c r="Q99"/>
      <c r="R99"/>
      <c r="S99"/>
      <c r="T99"/>
      <c r="U99"/>
      <c r="V99"/>
      <c r="W99"/>
      <c r="X99"/>
      <c r="Y99"/>
      <c r="Z99"/>
    </row>
    <row r="100" spans="1:26">
      <c r="A100"/>
      <c r="B100"/>
      <c r="C100"/>
      <c r="D100"/>
      <c r="E100"/>
      <c r="F100"/>
      <c r="G100"/>
      <c r="H100"/>
      <c r="I100"/>
      <c r="J100"/>
      <c r="K100"/>
      <c r="L100"/>
      <c r="M100"/>
      <c r="N100"/>
      <c r="O100"/>
      <c r="P100"/>
      <c r="Q100"/>
      <c r="R100"/>
      <c r="S100"/>
      <c r="T100"/>
      <c r="U100"/>
      <c r="V100"/>
      <c r="W100"/>
      <c r="X100"/>
      <c r="Y100"/>
      <c r="Z100"/>
    </row>
    <row r="101" spans="1:26">
      <c r="A101"/>
      <c r="B101"/>
      <c r="C101"/>
      <c r="D101"/>
      <c r="E101"/>
      <c r="F101"/>
      <c r="G101"/>
      <c r="H101"/>
      <c r="I101"/>
      <c r="J101"/>
      <c r="K101"/>
      <c r="L101"/>
      <c r="M101"/>
      <c r="N101"/>
      <c r="O101"/>
      <c r="P101"/>
      <c r="Q101"/>
      <c r="R101"/>
      <c r="S101"/>
      <c r="T101"/>
      <c r="U101"/>
      <c r="V101"/>
      <c r="W101"/>
      <c r="X101"/>
      <c r="Y101"/>
      <c r="Z101"/>
    </row>
  </sheetData>
  <mergeCells count="39">
    <mergeCell ref="AE45:AS45"/>
    <mergeCell ref="A2:O4"/>
    <mergeCell ref="P2:AD4"/>
    <mergeCell ref="AE2:AS4"/>
    <mergeCell ref="B7:K7"/>
    <mergeCell ref="L7:O7"/>
    <mergeCell ref="Q7:X7"/>
    <mergeCell ref="Y7:AD7"/>
    <mergeCell ref="AF7:AK7"/>
    <mergeCell ref="AL7:AS7"/>
    <mergeCell ref="W8:X8"/>
    <mergeCell ref="Y8:Z8"/>
    <mergeCell ref="A47:O49"/>
    <mergeCell ref="P47:AD49"/>
    <mergeCell ref="L8:M8"/>
    <mergeCell ref="B8:C8"/>
    <mergeCell ref="D8:E8"/>
    <mergeCell ref="F8:G8"/>
    <mergeCell ref="H8:I8"/>
    <mergeCell ref="J8:K8"/>
    <mergeCell ref="Q8:R8"/>
    <mergeCell ref="A45:O45"/>
    <mergeCell ref="P45:AD45"/>
    <mergeCell ref="AE47:AS49"/>
    <mergeCell ref="AN8:AO8"/>
    <mergeCell ref="AP8:AQ8"/>
    <mergeCell ref="AR8:AS8"/>
    <mergeCell ref="A44:O44"/>
    <mergeCell ref="P44:AD44"/>
    <mergeCell ref="AE44:AS44"/>
    <mergeCell ref="AA8:AB8"/>
    <mergeCell ref="AC8:AD8"/>
    <mergeCell ref="AF8:AG8"/>
    <mergeCell ref="AH8:AI8"/>
    <mergeCell ref="AJ8:AK8"/>
    <mergeCell ref="AL8:AM8"/>
    <mergeCell ref="N8:O8"/>
    <mergeCell ref="S8:T8"/>
    <mergeCell ref="U8:V8"/>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7"/>
  <sheetViews>
    <sheetView topLeftCell="A25" zoomScaleNormal="100" workbookViewId="0">
      <selection activeCell="A40" sqref="A40"/>
    </sheetView>
  </sheetViews>
  <sheetFormatPr defaultColWidth="9" defaultRowHeight="12.75"/>
  <cols>
    <col min="1" max="1" width="16.7109375" style="38" customWidth="1"/>
    <col min="2" max="5" width="6.140625" style="38" customWidth="1"/>
    <col min="6" max="6" width="6" style="38" customWidth="1"/>
    <col min="7" max="7" width="6.140625" style="38" customWidth="1"/>
    <col min="8" max="9" width="6" style="38" customWidth="1"/>
    <col min="10" max="16384" width="9" style="38"/>
  </cols>
  <sheetData>
    <row r="1" spans="1:10">
      <c r="A1" s="1" t="s">
        <v>379</v>
      </c>
      <c r="B1" s="1"/>
      <c r="C1" s="1"/>
      <c r="D1" s="1"/>
      <c r="E1" s="1"/>
      <c r="F1" s="1"/>
      <c r="G1" s="1"/>
    </row>
    <row r="2" spans="1:10" ht="12.75" customHeight="1">
      <c r="A2" s="583" t="s">
        <v>380</v>
      </c>
      <c r="B2" s="583"/>
      <c r="C2" s="583"/>
      <c r="D2" s="583"/>
      <c r="E2" s="583"/>
      <c r="F2" s="583"/>
      <c r="G2" s="583"/>
      <c r="H2" s="583"/>
      <c r="I2" s="583"/>
    </row>
    <row r="3" spans="1:10">
      <c r="A3" s="583"/>
      <c r="B3" s="583"/>
      <c r="C3" s="583"/>
      <c r="D3" s="583"/>
      <c r="E3" s="583"/>
      <c r="F3" s="583"/>
      <c r="G3" s="583"/>
      <c r="H3" s="583"/>
      <c r="I3" s="583"/>
    </row>
    <row r="4" spans="1:10">
      <c r="A4" s="583"/>
      <c r="B4" s="583"/>
      <c r="C4" s="583"/>
      <c r="D4" s="583"/>
      <c r="E4" s="583"/>
      <c r="F4" s="583"/>
      <c r="G4" s="583"/>
      <c r="H4" s="583"/>
      <c r="I4" s="583"/>
    </row>
    <row r="5" spans="1:10">
      <c r="A5" s="542"/>
      <c r="B5" s="542"/>
      <c r="C5" s="542"/>
      <c r="D5" s="542"/>
      <c r="E5" s="542"/>
      <c r="F5" s="542"/>
      <c r="G5" s="542"/>
    </row>
    <row r="6" spans="1:10" ht="15">
      <c r="A6" s="4"/>
    </row>
    <row r="7" spans="1:10">
      <c r="A7" s="47"/>
    </row>
    <row r="8" spans="1:10" ht="42" customHeight="1">
      <c r="B8" s="657" t="s">
        <v>381</v>
      </c>
      <c r="C8" s="658"/>
      <c r="D8" s="657" t="s">
        <v>382</v>
      </c>
      <c r="E8" s="658"/>
      <c r="F8" s="659" t="s">
        <v>383</v>
      </c>
      <c r="G8" s="660"/>
      <c r="H8" s="661" t="s">
        <v>269</v>
      </c>
      <c r="I8" s="658"/>
    </row>
    <row r="9" spans="1:10" s="177" customFormat="1" ht="20.25" customHeight="1">
      <c r="A9" s="362"/>
      <c r="B9" s="543" t="s">
        <v>144</v>
      </c>
      <c r="C9" s="544" t="s">
        <v>145</v>
      </c>
      <c r="D9" s="543" t="s">
        <v>144</v>
      </c>
      <c r="E9" s="544" t="s">
        <v>145</v>
      </c>
      <c r="F9" s="543" t="s">
        <v>144</v>
      </c>
      <c r="G9" s="544" t="s">
        <v>145</v>
      </c>
      <c r="H9" s="545" t="s">
        <v>144</v>
      </c>
      <c r="I9" s="544" t="s">
        <v>145</v>
      </c>
    </row>
    <row r="10" spans="1:10">
      <c r="A10" s="546" t="s">
        <v>146</v>
      </c>
      <c r="B10" s="515"/>
      <c r="C10" s="197"/>
      <c r="D10" s="197"/>
      <c r="E10" s="197"/>
      <c r="F10" s="197"/>
      <c r="G10" s="197"/>
      <c r="H10" s="197"/>
      <c r="I10" s="302"/>
    </row>
    <row r="11" spans="1:10">
      <c r="A11" s="339" t="s">
        <v>147</v>
      </c>
      <c r="B11" s="207"/>
      <c r="C11" s="183"/>
      <c r="D11" s="183"/>
      <c r="E11" s="183"/>
      <c r="F11" s="183"/>
      <c r="G11" s="183"/>
      <c r="H11" s="183"/>
      <c r="I11" s="201"/>
    </row>
    <row r="12" spans="1:10">
      <c r="A12" s="121" t="s">
        <v>84</v>
      </c>
      <c r="B12" s="30">
        <v>72.0504357432809</v>
      </c>
      <c r="C12" s="206">
        <v>0.39448429246886701</v>
      </c>
      <c r="D12" s="31">
        <v>4.4570162082454496</v>
      </c>
      <c r="E12" s="206">
        <v>0.18713814277907201</v>
      </c>
      <c r="F12" s="31">
        <v>21.718593586262699</v>
      </c>
      <c r="G12" s="206">
        <v>0.37354409414615802</v>
      </c>
      <c r="H12" s="31">
        <v>1.77395446221099</v>
      </c>
      <c r="I12" s="205">
        <v>0.20007604402350901</v>
      </c>
      <c r="J12" s="377"/>
    </row>
    <row r="13" spans="1:10" ht="12.75" customHeight="1">
      <c r="A13" s="121" t="s">
        <v>15</v>
      </c>
      <c r="B13" s="30">
        <v>72.135366867919203</v>
      </c>
      <c r="C13" s="206">
        <v>0.63257171735692097</v>
      </c>
      <c r="D13" s="31">
        <v>3.3922581944130399</v>
      </c>
      <c r="E13" s="206">
        <v>0.26794230395987301</v>
      </c>
      <c r="F13" s="31">
        <v>22.6449455057239</v>
      </c>
      <c r="G13" s="206">
        <v>0.57556674105057903</v>
      </c>
      <c r="H13" s="31">
        <v>1.82742943194388</v>
      </c>
      <c r="I13" s="205">
        <v>0.16012699935281899</v>
      </c>
      <c r="J13" s="377"/>
    </row>
    <row r="14" spans="1:10">
      <c r="A14" s="121" t="s">
        <v>85</v>
      </c>
      <c r="B14" s="30">
        <v>75.156268102433998</v>
      </c>
      <c r="C14" s="206">
        <v>0.40847308693671702</v>
      </c>
      <c r="D14" s="31">
        <v>4.4259766197367902</v>
      </c>
      <c r="E14" s="206">
        <v>0.209674529907586</v>
      </c>
      <c r="F14" s="31">
        <v>19.523252552117999</v>
      </c>
      <c r="G14" s="206">
        <v>0.38143203032134199</v>
      </c>
      <c r="H14" s="31">
        <v>0.89450272571116995</v>
      </c>
      <c r="I14" s="205">
        <v>7.94089512587174E-2</v>
      </c>
      <c r="J14" s="377"/>
    </row>
    <row r="15" spans="1:10">
      <c r="A15" s="121" t="s">
        <v>18</v>
      </c>
      <c r="B15" s="30">
        <v>65.177333314866601</v>
      </c>
      <c r="C15" s="206">
        <v>0.137730595869969</v>
      </c>
      <c r="D15" s="31">
        <v>4.69435167661379</v>
      </c>
      <c r="E15" s="206">
        <v>3.9554358239594301E-2</v>
      </c>
      <c r="F15" s="31">
        <v>29.460143259629799</v>
      </c>
      <c r="G15" s="206">
        <v>0.114585363844836</v>
      </c>
      <c r="H15" s="31">
        <v>0.66817174888981201</v>
      </c>
      <c r="I15" s="205">
        <v>0.19682950046410599</v>
      </c>
      <c r="J15" s="377"/>
    </row>
    <row r="16" spans="1:10">
      <c r="A16" s="121" t="s">
        <v>19</v>
      </c>
      <c r="B16" s="30">
        <v>73.146416258524894</v>
      </c>
      <c r="C16" s="206">
        <v>0.39469235926650498</v>
      </c>
      <c r="D16" s="31">
        <v>4.96483866908883</v>
      </c>
      <c r="E16" s="206">
        <v>0.28806007976335102</v>
      </c>
      <c r="F16" s="31">
        <v>21.4983769277591</v>
      </c>
      <c r="G16" s="206">
        <v>0.403211904042522</v>
      </c>
      <c r="H16" s="31">
        <v>0.39036814462720598</v>
      </c>
      <c r="I16" s="205">
        <v>6.3910129407183297E-2</v>
      </c>
      <c r="J16" s="377"/>
    </row>
    <row r="17" spans="1:10">
      <c r="A17" s="121" t="s">
        <v>20</v>
      </c>
      <c r="B17" s="30">
        <v>71.677546612740798</v>
      </c>
      <c r="C17" s="206">
        <v>0.52733577470420701</v>
      </c>
      <c r="D17" s="31">
        <v>6.0611945243506202</v>
      </c>
      <c r="E17" s="206">
        <v>0.244884595749297</v>
      </c>
      <c r="F17" s="31">
        <v>21.8072640926062</v>
      </c>
      <c r="G17" s="206">
        <v>0.464603660252002</v>
      </c>
      <c r="H17" s="31">
        <v>0.453994770302448</v>
      </c>
      <c r="I17" s="205">
        <v>7.3849728997922207E-2</v>
      </c>
      <c r="J17" s="377"/>
    </row>
    <row r="18" spans="1:10">
      <c r="A18" s="121" t="s">
        <v>61</v>
      </c>
      <c r="B18" s="30">
        <v>70.054875945444905</v>
      </c>
      <c r="C18" s="206">
        <v>0.56226280851908494</v>
      </c>
      <c r="D18" s="31">
        <v>4.4727155071617704</v>
      </c>
      <c r="E18" s="206">
        <v>0.29759503784797298</v>
      </c>
      <c r="F18" s="31">
        <v>25.4189047980671</v>
      </c>
      <c r="G18" s="206">
        <v>0.57624042719624502</v>
      </c>
      <c r="H18" s="31">
        <v>5.350374932621E-2</v>
      </c>
      <c r="I18" s="205">
        <v>3.0861528497488699E-2</v>
      </c>
      <c r="J18" s="377"/>
    </row>
    <row r="19" spans="1:10">
      <c r="A19" s="121" t="s">
        <v>22</v>
      </c>
      <c r="B19" s="30">
        <v>63.376431823222198</v>
      </c>
      <c r="C19" s="206">
        <v>6.2752595765229097E-2</v>
      </c>
      <c r="D19" s="31">
        <v>6.4787887485880997</v>
      </c>
      <c r="E19" s="206">
        <v>2.5456268066196702E-2</v>
      </c>
      <c r="F19" s="31">
        <v>29.382966228663498</v>
      </c>
      <c r="G19" s="206">
        <v>3.8249041106163999E-2</v>
      </c>
      <c r="H19" s="31">
        <v>0.76181319952619797</v>
      </c>
      <c r="I19" s="205">
        <v>8.1252750227497006E-2</v>
      </c>
      <c r="J19" s="377"/>
    </row>
    <row r="20" spans="1:10">
      <c r="A20" s="121" t="s">
        <v>23</v>
      </c>
      <c r="B20" s="30">
        <v>74.293989817029995</v>
      </c>
      <c r="C20" s="206">
        <v>0.56982000058391702</v>
      </c>
      <c r="D20" s="31">
        <v>4.1288301717980804</v>
      </c>
      <c r="E20" s="206">
        <v>0.32593251152839098</v>
      </c>
      <c r="F20" s="31">
        <v>20.064755148975099</v>
      </c>
      <c r="G20" s="206">
        <v>0.54735837093191897</v>
      </c>
      <c r="H20" s="31">
        <v>1.5124248621967999</v>
      </c>
      <c r="I20" s="205">
        <v>0.157288843505068</v>
      </c>
      <c r="J20" s="377"/>
    </row>
    <row r="21" spans="1:10">
      <c r="A21" s="121" t="s">
        <v>27</v>
      </c>
      <c r="B21" s="30">
        <v>60.892641512947698</v>
      </c>
      <c r="C21" s="206">
        <v>0.795982033941115</v>
      </c>
      <c r="D21" s="31">
        <v>9.1758599345838903</v>
      </c>
      <c r="E21" s="206">
        <v>0.42106181574478901</v>
      </c>
      <c r="F21" s="31">
        <v>29.507145899041699</v>
      </c>
      <c r="G21" s="206">
        <v>0.75089066318322994</v>
      </c>
      <c r="H21" s="31">
        <v>0.42435265342668499</v>
      </c>
      <c r="I21" s="205">
        <v>0.109449298938452</v>
      </c>
      <c r="J21" s="377"/>
    </row>
    <row r="22" spans="1:10">
      <c r="A22" s="121" t="s">
        <v>29</v>
      </c>
      <c r="B22" s="30">
        <v>55.773539902189299</v>
      </c>
      <c r="C22" s="206">
        <v>9.0530183942217596E-2</v>
      </c>
      <c r="D22" s="31">
        <v>9.0039037549946705</v>
      </c>
      <c r="E22" s="206">
        <v>0.52462014963039305</v>
      </c>
      <c r="F22" s="31">
        <v>34.4697885547683</v>
      </c>
      <c r="G22" s="206">
        <v>0.549304539299872</v>
      </c>
      <c r="H22" s="31">
        <v>0.752767788047773</v>
      </c>
      <c r="I22" s="205">
        <v>0.17665625946208399</v>
      </c>
      <c r="J22" s="377"/>
    </row>
    <row r="23" spans="1:10">
      <c r="A23" s="121" t="s">
        <v>30</v>
      </c>
      <c r="B23" s="30">
        <v>71.458865839592804</v>
      </c>
      <c r="C23" s="206">
        <v>6.0324924972239798E-2</v>
      </c>
      <c r="D23" s="31">
        <v>2.00775293585715</v>
      </c>
      <c r="E23" s="206">
        <v>0.15475403147189401</v>
      </c>
      <c r="F23" s="31">
        <v>25.049308511827501</v>
      </c>
      <c r="G23" s="206">
        <v>0.17390353642241699</v>
      </c>
      <c r="H23" s="31">
        <v>1.4840727127225699</v>
      </c>
      <c r="I23" s="205">
        <v>0.14027151052638101</v>
      </c>
      <c r="J23" s="377"/>
    </row>
    <row r="24" spans="1:10">
      <c r="A24" s="121" t="s">
        <v>88</v>
      </c>
      <c r="B24" s="30">
        <v>67.189175587186497</v>
      </c>
      <c r="C24" s="206">
        <v>0.59930642530793599</v>
      </c>
      <c r="D24" s="31">
        <v>2.8538894341389902</v>
      </c>
      <c r="E24" s="206">
        <v>0.223337030965953</v>
      </c>
      <c r="F24" s="31">
        <v>29.565300376300598</v>
      </c>
      <c r="G24" s="206">
        <v>0.55630867899960101</v>
      </c>
      <c r="H24" s="31">
        <v>0.39163460237381398</v>
      </c>
      <c r="I24" s="205">
        <v>9.7087817974262997E-2</v>
      </c>
      <c r="J24" s="377"/>
    </row>
    <row r="25" spans="1:10">
      <c r="A25" s="121" t="s">
        <v>35</v>
      </c>
      <c r="B25" s="30">
        <v>74.464547670632896</v>
      </c>
      <c r="C25" s="206">
        <v>0.53074204282944004</v>
      </c>
      <c r="D25" s="31">
        <v>3.8456272630944901</v>
      </c>
      <c r="E25" s="206">
        <v>0.314438104740415</v>
      </c>
      <c r="F25" s="31">
        <v>19.4799782199348</v>
      </c>
      <c r="G25" s="206">
        <v>0.423329522763148</v>
      </c>
      <c r="H25" s="31">
        <v>2.2098468463379</v>
      </c>
      <c r="I25" s="205">
        <v>0.16038616186831001</v>
      </c>
      <c r="J25" s="377"/>
    </row>
    <row r="26" spans="1:10">
      <c r="A26" s="121" t="s">
        <v>37</v>
      </c>
      <c r="B26" s="30">
        <v>77.0734970540597</v>
      </c>
      <c r="C26" s="206">
        <v>0.52201524135435795</v>
      </c>
      <c r="D26" s="31">
        <v>3.1940879782995899</v>
      </c>
      <c r="E26" s="206">
        <v>0.243309518002959</v>
      </c>
      <c r="F26" s="31">
        <v>17.463059279230901</v>
      </c>
      <c r="G26" s="206">
        <v>0.45149756021826598</v>
      </c>
      <c r="H26" s="31">
        <v>2.2693556884097701</v>
      </c>
      <c r="I26" s="205">
        <v>0.15334752391564099</v>
      </c>
      <c r="J26" s="377"/>
    </row>
    <row r="27" spans="1:10">
      <c r="A27" s="121" t="s">
        <v>38</v>
      </c>
      <c r="B27" s="30">
        <v>61.380145752692499</v>
      </c>
      <c r="C27" s="206">
        <v>0.55723792023539298</v>
      </c>
      <c r="D27" s="31">
        <v>6.8216227309197803</v>
      </c>
      <c r="E27" s="206">
        <v>0.32144509698532198</v>
      </c>
      <c r="F27" s="31">
        <v>31.720243942405101</v>
      </c>
      <c r="G27" s="206">
        <v>0.56132443197382698</v>
      </c>
      <c r="H27" s="31">
        <v>7.7987573982581201E-2</v>
      </c>
      <c r="I27" s="205">
        <v>3.5176341884337298E-2</v>
      </c>
      <c r="J27" s="377"/>
    </row>
    <row r="28" spans="1:10">
      <c r="A28" s="121" t="s">
        <v>40</v>
      </c>
      <c r="B28" s="30">
        <v>60.6143249954902</v>
      </c>
      <c r="C28" s="206">
        <v>0.69287403998482699</v>
      </c>
      <c r="D28" s="31">
        <v>7.3470876365307003</v>
      </c>
      <c r="E28" s="206">
        <v>0.32232242617088602</v>
      </c>
      <c r="F28" s="31">
        <v>31.634373065070601</v>
      </c>
      <c r="G28" s="206">
        <v>0.56228225922213404</v>
      </c>
      <c r="H28" s="31">
        <v>0.40421430290850702</v>
      </c>
      <c r="I28" s="205">
        <v>8.0414624295527704E-2</v>
      </c>
      <c r="J28" s="377"/>
    </row>
    <row r="29" spans="1:10">
      <c r="A29" s="121" t="s">
        <v>42</v>
      </c>
      <c r="B29" s="30">
        <v>57.9326561002201</v>
      </c>
      <c r="C29" s="206">
        <v>0.59646063177636599</v>
      </c>
      <c r="D29" s="31">
        <v>13.701024778400599</v>
      </c>
      <c r="E29" s="206">
        <v>0.49127323059037598</v>
      </c>
      <c r="F29" s="31">
        <v>27.4861156209369</v>
      </c>
      <c r="G29" s="206">
        <v>0.50286960480292997</v>
      </c>
      <c r="H29" s="31">
        <v>0.88020350044231599</v>
      </c>
      <c r="I29" s="205">
        <v>0.124478932112339</v>
      </c>
      <c r="J29" s="377"/>
    </row>
    <row r="30" spans="1:10">
      <c r="A30" s="121" t="s">
        <v>43</v>
      </c>
      <c r="B30" s="30">
        <v>73.680748721324903</v>
      </c>
      <c r="C30" s="206">
        <v>0.49664901874530198</v>
      </c>
      <c r="D30" s="31">
        <v>5.1436680964119699</v>
      </c>
      <c r="E30" s="206">
        <v>0.35009251055896201</v>
      </c>
      <c r="F30" s="31">
        <v>21.146952150501999</v>
      </c>
      <c r="G30" s="206">
        <v>0.47628046243450101</v>
      </c>
      <c r="H30" s="31">
        <v>2.8631031761100399E-2</v>
      </c>
      <c r="I30" s="205">
        <v>2.5331248416519399E-2</v>
      </c>
      <c r="J30" s="377"/>
    </row>
    <row r="31" spans="1:10">
      <c r="A31" s="121" t="s">
        <v>92</v>
      </c>
      <c r="B31" s="30">
        <v>70.217344808326303</v>
      </c>
      <c r="C31" s="206">
        <v>0.91641758019731301</v>
      </c>
      <c r="D31" s="31">
        <v>7.5800756100151903</v>
      </c>
      <c r="E31" s="206">
        <v>0.35717933350285302</v>
      </c>
      <c r="F31" s="31">
        <v>17.9162218666816</v>
      </c>
      <c r="G31" s="206">
        <v>0.67197829942032505</v>
      </c>
      <c r="H31" s="31">
        <v>4.2863577149769201</v>
      </c>
      <c r="I31" s="205">
        <v>0.59469984184713698</v>
      </c>
      <c r="J31" s="377"/>
    </row>
    <row r="32" spans="1:10">
      <c r="A32" s="121"/>
      <c r="B32" s="207"/>
      <c r="C32" s="183"/>
      <c r="D32" s="183"/>
      <c r="E32" s="183"/>
      <c r="F32" s="183"/>
      <c r="G32" s="183"/>
      <c r="H32" s="183"/>
      <c r="I32" s="201"/>
      <c r="J32" s="377"/>
    </row>
    <row r="33" spans="1:10">
      <c r="A33" s="339" t="s">
        <v>148</v>
      </c>
      <c r="B33" s="207"/>
      <c r="C33" s="183"/>
      <c r="D33" s="183"/>
      <c r="E33" s="183"/>
      <c r="F33" s="183"/>
      <c r="G33" s="183"/>
      <c r="H33" s="183"/>
      <c r="I33" s="201"/>
      <c r="J33" s="377"/>
    </row>
    <row r="34" spans="1:10">
      <c r="A34" s="121" t="s">
        <v>149</v>
      </c>
      <c r="B34" s="30">
        <v>66.464857698037406</v>
      </c>
      <c r="C34" s="206">
        <v>0.29524713311371598</v>
      </c>
      <c r="D34" s="31">
        <v>1.95023385071489</v>
      </c>
      <c r="E34" s="206">
        <v>0.178079142379756</v>
      </c>
      <c r="F34" s="31">
        <v>26.394581295251299</v>
      </c>
      <c r="G34" s="206">
        <v>0.24634850444384801</v>
      </c>
      <c r="H34" s="31">
        <v>5.1903271559964104</v>
      </c>
      <c r="I34" s="205">
        <v>0.24449654499933601</v>
      </c>
      <c r="J34" s="377"/>
    </row>
    <row r="35" spans="1:10">
      <c r="A35" s="121" t="s">
        <v>150</v>
      </c>
      <c r="B35" s="30">
        <v>69.885093614359704</v>
      </c>
      <c r="C35" s="206">
        <v>1.1268626972142399E-12</v>
      </c>
      <c r="D35" s="31">
        <v>6.2661659690470204</v>
      </c>
      <c r="E35" s="206">
        <v>5.3306948959475201E-2</v>
      </c>
      <c r="F35" s="31">
        <v>22.338651894446901</v>
      </c>
      <c r="G35" s="206">
        <v>0.17058251943556199</v>
      </c>
      <c r="H35" s="31">
        <v>1.51008852214635</v>
      </c>
      <c r="I35" s="205">
        <v>0.170858267202328</v>
      </c>
      <c r="J35" s="377"/>
    </row>
    <row r="36" spans="1:10">
      <c r="A36" s="121" t="s">
        <v>151</v>
      </c>
      <c r="B36" s="30">
        <v>65.074442237399694</v>
      </c>
      <c r="C36" s="206">
        <v>1.2204260651328401E-2</v>
      </c>
      <c r="D36" s="31">
        <v>5.3308618827877901</v>
      </c>
      <c r="E36" s="206">
        <v>0.22733531468643001</v>
      </c>
      <c r="F36" s="31">
        <v>27.066859486499201</v>
      </c>
      <c r="G36" s="206">
        <v>0.400256572221109</v>
      </c>
      <c r="H36" s="31">
        <v>2.5278363933132701</v>
      </c>
      <c r="I36" s="205">
        <v>0.28075672368115501</v>
      </c>
      <c r="J36" s="377"/>
    </row>
    <row r="37" spans="1:10">
      <c r="A37" s="121" t="s">
        <v>152</v>
      </c>
      <c r="B37" s="30">
        <v>69.726847528494801</v>
      </c>
      <c r="C37" s="206">
        <v>4.0145841520805499E-4</v>
      </c>
      <c r="D37" s="31">
        <v>6.2353991977417902</v>
      </c>
      <c r="E37" s="206">
        <v>5.3282354210421497E-2</v>
      </c>
      <c r="F37" s="31">
        <v>22.494185996997501</v>
      </c>
      <c r="G37" s="206">
        <v>0.162902845753638</v>
      </c>
      <c r="H37" s="31">
        <v>1.5435672767659301</v>
      </c>
      <c r="I37" s="205">
        <v>0.164206895601818</v>
      </c>
      <c r="J37" s="377"/>
    </row>
    <row r="38" spans="1:10">
      <c r="A38" s="183"/>
      <c r="B38" s="207"/>
      <c r="C38" s="183"/>
      <c r="D38" s="183"/>
      <c r="E38" s="183"/>
      <c r="F38" s="183"/>
      <c r="G38" s="183"/>
      <c r="H38" s="183"/>
      <c r="I38" s="201"/>
      <c r="J38" s="377"/>
    </row>
    <row r="39" spans="1:10">
      <c r="A39" s="394" t="s">
        <v>47</v>
      </c>
      <c r="B39" s="411">
        <f>AVERAGE(B12:B19,B20:B31,B34,B37)</f>
        <v>68.360811711666301</v>
      </c>
      <c r="C39" s="210">
        <f>SQRT(SUMSQ(C12:C19,C20:C31,C34,C37)/(COUNT(C12:C19,C20:C31,C34,C37)*COUNT(C12:C19,C20:C31,C34,C37)))</f>
        <v>0.10851177515698834</v>
      </c>
      <c r="D39" s="209">
        <f>AVERAGE(D12:D19,D20:D31,D34,D37)</f>
        <v>5.5425547055318258</v>
      </c>
      <c r="E39" s="210">
        <f>SQRT(SUMSQ(E12:E19,E20:E31,E34,E37)/(COUNT(E12:E19,E20:E31,E34,E37)*COUNT(E12:E19,E20:E31,E34,E37)))</f>
        <v>6.2793298202867484E-2</v>
      </c>
      <c r="F39" s="209">
        <f>AVERAGE(F12:F19,F20:F31,F34,F37)</f>
        <v>24.811202585397918</v>
      </c>
      <c r="G39" s="210">
        <f>SQRT(SUMSQ(G12:G19,G20:G31,G34,G37)/(COUNT(G12:G19,G20:G31,G34,G37)*COUNT(G12:G19,G20:G31,G34,G37)))</f>
        <v>0.10040296068577152</v>
      </c>
      <c r="H39" s="209">
        <f>AVERAGE(H12:H19,H20:H31,H34,H37)</f>
        <v>1.2854309974039542</v>
      </c>
      <c r="I39" s="211">
        <f>SQRT(SUMSQ(I12:I19,I20:I31,I34,I37)/(COUNT(I12:I19,I20:I31,I34,I37)*COUNT(I12:I19,I20:I31,I34,I37)))</f>
        <v>3.9057333955386304E-2</v>
      </c>
      <c r="J39" s="377"/>
    </row>
    <row r="40" spans="1:10">
      <c r="A40" s="339"/>
      <c r="B40" s="207"/>
      <c r="C40" s="183"/>
      <c r="D40" s="183"/>
      <c r="E40" s="183"/>
      <c r="F40" s="183"/>
      <c r="G40" s="183"/>
      <c r="H40" s="183"/>
      <c r="I40" s="201"/>
      <c r="J40" s="377"/>
    </row>
    <row r="41" spans="1:10">
      <c r="A41" s="297" t="s">
        <v>153</v>
      </c>
      <c r="B41" s="207"/>
      <c r="C41" s="183"/>
      <c r="D41" s="183"/>
      <c r="E41" s="183"/>
      <c r="F41" s="183"/>
      <c r="G41" s="183"/>
      <c r="H41" s="183"/>
      <c r="I41" s="201"/>
      <c r="J41" s="377"/>
    </row>
    <row r="42" spans="1:10" ht="12.75" customHeight="1">
      <c r="A42" s="121" t="s">
        <v>154</v>
      </c>
      <c r="B42" s="30">
        <v>51.461816490304997</v>
      </c>
      <c r="C42" s="206">
        <v>0.70192033025100398</v>
      </c>
      <c r="D42" s="31">
        <v>5.76582197092221</v>
      </c>
      <c r="E42" s="206">
        <v>0.41398552906113201</v>
      </c>
      <c r="F42" s="31">
        <v>25.013047281994201</v>
      </c>
      <c r="G42" s="206">
        <v>0.56996958614166904</v>
      </c>
      <c r="H42" s="31">
        <v>17.759314256778602</v>
      </c>
      <c r="I42" s="205">
        <v>0.37670986204317503</v>
      </c>
      <c r="J42" s="377"/>
    </row>
    <row r="43" spans="1:10" ht="12.75" customHeight="1">
      <c r="A43" s="217" t="s">
        <v>504</v>
      </c>
      <c r="B43" s="33">
        <v>59.885914261183302</v>
      </c>
      <c r="C43" s="215">
        <v>1.6022537865608399</v>
      </c>
      <c r="D43" s="34">
        <v>4.3223928613570202</v>
      </c>
      <c r="E43" s="215">
        <v>0.70506053463201901</v>
      </c>
      <c r="F43" s="34">
        <v>35.722776748906803</v>
      </c>
      <c r="G43" s="215">
        <v>1.7583776983335899</v>
      </c>
      <c r="H43" s="34">
        <v>6.8916128552915595E-2</v>
      </c>
      <c r="I43" s="216">
        <v>3.32847028193358E-2</v>
      </c>
      <c r="J43" s="377"/>
    </row>
    <row r="44" spans="1:10" ht="104.25" customHeight="1">
      <c r="A44" s="574" t="s">
        <v>155</v>
      </c>
      <c r="B44" s="574"/>
      <c r="C44" s="574"/>
      <c r="D44" s="574"/>
      <c r="E44" s="574"/>
      <c r="F44" s="574"/>
      <c r="G44" s="574"/>
      <c r="H44" s="574"/>
      <c r="I44" s="574"/>
      <c r="J44" s="574"/>
    </row>
    <row r="45" spans="1:10" ht="78.75" customHeight="1">
      <c r="A45" s="593" t="s">
        <v>505</v>
      </c>
      <c r="B45" s="593"/>
      <c r="C45" s="593"/>
      <c r="D45" s="593"/>
      <c r="E45" s="593"/>
      <c r="F45" s="593"/>
      <c r="G45" s="593"/>
      <c r="H45" s="593"/>
      <c r="I45" s="593"/>
      <c r="J45" s="593"/>
    </row>
    <row r="46" spans="1:10">
      <c r="A46" s="2" t="s">
        <v>253</v>
      </c>
    </row>
    <row r="47" spans="1:10" ht="12.75" customHeight="1"/>
  </sheetData>
  <mergeCells count="7">
    <mergeCell ref="A45:J45"/>
    <mergeCell ref="A2:I4"/>
    <mergeCell ref="B8:C8"/>
    <mergeCell ref="D8:E8"/>
    <mergeCell ref="F8:G8"/>
    <mergeCell ref="H8:I8"/>
    <mergeCell ref="A44:J44"/>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48"/>
  <sheetViews>
    <sheetView topLeftCell="A31" zoomScaleNormal="100" workbookViewId="0">
      <selection activeCell="A40" sqref="A40"/>
    </sheetView>
  </sheetViews>
  <sheetFormatPr defaultColWidth="9" defaultRowHeight="12.75"/>
  <cols>
    <col min="1" max="1" width="16.7109375" style="38" customWidth="1"/>
    <col min="2" max="5" width="6.140625" style="38" customWidth="1"/>
    <col min="6" max="6" width="6" style="38" customWidth="1"/>
    <col min="7" max="7" width="6.140625" style="38" customWidth="1"/>
    <col min="8" max="16384" width="9" style="38"/>
  </cols>
  <sheetData>
    <row r="1" spans="1:8">
      <c r="A1" s="1" t="s">
        <v>384</v>
      </c>
      <c r="B1" s="1"/>
      <c r="C1" s="1"/>
      <c r="D1" s="1"/>
      <c r="E1" s="1"/>
      <c r="F1" s="1"/>
      <c r="G1" s="1"/>
    </row>
    <row r="2" spans="1:8" ht="12.75" customHeight="1">
      <c r="A2" s="583" t="s">
        <v>385</v>
      </c>
      <c r="B2" s="583"/>
      <c r="C2" s="583"/>
      <c r="D2" s="583"/>
      <c r="E2" s="583"/>
      <c r="F2" s="583"/>
      <c r="G2" s="583"/>
    </row>
    <row r="3" spans="1:8">
      <c r="A3" s="583"/>
      <c r="B3" s="583"/>
      <c r="C3" s="583"/>
      <c r="D3" s="583"/>
      <c r="E3" s="583"/>
      <c r="F3" s="583"/>
      <c r="G3" s="583"/>
    </row>
    <row r="4" spans="1:8">
      <c r="A4" s="583"/>
      <c r="B4" s="583"/>
      <c r="C4" s="583"/>
      <c r="D4" s="583"/>
      <c r="E4" s="583"/>
      <c r="F4" s="583"/>
      <c r="G4" s="583"/>
    </row>
    <row r="5" spans="1:8">
      <c r="A5" s="542"/>
      <c r="B5" s="542"/>
      <c r="C5" s="542"/>
      <c r="D5" s="542"/>
      <c r="E5" s="542"/>
      <c r="F5" s="542"/>
      <c r="G5" s="542"/>
    </row>
    <row r="6" spans="1:8" ht="15">
      <c r="A6" s="4"/>
    </row>
    <row r="7" spans="1:8">
      <c r="A7" s="47"/>
    </row>
    <row r="8" spans="1:8" ht="42" customHeight="1">
      <c r="B8" s="657" t="s">
        <v>386</v>
      </c>
      <c r="C8" s="658"/>
      <c r="D8" s="657" t="s">
        <v>387</v>
      </c>
      <c r="E8" s="658"/>
      <c r="F8" s="661" t="s">
        <v>269</v>
      </c>
      <c r="G8" s="658"/>
    </row>
    <row r="9" spans="1:8" s="177" customFormat="1" ht="20.25" customHeight="1">
      <c r="A9" s="362"/>
      <c r="B9" s="543" t="s">
        <v>144</v>
      </c>
      <c r="C9" s="544" t="s">
        <v>145</v>
      </c>
      <c r="D9" s="543" t="s">
        <v>144</v>
      </c>
      <c r="E9" s="544" t="s">
        <v>145</v>
      </c>
      <c r="F9" s="543" t="s">
        <v>144</v>
      </c>
      <c r="G9" s="544" t="s">
        <v>145</v>
      </c>
    </row>
    <row r="10" spans="1:8">
      <c r="A10" s="546" t="s">
        <v>146</v>
      </c>
      <c r="B10" s="515"/>
      <c r="C10" s="197"/>
      <c r="D10" s="197"/>
      <c r="E10" s="197"/>
      <c r="F10" s="197"/>
      <c r="G10" s="302"/>
    </row>
    <row r="11" spans="1:8">
      <c r="A11" s="339" t="s">
        <v>147</v>
      </c>
      <c r="B11" s="207"/>
      <c r="C11" s="183"/>
      <c r="D11" s="183"/>
      <c r="E11" s="183"/>
      <c r="F11" s="183"/>
      <c r="G11" s="201"/>
    </row>
    <row r="12" spans="1:8">
      <c r="A12" s="121" t="s">
        <v>84</v>
      </c>
      <c r="B12" s="30" t="s">
        <v>31</v>
      </c>
      <c r="C12" s="31" t="s">
        <v>31</v>
      </c>
      <c r="D12" s="31" t="s">
        <v>31</v>
      </c>
      <c r="E12" s="31" t="s">
        <v>31</v>
      </c>
      <c r="F12" s="31" t="s">
        <v>31</v>
      </c>
      <c r="G12" s="32" t="s">
        <v>31</v>
      </c>
      <c r="H12" s="377"/>
    </row>
    <row r="13" spans="1:8" ht="12.75" customHeight="1">
      <c r="A13" s="121" t="s">
        <v>15</v>
      </c>
      <c r="B13" s="30">
        <v>81.169082747291895</v>
      </c>
      <c r="C13" s="206">
        <v>3.32270602254636</v>
      </c>
      <c r="D13" s="31">
        <v>18.830917252708101</v>
      </c>
      <c r="E13" s="206">
        <v>3.3227060225464098</v>
      </c>
      <c r="F13" s="31">
        <v>0</v>
      </c>
      <c r="G13" s="205">
        <v>0</v>
      </c>
      <c r="H13" s="377"/>
    </row>
    <row r="14" spans="1:8">
      <c r="A14" s="121" t="s">
        <v>85</v>
      </c>
      <c r="B14" s="30">
        <v>90.596037205539005</v>
      </c>
      <c r="C14" s="206">
        <v>1.54731269936303</v>
      </c>
      <c r="D14" s="31">
        <v>9.3354078020069409</v>
      </c>
      <c r="E14" s="206">
        <v>1.5507802585649699</v>
      </c>
      <c r="F14" s="31">
        <v>6.8554992454006203E-2</v>
      </c>
      <c r="G14" s="205">
        <v>4.7615624960531899E-2</v>
      </c>
      <c r="H14" s="377"/>
    </row>
    <row r="15" spans="1:8">
      <c r="A15" s="121" t="s">
        <v>18</v>
      </c>
      <c r="B15" s="30">
        <v>72.941028227283695</v>
      </c>
      <c r="C15" s="206">
        <v>4.9841704453068401</v>
      </c>
      <c r="D15" s="31">
        <v>24.8790972718181</v>
      </c>
      <c r="E15" s="206">
        <v>4.90880361177617</v>
      </c>
      <c r="F15" s="31">
        <v>2.1798745008981699</v>
      </c>
      <c r="G15" s="205">
        <v>1.0112758577302701</v>
      </c>
      <c r="H15" s="377"/>
    </row>
    <row r="16" spans="1:8">
      <c r="A16" s="121" t="s">
        <v>19</v>
      </c>
      <c r="B16" s="30">
        <v>78.876533435789796</v>
      </c>
      <c r="C16" s="206">
        <v>2.6673826197996302</v>
      </c>
      <c r="D16" s="31">
        <v>21.123466564210201</v>
      </c>
      <c r="E16" s="206">
        <v>2.6673826197996502</v>
      </c>
      <c r="F16" s="31">
        <v>0</v>
      </c>
      <c r="G16" s="205">
        <v>0</v>
      </c>
      <c r="H16" s="377"/>
    </row>
    <row r="17" spans="1:8">
      <c r="A17" s="121" t="s">
        <v>20</v>
      </c>
      <c r="B17" s="30">
        <v>71.327358801676297</v>
      </c>
      <c r="C17" s="206">
        <v>2.0635544536419501</v>
      </c>
      <c r="D17" s="31">
        <v>27.016355029106801</v>
      </c>
      <c r="E17" s="206">
        <v>1.96093442366181</v>
      </c>
      <c r="F17" s="31">
        <v>1.65628616921688</v>
      </c>
      <c r="G17" s="205">
        <v>0.57970683694465297</v>
      </c>
      <c r="H17" s="377"/>
    </row>
    <row r="18" spans="1:8">
      <c r="A18" s="121" t="s">
        <v>61</v>
      </c>
      <c r="B18" s="30">
        <v>81.001599939396897</v>
      </c>
      <c r="C18" s="206">
        <v>2.70922169563713</v>
      </c>
      <c r="D18" s="31">
        <v>18.515552840060899</v>
      </c>
      <c r="E18" s="206">
        <v>2.7036998083942598</v>
      </c>
      <c r="F18" s="31">
        <v>0.48284722054213403</v>
      </c>
      <c r="G18" s="205">
        <v>0.48558944164520301</v>
      </c>
      <c r="H18" s="377"/>
    </row>
    <row r="19" spans="1:8">
      <c r="A19" s="121" t="s">
        <v>22</v>
      </c>
      <c r="B19" s="30">
        <v>73.141352288671001</v>
      </c>
      <c r="C19" s="206">
        <v>2.1000855783047099</v>
      </c>
      <c r="D19" s="31">
        <v>25.389876208754998</v>
      </c>
      <c r="E19" s="206">
        <v>2.0432598437484</v>
      </c>
      <c r="F19" s="31">
        <v>1.46877150257399</v>
      </c>
      <c r="G19" s="205">
        <v>0.55908014753759805</v>
      </c>
      <c r="H19" s="377"/>
    </row>
    <row r="20" spans="1:8">
      <c r="A20" s="121" t="s">
        <v>23</v>
      </c>
      <c r="B20" s="30">
        <v>69.902965497413007</v>
      </c>
      <c r="C20" s="206">
        <v>3.6712115069559901</v>
      </c>
      <c r="D20" s="31">
        <v>29.018830081627101</v>
      </c>
      <c r="E20" s="206">
        <v>3.6512780073210398</v>
      </c>
      <c r="F20" s="31">
        <v>1.07820442095989</v>
      </c>
      <c r="G20" s="205">
        <v>0.69829850903919699</v>
      </c>
      <c r="H20" s="377"/>
    </row>
    <row r="21" spans="1:8">
      <c r="A21" s="121" t="s">
        <v>27</v>
      </c>
      <c r="B21" s="30">
        <v>63.669549723425298</v>
      </c>
      <c r="C21" s="206">
        <v>2.5252913659780698</v>
      </c>
      <c r="D21" s="31">
        <v>36.330450276574702</v>
      </c>
      <c r="E21" s="206">
        <v>2.52529136597804</v>
      </c>
      <c r="F21" s="31">
        <v>0</v>
      </c>
      <c r="G21" s="205">
        <v>0</v>
      </c>
      <c r="H21" s="377"/>
    </row>
    <row r="22" spans="1:8">
      <c r="A22" s="121" t="s">
        <v>29</v>
      </c>
      <c r="B22" s="30">
        <v>69.772273595736905</v>
      </c>
      <c r="C22" s="206">
        <v>3.0049871518622302</v>
      </c>
      <c r="D22" s="31">
        <v>30.227726404263102</v>
      </c>
      <c r="E22" s="206">
        <v>3.0049871518621698</v>
      </c>
      <c r="F22" s="31">
        <v>0</v>
      </c>
      <c r="G22" s="205">
        <v>0</v>
      </c>
      <c r="H22" s="377"/>
    </row>
    <row r="23" spans="1:8">
      <c r="A23" s="121" t="s">
        <v>30</v>
      </c>
      <c r="B23" s="30">
        <v>86.590748100588499</v>
      </c>
      <c r="C23" s="206">
        <v>4.3052915010370203</v>
      </c>
      <c r="D23" s="31">
        <v>13.409251899411499</v>
      </c>
      <c r="E23" s="206">
        <v>4.3052915010370096</v>
      </c>
      <c r="F23" s="31">
        <v>0</v>
      </c>
      <c r="G23" s="205">
        <v>0</v>
      </c>
      <c r="H23" s="377"/>
    </row>
    <row r="24" spans="1:8">
      <c r="A24" s="121" t="s">
        <v>88</v>
      </c>
      <c r="B24" s="30">
        <v>95.124156423115707</v>
      </c>
      <c r="C24" s="206">
        <v>1.7809343030176099</v>
      </c>
      <c r="D24" s="31">
        <v>4.8758435768843498</v>
      </c>
      <c r="E24" s="206">
        <v>1.7809343030175799</v>
      </c>
      <c r="F24" s="31">
        <v>0</v>
      </c>
      <c r="G24" s="205">
        <v>0</v>
      </c>
      <c r="H24" s="377"/>
    </row>
    <row r="25" spans="1:8">
      <c r="A25" s="121" t="s">
        <v>35</v>
      </c>
      <c r="B25" s="30">
        <v>82.573874106466604</v>
      </c>
      <c r="C25" s="206">
        <v>2.81632802988354</v>
      </c>
      <c r="D25" s="31">
        <v>16.8387544554557</v>
      </c>
      <c r="E25" s="206">
        <v>2.9689035364041598</v>
      </c>
      <c r="F25" s="31">
        <v>0.587371438077678</v>
      </c>
      <c r="G25" s="205">
        <v>0.56154552024858195</v>
      </c>
      <c r="H25" s="377"/>
    </row>
    <row r="26" spans="1:8">
      <c r="A26" s="121" t="s">
        <v>37</v>
      </c>
      <c r="B26" s="30">
        <v>84.303765036265403</v>
      </c>
      <c r="C26" s="206">
        <v>3.83746881505754</v>
      </c>
      <c r="D26" s="31">
        <v>15.199438594454501</v>
      </c>
      <c r="E26" s="206">
        <v>3.8236303885278899</v>
      </c>
      <c r="F26" s="31">
        <v>0.49679636928010501</v>
      </c>
      <c r="G26" s="205">
        <v>0.49926070942957901</v>
      </c>
      <c r="H26" s="377"/>
    </row>
    <row r="27" spans="1:8">
      <c r="A27" s="121" t="s">
        <v>38</v>
      </c>
      <c r="B27" s="30">
        <v>70.645696394385297</v>
      </c>
      <c r="C27" s="206">
        <v>2.5179446873904299</v>
      </c>
      <c r="D27" s="31">
        <v>28.633154615383599</v>
      </c>
      <c r="E27" s="206">
        <v>2.52597686411224</v>
      </c>
      <c r="F27" s="31">
        <v>0.72114899023115997</v>
      </c>
      <c r="G27" s="205">
        <v>0.33623847318604</v>
      </c>
      <c r="H27" s="377"/>
    </row>
    <row r="28" spans="1:8">
      <c r="A28" s="121" t="s">
        <v>40</v>
      </c>
      <c r="B28" s="30">
        <v>60.567574815361198</v>
      </c>
      <c r="C28" s="206">
        <v>2.5240178990934701</v>
      </c>
      <c r="D28" s="31">
        <v>38.806685475264302</v>
      </c>
      <c r="E28" s="206">
        <v>2.48038021917661</v>
      </c>
      <c r="F28" s="31">
        <v>0.62573970937448897</v>
      </c>
      <c r="G28" s="205">
        <v>0.37535154934630799</v>
      </c>
      <c r="H28" s="377"/>
    </row>
    <row r="29" spans="1:8">
      <c r="A29" s="121" t="s">
        <v>42</v>
      </c>
      <c r="B29" s="30">
        <v>65.345026394218905</v>
      </c>
      <c r="C29" s="206">
        <v>2.1380517319225198</v>
      </c>
      <c r="D29" s="31">
        <v>34.548574439482003</v>
      </c>
      <c r="E29" s="206">
        <v>2.1285996935804001</v>
      </c>
      <c r="F29" s="31">
        <v>0.10639916629912501</v>
      </c>
      <c r="G29" s="205">
        <v>0.110049601982201</v>
      </c>
      <c r="H29" s="377"/>
    </row>
    <row r="30" spans="1:8">
      <c r="A30" s="121" t="s">
        <v>43</v>
      </c>
      <c r="B30" s="30">
        <v>77.151884549392705</v>
      </c>
      <c r="C30" s="206">
        <v>3.4321099855375299</v>
      </c>
      <c r="D30" s="31">
        <v>21.529299019268699</v>
      </c>
      <c r="E30" s="206">
        <v>3.2320621867483599</v>
      </c>
      <c r="F30" s="31">
        <v>1.31881643133853</v>
      </c>
      <c r="G30" s="205">
        <v>1.0698894082075101</v>
      </c>
      <c r="H30" s="377"/>
    </row>
    <row r="31" spans="1:8">
      <c r="A31" s="121" t="s">
        <v>92</v>
      </c>
      <c r="B31" s="30">
        <v>83.431349339408101</v>
      </c>
      <c r="C31" s="206">
        <v>2.0711574151249499</v>
      </c>
      <c r="D31" s="31">
        <v>16.194142362053601</v>
      </c>
      <c r="E31" s="206">
        <v>2.06426086626966</v>
      </c>
      <c r="F31" s="31">
        <v>0.37450829853836698</v>
      </c>
      <c r="G31" s="205">
        <v>0.37028095346723999</v>
      </c>
      <c r="H31" s="377"/>
    </row>
    <row r="32" spans="1:8">
      <c r="A32" s="121"/>
      <c r="B32" s="30"/>
      <c r="C32" s="206"/>
      <c r="D32" s="31"/>
      <c r="E32" s="206"/>
      <c r="F32" s="31"/>
      <c r="G32" s="205"/>
      <c r="H32" s="377"/>
    </row>
    <row r="33" spans="1:8">
      <c r="A33" s="339" t="s">
        <v>148</v>
      </c>
      <c r="B33" s="207"/>
      <c r="C33" s="183"/>
      <c r="D33" s="183"/>
      <c r="E33" s="183"/>
      <c r="F33" s="183"/>
      <c r="G33" s="201"/>
      <c r="H33" s="377"/>
    </row>
    <row r="34" spans="1:8">
      <c r="A34" s="121" t="s">
        <v>149</v>
      </c>
      <c r="B34" s="30">
        <v>86.956571639199794</v>
      </c>
      <c r="C34" s="206">
        <v>3.1277634530410001</v>
      </c>
      <c r="D34" s="31">
        <v>12.0294027913104</v>
      </c>
      <c r="E34" s="206">
        <v>3.0755060140239898</v>
      </c>
      <c r="F34" s="31">
        <v>1.0140255694897899</v>
      </c>
      <c r="G34" s="205">
        <v>0.99753437175693804</v>
      </c>
      <c r="H34" s="377"/>
    </row>
    <row r="35" spans="1:8">
      <c r="A35" s="121" t="s">
        <v>150</v>
      </c>
      <c r="B35" s="30">
        <v>80.839612063544195</v>
      </c>
      <c r="C35" s="206">
        <v>2.15246856002807</v>
      </c>
      <c r="D35" s="31">
        <v>18.9894434251297</v>
      </c>
      <c r="E35" s="206">
        <v>2.1251609916574301</v>
      </c>
      <c r="F35" s="31">
        <v>0.17094451132608501</v>
      </c>
      <c r="G35" s="205">
        <v>0.168237424553036</v>
      </c>
      <c r="H35" s="377"/>
    </row>
    <row r="36" spans="1:8">
      <c r="A36" s="121" t="s">
        <v>151</v>
      </c>
      <c r="B36" s="30">
        <v>68.644540221084497</v>
      </c>
      <c r="C36" s="206">
        <v>3.6185269669871198</v>
      </c>
      <c r="D36" s="31">
        <v>30.940456433424</v>
      </c>
      <c r="E36" s="206">
        <v>3.6102469711733698</v>
      </c>
      <c r="F36" s="31">
        <v>0.41500334549158902</v>
      </c>
      <c r="G36" s="205">
        <v>0.42290699442677798</v>
      </c>
      <c r="H36" s="377"/>
    </row>
    <row r="37" spans="1:8">
      <c r="A37" s="121" t="s">
        <v>152</v>
      </c>
      <c r="B37" s="30">
        <v>80.496649574398106</v>
      </c>
      <c r="C37" s="206">
        <v>2.08561740816145</v>
      </c>
      <c r="D37" s="31">
        <v>19.325542238001901</v>
      </c>
      <c r="E37" s="206">
        <v>2.0569194213681699</v>
      </c>
      <c r="F37" s="31">
        <v>0.17780818759997699</v>
      </c>
      <c r="G37" s="205">
        <v>0.16386337162180201</v>
      </c>
      <c r="H37" s="377"/>
    </row>
    <row r="38" spans="1:8">
      <c r="A38" s="183"/>
      <c r="B38" s="207"/>
      <c r="C38" s="183"/>
      <c r="D38" s="183"/>
      <c r="E38" s="183"/>
      <c r="F38" s="183"/>
      <c r="G38" s="201"/>
      <c r="H38" s="377"/>
    </row>
    <row r="39" spans="1:8">
      <c r="A39" s="394" t="s">
        <v>47</v>
      </c>
      <c r="B39" s="411">
        <f>AVERAGE(B12:B19,B20:B31,B34,B37)</f>
        <v>77.408813230239247</v>
      </c>
      <c r="C39" s="210">
        <f>SQRT(SUMSQ(C12:C19,C20:C31,C34,C37)/(COUNT(C12:C19,C20:C31,C34,C37)*COUNT(C12:C19,C20:C31,C34,C37)))</f>
        <v>0.6426519237764623</v>
      </c>
      <c r="D39" s="209">
        <f>AVERAGE(D12:D19,D20:D31,D34,D37)</f>
        <v>22.00275091419531</v>
      </c>
      <c r="E39" s="210">
        <f>SQRT(SUMSQ(E12:E19,E20:E31,E34,E37)/(COUNT(E12:E19,E20:E31,E34,E37)*COUNT(E12:E19,E20:E31,E34,E37)))</f>
        <v>0.63768333397829136</v>
      </c>
      <c r="F39" s="209">
        <f>AVERAGE(F12:F19,F20:F31,F34,F37)</f>
        <v>0.58843585556544242</v>
      </c>
      <c r="G39" s="211">
        <f>SQRT(SUMSQ(G12:G19,G20:G31,G34,G37)/(COUNT(G12:G19,G20:G31,G34,G37)*COUNT(G12:G19,G20:G31,G34,G37)))</f>
        <v>0.11199431721723643</v>
      </c>
      <c r="H39" s="377"/>
    </row>
    <row r="40" spans="1:8">
      <c r="A40" s="339"/>
      <c r="B40" s="207"/>
      <c r="C40" s="183"/>
      <c r="D40" s="183"/>
      <c r="E40" s="183"/>
      <c r="F40" s="183"/>
      <c r="G40" s="201"/>
      <c r="H40" s="377"/>
    </row>
    <row r="41" spans="1:8">
      <c r="A41" s="297" t="s">
        <v>153</v>
      </c>
      <c r="B41" s="207"/>
      <c r="C41" s="183"/>
      <c r="D41" s="183"/>
      <c r="E41" s="183"/>
      <c r="F41" s="183"/>
      <c r="G41" s="201"/>
      <c r="H41" s="377"/>
    </row>
    <row r="42" spans="1:8" ht="12.75" customHeight="1">
      <c r="A42" s="121" t="s">
        <v>521</v>
      </c>
      <c r="B42" s="30">
        <v>84.656367845111703</v>
      </c>
      <c r="C42" s="206">
        <v>2.6278589100039702</v>
      </c>
      <c r="D42" s="31">
        <v>15.343632154888301</v>
      </c>
      <c r="E42" s="206">
        <v>2.627858910004</v>
      </c>
      <c r="F42" s="31">
        <v>0</v>
      </c>
      <c r="G42" s="205">
        <v>0</v>
      </c>
      <c r="H42" s="377"/>
    </row>
    <row r="43" spans="1:8" ht="12.75" customHeight="1">
      <c r="A43" s="217" t="s">
        <v>504</v>
      </c>
      <c r="B43" s="33">
        <v>89.636192103582204</v>
      </c>
      <c r="C43" s="215">
        <v>2.6236820170344499</v>
      </c>
      <c r="D43" s="34">
        <v>7.9234712940355196</v>
      </c>
      <c r="E43" s="215">
        <v>2.04644079388664</v>
      </c>
      <c r="F43" s="34">
        <v>2.4403366023823199</v>
      </c>
      <c r="G43" s="216">
        <v>2.2317425471019998</v>
      </c>
      <c r="H43" s="377"/>
    </row>
    <row r="44" spans="1:8" ht="116.25" customHeight="1">
      <c r="A44" s="574" t="s">
        <v>155</v>
      </c>
      <c r="B44" s="574"/>
      <c r="C44" s="574"/>
      <c r="D44" s="574"/>
      <c r="E44" s="574"/>
      <c r="F44" s="574"/>
      <c r="G44" s="574"/>
      <c r="H44" s="574"/>
    </row>
    <row r="45" spans="1:8" ht="78.75" customHeight="1">
      <c r="A45" s="593" t="s">
        <v>505</v>
      </c>
      <c r="B45" s="593"/>
      <c r="C45" s="593"/>
      <c r="D45" s="593"/>
      <c r="E45" s="593"/>
      <c r="F45" s="593"/>
      <c r="G45" s="593"/>
      <c r="H45" s="593"/>
    </row>
    <row r="46" spans="1:8">
      <c r="A46" s="2" t="s">
        <v>253</v>
      </c>
    </row>
    <row r="48" spans="1:8" ht="12.75" customHeight="1"/>
  </sheetData>
  <mergeCells count="6">
    <mergeCell ref="A45:H45"/>
    <mergeCell ref="A2:G4"/>
    <mergeCell ref="B8:C8"/>
    <mergeCell ref="D8:E8"/>
    <mergeCell ref="F8:G8"/>
    <mergeCell ref="A44:H4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6"/>
  <sheetViews>
    <sheetView topLeftCell="A28" zoomScaleNormal="100" workbookViewId="0">
      <selection activeCell="A40" sqref="A40"/>
    </sheetView>
  </sheetViews>
  <sheetFormatPr defaultColWidth="9" defaultRowHeight="12.75"/>
  <cols>
    <col min="1" max="1" width="16.7109375" style="38" customWidth="1"/>
    <col min="2" max="7" width="6.140625" style="38" customWidth="1"/>
    <col min="8" max="11" width="6" style="38" customWidth="1"/>
    <col min="12" max="13" width="5.85546875" style="38" customWidth="1"/>
    <col min="14" max="16384" width="9" style="38"/>
  </cols>
  <sheetData>
    <row r="1" spans="1:13">
      <c r="A1" s="1" t="s">
        <v>388</v>
      </c>
      <c r="B1" s="1"/>
      <c r="C1" s="1"/>
      <c r="D1" s="1"/>
      <c r="E1" s="1"/>
      <c r="F1" s="1"/>
      <c r="G1" s="1"/>
    </row>
    <row r="2" spans="1:13" ht="12.75" customHeight="1">
      <c r="A2" s="583" t="s">
        <v>389</v>
      </c>
      <c r="B2" s="583"/>
      <c r="C2" s="583"/>
      <c r="D2" s="583"/>
      <c r="E2" s="583"/>
      <c r="F2" s="583"/>
      <c r="G2" s="583"/>
      <c r="H2" s="583"/>
      <c r="I2" s="583"/>
      <c r="J2" s="583"/>
      <c r="K2" s="583"/>
      <c r="L2" s="583"/>
      <c r="M2" s="583"/>
    </row>
    <row r="3" spans="1:13">
      <c r="A3" s="583"/>
      <c r="B3" s="583"/>
      <c r="C3" s="583"/>
      <c r="D3" s="583"/>
      <c r="E3" s="583"/>
      <c r="F3" s="583"/>
      <c r="G3" s="583"/>
      <c r="H3" s="583"/>
      <c r="I3" s="583"/>
      <c r="J3" s="583"/>
      <c r="K3" s="583"/>
      <c r="L3" s="583"/>
      <c r="M3" s="583"/>
    </row>
    <row r="4" spans="1:13">
      <c r="A4" s="583"/>
      <c r="B4" s="583"/>
      <c r="C4" s="583"/>
      <c r="D4" s="583"/>
      <c r="E4" s="583"/>
      <c r="F4" s="583"/>
      <c r="G4" s="583"/>
      <c r="H4" s="583"/>
      <c r="I4" s="583"/>
      <c r="J4" s="583"/>
      <c r="K4" s="583"/>
      <c r="L4" s="583"/>
      <c r="M4" s="583"/>
    </row>
    <row r="5" spans="1:13">
      <c r="A5" s="542"/>
      <c r="B5" s="542"/>
      <c r="C5" s="542"/>
      <c r="D5" s="542"/>
      <c r="E5" s="542"/>
      <c r="F5" s="542"/>
      <c r="G5" s="542"/>
    </row>
    <row r="6" spans="1:13" ht="15">
      <c r="A6" s="4"/>
    </row>
    <row r="7" spans="1:13">
      <c r="A7" s="47"/>
    </row>
    <row r="8" spans="1:13" ht="42" customHeight="1">
      <c r="B8" s="662" t="s">
        <v>390</v>
      </c>
      <c r="C8" s="658"/>
      <c r="D8" s="657" t="s">
        <v>391</v>
      </c>
      <c r="E8" s="658"/>
      <c r="F8" s="657" t="s">
        <v>392</v>
      </c>
      <c r="G8" s="658"/>
      <c r="H8" s="657" t="s">
        <v>393</v>
      </c>
      <c r="I8" s="658"/>
      <c r="J8" s="657" t="s">
        <v>394</v>
      </c>
      <c r="K8" s="658"/>
      <c r="L8" s="657" t="s">
        <v>269</v>
      </c>
      <c r="M8" s="658"/>
    </row>
    <row r="9" spans="1:13" s="177" customFormat="1" ht="20.25" customHeight="1">
      <c r="A9" s="362"/>
      <c r="B9" s="543" t="s">
        <v>144</v>
      </c>
      <c r="C9" s="544" t="s">
        <v>145</v>
      </c>
      <c r="D9" s="543" t="s">
        <v>144</v>
      </c>
      <c r="E9" s="544" t="s">
        <v>145</v>
      </c>
      <c r="F9" s="543" t="s">
        <v>144</v>
      </c>
      <c r="G9" s="544" t="s">
        <v>145</v>
      </c>
      <c r="H9" s="543" t="s">
        <v>144</v>
      </c>
      <c r="I9" s="544" t="s">
        <v>145</v>
      </c>
      <c r="J9" s="543" t="s">
        <v>144</v>
      </c>
      <c r="K9" s="544" t="s">
        <v>145</v>
      </c>
      <c r="L9" s="543" t="s">
        <v>144</v>
      </c>
      <c r="M9" s="544" t="s">
        <v>145</v>
      </c>
    </row>
    <row r="10" spans="1:13">
      <c r="A10" s="547" t="s">
        <v>146</v>
      </c>
      <c r="B10" s="551"/>
      <c r="C10" s="199"/>
      <c r="D10" s="199"/>
      <c r="E10" s="199"/>
      <c r="F10" s="199"/>
      <c r="G10" s="490"/>
      <c r="H10" s="490"/>
      <c r="I10" s="354"/>
      <c r="J10" s="354"/>
      <c r="K10" s="354"/>
      <c r="L10" s="354"/>
      <c r="M10" s="539"/>
    </row>
    <row r="11" spans="1:13">
      <c r="A11" s="339" t="s">
        <v>147</v>
      </c>
      <c r="B11" s="207"/>
      <c r="C11" s="183"/>
      <c r="D11" s="183"/>
      <c r="E11" s="183"/>
      <c r="F11" s="183"/>
      <c r="G11" s="183"/>
      <c r="H11" s="183"/>
      <c r="I11" s="47"/>
      <c r="J11" s="47"/>
      <c r="K11" s="47"/>
      <c r="L11" s="47"/>
      <c r="M11" s="287"/>
    </row>
    <row r="12" spans="1:13">
      <c r="A12" s="121" t="s">
        <v>84</v>
      </c>
      <c r="B12" s="30">
        <v>35.656853199265797</v>
      </c>
      <c r="C12" s="206">
        <v>0.76326436720712698</v>
      </c>
      <c r="D12" s="31">
        <v>27.536933763414801</v>
      </c>
      <c r="E12" s="206">
        <v>0.82828095512733002</v>
      </c>
      <c r="F12" s="31">
        <v>19.6665802739569</v>
      </c>
      <c r="G12" s="206">
        <v>0.68882715878952605</v>
      </c>
      <c r="H12" s="31">
        <v>9.5219923829588193</v>
      </c>
      <c r="I12" s="206">
        <v>0.53861789360127499</v>
      </c>
      <c r="J12" s="31">
        <v>5.9627853417836398</v>
      </c>
      <c r="K12" s="206">
        <v>0.40377313389917902</v>
      </c>
      <c r="L12" s="31">
        <v>1.65485503862006</v>
      </c>
      <c r="M12" s="205">
        <v>0.22854308657682801</v>
      </c>
    </row>
    <row r="13" spans="1:13" ht="12.75" customHeight="1">
      <c r="A13" s="121" t="s">
        <v>15</v>
      </c>
      <c r="B13" s="30">
        <v>33.240506188925401</v>
      </c>
      <c r="C13" s="206">
        <v>0.83105347998936596</v>
      </c>
      <c r="D13" s="31">
        <v>27.296952260859701</v>
      </c>
      <c r="E13" s="206">
        <v>0.86378682271187501</v>
      </c>
      <c r="F13" s="31">
        <v>18.594309839828</v>
      </c>
      <c r="G13" s="206">
        <v>0.64676451594864204</v>
      </c>
      <c r="H13" s="31">
        <v>12.163907198140899</v>
      </c>
      <c r="I13" s="206">
        <v>0.55337098816242503</v>
      </c>
      <c r="J13" s="31">
        <v>6.3870989816664103</v>
      </c>
      <c r="K13" s="206">
        <v>0.46145269180910498</v>
      </c>
      <c r="L13" s="31">
        <v>2.3172255305795399</v>
      </c>
      <c r="M13" s="205">
        <v>0.25063558436186401</v>
      </c>
    </row>
    <row r="14" spans="1:13">
      <c r="A14" s="121" t="s">
        <v>85</v>
      </c>
      <c r="B14" s="30">
        <v>31.1375924503939</v>
      </c>
      <c r="C14" s="206">
        <v>0.61997682736417103</v>
      </c>
      <c r="D14" s="31">
        <v>26.664278697814101</v>
      </c>
      <c r="E14" s="206">
        <v>0.51613726185061204</v>
      </c>
      <c r="F14" s="31">
        <v>20.776814611352599</v>
      </c>
      <c r="G14" s="206">
        <v>0.47860956532320198</v>
      </c>
      <c r="H14" s="31">
        <v>11.0445354494512</v>
      </c>
      <c r="I14" s="206">
        <v>0.453350402672627</v>
      </c>
      <c r="J14" s="31">
        <v>8.0998504506710596</v>
      </c>
      <c r="K14" s="206">
        <v>0.36128276835272199</v>
      </c>
      <c r="L14" s="31">
        <v>2.2769283403171001</v>
      </c>
      <c r="M14" s="205">
        <v>0.17255519690738999</v>
      </c>
    </row>
    <row r="15" spans="1:13">
      <c r="A15" s="121" t="s">
        <v>18</v>
      </c>
      <c r="B15" s="30">
        <v>40.356355314819602</v>
      </c>
      <c r="C15" s="206">
        <v>1.3809196758167701</v>
      </c>
      <c r="D15" s="31">
        <v>25.808470146626998</v>
      </c>
      <c r="E15" s="206">
        <v>1.1073698211899301</v>
      </c>
      <c r="F15" s="31">
        <v>19.2610669531093</v>
      </c>
      <c r="G15" s="206">
        <v>1.09541308238651</v>
      </c>
      <c r="H15" s="31">
        <v>9.71098823076081</v>
      </c>
      <c r="I15" s="206">
        <v>0.88636913926049599</v>
      </c>
      <c r="J15" s="31">
        <v>3.8532714165611499</v>
      </c>
      <c r="K15" s="206">
        <v>0.58245338742624497</v>
      </c>
      <c r="L15" s="31">
        <v>1.0098479381221701</v>
      </c>
      <c r="M15" s="205">
        <v>0.189124480505553</v>
      </c>
    </row>
    <row r="16" spans="1:13">
      <c r="A16" s="121" t="s">
        <v>19</v>
      </c>
      <c r="B16" s="30">
        <v>26.851774463464199</v>
      </c>
      <c r="C16" s="206">
        <v>0.65810027760899803</v>
      </c>
      <c r="D16" s="31">
        <v>31.796210357807599</v>
      </c>
      <c r="E16" s="206">
        <v>0.63436394441496002</v>
      </c>
      <c r="F16" s="31">
        <v>23.458001538597799</v>
      </c>
      <c r="G16" s="206">
        <v>0.55877353591203505</v>
      </c>
      <c r="H16" s="31">
        <v>8.9054153580980007</v>
      </c>
      <c r="I16" s="206">
        <v>0.47956936088614899</v>
      </c>
      <c r="J16" s="31">
        <v>6.98383328392491</v>
      </c>
      <c r="K16" s="206">
        <v>0.38236266760161403</v>
      </c>
      <c r="L16" s="31">
        <v>2.0047649981073898</v>
      </c>
      <c r="M16" s="205">
        <v>0.19605163014639601</v>
      </c>
    </row>
    <row r="17" spans="1:13">
      <c r="A17" s="121" t="s">
        <v>20</v>
      </c>
      <c r="B17" s="30">
        <v>35.380000226034603</v>
      </c>
      <c r="C17" s="206">
        <v>0.72895939869694304</v>
      </c>
      <c r="D17" s="31">
        <v>31.491260419863099</v>
      </c>
      <c r="E17" s="206">
        <v>0.63938934750321097</v>
      </c>
      <c r="F17" s="31">
        <v>19.3622187539581</v>
      </c>
      <c r="G17" s="206">
        <v>0.54427154588759996</v>
      </c>
      <c r="H17" s="31">
        <v>7.1215742696815303</v>
      </c>
      <c r="I17" s="206">
        <v>0.30299298549988701</v>
      </c>
      <c r="J17" s="31">
        <v>2.86181922067987</v>
      </c>
      <c r="K17" s="206">
        <v>0.25974261000961002</v>
      </c>
      <c r="L17" s="31">
        <v>3.7831271097827601</v>
      </c>
      <c r="M17" s="205">
        <v>0.29400317547074001</v>
      </c>
    </row>
    <row r="18" spans="1:13">
      <c r="A18" s="121" t="s">
        <v>61</v>
      </c>
      <c r="B18" s="30">
        <v>34.597876212046799</v>
      </c>
      <c r="C18" s="206">
        <v>0.70668946240888797</v>
      </c>
      <c r="D18" s="31">
        <v>30.9087681531302</v>
      </c>
      <c r="E18" s="206">
        <v>0.72080482800565704</v>
      </c>
      <c r="F18" s="31">
        <v>19.746480065131301</v>
      </c>
      <c r="G18" s="206">
        <v>0.48485166844562499</v>
      </c>
      <c r="H18" s="31">
        <v>9.04808939981036</v>
      </c>
      <c r="I18" s="206">
        <v>0.43055325012250001</v>
      </c>
      <c r="J18" s="31">
        <v>3.8159341264036901</v>
      </c>
      <c r="K18" s="206">
        <v>0.31483178125113898</v>
      </c>
      <c r="L18" s="31">
        <v>1.8828520434776901</v>
      </c>
      <c r="M18" s="205">
        <v>0.262389249210989</v>
      </c>
    </row>
    <row r="19" spans="1:13">
      <c r="A19" s="121" t="s">
        <v>22</v>
      </c>
      <c r="B19" s="30">
        <v>33.386936924901299</v>
      </c>
      <c r="C19" s="206">
        <v>0.66212813101525803</v>
      </c>
      <c r="D19" s="31">
        <v>25.175964545482501</v>
      </c>
      <c r="E19" s="206">
        <v>0.52204230142086305</v>
      </c>
      <c r="F19" s="31">
        <v>18.879148027107298</v>
      </c>
      <c r="G19" s="206">
        <v>0.54967132242071404</v>
      </c>
      <c r="H19" s="31">
        <v>10.992182667155801</v>
      </c>
      <c r="I19" s="206">
        <v>0.42250138311732899</v>
      </c>
      <c r="J19" s="31">
        <v>7.0630769880285502</v>
      </c>
      <c r="K19" s="206">
        <v>0.330569266691212</v>
      </c>
      <c r="L19" s="31">
        <v>4.5026908473246197</v>
      </c>
      <c r="M19" s="205">
        <v>0.25600079285708599</v>
      </c>
    </row>
    <row r="20" spans="1:13">
      <c r="A20" s="121" t="s">
        <v>23</v>
      </c>
      <c r="B20" s="30">
        <v>30.850064358038999</v>
      </c>
      <c r="C20" s="206">
        <v>0.80740034549251805</v>
      </c>
      <c r="D20" s="31">
        <v>24.358539506876198</v>
      </c>
      <c r="E20" s="206">
        <v>0.72036369175062298</v>
      </c>
      <c r="F20" s="31">
        <v>20.843525361674899</v>
      </c>
      <c r="G20" s="206">
        <v>0.70586001636615303</v>
      </c>
      <c r="H20" s="31">
        <v>13.531054762410401</v>
      </c>
      <c r="I20" s="206">
        <v>0.61066616684696196</v>
      </c>
      <c r="J20" s="31">
        <v>8.7426977859766293</v>
      </c>
      <c r="K20" s="206">
        <v>0.51984186025115897</v>
      </c>
      <c r="L20" s="31">
        <v>1.6741182250229001</v>
      </c>
      <c r="M20" s="205">
        <v>0.23878635332545001</v>
      </c>
    </row>
    <row r="21" spans="1:13">
      <c r="A21" s="121" t="s">
        <v>27</v>
      </c>
      <c r="B21" s="30">
        <v>38.064253682552398</v>
      </c>
      <c r="C21" s="206">
        <v>0.83845754062762301</v>
      </c>
      <c r="D21" s="31">
        <v>27.3407247222002</v>
      </c>
      <c r="E21" s="206">
        <v>0.93266302563728198</v>
      </c>
      <c r="F21" s="31">
        <v>15.9971009368482</v>
      </c>
      <c r="G21" s="206">
        <v>0.65131556092619802</v>
      </c>
      <c r="H21" s="31">
        <v>10.0924907269158</v>
      </c>
      <c r="I21" s="206">
        <v>0.55381690491275204</v>
      </c>
      <c r="J21" s="31">
        <v>5.60505258002497</v>
      </c>
      <c r="K21" s="206">
        <v>0.37208045387500699</v>
      </c>
      <c r="L21" s="31">
        <v>2.9003773514583799</v>
      </c>
      <c r="M21" s="205">
        <v>0.267213860341243</v>
      </c>
    </row>
    <row r="22" spans="1:13">
      <c r="A22" s="121" t="s">
        <v>29</v>
      </c>
      <c r="B22" s="30">
        <v>49.6972713638512</v>
      </c>
      <c r="C22" s="206">
        <v>1.1776124778602199</v>
      </c>
      <c r="D22" s="31">
        <v>20.708054861997901</v>
      </c>
      <c r="E22" s="206">
        <v>0.69640260240054097</v>
      </c>
      <c r="F22" s="31">
        <v>14.4371668088263</v>
      </c>
      <c r="G22" s="206">
        <v>0.76158239499629399</v>
      </c>
      <c r="H22" s="31">
        <v>6.3788750003761701</v>
      </c>
      <c r="I22" s="206">
        <v>0.52560621328046897</v>
      </c>
      <c r="J22" s="31">
        <v>6.0306810725101601</v>
      </c>
      <c r="K22" s="206">
        <v>0.62691859835397901</v>
      </c>
      <c r="L22" s="31">
        <v>2.7479508924382099</v>
      </c>
      <c r="M22" s="205">
        <v>0.37033559727280901</v>
      </c>
    </row>
    <row r="23" spans="1:13">
      <c r="A23" s="121" t="s">
        <v>30</v>
      </c>
      <c r="B23" s="30">
        <v>29.894269102402799</v>
      </c>
      <c r="C23" s="206">
        <v>0.76586770515943803</v>
      </c>
      <c r="D23" s="31">
        <v>30.151582286140101</v>
      </c>
      <c r="E23" s="206">
        <v>0.73833636441317796</v>
      </c>
      <c r="F23" s="31">
        <v>21.149236644111099</v>
      </c>
      <c r="G23" s="206">
        <v>0.59434094291875506</v>
      </c>
      <c r="H23" s="31">
        <v>10.4238150542435</v>
      </c>
      <c r="I23" s="206">
        <v>0.49024475544783103</v>
      </c>
      <c r="J23" s="31">
        <v>6.1928926331242202</v>
      </c>
      <c r="K23" s="206">
        <v>0.480310414554732</v>
      </c>
      <c r="L23" s="31">
        <v>2.18820427997824</v>
      </c>
      <c r="M23" s="205">
        <v>0.29365939800782598</v>
      </c>
    </row>
    <row r="24" spans="1:13">
      <c r="A24" s="121" t="s">
        <v>88</v>
      </c>
      <c r="B24" s="30">
        <v>49.4081221315964</v>
      </c>
      <c r="C24" s="206">
        <v>0.91207197735923895</v>
      </c>
      <c r="D24" s="31">
        <v>21.1548650843676</v>
      </c>
      <c r="E24" s="206">
        <v>0.75626339329775005</v>
      </c>
      <c r="F24" s="31">
        <v>13.418203221360599</v>
      </c>
      <c r="G24" s="206">
        <v>0.53064753365973905</v>
      </c>
      <c r="H24" s="31">
        <v>7.2035493318966202</v>
      </c>
      <c r="I24" s="206">
        <v>0.43222165289502601</v>
      </c>
      <c r="J24" s="31">
        <v>6.16494007327797</v>
      </c>
      <c r="K24" s="206">
        <v>0.55259901899666497</v>
      </c>
      <c r="L24" s="31">
        <v>2.65032015750071</v>
      </c>
      <c r="M24" s="205">
        <v>0.27400998508116597</v>
      </c>
    </row>
    <row r="25" spans="1:13">
      <c r="A25" s="121" t="s">
        <v>35</v>
      </c>
      <c r="B25" s="30">
        <v>29.206434753428699</v>
      </c>
      <c r="C25" s="206">
        <v>0.68787359510367196</v>
      </c>
      <c r="D25" s="31">
        <v>28.156702529644299</v>
      </c>
      <c r="E25" s="206">
        <v>0.71140092209120598</v>
      </c>
      <c r="F25" s="31">
        <v>21.963961304948501</v>
      </c>
      <c r="G25" s="206">
        <v>0.64406020557214205</v>
      </c>
      <c r="H25" s="31">
        <v>10.4492430435686</v>
      </c>
      <c r="I25" s="206">
        <v>0.52228222658529999</v>
      </c>
      <c r="J25" s="31">
        <v>7.54451662457239</v>
      </c>
      <c r="K25" s="206">
        <v>0.423637569216888</v>
      </c>
      <c r="L25" s="31">
        <v>2.6791417438374898</v>
      </c>
      <c r="M25" s="205">
        <v>0.29228437537511998</v>
      </c>
    </row>
    <row r="26" spans="1:13">
      <c r="A26" s="121" t="s">
        <v>37</v>
      </c>
      <c r="B26" s="30">
        <v>25.867283209759002</v>
      </c>
      <c r="C26" s="206">
        <v>0.72739282035299102</v>
      </c>
      <c r="D26" s="31">
        <v>31.9116882876943</v>
      </c>
      <c r="E26" s="206">
        <v>0.70472425809718497</v>
      </c>
      <c r="F26" s="31">
        <v>20.9336050420501</v>
      </c>
      <c r="G26" s="206">
        <v>0.70709931427069295</v>
      </c>
      <c r="H26" s="31">
        <v>10.0264395700833</v>
      </c>
      <c r="I26" s="206">
        <v>0.430649126761045</v>
      </c>
      <c r="J26" s="31">
        <v>9.7064167233919605</v>
      </c>
      <c r="K26" s="206">
        <v>0.46610313098244299</v>
      </c>
      <c r="L26" s="31">
        <v>1.5545671670213099</v>
      </c>
      <c r="M26" s="205">
        <v>0.22123740204807901</v>
      </c>
    </row>
    <row r="27" spans="1:13">
      <c r="A27" s="121" t="s">
        <v>38</v>
      </c>
      <c r="B27" s="30">
        <v>35.699598050977798</v>
      </c>
      <c r="C27" s="206">
        <v>0.88186059570329001</v>
      </c>
      <c r="D27" s="31">
        <v>26.104946263880802</v>
      </c>
      <c r="E27" s="206">
        <v>0.76363939390745394</v>
      </c>
      <c r="F27" s="31">
        <v>19.910868036425398</v>
      </c>
      <c r="G27" s="206">
        <v>0.81942456304301803</v>
      </c>
      <c r="H27" s="31">
        <v>8.5901886550263207</v>
      </c>
      <c r="I27" s="206">
        <v>0.52395040330784204</v>
      </c>
      <c r="J27" s="31">
        <v>5.1370210957097804</v>
      </c>
      <c r="K27" s="206">
        <v>0.41298556891372301</v>
      </c>
      <c r="L27" s="31">
        <v>4.5573778979799204</v>
      </c>
      <c r="M27" s="205">
        <v>0.46752992869736898</v>
      </c>
    </row>
    <row r="28" spans="1:13">
      <c r="A28" s="121" t="s">
        <v>40</v>
      </c>
      <c r="B28" s="30">
        <v>34.0841116137751</v>
      </c>
      <c r="C28" s="206">
        <v>0.89396287279935704</v>
      </c>
      <c r="D28" s="31">
        <v>27.225789262631402</v>
      </c>
      <c r="E28" s="206">
        <v>0.78712937317300902</v>
      </c>
      <c r="F28" s="31">
        <v>20.056683479460599</v>
      </c>
      <c r="G28" s="206">
        <v>0.68909568688362</v>
      </c>
      <c r="H28" s="31">
        <v>10.4022935110377</v>
      </c>
      <c r="I28" s="206">
        <v>0.66154590761773202</v>
      </c>
      <c r="J28" s="31">
        <v>6.0540898833755898</v>
      </c>
      <c r="K28" s="206">
        <v>0.49290038071303599</v>
      </c>
      <c r="L28" s="31">
        <v>2.1770322497195602</v>
      </c>
      <c r="M28" s="205">
        <v>0.28773899094261102</v>
      </c>
    </row>
    <row r="29" spans="1:13">
      <c r="A29" s="121" t="s">
        <v>42</v>
      </c>
      <c r="B29" s="30">
        <v>44.232799369840599</v>
      </c>
      <c r="C29" s="206">
        <v>0.99645362976696406</v>
      </c>
      <c r="D29" s="31">
        <v>25.554680335654101</v>
      </c>
      <c r="E29" s="206">
        <v>0.84586944939110198</v>
      </c>
      <c r="F29" s="31">
        <v>14.9218497709837</v>
      </c>
      <c r="G29" s="206">
        <v>0.67560640856856202</v>
      </c>
      <c r="H29" s="31">
        <v>7.5391586040254097</v>
      </c>
      <c r="I29" s="206">
        <v>0.53729639118734995</v>
      </c>
      <c r="J29" s="31">
        <v>3.93454060547143</v>
      </c>
      <c r="K29" s="206">
        <v>0.415372569549746</v>
      </c>
      <c r="L29" s="31">
        <v>3.8169713140247499</v>
      </c>
      <c r="M29" s="205">
        <v>0.35850486763334299</v>
      </c>
    </row>
    <row r="30" spans="1:13">
      <c r="A30" s="121" t="s">
        <v>43</v>
      </c>
      <c r="B30" s="30">
        <v>28.668314256389799</v>
      </c>
      <c r="C30" s="206">
        <v>0.87430601607472402</v>
      </c>
      <c r="D30" s="31">
        <v>29.116011940688999</v>
      </c>
      <c r="E30" s="206">
        <v>0.82004975592698803</v>
      </c>
      <c r="F30" s="31">
        <v>21.6154771337531</v>
      </c>
      <c r="G30" s="206">
        <v>0.77012419564515799</v>
      </c>
      <c r="H30" s="31">
        <v>10.473434114647</v>
      </c>
      <c r="I30" s="206">
        <v>0.52169663825696999</v>
      </c>
      <c r="J30" s="31">
        <v>7.5645925304228996</v>
      </c>
      <c r="K30" s="206">
        <v>0.44864978027493901</v>
      </c>
      <c r="L30" s="31">
        <v>2.5621700240981502</v>
      </c>
      <c r="M30" s="205">
        <v>0.290025703611687</v>
      </c>
    </row>
    <row r="31" spans="1:13">
      <c r="A31" s="121" t="s">
        <v>92</v>
      </c>
      <c r="B31" s="30">
        <v>29.705758793317301</v>
      </c>
      <c r="C31" s="206">
        <v>0.875113793185198</v>
      </c>
      <c r="D31" s="31">
        <v>24.925469474818101</v>
      </c>
      <c r="E31" s="206">
        <v>0.87313676079086699</v>
      </c>
      <c r="F31" s="31">
        <v>20.2133970274622</v>
      </c>
      <c r="G31" s="206">
        <v>0.77297567809769896</v>
      </c>
      <c r="H31" s="31">
        <v>12.7988820672686</v>
      </c>
      <c r="I31" s="206">
        <v>0.71599305988427897</v>
      </c>
      <c r="J31" s="31">
        <v>9.7465771699082495</v>
      </c>
      <c r="K31" s="206">
        <v>0.59850078514157001</v>
      </c>
      <c r="L31" s="31">
        <v>2.6099154672255902</v>
      </c>
      <c r="M31" s="205">
        <v>0.31530874322798103</v>
      </c>
    </row>
    <row r="32" spans="1:13">
      <c r="A32" s="121"/>
      <c r="B32" s="207"/>
      <c r="C32" s="183"/>
      <c r="D32" s="183"/>
      <c r="E32" s="183"/>
      <c r="F32" s="183"/>
      <c r="G32" s="183"/>
      <c r="H32" s="183"/>
      <c r="I32" s="47"/>
      <c r="J32" s="47"/>
      <c r="K32" s="47"/>
      <c r="L32" s="47"/>
      <c r="M32" s="287"/>
    </row>
    <row r="33" spans="1:13">
      <c r="A33" s="339" t="s">
        <v>148</v>
      </c>
      <c r="B33" s="207"/>
      <c r="C33" s="183"/>
      <c r="D33" s="183"/>
      <c r="E33" s="183"/>
      <c r="F33" s="183"/>
      <c r="G33" s="183"/>
      <c r="H33" s="183"/>
      <c r="I33" s="47"/>
      <c r="J33" s="47"/>
      <c r="K33" s="47"/>
      <c r="L33" s="47"/>
      <c r="M33" s="287"/>
    </row>
    <row r="34" spans="1:13">
      <c r="A34" s="121" t="s">
        <v>149</v>
      </c>
      <c r="B34" s="30">
        <v>28.1874128857215</v>
      </c>
      <c r="C34" s="206">
        <v>0.89313101902521996</v>
      </c>
      <c r="D34" s="31">
        <v>24.372472978282499</v>
      </c>
      <c r="E34" s="206">
        <v>0.75040564926922204</v>
      </c>
      <c r="F34" s="31">
        <v>25.1802204874216</v>
      </c>
      <c r="G34" s="206">
        <v>0.65833037385424897</v>
      </c>
      <c r="H34" s="31">
        <v>12.796909557147901</v>
      </c>
      <c r="I34" s="206">
        <v>0.633516055819491</v>
      </c>
      <c r="J34" s="31">
        <v>7.4173488395614404</v>
      </c>
      <c r="K34" s="206">
        <v>0.42666944538895801</v>
      </c>
      <c r="L34" s="31">
        <v>2.0456352518649599</v>
      </c>
      <c r="M34" s="205">
        <v>0.25007703425505001</v>
      </c>
    </row>
    <row r="35" spans="1:13">
      <c r="A35" s="121" t="s">
        <v>150</v>
      </c>
      <c r="B35" s="30">
        <v>29.521243694681498</v>
      </c>
      <c r="C35" s="206">
        <v>0.88442237777214905</v>
      </c>
      <c r="D35" s="31">
        <v>24.101646797441099</v>
      </c>
      <c r="E35" s="206">
        <v>0.94145460117555502</v>
      </c>
      <c r="F35" s="31">
        <v>20.270619993822201</v>
      </c>
      <c r="G35" s="206">
        <v>0.798787820868325</v>
      </c>
      <c r="H35" s="31">
        <v>13.7740411923499</v>
      </c>
      <c r="I35" s="206">
        <v>0.73292264778262395</v>
      </c>
      <c r="J35" s="31">
        <v>10.6700620141557</v>
      </c>
      <c r="K35" s="206">
        <v>0.56605609813783897</v>
      </c>
      <c r="L35" s="31">
        <v>1.66238630754957</v>
      </c>
      <c r="M35" s="205">
        <v>0.272269692939616</v>
      </c>
    </row>
    <row r="36" spans="1:13">
      <c r="A36" s="121" t="s">
        <v>151</v>
      </c>
      <c r="B36" s="30">
        <v>30.921037568405701</v>
      </c>
      <c r="C36" s="206">
        <v>1.14434573671734</v>
      </c>
      <c r="D36" s="31">
        <v>28.186457012578899</v>
      </c>
      <c r="E36" s="206">
        <v>1.15595073905428</v>
      </c>
      <c r="F36" s="31">
        <v>17.755816276624099</v>
      </c>
      <c r="G36" s="206">
        <v>0.95926814812716998</v>
      </c>
      <c r="H36" s="31">
        <v>11.7463437937995</v>
      </c>
      <c r="I36" s="206">
        <v>0.78085307451497998</v>
      </c>
      <c r="J36" s="31">
        <v>9.7608684256461906</v>
      </c>
      <c r="K36" s="206">
        <v>0.70246932650512095</v>
      </c>
      <c r="L36" s="31">
        <v>1.6294769229455599</v>
      </c>
      <c r="M36" s="205">
        <v>0.31901374194660498</v>
      </c>
    </row>
    <row r="37" spans="1:13">
      <c r="A37" s="121" t="s">
        <v>152</v>
      </c>
      <c r="B37" s="30">
        <v>29.564217479417199</v>
      </c>
      <c r="C37" s="206">
        <v>0.85839134095699698</v>
      </c>
      <c r="D37" s="31">
        <v>24.227050800249302</v>
      </c>
      <c r="E37" s="206">
        <v>0.91590720863247099</v>
      </c>
      <c r="F37" s="31">
        <v>20.193415317030802</v>
      </c>
      <c r="G37" s="206">
        <v>0.77296649474745804</v>
      </c>
      <c r="H37" s="31">
        <v>13.711790718797999</v>
      </c>
      <c r="I37" s="206">
        <v>0.70714898613888599</v>
      </c>
      <c r="J37" s="31">
        <v>10.642149697714601</v>
      </c>
      <c r="K37" s="206">
        <v>0.55158070062924103</v>
      </c>
      <c r="L37" s="31">
        <v>1.66137598678999</v>
      </c>
      <c r="M37" s="205">
        <v>0.263736524384722</v>
      </c>
    </row>
    <row r="38" spans="1:13">
      <c r="A38" s="183"/>
      <c r="B38" s="207"/>
      <c r="C38" s="183"/>
      <c r="D38" s="183"/>
      <c r="E38" s="183"/>
      <c r="F38" s="183"/>
      <c r="G38" s="183"/>
      <c r="H38" s="183"/>
      <c r="I38" s="47"/>
      <c r="J38" s="47"/>
      <c r="K38" s="47"/>
      <c r="L38" s="47"/>
      <c r="M38" s="287"/>
    </row>
    <row r="39" spans="1:13">
      <c r="A39" s="394" t="s">
        <v>47</v>
      </c>
      <c r="B39" s="411">
        <f>AVERAGE(B12:B19,B20:B31,B34,B37)</f>
        <v>34.26080936504183</v>
      </c>
      <c r="C39" s="210">
        <f>SQRT(SUMSQ(C12:C19,C20:C31,C34,C37)/(COUNT(C12:C19,C20:C31,C34,C37)*COUNT(C12:C19,C20:C31,C34,C37)))</f>
        <v>0.18331053575151218</v>
      </c>
      <c r="D39" s="209">
        <f>AVERAGE(D12:D19,D20:D31,D34,D37)</f>
        <v>26.908518940005674</v>
      </c>
      <c r="E39" s="210">
        <f>SQRT(SUMSQ(E12:E19,E20:E31,E34,E37)/(COUNT(E12:E19,E20:E31,E34,E37)*COUNT(E12:E19,E20:E31,E34,E37)))</f>
        <v>0.16562420681388015</v>
      </c>
      <c r="F39" s="209">
        <f>AVERAGE(F12:F19,F20:F31,F34,F37)</f>
        <v>19.571787756154471</v>
      </c>
      <c r="G39" s="210">
        <f>SQRT(SUMSQ(G12:G19,G20:G31,G34,G37)/(COUNT(G12:G19,G20:G31,G34,G37)*COUNT(G12:G19,G20:G31,G34,G37)))</f>
        <v>0.14618965159756991</v>
      </c>
      <c r="H39" s="209">
        <f>AVERAGE(H12:H19,H20:H31,H34,H37)</f>
        <v>10.133036803341035</v>
      </c>
      <c r="I39" s="210">
        <f>SQRT(SUMSQ(I12:I19,I20:I31,I34,I37)/(COUNT(I12:I19,I20:I31,I34,I37)*COUNT(I12:I19,I20:I31,I34,I37)))</f>
        <v>0.11854430258885734</v>
      </c>
      <c r="J39" s="209">
        <f>AVERAGE(J12:J19,J20:J31,J34,J37)</f>
        <v>6.6141448693073448</v>
      </c>
      <c r="K39" s="210">
        <f>SQRT(SUMSQ(K12:K19,K20:K31,K34,K37)/(COUNT(K12:K19,K20:K31,K34,K37)*COUNT(K12:K19,K20:K31,K34,K37)))</f>
        <v>9.7850052048853775E-2</v>
      </c>
      <c r="L39" s="209">
        <f>AVERAGE(L12:L19,L20:L31,L34,L37)</f>
        <v>2.5117022661496131</v>
      </c>
      <c r="M39" s="211">
        <f>SQRT(SUMSQ(M12:M19,M20:M31,M34,M37)/(COUNT(M12:M19,M20:M31,M34,M37)*COUNT(M12:M19,M20:M31,M34,M37)))</f>
        <v>6.0073128815122015E-2</v>
      </c>
    </row>
    <row r="40" spans="1:13">
      <c r="A40" s="339"/>
      <c r="B40" s="207"/>
      <c r="C40" s="183"/>
      <c r="D40" s="183"/>
      <c r="E40" s="183"/>
      <c r="F40" s="183"/>
      <c r="G40" s="183"/>
      <c r="H40" s="183"/>
      <c r="I40" s="47"/>
      <c r="J40" s="47"/>
      <c r="K40" s="47"/>
      <c r="L40" s="47"/>
      <c r="M40" s="287"/>
    </row>
    <row r="41" spans="1:13">
      <c r="A41" s="297" t="s">
        <v>153</v>
      </c>
      <c r="B41" s="207"/>
      <c r="C41" s="183"/>
      <c r="D41" s="183"/>
      <c r="E41" s="183"/>
      <c r="F41" s="183"/>
      <c r="G41" s="183"/>
      <c r="H41" s="183"/>
      <c r="I41" s="47"/>
      <c r="J41" s="47"/>
      <c r="K41" s="47"/>
      <c r="L41" s="47"/>
      <c r="M41" s="287"/>
    </row>
    <row r="42" spans="1:13" ht="12.75" customHeight="1">
      <c r="A42" s="121" t="s">
        <v>521</v>
      </c>
      <c r="B42" s="30">
        <v>46.866048712579399</v>
      </c>
      <c r="C42" s="206">
        <v>1.0031830192581299</v>
      </c>
      <c r="D42" s="31">
        <v>26.543694117922701</v>
      </c>
      <c r="E42" s="206">
        <v>0.90913301369848998</v>
      </c>
      <c r="F42" s="31">
        <v>15.7964641808552</v>
      </c>
      <c r="G42" s="206">
        <v>0.82381869684565201</v>
      </c>
      <c r="H42" s="31">
        <v>5.9356139934158501</v>
      </c>
      <c r="I42" s="206">
        <v>0.53271496369615501</v>
      </c>
      <c r="J42" s="31">
        <v>2.1485359937006598</v>
      </c>
      <c r="K42" s="206">
        <v>0.36911398623507902</v>
      </c>
      <c r="L42" s="31">
        <v>2.7096430015262101</v>
      </c>
      <c r="M42" s="205">
        <v>0.41472257104404298</v>
      </c>
    </row>
    <row r="43" spans="1:13" ht="12.75" customHeight="1">
      <c r="A43" s="217" t="s">
        <v>504</v>
      </c>
      <c r="B43" s="33">
        <v>25.883055095259401</v>
      </c>
      <c r="C43" s="215">
        <v>1.44255059768853</v>
      </c>
      <c r="D43" s="34">
        <v>27.897235269301099</v>
      </c>
      <c r="E43" s="215">
        <v>0.86284040731837297</v>
      </c>
      <c r="F43" s="34">
        <v>24.544334816735301</v>
      </c>
      <c r="G43" s="215">
        <v>1.37821351665862</v>
      </c>
      <c r="H43" s="34">
        <v>8.7327647739317005</v>
      </c>
      <c r="I43" s="215">
        <v>0.55549190682956595</v>
      </c>
      <c r="J43" s="34">
        <v>7.9756698057230997</v>
      </c>
      <c r="K43" s="215">
        <v>1.1807449048668801</v>
      </c>
      <c r="L43" s="34">
        <v>4.9669402390493804</v>
      </c>
      <c r="M43" s="216">
        <v>1.05668031271631</v>
      </c>
    </row>
    <row r="44" spans="1:13" ht="95.25" customHeight="1">
      <c r="A44" s="655" t="s">
        <v>155</v>
      </c>
      <c r="B44" s="655"/>
      <c r="C44" s="655"/>
      <c r="D44" s="655"/>
      <c r="E44" s="655"/>
      <c r="F44" s="655"/>
      <c r="G44" s="655"/>
      <c r="H44" s="655"/>
      <c r="I44" s="655"/>
      <c r="J44" s="655"/>
      <c r="K44" s="655"/>
      <c r="L44" s="655"/>
      <c r="M44" s="655"/>
    </row>
    <row r="45" spans="1:13" ht="78.75" customHeight="1">
      <c r="A45" s="593" t="s">
        <v>505</v>
      </c>
      <c r="B45" s="593"/>
      <c r="C45" s="593"/>
      <c r="D45" s="593"/>
      <c r="E45" s="593"/>
      <c r="F45" s="593"/>
      <c r="G45" s="593"/>
      <c r="H45" s="593"/>
      <c r="I45" s="593"/>
      <c r="J45" s="593"/>
      <c r="K45" s="593"/>
      <c r="L45" s="593"/>
      <c r="M45" s="593"/>
    </row>
    <row r="46" spans="1:13">
      <c r="A46" s="2" t="s">
        <v>253</v>
      </c>
    </row>
  </sheetData>
  <mergeCells count="9">
    <mergeCell ref="A44:M44"/>
    <mergeCell ref="A45:M45"/>
    <mergeCell ref="A2:M4"/>
    <mergeCell ref="B8:C8"/>
    <mergeCell ref="D8:E8"/>
    <mergeCell ref="F8:G8"/>
    <mergeCell ref="H8:I8"/>
    <mergeCell ref="J8:K8"/>
    <mergeCell ref="L8:M8"/>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6"/>
  <sheetViews>
    <sheetView topLeftCell="A37" zoomScaleNormal="100" workbookViewId="0">
      <selection activeCell="J40" sqref="J40"/>
    </sheetView>
  </sheetViews>
  <sheetFormatPr defaultColWidth="9" defaultRowHeight="12.75"/>
  <cols>
    <col min="1" max="1" width="16.7109375" style="38" customWidth="1"/>
    <col min="2" max="9" width="7.85546875" style="38" customWidth="1"/>
    <col min="10" max="10" width="16.7109375" style="38" customWidth="1"/>
    <col min="11" max="18" width="7" style="38" customWidth="1"/>
    <col min="19" max="16384" width="9" style="38"/>
  </cols>
  <sheetData>
    <row r="1" spans="1:19">
      <c r="A1" s="1" t="s">
        <v>395</v>
      </c>
      <c r="D1" s="1"/>
      <c r="E1" s="1"/>
      <c r="F1" s="1"/>
      <c r="G1" s="1"/>
      <c r="H1" s="1"/>
      <c r="I1" s="1"/>
      <c r="J1" s="1" t="s">
        <v>395</v>
      </c>
    </row>
    <row r="2" spans="1:19" ht="12.75" customHeight="1">
      <c r="A2" s="583" t="s">
        <v>396</v>
      </c>
      <c r="B2" s="583"/>
      <c r="C2" s="583"/>
      <c r="D2" s="583"/>
      <c r="E2" s="583"/>
      <c r="F2" s="583"/>
      <c r="G2" s="583"/>
      <c r="H2" s="583"/>
      <c r="I2" s="583"/>
      <c r="J2" s="582" t="str">
        <f>A2</f>
        <v>Percentage of workers, by contract type</v>
      </c>
      <c r="K2" s="582"/>
      <c r="L2" s="582"/>
      <c r="M2" s="582"/>
      <c r="N2" s="582"/>
      <c r="O2" s="582"/>
      <c r="P2" s="582"/>
      <c r="Q2" s="582"/>
      <c r="R2" s="582"/>
      <c r="S2" s="582"/>
    </row>
    <row r="3" spans="1:19">
      <c r="A3" s="583"/>
      <c r="B3" s="583"/>
      <c r="C3" s="583"/>
      <c r="D3" s="583"/>
      <c r="E3" s="583"/>
      <c r="F3" s="583"/>
      <c r="G3" s="583"/>
      <c r="H3" s="583"/>
      <c r="I3" s="583"/>
      <c r="J3" s="582"/>
      <c r="K3" s="582"/>
      <c r="L3" s="582"/>
      <c r="M3" s="582"/>
      <c r="N3" s="582"/>
      <c r="O3" s="582"/>
      <c r="P3" s="582"/>
      <c r="Q3" s="582"/>
      <c r="R3" s="582"/>
      <c r="S3" s="582"/>
    </row>
    <row r="4" spans="1:19">
      <c r="A4" s="583"/>
      <c r="B4" s="583"/>
      <c r="C4" s="583"/>
      <c r="D4" s="583"/>
      <c r="E4" s="583"/>
      <c r="F4" s="583"/>
      <c r="G4" s="583"/>
      <c r="H4" s="583"/>
      <c r="I4" s="583"/>
      <c r="J4" s="582"/>
      <c r="K4" s="582"/>
      <c r="L4" s="582"/>
      <c r="M4" s="582"/>
      <c r="N4" s="582"/>
      <c r="O4" s="582"/>
      <c r="P4" s="582"/>
      <c r="Q4" s="582"/>
      <c r="R4" s="582"/>
      <c r="S4" s="582"/>
    </row>
    <row r="5" spans="1:19">
      <c r="A5" s="542" t="s">
        <v>134</v>
      </c>
      <c r="D5" s="542"/>
      <c r="E5" s="542"/>
      <c r="F5" s="542"/>
      <c r="G5" s="542"/>
      <c r="H5" s="542"/>
      <c r="I5" s="542"/>
      <c r="J5" s="542" t="s">
        <v>135</v>
      </c>
    </row>
    <row r="6" spans="1:19" ht="15">
      <c r="A6" s="4"/>
      <c r="J6" s="4"/>
    </row>
    <row r="7" spans="1:19" ht="12.75" customHeight="1">
      <c r="A7" s="47"/>
      <c r="B7" s="663" t="s">
        <v>397</v>
      </c>
      <c r="C7" s="663"/>
      <c r="D7" s="665" t="s">
        <v>398</v>
      </c>
      <c r="E7" s="665"/>
      <c r="F7" s="663" t="s">
        <v>399</v>
      </c>
      <c r="G7" s="663"/>
      <c r="H7" s="660" t="s">
        <v>400</v>
      </c>
      <c r="I7" s="660"/>
      <c r="J7" s="47"/>
      <c r="K7" s="663" t="s">
        <v>401</v>
      </c>
      <c r="L7" s="663"/>
      <c r="M7" s="663" t="s">
        <v>402</v>
      </c>
      <c r="N7" s="663"/>
      <c r="O7" s="663" t="s">
        <v>276</v>
      </c>
      <c r="P7" s="663"/>
      <c r="Q7" s="663" t="s">
        <v>269</v>
      </c>
      <c r="R7" s="663"/>
    </row>
    <row r="8" spans="1:19" ht="25.5" customHeight="1">
      <c r="B8" s="664"/>
      <c r="C8" s="664"/>
      <c r="D8" s="666"/>
      <c r="E8" s="666"/>
      <c r="F8" s="664"/>
      <c r="G8" s="664"/>
      <c r="H8" s="667"/>
      <c r="I8" s="667"/>
      <c r="K8" s="664"/>
      <c r="L8" s="664"/>
      <c r="M8" s="664"/>
      <c r="N8" s="664"/>
      <c r="O8" s="664"/>
      <c r="P8" s="664"/>
      <c r="Q8" s="664"/>
      <c r="R8" s="664"/>
    </row>
    <row r="9" spans="1:19">
      <c r="A9" s="362"/>
      <c r="B9" s="548" t="s">
        <v>144</v>
      </c>
      <c r="C9" s="549" t="s">
        <v>145</v>
      </c>
      <c r="D9" s="548" t="s">
        <v>144</v>
      </c>
      <c r="E9" s="549" t="s">
        <v>145</v>
      </c>
      <c r="F9" s="548" t="s">
        <v>144</v>
      </c>
      <c r="G9" s="549" t="s">
        <v>145</v>
      </c>
      <c r="H9" s="548" t="s">
        <v>144</v>
      </c>
      <c r="I9" s="549" t="s">
        <v>145</v>
      </c>
      <c r="J9" s="362"/>
      <c r="K9" s="548" t="s">
        <v>144</v>
      </c>
      <c r="L9" s="550" t="s">
        <v>145</v>
      </c>
      <c r="M9" s="548" t="s">
        <v>144</v>
      </c>
      <c r="N9" s="549" t="s">
        <v>145</v>
      </c>
      <c r="O9" s="548" t="s">
        <v>144</v>
      </c>
      <c r="P9" s="549" t="s">
        <v>145</v>
      </c>
      <c r="Q9" s="548" t="s">
        <v>144</v>
      </c>
      <c r="R9" s="549" t="s">
        <v>145</v>
      </c>
    </row>
    <row r="10" spans="1:19">
      <c r="A10" s="546" t="s">
        <v>146</v>
      </c>
      <c r="B10" s="207"/>
      <c r="C10" s="183"/>
      <c r="D10" s="197"/>
      <c r="E10" s="197"/>
      <c r="F10" s="197"/>
      <c r="G10" s="197"/>
      <c r="H10" s="197"/>
      <c r="I10" s="201"/>
      <c r="J10" s="546" t="s">
        <v>146</v>
      </c>
      <c r="K10" s="207"/>
      <c r="L10" s="47"/>
      <c r="M10" s="47"/>
      <c r="N10" s="47"/>
      <c r="O10" s="47"/>
      <c r="P10" s="183"/>
      <c r="Q10" s="183"/>
      <c r="R10" s="201"/>
    </row>
    <row r="11" spans="1:19">
      <c r="A11" s="339" t="s">
        <v>147</v>
      </c>
      <c r="B11" s="207"/>
      <c r="C11" s="183"/>
      <c r="D11" s="183"/>
      <c r="E11" s="183"/>
      <c r="F11" s="183"/>
      <c r="G11" s="183"/>
      <c r="H11" s="183"/>
      <c r="I11" s="201"/>
      <c r="J11" s="339" t="s">
        <v>147</v>
      </c>
      <c r="K11" s="207"/>
      <c r="L11" s="47"/>
      <c r="M11" s="47"/>
      <c r="N11" s="47"/>
      <c r="O11" s="47"/>
      <c r="P11" s="183"/>
      <c r="Q11" s="183"/>
      <c r="R11" s="201"/>
    </row>
    <row r="12" spans="1:19">
      <c r="A12" s="121" t="s">
        <v>84</v>
      </c>
      <c r="B12" s="30">
        <v>15.4081455146625</v>
      </c>
      <c r="C12" s="206">
        <v>0.60635766148854198</v>
      </c>
      <c r="D12" s="31">
        <v>55.757832783040797</v>
      </c>
      <c r="E12" s="206">
        <v>0.76335829566825697</v>
      </c>
      <c r="F12" s="31">
        <v>8.6833490391411399</v>
      </c>
      <c r="G12" s="206">
        <v>0.46452758936336103</v>
      </c>
      <c r="H12" s="31">
        <v>0</v>
      </c>
      <c r="I12" s="205">
        <v>0</v>
      </c>
      <c r="J12" s="121" t="s">
        <v>84</v>
      </c>
      <c r="K12" s="30">
        <v>1.70203043685763</v>
      </c>
      <c r="L12" s="206">
        <v>0.236237771944625</v>
      </c>
      <c r="M12" s="31">
        <v>17.7107920224529</v>
      </c>
      <c r="N12" s="206">
        <v>0.64736606216233905</v>
      </c>
      <c r="O12" s="31">
        <v>0.54423555903187704</v>
      </c>
      <c r="P12" s="206">
        <v>0.122182259045963</v>
      </c>
      <c r="Q12" s="31">
        <v>0.193614644813041</v>
      </c>
      <c r="R12" s="205">
        <v>8.4173169370640996E-2</v>
      </c>
      <c r="S12" s="377"/>
    </row>
    <row r="13" spans="1:19">
      <c r="A13" s="121" t="s">
        <v>15</v>
      </c>
      <c r="B13" s="30">
        <v>12.7199131807303</v>
      </c>
      <c r="C13" s="206">
        <v>0.61433892184162697</v>
      </c>
      <c r="D13" s="31">
        <v>74.446937812279003</v>
      </c>
      <c r="E13" s="206">
        <v>0.71204031550177205</v>
      </c>
      <c r="F13" s="31">
        <v>6.8458079918609096</v>
      </c>
      <c r="G13" s="206">
        <v>0.48889522905274102</v>
      </c>
      <c r="H13" s="31">
        <v>1.1981503756910401</v>
      </c>
      <c r="I13" s="205">
        <v>0.218922732462839</v>
      </c>
      <c r="J13" s="121" t="s">
        <v>15</v>
      </c>
      <c r="K13" s="30">
        <v>2.28577912647253</v>
      </c>
      <c r="L13" s="206">
        <v>0.223615585614239</v>
      </c>
      <c r="M13" s="31">
        <v>2.3856086911979002</v>
      </c>
      <c r="N13" s="206">
        <v>0.25162916269168201</v>
      </c>
      <c r="O13" s="31">
        <v>0.117802821768325</v>
      </c>
      <c r="P13" s="206">
        <v>5.99522065967057E-2</v>
      </c>
      <c r="Q13" s="31">
        <v>0</v>
      </c>
      <c r="R13" s="205">
        <v>0</v>
      </c>
      <c r="S13" s="377"/>
    </row>
    <row r="14" spans="1:19">
      <c r="A14" s="121" t="s">
        <v>85</v>
      </c>
      <c r="B14" s="30">
        <v>14.4838678422322</v>
      </c>
      <c r="C14" s="206">
        <v>0.43234460217530801</v>
      </c>
      <c r="D14" s="31">
        <v>60.921858206495102</v>
      </c>
      <c r="E14" s="206">
        <v>0.58532382026992003</v>
      </c>
      <c r="F14" s="31">
        <v>7.8521848886979901</v>
      </c>
      <c r="G14" s="206">
        <v>0.32807519194625501</v>
      </c>
      <c r="H14" s="31">
        <v>5.0681351341997498</v>
      </c>
      <c r="I14" s="205">
        <v>0.22468401368190499</v>
      </c>
      <c r="J14" s="121" t="s">
        <v>85</v>
      </c>
      <c r="K14" s="30">
        <v>0.70774156763203599</v>
      </c>
      <c r="L14" s="206">
        <v>0.14096917366491901</v>
      </c>
      <c r="M14" s="31">
        <v>10.2551943903758</v>
      </c>
      <c r="N14" s="206">
        <v>0.41085812381942599</v>
      </c>
      <c r="O14" s="31">
        <v>0.64148400691221596</v>
      </c>
      <c r="P14" s="206">
        <v>0.10263103577617699</v>
      </c>
      <c r="Q14" s="31">
        <v>6.9533963454924602E-2</v>
      </c>
      <c r="R14" s="205">
        <v>4.3308470231838703E-2</v>
      </c>
      <c r="S14" s="377"/>
    </row>
    <row r="15" spans="1:19">
      <c r="A15" s="121" t="s">
        <v>18</v>
      </c>
      <c r="B15" s="30">
        <v>16.557651254508599</v>
      </c>
      <c r="C15" s="206">
        <v>1.0013738168334201</v>
      </c>
      <c r="D15" s="31">
        <v>67.363940393792205</v>
      </c>
      <c r="E15" s="206">
        <v>1.2430216907050999</v>
      </c>
      <c r="F15" s="31">
        <v>13.335643737392299</v>
      </c>
      <c r="G15" s="206">
        <v>0.99306184717096502</v>
      </c>
      <c r="H15" s="31">
        <v>0.29957027816152698</v>
      </c>
      <c r="I15" s="205">
        <v>0.108124697992155</v>
      </c>
      <c r="J15" s="121" t="s">
        <v>18</v>
      </c>
      <c r="K15" s="30">
        <v>0</v>
      </c>
      <c r="L15" s="206">
        <v>0</v>
      </c>
      <c r="M15" s="31">
        <v>0.99046055364921903</v>
      </c>
      <c r="N15" s="206">
        <v>0.16901246325777899</v>
      </c>
      <c r="O15" s="31">
        <v>1.13559403896484</v>
      </c>
      <c r="P15" s="206">
        <v>0.222263879865257</v>
      </c>
      <c r="Q15" s="31">
        <v>0.31713974353132002</v>
      </c>
      <c r="R15" s="205">
        <v>0.119773013792365</v>
      </c>
      <c r="S15" s="377"/>
    </row>
    <row r="16" spans="1:19">
      <c r="A16" s="121" t="s">
        <v>19</v>
      </c>
      <c r="B16" s="30">
        <v>9.0714358251844107</v>
      </c>
      <c r="C16" s="206">
        <v>0.38263920707494797</v>
      </c>
      <c r="D16" s="31">
        <v>75.807135839236693</v>
      </c>
      <c r="E16" s="206">
        <v>0.56433482098460797</v>
      </c>
      <c r="F16" s="31">
        <v>8.7375749661083209</v>
      </c>
      <c r="G16" s="206">
        <v>0.38874023532615598</v>
      </c>
      <c r="H16" s="31">
        <v>0.62093477244763295</v>
      </c>
      <c r="I16" s="205">
        <v>0.12946398774161</v>
      </c>
      <c r="J16" s="121" t="s">
        <v>19</v>
      </c>
      <c r="K16" s="30">
        <v>2.1193335004447298</v>
      </c>
      <c r="L16" s="206">
        <v>0.241996346589849</v>
      </c>
      <c r="M16" s="31">
        <v>2.8900082392205602</v>
      </c>
      <c r="N16" s="206">
        <v>0.24868627858348399</v>
      </c>
      <c r="O16" s="31">
        <v>0.711600658529008</v>
      </c>
      <c r="P16" s="206">
        <v>0.14148867933036099</v>
      </c>
      <c r="Q16" s="31">
        <v>4.1976198828622698E-2</v>
      </c>
      <c r="R16" s="205">
        <v>2.6469785942423298E-2</v>
      </c>
      <c r="S16" s="377"/>
    </row>
    <row r="17" spans="1:19">
      <c r="A17" s="121" t="s">
        <v>20</v>
      </c>
      <c r="B17" s="30">
        <v>10.3107961667737</v>
      </c>
      <c r="C17" s="206">
        <v>0.445031145654391</v>
      </c>
      <c r="D17" s="31">
        <v>74.896326561896899</v>
      </c>
      <c r="E17" s="206">
        <v>0.55700965332937102</v>
      </c>
      <c r="F17" s="31">
        <v>10.638708555098701</v>
      </c>
      <c r="G17" s="206">
        <v>0.43243926076591999</v>
      </c>
      <c r="H17" s="31">
        <v>0.25029240124623597</v>
      </c>
      <c r="I17" s="205">
        <v>7.3247500034409399E-2</v>
      </c>
      <c r="J17" s="121" t="s">
        <v>20</v>
      </c>
      <c r="K17" s="30">
        <v>0.23720171076378499</v>
      </c>
      <c r="L17" s="206">
        <v>6.2672335857058697E-2</v>
      </c>
      <c r="M17" s="31">
        <v>3.04957438940867</v>
      </c>
      <c r="N17" s="206">
        <v>0.25612676305137</v>
      </c>
      <c r="O17" s="31">
        <v>0.29713689950017003</v>
      </c>
      <c r="P17" s="206">
        <v>7.1834830703155994E-2</v>
      </c>
      <c r="Q17" s="31">
        <v>0.319963315311876</v>
      </c>
      <c r="R17" s="205">
        <v>6.5194112464411605E-2</v>
      </c>
      <c r="S17" s="377"/>
    </row>
    <row r="18" spans="1:19">
      <c r="A18" s="121" t="s">
        <v>61</v>
      </c>
      <c r="B18" s="30">
        <v>11.587806371692499</v>
      </c>
      <c r="C18" s="206">
        <v>0.45575097605887999</v>
      </c>
      <c r="D18" s="31">
        <v>73.263678789532804</v>
      </c>
      <c r="E18" s="206">
        <v>0.746726114328783</v>
      </c>
      <c r="F18" s="31">
        <v>11.8803040305277</v>
      </c>
      <c r="G18" s="206">
        <v>0.54261787696582697</v>
      </c>
      <c r="H18" s="31">
        <v>0.387546083275147</v>
      </c>
      <c r="I18" s="205">
        <v>0.10592075434925501</v>
      </c>
      <c r="J18" s="121" t="s">
        <v>61</v>
      </c>
      <c r="K18" s="30">
        <v>0.812059603900261</v>
      </c>
      <c r="L18" s="206">
        <v>0.162895007231179</v>
      </c>
      <c r="M18" s="31">
        <v>1.41631267261545</v>
      </c>
      <c r="N18" s="206">
        <v>0.220689865855693</v>
      </c>
      <c r="O18" s="31">
        <v>0.58967206772379999</v>
      </c>
      <c r="P18" s="206">
        <v>0.118749315811324</v>
      </c>
      <c r="Q18" s="31">
        <v>6.2620380732416006E-2</v>
      </c>
      <c r="R18" s="205">
        <v>4.5356841141614701E-2</v>
      </c>
      <c r="S18" s="377"/>
    </row>
    <row r="19" spans="1:19">
      <c r="A19" s="121" t="s">
        <v>22</v>
      </c>
      <c r="B19" s="30">
        <v>10.917087977283201</v>
      </c>
      <c r="C19" s="206">
        <v>0.41246597847136701</v>
      </c>
      <c r="D19" s="31">
        <v>73.924804663596504</v>
      </c>
      <c r="E19" s="206">
        <v>0.52882547533325197</v>
      </c>
      <c r="F19" s="31">
        <v>8.8386267438134407</v>
      </c>
      <c r="G19" s="206">
        <v>0.350359951619932</v>
      </c>
      <c r="H19" s="31">
        <v>2.68531288429927</v>
      </c>
      <c r="I19" s="205">
        <v>0.26238847480129301</v>
      </c>
      <c r="J19" s="121" t="s">
        <v>22</v>
      </c>
      <c r="K19" s="30">
        <v>1.6037827565796601</v>
      </c>
      <c r="L19" s="206">
        <v>0.178396972905943</v>
      </c>
      <c r="M19" s="31">
        <v>0.77689769206878301</v>
      </c>
      <c r="N19" s="206">
        <v>0.11918588775158501</v>
      </c>
      <c r="O19" s="31">
        <v>1.2016405021894301</v>
      </c>
      <c r="P19" s="206">
        <v>0.170224072194438</v>
      </c>
      <c r="Q19" s="31">
        <v>5.1846780169692297E-2</v>
      </c>
      <c r="R19" s="205">
        <v>3.27616868945345E-2</v>
      </c>
      <c r="S19" s="377"/>
    </row>
    <row r="20" spans="1:19">
      <c r="A20" s="121" t="s">
        <v>23</v>
      </c>
      <c r="B20" s="30">
        <v>10.5327039766323</v>
      </c>
      <c r="C20" s="206">
        <v>0.56858023208056496</v>
      </c>
      <c r="D20" s="31">
        <v>69.179078255023995</v>
      </c>
      <c r="E20" s="206">
        <v>0.80488121181584105</v>
      </c>
      <c r="F20" s="31">
        <v>10.402604195760301</v>
      </c>
      <c r="G20" s="206">
        <v>0.48638314024634699</v>
      </c>
      <c r="H20" s="31">
        <v>1.0374708337220899</v>
      </c>
      <c r="I20" s="205">
        <v>0.16292174069437201</v>
      </c>
      <c r="J20" s="121" t="s">
        <v>23</v>
      </c>
      <c r="K20" s="30">
        <v>3.9086052276185899</v>
      </c>
      <c r="L20" s="206">
        <v>0.33982606877626598</v>
      </c>
      <c r="M20" s="31">
        <v>3.7380634477099699</v>
      </c>
      <c r="N20" s="206">
        <v>0.36933584000365899</v>
      </c>
      <c r="O20" s="31">
        <v>1.15743920532422</v>
      </c>
      <c r="P20" s="206">
        <v>0.17582447809933299</v>
      </c>
      <c r="Q20" s="31">
        <v>4.4034858208635203E-2</v>
      </c>
      <c r="R20" s="205">
        <v>3.1286559882303402E-2</v>
      </c>
      <c r="S20" s="377"/>
    </row>
    <row r="21" spans="1:19">
      <c r="A21" s="121" t="s">
        <v>27</v>
      </c>
      <c r="B21" s="30">
        <v>15.902143162119099</v>
      </c>
      <c r="C21" s="206">
        <v>0.63310337100643399</v>
      </c>
      <c r="D21" s="31">
        <v>56.109896327638801</v>
      </c>
      <c r="E21" s="206">
        <v>1.0535430987201599</v>
      </c>
      <c r="F21" s="31">
        <v>12.102840565936701</v>
      </c>
      <c r="G21" s="206">
        <v>0.71873594775768801</v>
      </c>
      <c r="H21" s="31">
        <v>2.9640566651262201</v>
      </c>
      <c r="I21" s="205">
        <v>0.35418479993716001</v>
      </c>
      <c r="J21" s="121" t="s">
        <v>27</v>
      </c>
      <c r="K21" s="30">
        <v>0.75919647355920705</v>
      </c>
      <c r="L21" s="206">
        <v>0.191815061669765</v>
      </c>
      <c r="M21" s="31">
        <v>11.377944459211999</v>
      </c>
      <c r="N21" s="206">
        <v>0.72184563854216199</v>
      </c>
      <c r="O21" s="31">
        <v>0.622848621421767</v>
      </c>
      <c r="P21" s="206">
        <v>0.150441735981169</v>
      </c>
      <c r="Q21" s="31">
        <v>0.16107372498623801</v>
      </c>
      <c r="R21" s="205">
        <v>9.8545525651839203E-2</v>
      </c>
      <c r="S21" s="377"/>
    </row>
    <row r="22" spans="1:19">
      <c r="A22" s="121" t="s">
        <v>29</v>
      </c>
      <c r="B22" s="30">
        <v>23.0481163962029</v>
      </c>
      <c r="C22" s="206">
        <v>0.87549552904918604</v>
      </c>
      <c r="D22" s="31">
        <v>59.7643284313951</v>
      </c>
      <c r="E22" s="206">
        <v>1.00693481073473</v>
      </c>
      <c r="F22" s="31">
        <v>11.336202620599799</v>
      </c>
      <c r="G22" s="206">
        <v>0.83545213175871802</v>
      </c>
      <c r="H22" s="31">
        <v>0.81311737520989702</v>
      </c>
      <c r="I22" s="205">
        <v>0.227017769415922</v>
      </c>
      <c r="J22" s="121" t="s">
        <v>29</v>
      </c>
      <c r="K22" s="30">
        <v>1.07447603887344</v>
      </c>
      <c r="L22" s="206">
        <v>0.217061783075961</v>
      </c>
      <c r="M22" s="31">
        <v>2.6482373552943899</v>
      </c>
      <c r="N22" s="206">
        <v>0.460727845793233</v>
      </c>
      <c r="O22" s="31">
        <v>1.3001710956813399</v>
      </c>
      <c r="P22" s="206">
        <v>0.32757843215412102</v>
      </c>
      <c r="Q22" s="31">
        <v>1.53506867431457E-2</v>
      </c>
      <c r="R22" s="205">
        <v>1.54141172549136E-2</v>
      </c>
      <c r="S22" s="377"/>
    </row>
    <row r="23" spans="1:19">
      <c r="A23" s="121" t="s">
        <v>30</v>
      </c>
      <c r="B23" s="30">
        <v>9.7822123548610893</v>
      </c>
      <c r="C23" s="206">
        <v>0.467465813621393</v>
      </c>
      <c r="D23" s="31">
        <v>70.200683383236594</v>
      </c>
      <c r="E23" s="206">
        <v>0.81924321615783402</v>
      </c>
      <c r="F23" s="31">
        <v>16.849129599473301</v>
      </c>
      <c r="G23" s="206">
        <v>0.62468994881905204</v>
      </c>
      <c r="H23" s="31">
        <v>1.3597331441923</v>
      </c>
      <c r="I23" s="205">
        <v>0.17042937309338901</v>
      </c>
      <c r="J23" s="121" t="s">
        <v>30</v>
      </c>
      <c r="K23" s="30">
        <v>0.25999878233510498</v>
      </c>
      <c r="L23" s="206">
        <v>7.0004134922990402E-2</v>
      </c>
      <c r="M23" s="31">
        <v>0.649815348195114</v>
      </c>
      <c r="N23" s="206">
        <v>0.140536321777396</v>
      </c>
      <c r="O23" s="31">
        <v>0.74481138118165502</v>
      </c>
      <c r="P23" s="206">
        <v>0.12938653361492999</v>
      </c>
      <c r="Q23" s="31">
        <v>0.15361600652485799</v>
      </c>
      <c r="R23" s="205">
        <v>5.2264399130093099E-2</v>
      </c>
      <c r="S23" s="377"/>
    </row>
    <row r="24" spans="1:19">
      <c r="A24" s="121" t="s">
        <v>88</v>
      </c>
      <c r="B24" s="30">
        <v>25.025247668732302</v>
      </c>
      <c r="C24" s="206">
        <v>0.72892516829171505</v>
      </c>
      <c r="D24" s="31">
        <v>37.312644985492398</v>
      </c>
      <c r="E24" s="206">
        <v>0.85012225256933605</v>
      </c>
      <c r="F24" s="31">
        <v>13.592939764035499</v>
      </c>
      <c r="G24" s="206">
        <v>0.57905465245656995</v>
      </c>
      <c r="H24" s="31">
        <v>1.32177008951555</v>
      </c>
      <c r="I24" s="205">
        <v>0.19489191479703899</v>
      </c>
      <c r="J24" s="121" t="s">
        <v>88</v>
      </c>
      <c r="K24" s="30">
        <v>0.32420320548607001</v>
      </c>
      <c r="L24" s="206">
        <v>7.9477882174177603E-2</v>
      </c>
      <c r="M24" s="31">
        <v>21.091759467269899</v>
      </c>
      <c r="N24" s="206">
        <v>0.82029272600470804</v>
      </c>
      <c r="O24" s="31">
        <v>1.1933962825728901</v>
      </c>
      <c r="P24" s="206">
        <v>0.19192195510087301</v>
      </c>
      <c r="Q24" s="31">
        <v>0.13803853689537501</v>
      </c>
      <c r="R24" s="205">
        <v>6.8790070355567098E-2</v>
      </c>
      <c r="S24" s="377"/>
    </row>
    <row r="25" spans="1:19">
      <c r="A25" s="121" t="s">
        <v>35</v>
      </c>
      <c r="B25" s="30">
        <v>13.587113602890099</v>
      </c>
      <c r="C25" s="206">
        <v>0.42256298163899503</v>
      </c>
      <c r="D25" s="31">
        <v>63.535241459405803</v>
      </c>
      <c r="E25" s="206">
        <v>0.52920805626110401</v>
      </c>
      <c r="F25" s="31">
        <v>15.506698242040599</v>
      </c>
      <c r="G25" s="206">
        <v>0.58683138924131995</v>
      </c>
      <c r="H25" s="31">
        <v>2.3117476636001602</v>
      </c>
      <c r="I25" s="205">
        <v>0.269430582357085</v>
      </c>
      <c r="J25" s="121" t="s">
        <v>35</v>
      </c>
      <c r="K25" s="30">
        <v>1.31349404743623</v>
      </c>
      <c r="L25" s="206">
        <v>0.188858910744409</v>
      </c>
      <c r="M25" s="31">
        <v>2.05293353420686</v>
      </c>
      <c r="N25" s="206">
        <v>0.218792617638665</v>
      </c>
      <c r="O25" s="31">
        <v>1.69277145042028</v>
      </c>
      <c r="P25" s="206">
        <v>0.20730002873002801</v>
      </c>
      <c r="Q25" s="31">
        <v>0</v>
      </c>
      <c r="R25" s="205">
        <v>0</v>
      </c>
      <c r="S25" s="377"/>
    </row>
    <row r="26" spans="1:19">
      <c r="A26" s="121" t="s">
        <v>37</v>
      </c>
      <c r="B26" s="30">
        <v>6.9013892931975001</v>
      </c>
      <c r="C26" s="206">
        <v>0.39238198336784602</v>
      </c>
      <c r="D26" s="31">
        <v>79.099364252574006</v>
      </c>
      <c r="E26" s="206">
        <v>0.68068745422615895</v>
      </c>
      <c r="F26" s="31">
        <v>8.7105198862197799</v>
      </c>
      <c r="G26" s="206">
        <v>0.42246378730482997</v>
      </c>
      <c r="H26" s="31">
        <v>0.84099265028338899</v>
      </c>
      <c r="I26" s="205">
        <v>0.156743050527092</v>
      </c>
      <c r="J26" s="121" t="s">
        <v>37</v>
      </c>
      <c r="K26" s="30">
        <v>1.80473665806851</v>
      </c>
      <c r="L26" s="206">
        <v>0.18093802887826699</v>
      </c>
      <c r="M26" s="31">
        <v>2.5315629174571601</v>
      </c>
      <c r="N26" s="206">
        <v>0.26307320177299098</v>
      </c>
      <c r="O26" s="31">
        <v>7.8069567830953299E-2</v>
      </c>
      <c r="P26" s="206">
        <v>4.4934058207701903E-2</v>
      </c>
      <c r="Q26" s="31">
        <v>3.3364774368707897E-2</v>
      </c>
      <c r="R26" s="205">
        <v>3.3001169644127699E-2</v>
      </c>
      <c r="S26" s="377"/>
    </row>
    <row r="27" spans="1:19">
      <c r="A27" s="121" t="s">
        <v>38</v>
      </c>
      <c r="B27" s="30">
        <v>17.117114247567098</v>
      </c>
      <c r="C27" s="206">
        <v>0.75254474582058295</v>
      </c>
      <c r="D27" s="31">
        <v>54.027246830731997</v>
      </c>
      <c r="E27" s="206">
        <v>0.95412132419668305</v>
      </c>
      <c r="F27" s="31">
        <v>21.3073377169979</v>
      </c>
      <c r="G27" s="206">
        <v>0.76973272164297801</v>
      </c>
      <c r="H27" s="31">
        <v>0.52310447076841904</v>
      </c>
      <c r="I27" s="205">
        <v>7.5430626636147205E-2</v>
      </c>
      <c r="J27" s="121" t="s">
        <v>38</v>
      </c>
      <c r="K27" s="30">
        <v>0.61528098759056804</v>
      </c>
      <c r="L27" s="206">
        <v>0.10181159229537599</v>
      </c>
      <c r="M27" s="31">
        <v>2.7612155586950999</v>
      </c>
      <c r="N27" s="206">
        <v>0.30763387442831303</v>
      </c>
      <c r="O27" s="31">
        <v>3.2810979234053201</v>
      </c>
      <c r="P27" s="206">
        <v>0.29619678733195398</v>
      </c>
      <c r="Q27" s="31">
        <v>0.36760226424352799</v>
      </c>
      <c r="R27" s="205">
        <v>0.11734870841878101</v>
      </c>
      <c r="S27" s="377"/>
    </row>
    <row r="28" spans="1:19">
      <c r="A28" s="121" t="s">
        <v>40</v>
      </c>
      <c r="B28" s="30">
        <v>15.914976874737</v>
      </c>
      <c r="C28" s="206">
        <v>0.75366240096889703</v>
      </c>
      <c r="D28" s="31">
        <v>66.708149601913405</v>
      </c>
      <c r="E28" s="206">
        <v>0.980414547506546</v>
      </c>
      <c r="F28" s="31">
        <v>10.335345227255701</v>
      </c>
      <c r="G28" s="206">
        <v>0.53954055846322702</v>
      </c>
      <c r="H28" s="31">
        <v>5.7944557682112796</v>
      </c>
      <c r="I28" s="205">
        <v>0.36825062995295199</v>
      </c>
      <c r="J28" s="121" t="s">
        <v>40</v>
      </c>
      <c r="K28" s="30">
        <v>0.172102626666116</v>
      </c>
      <c r="L28" s="206">
        <v>7.4800712085895102E-2</v>
      </c>
      <c r="M28" s="31">
        <v>0.41684600048487802</v>
      </c>
      <c r="N28" s="206">
        <v>0.11550728256239499</v>
      </c>
      <c r="O28" s="31">
        <v>0.55306351089107697</v>
      </c>
      <c r="P28" s="206">
        <v>0.14034683091425601</v>
      </c>
      <c r="Q28" s="31">
        <v>0.105060389840506</v>
      </c>
      <c r="R28" s="205">
        <v>6.29818224458909E-2</v>
      </c>
      <c r="S28" s="377"/>
    </row>
    <row r="29" spans="1:19">
      <c r="A29" s="121" t="s">
        <v>42</v>
      </c>
      <c r="B29" s="30">
        <v>16.6449209960034</v>
      </c>
      <c r="C29" s="206">
        <v>0.66758954607890297</v>
      </c>
      <c r="D29" s="31">
        <v>60.234822272312897</v>
      </c>
      <c r="E29" s="206">
        <v>0.872356956309294</v>
      </c>
      <c r="F29" s="31">
        <v>14.9330696995819</v>
      </c>
      <c r="G29" s="206">
        <v>0.70012372331353401</v>
      </c>
      <c r="H29" s="31">
        <v>1.3213731460012701</v>
      </c>
      <c r="I29" s="205">
        <v>0.221195435122409</v>
      </c>
      <c r="J29" s="121" t="s">
        <v>42</v>
      </c>
      <c r="K29" s="30">
        <v>0.92014914025944405</v>
      </c>
      <c r="L29" s="206">
        <v>0.19386961897973901</v>
      </c>
      <c r="M29" s="31">
        <v>3.0579643376599801</v>
      </c>
      <c r="N29" s="206">
        <v>0.239113304854457</v>
      </c>
      <c r="O29" s="31">
        <v>2.6046635675641499</v>
      </c>
      <c r="P29" s="206">
        <v>0.30726219304587199</v>
      </c>
      <c r="Q29" s="31">
        <v>0.28303684061698298</v>
      </c>
      <c r="R29" s="205">
        <v>9.5741081461200001E-2</v>
      </c>
      <c r="S29" s="377"/>
    </row>
    <row r="30" spans="1:19">
      <c r="A30" s="121" t="s">
        <v>43</v>
      </c>
      <c r="B30" s="30">
        <v>10.418850507835501</v>
      </c>
      <c r="C30" s="206">
        <v>0.51624310890927405</v>
      </c>
      <c r="D30" s="31">
        <v>74.041637347695001</v>
      </c>
      <c r="E30" s="206">
        <v>0.75005625481257099</v>
      </c>
      <c r="F30" s="31">
        <v>9.60930056582934</v>
      </c>
      <c r="G30" s="206">
        <v>0.51541915567785801</v>
      </c>
      <c r="H30" s="31">
        <v>0.65235050240885195</v>
      </c>
      <c r="I30" s="205">
        <v>0.14719417350772099</v>
      </c>
      <c r="J30" s="121" t="s">
        <v>43</v>
      </c>
      <c r="K30" s="30">
        <v>0.26630270893374303</v>
      </c>
      <c r="L30" s="206">
        <v>9.6705540891516895E-2</v>
      </c>
      <c r="M30" s="31">
        <v>4.4675420487908397</v>
      </c>
      <c r="N30" s="206">
        <v>0.38338465646335801</v>
      </c>
      <c r="O30" s="31">
        <v>0.50219681234252</v>
      </c>
      <c r="P30" s="206">
        <v>0.142781415304992</v>
      </c>
      <c r="Q30" s="31">
        <v>4.1819506164191798E-2</v>
      </c>
      <c r="R30" s="205">
        <v>4.2033138355642E-2</v>
      </c>
      <c r="S30" s="377"/>
    </row>
    <row r="31" spans="1:19">
      <c r="A31" s="121" t="s">
        <v>92</v>
      </c>
      <c r="B31" s="30">
        <v>13.843529878638799</v>
      </c>
      <c r="C31" s="206">
        <v>0.64151225562396597</v>
      </c>
      <c r="D31" s="31">
        <v>25.505817908044101</v>
      </c>
      <c r="E31" s="206">
        <v>1.5089546546790999</v>
      </c>
      <c r="F31" s="31">
        <v>9.4730477326894604</v>
      </c>
      <c r="G31" s="206">
        <v>0.65872738152253196</v>
      </c>
      <c r="H31" s="31">
        <v>1.52448722079171</v>
      </c>
      <c r="I31" s="205">
        <v>0.23785305586383901</v>
      </c>
      <c r="J31" s="121" t="s">
        <v>92</v>
      </c>
      <c r="K31" s="30">
        <v>0.25502698028889398</v>
      </c>
      <c r="L31" s="206">
        <v>8.0943875328673101E-2</v>
      </c>
      <c r="M31" s="31">
        <v>47.493957563549998</v>
      </c>
      <c r="N31" s="206">
        <v>1.52542046757595</v>
      </c>
      <c r="O31" s="31">
        <v>1.64150890819782</v>
      </c>
      <c r="P31" s="206">
        <v>0.231659455629593</v>
      </c>
      <c r="Q31" s="31">
        <v>0.26262380779925398</v>
      </c>
      <c r="R31" s="205">
        <v>0.10860349824874101</v>
      </c>
      <c r="S31" s="377"/>
    </row>
    <row r="32" spans="1:19">
      <c r="A32" s="121"/>
      <c r="B32" s="207"/>
      <c r="C32" s="183"/>
      <c r="D32" s="183"/>
      <c r="E32" s="183"/>
      <c r="F32" s="183"/>
      <c r="G32" s="183"/>
      <c r="H32" s="183"/>
      <c r="I32" s="201"/>
      <c r="J32" s="121"/>
      <c r="K32" s="207"/>
      <c r="L32" s="47"/>
      <c r="M32" s="47"/>
      <c r="N32" s="47"/>
      <c r="O32" s="47"/>
      <c r="P32" s="183"/>
      <c r="Q32" s="183"/>
      <c r="R32" s="201"/>
      <c r="S32" s="377"/>
    </row>
    <row r="33" spans="1:19">
      <c r="A33" s="339" t="s">
        <v>148</v>
      </c>
      <c r="B33" s="207"/>
      <c r="C33" s="183"/>
      <c r="D33" s="183"/>
      <c r="E33" s="183"/>
      <c r="F33" s="183"/>
      <c r="G33" s="183"/>
      <c r="H33" s="183"/>
      <c r="I33" s="201"/>
      <c r="J33" s="339" t="s">
        <v>148</v>
      </c>
      <c r="K33" s="207"/>
      <c r="L33" s="47"/>
      <c r="M33" s="47"/>
      <c r="N33" s="47"/>
      <c r="O33" s="47"/>
      <c r="P33" s="183"/>
      <c r="Q33" s="183"/>
      <c r="R33" s="201"/>
      <c r="S33" s="377"/>
    </row>
    <row r="34" spans="1:19">
      <c r="A34" s="121" t="s">
        <v>149</v>
      </c>
      <c r="B34" s="30">
        <v>13.111643111824201</v>
      </c>
      <c r="C34" s="206">
        <v>0.64113408316413201</v>
      </c>
      <c r="D34" s="31">
        <v>79.219950574793302</v>
      </c>
      <c r="E34" s="206">
        <v>0.73539259711564797</v>
      </c>
      <c r="F34" s="31">
        <v>4.5920188863583498</v>
      </c>
      <c r="G34" s="206">
        <v>0.34287374958005101</v>
      </c>
      <c r="H34" s="31">
        <v>1.4086345068698001</v>
      </c>
      <c r="I34" s="205">
        <v>0.17430696464985901</v>
      </c>
      <c r="J34" s="121" t="s">
        <v>149</v>
      </c>
      <c r="K34" s="30">
        <v>0.61327292891174401</v>
      </c>
      <c r="L34" s="206">
        <v>0.108180167277717</v>
      </c>
      <c r="M34" s="31">
        <v>0.50635671363526003</v>
      </c>
      <c r="N34" s="206">
        <v>0.123001045713895</v>
      </c>
      <c r="O34" s="31">
        <v>0.45617783516331101</v>
      </c>
      <c r="P34" s="206">
        <v>0.10070054552421</v>
      </c>
      <c r="Q34" s="31">
        <v>9.1945442444072295E-2</v>
      </c>
      <c r="R34" s="205">
        <v>3.6090882195160399E-2</v>
      </c>
      <c r="S34" s="377"/>
    </row>
    <row r="35" spans="1:19">
      <c r="A35" s="121" t="s">
        <v>150</v>
      </c>
      <c r="B35" s="30">
        <v>14.8466883085096</v>
      </c>
      <c r="C35" s="206">
        <v>0.713070060789739</v>
      </c>
      <c r="D35" s="31">
        <v>67.995011388047004</v>
      </c>
      <c r="E35" s="206">
        <v>0.92921469820049496</v>
      </c>
      <c r="F35" s="31">
        <v>8.6919106046484202</v>
      </c>
      <c r="G35" s="206">
        <v>0.54637574190316995</v>
      </c>
      <c r="H35" s="31">
        <v>2.4984525010900098</v>
      </c>
      <c r="I35" s="205">
        <v>0.37323417543739001</v>
      </c>
      <c r="J35" s="121" t="s">
        <v>150</v>
      </c>
      <c r="K35" s="30">
        <v>0.49457891083449801</v>
      </c>
      <c r="L35" s="206">
        <v>0.140308167847955</v>
      </c>
      <c r="M35" s="31">
        <v>4.5234395252764301</v>
      </c>
      <c r="N35" s="206">
        <v>0.37628138484805501</v>
      </c>
      <c r="O35" s="31">
        <v>0.80132263268134596</v>
      </c>
      <c r="P35" s="206">
        <v>0.205938713495531</v>
      </c>
      <c r="Q35" s="31">
        <v>0.148596128912658</v>
      </c>
      <c r="R35" s="205">
        <v>5.0084405831686898E-2</v>
      </c>
      <c r="S35" s="377"/>
    </row>
    <row r="36" spans="1:19">
      <c r="A36" s="121" t="s">
        <v>151</v>
      </c>
      <c r="B36" s="30">
        <v>13.1448723527749</v>
      </c>
      <c r="C36" s="206">
        <v>0.79969401839440502</v>
      </c>
      <c r="D36" s="31">
        <v>64.957085307078202</v>
      </c>
      <c r="E36" s="206">
        <v>1.0679313325781601</v>
      </c>
      <c r="F36" s="31">
        <v>11.200931398673299</v>
      </c>
      <c r="G36" s="206">
        <v>0.75793890765279504</v>
      </c>
      <c r="H36" s="31">
        <v>2.2063418744594401</v>
      </c>
      <c r="I36" s="205">
        <v>0.32976318662403098</v>
      </c>
      <c r="J36" s="121" t="s">
        <v>151</v>
      </c>
      <c r="K36" s="30">
        <v>0.70465319238663904</v>
      </c>
      <c r="L36" s="206">
        <v>0.237127941383728</v>
      </c>
      <c r="M36" s="31">
        <v>6.9885627393810497</v>
      </c>
      <c r="N36" s="206">
        <v>0.65894372176952398</v>
      </c>
      <c r="O36" s="31">
        <v>0.54634561233575396</v>
      </c>
      <c r="P36" s="206">
        <v>0.1671689269976</v>
      </c>
      <c r="Q36" s="31">
        <v>0.25120752291069298</v>
      </c>
      <c r="R36" s="205">
        <v>0.10991841891278201</v>
      </c>
      <c r="S36" s="377"/>
    </row>
    <row r="37" spans="1:19">
      <c r="A37" s="121" t="s">
        <v>152</v>
      </c>
      <c r="B37" s="30">
        <v>14.7945978279788</v>
      </c>
      <c r="C37" s="206">
        <v>0.69580185692019703</v>
      </c>
      <c r="D37" s="31">
        <v>67.902024229922503</v>
      </c>
      <c r="E37" s="206">
        <v>0.90188708353217695</v>
      </c>
      <c r="F37" s="31">
        <v>8.7687086264216703</v>
      </c>
      <c r="G37" s="206">
        <v>0.52930884492052199</v>
      </c>
      <c r="H37" s="31">
        <v>2.48951135627463</v>
      </c>
      <c r="I37" s="205">
        <v>0.36393587427227497</v>
      </c>
      <c r="J37" s="121" t="s">
        <v>152</v>
      </c>
      <c r="K37" s="30">
        <v>0.501009024641072</v>
      </c>
      <c r="L37" s="206">
        <v>0.136256026771406</v>
      </c>
      <c r="M37" s="31">
        <v>4.5988938964484003</v>
      </c>
      <c r="N37" s="206">
        <v>0.364905955216074</v>
      </c>
      <c r="O37" s="31">
        <v>0.793518101604198</v>
      </c>
      <c r="P37" s="206">
        <v>0.19896338039090999</v>
      </c>
      <c r="Q37" s="31">
        <v>0.15173693670875599</v>
      </c>
      <c r="R37" s="205">
        <v>4.9221823296368303E-2</v>
      </c>
      <c r="S37" s="377"/>
    </row>
    <row r="38" spans="1:19">
      <c r="A38" s="183"/>
      <c r="B38" s="207"/>
      <c r="C38" s="183"/>
      <c r="D38" s="183"/>
      <c r="E38" s="183"/>
      <c r="F38" s="183"/>
      <c r="G38" s="183"/>
      <c r="H38" s="183"/>
      <c r="I38" s="201"/>
      <c r="J38" s="183"/>
      <c r="K38" s="207"/>
      <c r="L38" s="47"/>
      <c r="M38" s="47"/>
      <c r="N38" s="47"/>
      <c r="O38" s="47"/>
      <c r="P38" s="183"/>
      <c r="Q38" s="183"/>
      <c r="R38" s="201"/>
      <c r="S38" s="377"/>
    </row>
    <row r="39" spans="1:19">
      <c r="A39" s="394" t="s">
        <v>47</v>
      </c>
      <c r="B39" s="411">
        <v>13.985512001467612</v>
      </c>
      <c r="C39" s="210">
        <v>0.13160857513132099</v>
      </c>
      <c r="D39" s="209">
        <v>64.510154586820462</v>
      </c>
      <c r="E39" s="210">
        <v>0.18283059259940884</v>
      </c>
      <c r="F39" s="209">
        <v>11.105998330992763</v>
      </c>
      <c r="G39" s="210">
        <v>0.12427069814894602</v>
      </c>
      <c r="H39" s="209">
        <v>1.58512487828619</v>
      </c>
      <c r="I39" s="211">
        <v>4.5710866142560765E-2</v>
      </c>
      <c r="J39" s="394" t="s">
        <v>47</v>
      </c>
      <c r="K39" s="411">
        <v>1.0116265242417894</v>
      </c>
      <c r="L39" s="210">
        <v>3.5942668577558262E-2</v>
      </c>
      <c r="M39" s="209">
        <v>6.6758155136181418</v>
      </c>
      <c r="N39" s="210">
        <v>0.10500792992005434</v>
      </c>
      <c r="O39" s="209">
        <v>0.99367730991914405</v>
      </c>
      <c r="P39" s="210">
        <v>3.8883047268352476E-2</v>
      </c>
      <c r="Q39" s="209">
        <v>0.1320908546539156</v>
      </c>
      <c r="R39" s="211">
        <v>1.4014368732264254E-2</v>
      </c>
      <c r="S39" s="377"/>
    </row>
    <row r="40" spans="1:19">
      <c r="A40" s="339"/>
      <c r="B40" s="207"/>
      <c r="C40" s="183"/>
      <c r="D40" s="183"/>
      <c r="E40" s="183"/>
      <c r="F40" s="183"/>
      <c r="G40" s="183"/>
      <c r="H40" s="183"/>
      <c r="I40" s="201"/>
      <c r="J40" s="339"/>
      <c r="K40" s="207"/>
      <c r="L40" s="47"/>
      <c r="M40" s="47"/>
      <c r="N40" s="47"/>
      <c r="O40" s="47"/>
      <c r="P40" s="183"/>
      <c r="Q40" s="183"/>
      <c r="R40" s="201"/>
      <c r="S40" s="377"/>
    </row>
    <row r="41" spans="1:19">
      <c r="A41" s="297" t="s">
        <v>153</v>
      </c>
      <c r="B41" s="207"/>
      <c r="C41" s="183"/>
      <c r="D41" s="183"/>
      <c r="E41" s="183"/>
      <c r="F41" s="183"/>
      <c r="G41" s="183"/>
      <c r="H41" s="183"/>
      <c r="I41" s="201"/>
      <c r="J41" s="297" t="s">
        <v>153</v>
      </c>
      <c r="K41" s="207"/>
      <c r="L41" s="47"/>
      <c r="M41" s="47"/>
      <c r="N41" s="47"/>
      <c r="O41" s="47"/>
      <c r="P41" s="183"/>
      <c r="Q41" s="183"/>
      <c r="R41" s="201"/>
      <c r="S41" s="377"/>
    </row>
    <row r="42" spans="1:19">
      <c r="A42" s="121" t="s">
        <v>521</v>
      </c>
      <c r="B42" s="30">
        <v>12.6976307952754</v>
      </c>
      <c r="C42" s="206">
        <v>0.76082673198319795</v>
      </c>
      <c r="D42" s="31">
        <v>64.320223803741598</v>
      </c>
      <c r="E42" s="206">
        <v>1.2210076909224099</v>
      </c>
      <c r="F42" s="31">
        <v>6.4498773033856303</v>
      </c>
      <c r="G42" s="206">
        <v>0.61452243292544695</v>
      </c>
      <c r="H42" s="31">
        <v>5.8263578735360104</v>
      </c>
      <c r="I42" s="205">
        <v>0.46936033946594402</v>
      </c>
      <c r="J42" s="121" t="s">
        <v>521</v>
      </c>
      <c r="K42" s="30">
        <v>0.47364144071988001</v>
      </c>
      <c r="L42" s="206">
        <v>0.20859621839089801</v>
      </c>
      <c r="M42" s="31">
        <v>10.2322687833415</v>
      </c>
      <c r="N42" s="206">
        <v>0.647272449876378</v>
      </c>
      <c r="O42" s="31">
        <v>0</v>
      </c>
      <c r="P42" s="206">
        <v>0</v>
      </c>
      <c r="Q42" s="31">
        <v>0</v>
      </c>
      <c r="R42" s="205">
        <v>0</v>
      </c>
      <c r="S42" s="377"/>
    </row>
    <row r="43" spans="1:19">
      <c r="A43" s="217" t="s">
        <v>504</v>
      </c>
      <c r="B43" s="33">
        <v>11.907021660019799</v>
      </c>
      <c r="C43" s="215">
        <v>0.82232407131482999</v>
      </c>
      <c r="D43" s="34">
        <v>55.179821640286399</v>
      </c>
      <c r="E43" s="215">
        <v>3.04317864079909</v>
      </c>
      <c r="F43" s="34">
        <v>16.479621612462701</v>
      </c>
      <c r="G43" s="215">
        <v>3.11271463622412</v>
      </c>
      <c r="H43" s="34">
        <v>0</v>
      </c>
      <c r="I43" s="216">
        <v>0</v>
      </c>
      <c r="J43" s="395" t="s">
        <v>504</v>
      </c>
      <c r="K43" s="33">
        <v>3.6506896059178202</v>
      </c>
      <c r="L43" s="215">
        <v>0.44651319925147998</v>
      </c>
      <c r="M43" s="34">
        <v>11.1994082916928</v>
      </c>
      <c r="N43" s="215">
        <v>0.99634890293182599</v>
      </c>
      <c r="O43" s="34">
        <v>1.0541413688622601</v>
      </c>
      <c r="P43" s="215">
        <v>0.33763528256252001</v>
      </c>
      <c r="Q43" s="34">
        <v>0.52929582075820103</v>
      </c>
      <c r="R43" s="216">
        <v>0.20133738754319799</v>
      </c>
      <c r="S43" s="377"/>
    </row>
    <row r="44" spans="1:19" ht="110.25" customHeight="1">
      <c r="A44" s="655" t="s">
        <v>155</v>
      </c>
      <c r="B44" s="655"/>
      <c r="C44" s="655"/>
      <c r="D44" s="655"/>
      <c r="E44" s="655"/>
      <c r="F44" s="655"/>
      <c r="G44" s="655"/>
      <c r="H44" s="655"/>
      <c r="I44" s="655"/>
      <c r="J44" s="655" t="s">
        <v>155</v>
      </c>
      <c r="K44" s="655"/>
      <c r="L44" s="655"/>
      <c r="M44" s="655"/>
      <c r="N44" s="655"/>
      <c r="O44" s="655"/>
      <c r="P44" s="655"/>
      <c r="Q44" s="655"/>
      <c r="R44" s="655"/>
    </row>
    <row r="45" spans="1:19" ht="74.25" customHeight="1">
      <c r="A45" s="593" t="s">
        <v>505</v>
      </c>
      <c r="B45" s="593"/>
      <c r="C45" s="593"/>
      <c r="D45" s="593"/>
      <c r="E45" s="593"/>
      <c r="F45" s="593"/>
      <c r="G45" s="593"/>
      <c r="H45" s="593"/>
      <c r="I45" s="593"/>
      <c r="J45" s="593" t="s">
        <v>506</v>
      </c>
      <c r="K45" s="593"/>
      <c r="L45" s="593"/>
      <c r="M45" s="593"/>
      <c r="N45" s="593"/>
      <c r="O45" s="593"/>
      <c r="P45" s="593"/>
      <c r="Q45" s="593"/>
      <c r="R45" s="541"/>
    </row>
    <row r="46" spans="1:19">
      <c r="A46" s="2" t="s">
        <v>253</v>
      </c>
      <c r="J46" s="2" t="s">
        <v>253</v>
      </c>
    </row>
  </sheetData>
  <mergeCells count="14">
    <mergeCell ref="A44:I44"/>
    <mergeCell ref="J44:R44"/>
    <mergeCell ref="J45:Q45"/>
    <mergeCell ref="A45:I45"/>
    <mergeCell ref="A2:I4"/>
    <mergeCell ref="J2:S4"/>
    <mergeCell ref="B7:C8"/>
    <mergeCell ref="D7:E8"/>
    <mergeCell ref="F7:G8"/>
    <mergeCell ref="H7:I8"/>
    <mergeCell ref="K7:L8"/>
    <mergeCell ref="M7:N8"/>
    <mergeCell ref="O7:P8"/>
    <mergeCell ref="Q7:R8"/>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47"/>
  <sheetViews>
    <sheetView topLeftCell="A31" zoomScaleNormal="100" workbookViewId="0">
      <selection activeCell="N40" sqref="N40"/>
    </sheetView>
  </sheetViews>
  <sheetFormatPr defaultColWidth="9" defaultRowHeight="12.75"/>
  <cols>
    <col min="1" max="1" width="16.5703125" style="38" customWidth="1"/>
    <col min="2" max="13" width="5.5703125" style="38" customWidth="1"/>
    <col min="14" max="14" width="16.5703125" style="38" customWidth="1"/>
    <col min="15" max="24" width="6.7109375" style="38" customWidth="1"/>
    <col min="25" max="16384" width="9" style="38"/>
  </cols>
  <sheetData>
    <row r="1" spans="1:24">
      <c r="A1" s="1" t="s">
        <v>403</v>
      </c>
      <c r="B1" s="1"/>
      <c r="C1" s="1"/>
      <c r="D1" s="1"/>
      <c r="E1" s="1"/>
      <c r="F1" s="1"/>
      <c r="G1" s="1"/>
      <c r="N1" s="1" t="str">
        <f>A1</f>
        <v>Table B4.5</v>
      </c>
    </row>
    <row r="2" spans="1:24" ht="12.75" customHeight="1">
      <c r="A2" s="583" t="s">
        <v>404</v>
      </c>
      <c r="B2" s="583"/>
      <c r="C2" s="583"/>
      <c r="D2" s="583"/>
      <c r="E2" s="583"/>
      <c r="F2" s="583"/>
      <c r="G2" s="583"/>
      <c r="H2" s="583"/>
      <c r="I2" s="583"/>
      <c r="J2" s="583"/>
      <c r="K2" s="583"/>
      <c r="L2" s="583"/>
      <c r="M2" s="583"/>
      <c r="N2" s="582" t="str">
        <f>A2</f>
        <v xml:space="preserve">Percentage of workers, by type of occupation                                          </v>
      </c>
      <c r="O2" s="582"/>
      <c r="P2" s="582"/>
      <c r="Q2" s="582"/>
      <c r="R2" s="582"/>
      <c r="S2" s="582"/>
      <c r="T2" s="582"/>
      <c r="U2" s="582"/>
      <c r="V2" s="582"/>
      <c r="W2" s="582"/>
      <c r="X2" s="582"/>
    </row>
    <row r="3" spans="1:24">
      <c r="A3" s="583"/>
      <c r="B3" s="583"/>
      <c r="C3" s="583"/>
      <c r="D3" s="583"/>
      <c r="E3" s="583"/>
      <c r="F3" s="583"/>
      <c r="G3" s="583"/>
      <c r="H3" s="583"/>
      <c r="I3" s="583"/>
      <c r="J3" s="583"/>
      <c r="K3" s="583"/>
      <c r="L3" s="583"/>
      <c r="M3" s="583"/>
      <c r="N3" s="582"/>
      <c r="O3" s="582"/>
      <c r="P3" s="582"/>
      <c r="Q3" s="582"/>
      <c r="R3" s="582"/>
      <c r="S3" s="582"/>
      <c r="T3" s="582"/>
      <c r="U3" s="582"/>
      <c r="V3" s="582"/>
      <c r="W3" s="582"/>
      <c r="X3" s="582"/>
    </row>
    <row r="4" spans="1:24">
      <c r="A4" s="583"/>
      <c r="B4" s="583"/>
      <c r="C4" s="583"/>
      <c r="D4" s="583"/>
      <c r="E4" s="583"/>
      <c r="F4" s="583"/>
      <c r="G4" s="583"/>
      <c r="H4" s="583"/>
      <c r="I4" s="583"/>
      <c r="J4" s="583"/>
      <c r="K4" s="583"/>
      <c r="L4" s="583"/>
      <c r="M4" s="583"/>
      <c r="N4" s="582"/>
      <c r="O4" s="582"/>
      <c r="P4" s="582"/>
      <c r="Q4" s="582"/>
      <c r="R4" s="582"/>
      <c r="S4" s="582"/>
      <c r="T4" s="582"/>
      <c r="U4" s="582"/>
      <c r="V4" s="582"/>
      <c r="W4" s="582"/>
      <c r="X4" s="582"/>
    </row>
    <row r="5" spans="1:24">
      <c r="A5" s="1" t="s">
        <v>134</v>
      </c>
      <c r="B5" s="542"/>
      <c r="C5" s="542"/>
      <c r="D5" s="542"/>
      <c r="E5" s="542"/>
      <c r="F5" s="542"/>
      <c r="G5" s="542"/>
      <c r="N5" s="1" t="s">
        <v>135</v>
      </c>
    </row>
    <row r="6" spans="1:24">
      <c r="A6" s="1"/>
      <c r="B6" s="668" t="s">
        <v>405</v>
      </c>
      <c r="C6" s="668"/>
      <c r="D6" s="671" t="s">
        <v>406</v>
      </c>
      <c r="E6" s="671"/>
      <c r="F6" s="671" t="s">
        <v>407</v>
      </c>
      <c r="G6" s="671"/>
      <c r="H6" s="671" t="s">
        <v>408</v>
      </c>
      <c r="I6" s="671"/>
      <c r="J6" s="671" t="s">
        <v>409</v>
      </c>
      <c r="K6" s="671"/>
      <c r="L6" s="671" t="s">
        <v>410</v>
      </c>
      <c r="M6" s="671"/>
      <c r="N6" s="1"/>
      <c r="O6" s="671" t="s">
        <v>411</v>
      </c>
      <c r="P6" s="671"/>
      <c r="Q6" s="671" t="s">
        <v>412</v>
      </c>
      <c r="R6" s="671"/>
      <c r="S6" s="671" t="s">
        <v>413</v>
      </c>
      <c r="T6" s="671"/>
      <c r="U6" s="671" t="s">
        <v>288</v>
      </c>
      <c r="V6" s="671"/>
      <c r="W6" s="671" t="s">
        <v>269</v>
      </c>
      <c r="X6" s="671"/>
    </row>
    <row r="7" spans="1:24" ht="12.75" customHeight="1">
      <c r="A7" s="47"/>
      <c r="B7" s="669"/>
      <c r="C7" s="669"/>
      <c r="D7" s="672"/>
      <c r="E7" s="672"/>
      <c r="F7" s="672"/>
      <c r="G7" s="672"/>
      <c r="H7" s="672"/>
      <c r="I7" s="672"/>
      <c r="J7" s="672"/>
      <c r="K7" s="672"/>
      <c r="L7" s="672"/>
      <c r="M7" s="672"/>
      <c r="N7" s="47"/>
      <c r="O7" s="672"/>
      <c r="P7" s="672"/>
      <c r="Q7" s="672"/>
      <c r="R7" s="672"/>
      <c r="S7" s="672"/>
      <c r="T7" s="672"/>
      <c r="U7" s="672"/>
      <c r="V7" s="672"/>
      <c r="W7" s="672"/>
      <c r="X7" s="672"/>
    </row>
    <row r="8" spans="1:24">
      <c r="B8" s="670"/>
      <c r="C8" s="670"/>
      <c r="D8" s="673"/>
      <c r="E8" s="673"/>
      <c r="F8" s="673"/>
      <c r="G8" s="673"/>
      <c r="H8" s="673"/>
      <c r="I8" s="673"/>
      <c r="J8" s="673"/>
      <c r="K8" s="673"/>
      <c r="L8" s="673"/>
      <c r="M8" s="673"/>
      <c r="O8" s="673"/>
      <c r="P8" s="673"/>
      <c r="Q8" s="673"/>
      <c r="R8" s="673"/>
      <c r="S8" s="673"/>
      <c r="T8" s="673"/>
      <c r="U8" s="673"/>
      <c r="V8" s="673"/>
      <c r="W8" s="673"/>
      <c r="X8" s="673"/>
    </row>
    <row r="9" spans="1:24">
      <c r="A9" s="362"/>
      <c r="B9" s="543" t="s">
        <v>144</v>
      </c>
      <c r="C9" s="544" t="s">
        <v>145</v>
      </c>
      <c r="D9" s="543" t="s">
        <v>144</v>
      </c>
      <c r="E9" s="544" t="s">
        <v>145</v>
      </c>
      <c r="F9" s="543" t="s">
        <v>144</v>
      </c>
      <c r="G9" s="544" t="s">
        <v>145</v>
      </c>
      <c r="H9" s="543" t="s">
        <v>144</v>
      </c>
      <c r="I9" s="544" t="s">
        <v>145</v>
      </c>
      <c r="J9" s="543" t="s">
        <v>144</v>
      </c>
      <c r="K9" s="544" t="s">
        <v>145</v>
      </c>
      <c r="L9" s="543" t="s">
        <v>144</v>
      </c>
      <c r="M9" s="544" t="s">
        <v>145</v>
      </c>
      <c r="N9" s="362"/>
      <c r="O9" s="543" t="s">
        <v>144</v>
      </c>
      <c r="P9" s="544" t="s">
        <v>145</v>
      </c>
      <c r="Q9" s="543" t="s">
        <v>144</v>
      </c>
      <c r="R9" s="544" t="s">
        <v>145</v>
      </c>
      <c r="S9" s="543" t="s">
        <v>144</v>
      </c>
      <c r="T9" s="544" t="s">
        <v>145</v>
      </c>
      <c r="U9" s="543" t="s">
        <v>144</v>
      </c>
      <c r="V9" s="544" t="s">
        <v>145</v>
      </c>
      <c r="W9" s="543" t="s">
        <v>144</v>
      </c>
      <c r="X9" s="544" t="s">
        <v>145</v>
      </c>
    </row>
    <row r="10" spans="1:24">
      <c r="A10" s="547" t="s">
        <v>146</v>
      </c>
      <c r="B10" s="551"/>
      <c r="C10" s="199"/>
      <c r="D10" s="199"/>
      <c r="E10" s="199"/>
      <c r="F10" s="199"/>
      <c r="G10" s="490"/>
      <c r="H10" s="490"/>
      <c r="I10" s="354"/>
      <c r="J10" s="354"/>
      <c r="K10" s="354"/>
      <c r="L10" s="354"/>
      <c r="M10" s="552"/>
      <c r="N10" s="547" t="s">
        <v>146</v>
      </c>
      <c r="O10" s="553"/>
      <c r="P10" s="490"/>
      <c r="Q10" s="490"/>
      <c r="R10" s="490"/>
      <c r="S10" s="490"/>
      <c r="T10" s="490"/>
      <c r="U10" s="490"/>
      <c r="V10" s="490"/>
      <c r="W10" s="490"/>
      <c r="X10" s="552"/>
    </row>
    <row r="11" spans="1:24">
      <c r="A11" s="339" t="s">
        <v>147</v>
      </c>
      <c r="B11" s="207"/>
      <c r="C11" s="183"/>
      <c r="D11" s="183"/>
      <c r="E11" s="183"/>
      <c r="F11" s="183"/>
      <c r="G11" s="183"/>
      <c r="H11" s="183"/>
      <c r="I11" s="47"/>
      <c r="J11" s="47"/>
      <c r="K11" s="47"/>
      <c r="L11" s="47"/>
      <c r="M11" s="201"/>
      <c r="N11" s="339" t="s">
        <v>147</v>
      </c>
      <c r="O11" s="207"/>
      <c r="P11" s="183"/>
      <c r="Q11" s="183"/>
      <c r="R11" s="183"/>
      <c r="S11" s="183"/>
      <c r="T11" s="183"/>
      <c r="U11" s="183"/>
      <c r="V11" s="183"/>
      <c r="W11" s="183"/>
      <c r="X11" s="201"/>
    </row>
    <row r="12" spans="1:24">
      <c r="A12" s="121" t="s">
        <v>84</v>
      </c>
      <c r="B12" s="30">
        <v>0</v>
      </c>
      <c r="C12" s="206">
        <v>0</v>
      </c>
      <c r="D12" s="31">
        <v>11.6987349035427</v>
      </c>
      <c r="E12" s="206">
        <v>0.60708000464843903</v>
      </c>
      <c r="F12" s="31">
        <v>20.294011941573</v>
      </c>
      <c r="G12" s="206">
        <v>0.69658768677630101</v>
      </c>
      <c r="H12" s="31">
        <v>12.3820321112228</v>
      </c>
      <c r="I12" s="206">
        <v>0.50671481235197602</v>
      </c>
      <c r="J12" s="31">
        <v>10.4467060675884</v>
      </c>
      <c r="K12" s="206">
        <v>0.47938012218338</v>
      </c>
      <c r="L12" s="31">
        <v>15.522000592092599</v>
      </c>
      <c r="M12" s="205">
        <v>0.62958703234277102</v>
      </c>
      <c r="N12" s="121" t="s">
        <v>84</v>
      </c>
      <c r="O12" s="30">
        <v>1.6566031677741699</v>
      </c>
      <c r="P12" s="206">
        <v>0.22484040761309201</v>
      </c>
      <c r="Q12" s="31">
        <v>11.200823310973901</v>
      </c>
      <c r="R12" s="206">
        <v>0.60676913181568004</v>
      </c>
      <c r="S12" s="31">
        <v>6.8125088580048097</v>
      </c>
      <c r="T12" s="206">
        <v>0.38352442638503198</v>
      </c>
      <c r="U12" s="31">
        <v>8.9011424349632406</v>
      </c>
      <c r="V12" s="206">
        <v>0.515635294082745</v>
      </c>
      <c r="W12" s="31">
        <v>1.0854366122643699</v>
      </c>
      <c r="X12" s="205">
        <v>0.17591566968407499</v>
      </c>
    </row>
    <row r="13" spans="1:24">
      <c r="A13" s="121" t="s">
        <v>15</v>
      </c>
      <c r="B13" s="30">
        <v>0.465494097084305</v>
      </c>
      <c r="C13" s="206">
        <v>9.9609624552949194E-2</v>
      </c>
      <c r="D13" s="31">
        <v>6.0211871703500801</v>
      </c>
      <c r="E13" s="206">
        <v>0.438400555837274</v>
      </c>
      <c r="F13" s="31">
        <v>15.473287981659899</v>
      </c>
      <c r="G13" s="206">
        <v>0.54783022359131806</v>
      </c>
      <c r="H13" s="31">
        <v>20.2161758395338</v>
      </c>
      <c r="I13" s="206">
        <v>0.80134320579506702</v>
      </c>
      <c r="J13" s="31">
        <v>10.838145934290401</v>
      </c>
      <c r="K13" s="206">
        <v>0.55244101563553905</v>
      </c>
      <c r="L13" s="31">
        <v>16.025171081599801</v>
      </c>
      <c r="M13" s="205">
        <v>0.67811957728778904</v>
      </c>
      <c r="N13" s="121" t="s">
        <v>15</v>
      </c>
      <c r="O13" s="30">
        <v>4.0388576116374804</v>
      </c>
      <c r="P13" s="206">
        <v>0.27911372637447801</v>
      </c>
      <c r="Q13" s="31">
        <v>11.680106240313201</v>
      </c>
      <c r="R13" s="206">
        <v>0.57031136938286997</v>
      </c>
      <c r="S13" s="31">
        <v>5.98635254838271</v>
      </c>
      <c r="T13" s="206">
        <v>0.468090658358297</v>
      </c>
      <c r="U13" s="31">
        <v>7.28899563888816</v>
      </c>
      <c r="V13" s="206">
        <v>0.48305632182316</v>
      </c>
      <c r="W13" s="31">
        <v>1.9662258562601</v>
      </c>
      <c r="X13" s="205">
        <v>0.22572376524252799</v>
      </c>
    </row>
    <row r="14" spans="1:24">
      <c r="A14" s="121" t="s">
        <v>85</v>
      </c>
      <c r="B14" s="30">
        <v>0.29151859873358799</v>
      </c>
      <c r="C14" s="206">
        <v>6.7155047785664695E-2</v>
      </c>
      <c r="D14" s="31">
        <v>11.1680939196617</v>
      </c>
      <c r="E14" s="206">
        <v>0.34841465849304898</v>
      </c>
      <c r="F14" s="31">
        <v>22.110944452369601</v>
      </c>
      <c r="G14" s="206">
        <v>0.422626899833487</v>
      </c>
      <c r="H14" s="31">
        <v>19.0602030746082</v>
      </c>
      <c r="I14" s="206">
        <v>0.45745196338317701</v>
      </c>
      <c r="J14" s="31">
        <v>7.1323325440489702</v>
      </c>
      <c r="K14" s="206">
        <v>0.27264830298806098</v>
      </c>
      <c r="L14" s="31">
        <v>16.199713310682501</v>
      </c>
      <c r="M14" s="205">
        <v>0.43967193896419998</v>
      </c>
      <c r="N14" s="121" t="s">
        <v>85</v>
      </c>
      <c r="O14" s="30">
        <v>1.4997747466175</v>
      </c>
      <c r="P14" s="206">
        <v>0.15909349441026399</v>
      </c>
      <c r="Q14" s="31">
        <v>8.7553262714728692</v>
      </c>
      <c r="R14" s="206">
        <v>0.36358126797831403</v>
      </c>
      <c r="S14" s="31">
        <v>6.0898848020079299</v>
      </c>
      <c r="T14" s="206">
        <v>0.28759773087363599</v>
      </c>
      <c r="U14" s="31">
        <v>6.5470926368921099</v>
      </c>
      <c r="V14" s="206">
        <v>0.281569232450814</v>
      </c>
      <c r="W14" s="31">
        <v>1.14511564290502</v>
      </c>
      <c r="X14" s="205">
        <v>0.118692698438686</v>
      </c>
    </row>
    <row r="15" spans="1:24">
      <c r="A15" s="121" t="s">
        <v>18</v>
      </c>
      <c r="B15" s="30">
        <v>0.32168094425407101</v>
      </c>
      <c r="C15" s="206">
        <v>0.11031603694763401</v>
      </c>
      <c r="D15" s="31">
        <v>6.8388228895748897</v>
      </c>
      <c r="E15" s="206">
        <v>0.52369273662417604</v>
      </c>
      <c r="F15" s="31">
        <v>12.866188374602601</v>
      </c>
      <c r="G15" s="206">
        <v>0.74152239136000497</v>
      </c>
      <c r="H15" s="31">
        <v>17.348591011392799</v>
      </c>
      <c r="I15" s="206">
        <v>0.96164322413105396</v>
      </c>
      <c r="J15" s="31">
        <v>11.211666440995</v>
      </c>
      <c r="K15" s="206">
        <v>0.77605678951917401</v>
      </c>
      <c r="L15" s="31">
        <v>11.8616260081074</v>
      </c>
      <c r="M15" s="205">
        <v>0.67465170659851204</v>
      </c>
      <c r="N15" s="121" t="s">
        <v>18</v>
      </c>
      <c r="O15" s="30">
        <v>1.12609193901764</v>
      </c>
      <c r="P15" s="206">
        <v>0.27924128013520799</v>
      </c>
      <c r="Q15" s="31">
        <v>16.968607987475899</v>
      </c>
      <c r="R15" s="206">
        <v>1.0032909141631901</v>
      </c>
      <c r="S15" s="31">
        <v>14.7974734178032</v>
      </c>
      <c r="T15" s="206">
        <v>0.85127488530559003</v>
      </c>
      <c r="U15" s="31">
        <v>6.2610137899074001</v>
      </c>
      <c r="V15" s="206">
        <v>0.59092135580455596</v>
      </c>
      <c r="W15" s="31">
        <v>0.39823719686902098</v>
      </c>
      <c r="X15" s="205">
        <v>8.1541863951323804E-2</v>
      </c>
    </row>
    <row r="16" spans="1:24">
      <c r="A16" s="121" t="s">
        <v>19</v>
      </c>
      <c r="B16" s="30">
        <v>0.44821254934265098</v>
      </c>
      <c r="C16" s="206">
        <v>0.11652207494765</v>
      </c>
      <c r="D16" s="31">
        <v>5.2297771866434903</v>
      </c>
      <c r="E16" s="206">
        <v>0.29204822410565101</v>
      </c>
      <c r="F16" s="31">
        <v>28.047700756419001</v>
      </c>
      <c r="G16" s="206">
        <v>0.61123067579998902</v>
      </c>
      <c r="H16" s="31">
        <v>13.766696895700401</v>
      </c>
      <c r="I16" s="206">
        <v>0.54270302035018103</v>
      </c>
      <c r="J16" s="31">
        <v>7.7764696113149796</v>
      </c>
      <c r="K16" s="206">
        <v>0.40353871125706797</v>
      </c>
      <c r="L16" s="31">
        <v>16.8541827577798</v>
      </c>
      <c r="M16" s="205">
        <v>0.50029549105044302</v>
      </c>
      <c r="N16" s="121" t="s">
        <v>19</v>
      </c>
      <c r="O16" s="30">
        <v>2.32595237273302</v>
      </c>
      <c r="P16" s="206">
        <v>0.225546993252319</v>
      </c>
      <c r="Q16" s="31">
        <v>10.2812479175706</v>
      </c>
      <c r="R16" s="206">
        <v>0.426098141991955</v>
      </c>
      <c r="S16" s="31">
        <v>5.0113541817989198</v>
      </c>
      <c r="T16" s="206">
        <v>0.318474457753677</v>
      </c>
      <c r="U16" s="31">
        <v>9.2707401619834595</v>
      </c>
      <c r="V16" s="206">
        <v>0.48398533232861501</v>
      </c>
      <c r="W16" s="31">
        <v>0.98766560871368902</v>
      </c>
      <c r="X16" s="205">
        <v>0.161853027593239</v>
      </c>
    </row>
    <row r="17" spans="1:24">
      <c r="A17" s="121" t="s">
        <v>20</v>
      </c>
      <c r="B17" s="30">
        <v>0.37264029728535403</v>
      </c>
      <c r="C17" s="206">
        <v>9.1700247172130503E-2</v>
      </c>
      <c r="D17" s="31">
        <v>10.634142507022201</v>
      </c>
      <c r="E17" s="206">
        <v>0.42185800345511498</v>
      </c>
      <c r="F17" s="31">
        <v>20.714153206294</v>
      </c>
      <c r="G17" s="206">
        <v>0.54926884536681997</v>
      </c>
      <c r="H17" s="31">
        <v>14.0423656007913</v>
      </c>
      <c r="I17" s="206">
        <v>0.52900525452765501</v>
      </c>
      <c r="J17" s="31">
        <v>5.1948138656621001</v>
      </c>
      <c r="K17" s="206">
        <v>0.30257171118133303</v>
      </c>
      <c r="L17" s="31">
        <v>12.8798622977327</v>
      </c>
      <c r="M17" s="205">
        <v>0.48974013714557602</v>
      </c>
      <c r="N17" s="121" t="s">
        <v>20</v>
      </c>
      <c r="O17" s="30">
        <v>1.58712640879572</v>
      </c>
      <c r="P17" s="206">
        <v>0.14610498830437699</v>
      </c>
      <c r="Q17" s="31">
        <v>14.3077450319145</v>
      </c>
      <c r="R17" s="206">
        <v>0.43702331428931801</v>
      </c>
      <c r="S17" s="31">
        <v>11.4568494815818</v>
      </c>
      <c r="T17" s="206">
        <v>0.45225596503315502</v>
      </c>
      <c r="U17" s="31">
        <v>7.6796988015213703</v>
      </c>
      <c r="V17" s="206">
        <v>0.35914532709742802</v>
      </c>
      <c r="W17" s="31">
        <v>1.1306025013990399</v>
      </c>
      <c r="X17" s="205">
        <v>0.12956491421552399</v>
      </c>
    </row>
    <row r="18" spans="1:24">
      <c r="A18" s="121" t="s">
        <v>61</v>
      </c>
      <c r="B18" s="30">
        <v>0.53024123772570897</v>
      </c>
      <c r="C18" s="206">
        <v>0.105579108521636</v>
      </c>
      <c r="D18" s="31">
        <v>3.7360308585898001</v>
      </c>
      <c r="E18" s="206">
        <v>0.34675713555735499</v>
      </c>
      <c r="F18" s="31">
        <v>20.263549736470701</v>
      </c>
      <c r="G18" s="206">
        <v>0.61565477395128498</v>
      </c>
      <c r="H18" s="31">
        <v>18.643232467918299</v>
      </c>
      <c r="I18" s="206">
        <v>0.73305168267463405</v>
      </c>
      <c r="J18" s="31">
        <v>7.6942081265882303</v>
      </c>
      <c r="K18" s="206">
        <v>0.39083739217678498</v>
      </c>
      <c r="L18" s="31">
        <v>19.2461448270837</v>
      </c>
      <c r="M18" s="205">
        <v>0.58200634488487002</v>
      </c>
      <c r="N18" s="121" t="s">
        <v>61</v>
      </c>
      <c r="O18" s="30">
        <v>3.3702735093432898</v>
      </c>
      <c r="P18" s="206">
        <v>0.294788653743358</v>
      </c>
      <c r="Q18" s="31">
        <v>11.8675812612244</v>
      </c>
      <c r="R18" s="206">
        <v>0.49952975152130502</v>
      </c>
      <c r="S18" s="31">
        <v>7.8978134240753501</v>
      </c>
      <c r="T18" s="206">
        <v>0.44508154316682602</v>
      </c>
      <c r="U18" s="31">
        <v>6.2649859661050202</v>
      </c>
      <c r="V18" s="206">
        <v>0.41662834810111898</v>
      </c>
      <c r="W18" s="31">
        <v>0.48593858487546698</v>
      </c>
      <c r="X18" s="205">
        <v>0.111729686790183</v>
      </c>
    </row>
    <row r="19" spans="1:24">
      <c r="A19" s="121" t="s">
        <v>22</v>
      </c>
      <c r="B19" s="30">
        <v>0.69255429851329897</v>
      </c>
      <c r="C19" s="206">
        <v>0.100932467651491</v>
      </c>
      <c r="D19" s="31">
        <v>7.13808625397977</v>
      </c>
      <c r="E19" s="206">
        <v>0.315189956898072</v>
      </c>
      <c r="F19" s="31">
        <v>14.0301998829548</v>
      </c>
      <c r="G19" s="206">
        <v>0.42714676240877703</v>
      </c>
      <c r="H19" s="31">
        <v>20.174622386840198</v>
      </c>
      <c r="I19" s="206">
        <v>0.569500611472183</v>
      </c>
      <c r="J19" s="31">
        <v>8.3768791297147605</v>
      </c>
      <c r="K19" s="206">
        <v>0.332239847071991</v>
      </c>
      <c r="L19" s="31">
        <v>16.294028379450399</v>
      </c>
      <c r="M19" s="205">
        <v>0.47958795711312802</v>
      </c>
      <c r="N19" s="121" t="s">
        <v>22</v>
      </c>
      <c r="O19" s="30">
        <v>3.4705380941805299</v>
      </c>
      <c r="P19" s="206">
        <v>0.263649006862964</v>
      </c>
      <c r="Q19" s="31">
        <v>9.8930573445459196</v>
      </c>
      <c r="R19" s="206">
        <v>0.34854207875554899</v>
      </c>
      <c r="S19" s="31">
        <v>8.2730776742897607</v>
      </c>
      <c r="T19" s="206">
        <v>0.35776318742504598</v>
      </c>
      <c r="U19" s="31">
        <v>10.477516689569701</v>
      </c>
      <c r="V19" s="206">
        <v>0.42160419594506898</v>
      </c>
      <c r="W19" s="31">
        <v>1.1794398659608001</v>
      </c>
      <c r="X19" s="205">
        <v>0.14388201848572699</v>
      </c>
    </row>
    <row r="20" spans="1:24">
      <c r="A20" s="121" t="s">
        <v>23</v>
      </c>
      <c r="B20" s="30">
        <v>0.53485900811994203</v>
      </c>
      <c r="C20" s="206">
        <v>0.138665587476139</v>
      </c>
      <c r="D20" s="31">
        <v>4.2089090478096702</v>
      </c>
      <c r="E20" s="206">
        <v>0.33283513688601302</v>
      </c>
      <c r="F20" s="31">
        <v>16.897383224313099</v>
      </c>
      <c r="G20" s="206">
        <v>0.47071007082955202</v>
      </c>
      <c r="H20" s="31">
        <v>17.2303412294835</v>
      </c>
      <c r="I20" s="206">
        <v>0.55961011433266905</v>
      </c>
      <c r="J20" s="31">
        <v>11.569504904915499</v>
      </c>
      <c r="K20" s="206">
        <v>0.53064124994788398</v>
      </c>
      <c r="L20" s="31">
        <v>18.014653038649101</v>
      </c>
      <c r="M20" s="205">
        <v>0.64529737977335699</v>
      </c>
      <c r="N20" s="121" t="s">
        <v>23</v>
      </c>
      <c r="O20" s="30">
        <v>1.85728036123544</v>
      </c>
      <c r="P20" s="206">
        <v>0.27935797910692101</v>
      </c>
      <c r="Q20" s="31">
        <v>13.1754717019798</v>
      </c>
      <c r="R20" s="206">
        <v>0.62979071037726797</v>
      </c>
      <c r="S20" s="31">
        <v>7.9194728163429504</v>
      </c>
      <c r="T20" s="206">
        <v>0.45517734259861797</v>
      </c>
      <c r="U20" s="31">
        <v>7.4025726085181196</v>
      </c>
      <c r="V20" s="206">
        <v>0.449987718893054</v>
      </c>
      <c r="W20" s="31">
        <v>1.18955205863293</v>
      </c>
      <c r="X20" s="205">
        <v>0.17213605516819799</v>
      </c>
    </row>
    <row r="21" spans="1:24">
      <c r="A21" s="121" t="s">
        <v>27</v>
      </c>
      <c r="B21" s="30">
        <v>0.47053766093418298</v>
      </c>
      <c r="C21" s="206">
        <v>0.15582124053813501</v>
      </c>
      <c r="D21" s="31">
        <v>7.1097095616262598</v>
      </c>
      <c r="E21" s="206">
        <v>0.43124474396364199</v>
      </c>
      <c r="F21" s="31">
        <v>21.123999739669401</v>
      </c>
      <c r="G21" s="206">
        <v>0.69017905474353303</v>
      </c>
      <c r="H21" s="31">
        <v>10.2811771600848</v>
      </c>
      <c r="I21" s="206">
        <v>0.56962969553436704</v>
      </c>
      <c r="J21" s="31">
        <v>10.9479461069885</v>
      </c>
      <c r="K21" s="206">
        <v>0.52588030677410402</v>
      </c>
      <c r="L21" s="31">
        <v>20.758945605104401</v>
      </c>
      <c r="M21" s="205">
        <v>0.72405918569889305</v>
      </c>
      <c r="N21" s="121" t="s">
        <v>27</v>
      </c>
      <c r="O21" s="30">
        <v>4.4310790395995001</v>
      </c>
      <c r="P21" s="206">
        <v>0.47488537665022301</v>
      </c>
      <c r="Q21" s="31">
        <v>10.132583286500999</v>
      </c>
      <c r="R21" s="206">
        <v>0.61336448041354497</v>
      </c>
      <c r="S21" s="31">
        <v>5.8762626492855299</v>
      </c>
      <c r="T21" s="206">
        <v>0.45366834181087401</v>
      </c>
      <c r="U21" s="31">
        <v>7.8499284809370398</v>
      </c>
      <c r="V21" s="206">
        <v>0.48333054086680799</v>
      </c>
      <c r="W21" s="31">
        <v>1.0178307092693699</v>
      </c>
      <c r="X21" s="205">
        <v>0.175962458993039</v>
      </c>
    </row>
    <row r="22" spans="1:24">
      <c r="A22" s="121" t="s">
        <v>29</v>
      </c>
      <c r="B22" s="30">
        <v>1.02528846751398</v>
      </c>
      <c r="C22" s="206">
        <v>0.19527659743747799</v>
      </c>
      <c r="D22" s="31">
        <v>2.82209987237627</v>
      </c>
      <c r="E22" s="206">
        <v>0.34173805750196401</v>
      </c>
      <c r="F22" s="31">
        <v>13.0007539649778</v>
      </c>
      <c r="G22" s="206">
        <v>0.63472924812651399</v>
      </c>
      <c r="H22" s="31">
        <v>16.433945014311401</v>
      </c>
      <c r="I22" s="206">
        <v>0.80365330288356895</v>
      </c>
      <c r="J22" s="31">
        <v>9.3272683432508501</v>
      </c>
      <c r="K22" s="206">
        <v>0.60543256677512802</v>
      </c>
      <c r="L22" s="31">
        <v>17.7942389589859</v>
      </c>
      <c r="M22" s="205">
        <v>0.91843461575239804</v>
      </c>
      <c r="N22" s="121" t="s">
        <v>29</v>
      </c>
      <c r="O22" s="30">
        <v>2.35800375745767</v>
      </c>
      <c r="P22" s="206">
        <v>0.454511674815119</v>
      </c>
      <c r="Q22" s="31">
        <v>15.55877910475</v>
      </c>
      <c r="R22" s="206">
        <v>0.78338111919003806</v>
      </c>
      <c r="S22" s="31">
        <v>10.367052810684999</v>
      </c>
      <c r="T22" s="206">
        <v>0.77631290266185504</v>
      </c>
      <c r="U22" s="31">
        <v>10.329590528047</v>
      </c>
      <c r="V22" s="206">
        <v>0.83891115121322601</v>
      </c>
      <c r="W22" s="31">
        <v>0.98297917764405895</v>
      </c>
      <c r="X22" s="205">
        <v>0.23215984714323501</v>
      </c>
    </row>
    <row r="23" spans="1:24">
      <c r="A23" s="121" t="s">
        <v>30</v>
      </c>
      <c r="B23" s="30">
        <v>0.37107167513570599</v>
      </c>
      <c r="C23" s="206">
        <v>0.121355267845021</v>
      </c>
      <c r="D23" s="31">
        <v>6.5629314644772396</v>
      </c>
      <c r="E23" s="206">
        <v>0.44319738482569199</v>
      </c>
      <c r="F23" s="31">
        <v>13.5186647490171</v>
      </c>
      <c r="G23" s="206">
        <v>0.57403741039859801</v>
      </c>
      <c r="H23" s="31">
        <v>14.9847619604034</v>
      </c>
      <c r="I23" s="206">
        <v>0.71693485629405196</v>
      </c>
      <c r="J23" s="31">
        <v>13.602527146815801</v>
      </c>
      <c r="K23" s="206">
        <v>0.52433138825488801</v>
      </c>
      <c r="L23" s="31">
        <v>22.991264266732902</v>
      </c>
      <c r="M23" s="205">
        <v>0.79247539696326996</v>
      </c>
      <c r="N23" s="121" t="s">
        <v>30</v>
      </c>
      <c r="O23" s="30">
        <v>2.26144002138121</v>
      </c>
      <c r="P23" s="206">
        <v>0.33094957106600598</v>
      </c>
      <c r="Q23" s="31">
        <v>11.154526240569201</v>
      </c>
      <c r="R23" s="206">
        <v>0.59828609494062002</v>
      </c>
      <c r="S23" s="31">
        <v>7.8117766601296701</v>
      </c>
      <c r="T23" s="206">
        <v>0.46585564794644901</v>
      </c>
      <c r="U23" s="31">
        <v>5.7888182508571804</v>
      </c>
      <c r="V23" s="206">
        <v>0.354538537513858</v>
      </c>
      <c r="W23" s="31">
        <v>0.952217564480624</v>
      </c>
      <c r="X23" s="205">
        <v>0.14898093218406799</v>
      </c>
    </row>
    <row r="24" spans="1:24">
      <c r="A24" s="121" t="s">
        <v>88</v>
      </c>
      <c r="B24" s="30">
        <v>0.223312374792486</v>
      </c>
      <c r="C24" s="206">
        <v>6.7624184726898698E-2</v>
      </c>
      <c r="D24" s="31">
        <v>3.0365755519498698</v>
      </c>
      <c r="E24" s="206">
        <v>0.24461298198666401</v>
      </c>
      <c r="F24" s="31">
        <v>14.2557561114702</v>
      </c>
      <c r="G24" s="206">
        <v>0.57690344970975305</v>
      </c>
      <c r="H24" s="31">
        <v>11.0654631395654</v>
      </c>
      <c r="I24" s="206">
        <v>0.52374271263730698</v>
      </c>
      <c r="J24" s="31">
        <v>14.8456786095095</v>
      </c>
      <c r="K24" s="206">
        <v>0.61773402931363697</v>
      </c>
      <c r="L24" s="31">
        <v>22.297705780558498</v>
      </c>
      <c r="M24" s="205">
        <v>0.74762417505220402</v>
      </c>
      <c r="N24" s="121" t="s">
        <v>88</v>
      </c>
      <c r="O24" s="30">
        <v>2.8377707734175002</v>
      </c>
      <c r="P24" s="206">
        <v>0.232318672270383</v>
      </c>
      <c r="Q24" s="31">
        <v>10.171733607054099</v>
      </c>
      <c r="R24" s="206">
        <v>0.53539897220168897</v>
      </c>
      <c r="S24" s="31">
        <v>9.7049901916807499</v>
      </c>
      <c r="T24" s="206">
        <v>0.44045080864531699</v>
      </c>
      <c r="U24" s="31">
        <v>9.9371169706213092</v>
      </c>
      <c r="V24" s="206">
        <v>0.51667203424056496</v>
      </c>
      <c r="W24" s="31">
        <v>1.62389688938046</v>
      </c>
      <c r="X24" s="205">
        <v>0.21767534594395199</v>
      </c>
    </row>
    <row r="25" spans="1:24">
      <c r="A25" s="121" t="s">
        <v>35</v>
      </c>
      <c r="B25" s="30">
        <v>0.220091674117604</v>
      </c>
      <c r="C25" s="206">
        <v>7.49358220217511E-2</v>
      </c>
      <c r="D25" s="31">
        <v>13.1101248825684</v>
      </c>
      <c r="E25" s="206">
        <v>0.490959218609338</v>
      </c>
      <c r="F25" s="31">
        <v>22.626094271470201</v>
      </c>
      <c r="G25" s="206">
        <v>0.60756102267224898</v>
      </c>
      <c r="H25" s="31">
        <v>16.379797862837201</v>
      </c>
      <c r="I25" s="206">
        <v>0.52995869749056401</v>
      </c>
      <c r="J25" s="31">
        <v>11.173695137972601</v>
      </c>
      <c r="K25" s="206">
        <v>0.54202218239305</v>
      </c>
      <c r="L25" s="31">
        <v>16.3427035644686</v>
      </c>
      <c r="M25" s="205">
        <v>0.563021931548498</v>
      </c>
      <c r="N25" s="121" t="s">
        <v>35</v>
      </c>
      <c r="O25" s="30">
        <v>1.4116526815205099</v>
      </c>
      <c r="P25" s="206">
        <v>0.21116402534315501</v>
      </c>
      <c r="Q25" s="31">
        <v>6.8456025794748196</v>
      </c>
      <c r="R25" s="206">
        <v>0.33311693549966698</v>
      </c>
      <c r="S25" s="31">
        <v>3.0348795457175002</v>
      </c>
      <c r="T25" s="206">
        <v>0.272198544761378</v>
      </c>
      <c r="U25" s="31">
        <v>7.7204533132008502</v>
      </c>
      <c r="V25" s="206">
        <v>0.37601181807072598</v>
      </c>
      <c r="W25" s="31">
        <v>1.1349044866518001</v>
      </c>
      <c r="X25" s="205">
        <v>0.17696231265801199</v>
      </c>
    </row>
    <row r="26" spans="1:24">
      <c r="A26" s="121" t="s">
        <v>37</v>
      </c>
      <c r="B26" s="30">
        <v>0</v>
      </c>
      <c r="C26" s="206">
        <v>0</v>
      </c>
      <c r="D26" s="31">
        <v>7.1825031480633097</v>
      </c>
      <c r="E26" s="206">
        <v>0.43043102475228601</v>
      </c>
      <c r="F26" s="31">
        <v>19.1880386755507</v>
      </c>
      <c r="G26" s="206">
        <v>0.48799427068269702</v>
      </c>
      <c r="H26" s="31">
        <v>15.7612393523401</v>
      </c>
      <c r="I26" s="206">
        <v>0.61383344829034603</v>
      </c>
      <c r="J26" s="31">
        <v>5.8734988077704404</v>
      </c>
      <c r="K26" s="206">
        <v>0.36826413141973002</v>
      </c>
      <c r="L26" s="31">
        <v>22.222510919285899</v>
      </c>
      <c r="M26" s="205">
        <v>0.56130218788007602</v>
      </c>
      <c r="N26" s="121" t="s">
        <v>37</v>
      </c>
      <c r="O26" s="30">
        <v>1.3340389297197</v>
      </c>
      <c r="P26" s="206">
        <v>0.16852677320689299</v>
      </c>
      <c r="Q26" s="31">
        <v>8.5913452639624808</v>
      </c>
      <c r="R26" s="206">
        <v>0.388654605905981</v>
      </c>
      <c r="S26" s="31">
        <v>4.4759497343085703</v>
      </c>
      <c r="T26" s="206">
        <v>0.35941172417946299</v>
      </c>
      <c r="U26" s="31">
        <v>3.93820130365796</v>
      </c>
      <c r="V26" s="206">
        <v>0.333959422852671</v>
      </c>
      <c r="W26" s="31">
        <v>11.432673865340901</v>
      </c>
      <c r="X26" s="205">
        <v>0.43251077439264202</v>
      </c>
    </row>
    <row r="27" spans="1:24">
      <c r="A27" s="121" t="s">
        <v>38</v>
      </c>
      <c r="B27" s="30">
        <v>0.51574801397131398</v>
      </c>
      <c r="C27" s="206">
        <v>0.14636403935464201</v>
      </c>
      <c r="D27" s="31">
        <v>8.3132444991268102</v>
      </c>
      <c r="E27" s="206">
        <v>0.55484826726750203</v>
      </c>
      <c r="F27" s="31">
        <v>18.2624240049145</v>
      </c>
      <c r="G27" s="206">
        <v>0.675491334955584</v>
      </c>
      <c r="H27" s="31">
        <v>11.6214546487322</v>
      </c>
      <c r="I27" s="206">
        <v>0.61753004705234105</v>
      </c>
      <c r="J27" s="31">
        <v>6.7287809627645396</v>
      </c>
      <c r="K27" s="206">
        <v>0.40225938647212001</v>
      </c>
      <c r="L27" s="31">
        <v>14.2505194390315</v>
      </c>
      <c r="M27" s="205">
        <v>0.60048335518596596</v>
      </c>
      <c r="N27" s="121" t="s">
        <v>38</v>
      </c>
      <c r="O27" s="30">
        <v>6.36482437769408</v>
      </c>
      <c r="P27" s="206">
        <v>0.43157715987871598</v>
      </c>
      <c r="Q27" s="31">
        <v>16.3367007489238</v>
      </c>
      <c r="R27" s="206">
        <v>0.60032630593991598</v>
      </c>
      <c r="S27" s="31">
        <v>8.7625706122166207</v>
      </c>
      <c r="T27" s="206">
        <v>0.50380020154543803</v>
      </c>
      <c r="U27" s="31">
        <v>7.3797500998573202</v>
      </c>
      <c r="V27" s="206">
        <v>0.45517297246664701</v>
      </c>
      <c r="W27" s="31">
        <v>1.46398259276732</v>
      </c>
      <c r="X27" s="205">
        <v>0.189878646539859</v>
      </c>
    </row>
    <row r="28" spans="1:24">
      <c r="A28" s="121" t="s">
        <v>40</v>
      </c>
      <c r="B28" s="30">
        <v>0.28706642592482801</v>
      </c>
      <c r="C28" s="206">
        <v>0.101588878145585</v>
      </c>
      <c r="D28" s="31">
        <v>10.125707670428501</v>
      </c>
      <c r="E28" s="206">
        <v>0.61718272059646595</v>
      </c>
      <c r="F28" s="31">
        <v>16.318156493223999</v>
      </c>
      <c r="G28" s="206">
        <v>0.76563746335928096</v>
      </c>
      <c r="H28" s="31">
        <v>17.130361365292298</v>
      </c>
      <c r="I28" s="206">
        <v>0.73421395675057999</v>
      </c>
      <c r="J28" s="31">
        <v>6.4318721246951496</v>
      </c>
      <c r="K28" s="206">
        <v>0.53922601206464904</v>
      </c>
      <c r="L28" s="31">
        <v>14.667151777424699</v>
      </c>
      <c r="M28" s="205">
        <v>0.65185686306124402</v>
      </c>
      <c r="N28" s="121" t="s">
        <v>40</v>
      </c>
      <c r="O28" s="30">
        <v>0.94414311798955397</v>
      </c>
      <c r="P28" s="206">
        <v>0.176254296788804</v>
      </c>
      <c r="Q28" s="31">
        <v>14.026031974169999</v>
      </c>
      <c r="R28" s="206">
        <v>0.71088820878231296</v>
      </c>
      <c r="S28" s="31">
        <v>11.806186004964401</v>
      </c>
      <c r="T28" s="206">
        <v>0.49579964241901903</v>
      </c>
      <c r="U28" s="31">
        <v>7.35733729994611</v>
      </c>
      <c r="V28" s="206">
        <v>0.49231879904548398</v>
      </c>
      <c r="W28" s="31">
        <v>0.90598574594051096</v>
      </c>
      <c r="X28" s="205">
        <v>0.17856720479097199</v>
      </c>
    </row>
    <row r="29" spans="1:24">
      <c r="A29" s="121" t="s">
        <v>42</v>
      </c>
      <c r="B29" s="30">
        <v>0</v>
      </c>
      <c r="C29" s="206">
        <v>0</v>
      </c>
      <c r="D29" s="31">
        <v>6.1241688819546702</v>
      </c>
      <c r="E29" s="206">
        <v>0.419593640661583</v>
      </c>
      <c r="F29" s="31">
        <v>18.545680762186301</v>
      </c>
      <c r="G29" s="206">
        <v>0.73300004061763102</v>
      </c>
      <c r="H29" s="31">
        <v>9.6497028704282499</v>
      </c>
      <c r="I29" s="206">
        <v>0.57622836681470402</v>
      </c>
      <c r="J29" s="31">
        <v>14.333825441839901</v>
      </c>
      <c r="K29" s="206">
        <v>0.64361132312547698</v>
      </c>
      <c r="L29" s="31">
        <v>17.873455213997101</v>
      </c>
      <c r="M29" s="205">
        <v>0.68228138925202797</v>
      </c>
      <c r="N29" s="121" t="s">
        <v>42</v>
      </c>
      <c r="O29" s="30">
        <v>2.5054234840853802</v>
      </c>
      <c r="P29" s="206">
        <v>0.25552346433110201</v>
      </c>
      <c r="Q29" s="31">
        <v>11.126720318898499</v>
      </c>
      <c r="R29" s="206">
        <v>0.467745802250911</v>
      </c>
      <c r="S29" s="31">
        <v>5.6331932811361103</v>
      </c>
      <c r="T29" s="206">
        <v>0.36693929534277497</v>
      </c>
      <c r="U29" s="31">
        <v>12.2217944262675</v>
      </c>
      <c r="V29" s="206">
        <v>0.51389187084489896</v>
      </c>
      <c r="W29" s="31">
        <v>1.9860353192062701</v>
      </c>
      <c r="X29" s="205">
        <v>0.26937086674314198</v>
      </c>
    </row>
    <row r="30" spans="1:24">
      <c r="A30" s="121" t="s">
        <v>43</v>
      </c>
      <c r="B30" s="30">
        <v>0.32111835090000501</v>
      </c>
      <c r="C30" s="206">
        <v>0.111222819046257</v>
      </c>
      <c r="D30" s="31">
        <v>5.8043248250465798</v>
      </c>
      <c r="E30" s="206">
        <v>0.38409553710533101</v>
      </c>
      <c r="F30" s="31">
        <v>23.509466977559299</v>
      </c>
      <c r="G30" s="206">
        <v>0.54637761208427704</v>
      </c>
      <c r="H30" s="31">
        <v>17.146993951506701</v>
      </c>
      <c r="I30" s="206">
        <v>0.60767672116442895</v>
      </c>
      <c r="J30" s="31">
        <v>5.2759062323227699</v>
      </c>
      <c r="K30" s="206">
        <v>0.34958660017819798</v>
      </c>
      <c r="L30" s="31">
        <v>22.011964589209501</v>
      </c>
      <c r="M30" s="205">
        <v>0.60245351000810898</v>
      </c>
      <c r="N30" s="121" t="s">
        <v>43</v>
      </c>
      <c r="O30" s="30">
        <v>2.17743685769149</v>
      </c>
      <c r="P30" s="206">
        <v>0.22733731543744101</v>
      </c>
      <c r="Q30" s="31">
        <v>10.5239901122837</v>
      </c>
      <c r="R30" s="206">
        <v>0.46915702437336498</v>
      </c>
      <c r="S30" s="31">
        <v>7.5794211317117997</v>
      </c>
      <c r="T30" s="206">
        <v>0.40062197782220799</v>
      </c>
      <c r="U30" s="31">
        <v>4.2954150990700501</v>
      </c>
      <c r="V30" s="206">
        <v>0.37596814327655498</v>
      </c>
      <c r="W30" s="31">
        <v>1.35396187269807</v>
      </c>
      <c r="X30" s="205">
        <v>0.222272917937966</v>
      </c>
    </row>
    <row r="31" spans="1:24">
      <c r="A31" s="121" t="s">
        <v>92</v>
      </c>
      <c r="B31" s="30">
        <v>0.54861040829241403</v>
      </c>
      <c r="C31" s="206">
        <v>0.23984167628911099</v>
      </c>
      <c r="D31" s="31">
        <v>9.9084176863883506</v>
      </c>
      <c r="E31" s="206">
        <v>0.44118209510207401</v>
      </c>
      <c r="F31" s="31">
        <v>20.341719692771701</v>
      </c>
      <c r="G31" s="206">
        <v>0.73038869025616304</v>
      </c>
      <c r="H31" s="31">
        <v>16.277349464966399</v>
      </c>
      <c r="I31" s="206">
        <v>0.690306363690942</v>
      </c>
      <c r="J31" s="31">
        <v>7.4585417240843404</v>
      </c>
      <c r="K31" s="206">
        <v>0.41759057495915097</v>
      </c>
      <c r="L31" s="31">
        <v>20.938725814392399</v>
      </c>
      <c r="M31" s="205">
        <v>0.77851878453044898</v>
      </c>
      <c r="N31" s="121" t="s">
        <v>92</v>
      </c>
      <c r="O31" s="30">
        <v>0.93258890387873195</v>
      </c>
      <c r="P31" s="206">
        <v>0.19303640983689799</v>
      </c>
      <c r="Q31" s="31">
        <v>8.9059431907322395</v>
      </c>
      <c r="R31" s="206">
        <v>0.57735851144738903</v>
      </c>
      <c r="S31" s="31">
        <v>5.8493123692547302</v>
      </c>
      <c r="T31" s="206">
        <v>0.46302945668580597</v>
      </c>
      <c r="U31" s="31">
        <v>7.9621498150801298</v>
      </c>
      <c r="V31" s="206">
        <v>0.53719643260573402</v>
      </c>
      <c r="W31" s="31">
        <v>0.87664093015855105</v>
      </c>
      <c r="X31" s="205">
        <v>0.17140915737198401</v>
      </c>
    </row>
    <row r="32" spans="1:24">
      <c r="A32" s="121"/>
      <c r="B32" s="207"/>
      <c r="C32" s="350"/>
      <c r="D32" s="183"/>
      <c r="E32" s="350"/>
      <c r="F32" s="183"/>
      <c r="G32" s="350"/>
      <c r="H32" s="183"/>
      <c r="I32" s="352"/>
      <c r="J32" s="47"/>
      <c r="K32" s="352"/>
      <c r="L32" s="47"/>
      <c r="M32" s="343"/>
      <c r="N32" s="121"/>
      <c r="O32" s="207"/>
      <c r="P32" s="183"/>
      <c r="Q32" s="183"/>
      <c r="R32" s="183"/>
      <c r="S32" s="183"/>
      <c r="T32" s="183"/>
      <c r="U32" s="183"/>
      <c r="V32" s="183"/>
      <c r="W32" s="183"/>
      <c r="X32" s="201"/>
    </row>
    <row r="33" spans="1:26">
      <c r="A33" s="339" t="s">
        <v>148</v>
      </c>
      <c r="B33" s="207"/>
      <c r="C33" s="350"/>
      <c r="D33" s="183"/>
      <c r="E33" s="350"/>
      <c r="F33" s="183"/>
      <c r="G33" s="350"/>
      <c r="H33" s="183"/>
      <c r="I33" s="352"/>
      <c r="J33" s="47"/>
      <c r="K33" s="352"/>
      <c r="L33" s="47"/>
      <c r="M33" s="343"/>
      <c r="N33" s="339" t="s">
        <v>148</v>
      </c>
      <c r="O33" s="207"/>
      <c r="P33" s="183"/>
      <c r="Q33" s="183"/>
      <c r="R33" s="183"/>
      <c r="S33" s="183"/>
      <c r="T33" s="183"/>
      <c r="U33" s="183"/>
      <c r="V33" s="183"/>
      <c r="W33" s="183"/>
      <c r="X33" s="201"/>
    </row>
    <row r="34" spans="1:26">
      <c r="A34" s="121" t="s">
        <v>149</v>
      </c>
      <c r="B34" s="30">
        <v>0.19517452974706101</v>
      </c>
      <c r="C34" s="206">
        <v>8.3662480965376207E-2</v>
      </c>
      <c r="D34" s="31">
        <v>10.343783266052</v>
      </c>
      <c r="E34" s="206">
        <v>0.51256689991493698</v>
      </c>
      <c r="F34" s="31">
        <v>22.401479829394301</v>
      </c>
      <c r="G34" s="206">
        <v>0.72084378502345303</v>
      </c>
      <c r="H34" s="31">
        <v>15.0335750157021</v>
      </c>
      <c r="I34" s="206">
        <v>0.65658425627635297</v>
      </c>
      <c r="J34" s="31">
        <v>11.407492970866</v>
      </c>
      <c r="K34" s="206">
        <v>0.53275987162139604</v>
      </c>
      <c r="L34" s="31">
        <v>12.5405211078634</v>
      </c>
      <c r="M34" s="205">
        <v>0.58083369056090095</v>
      </c>
      <c r="N34" s="121" t="s">
        <v>149</v>
      </c>
      <c r="O34" s="30">
        <v>1.2047294222132401</v>
      </c>
      <c r="P34" s="206">
        <v>0.185054198512204</v>
      </c>
      <c r="Q34" s="31">
        <v>10.703828860668001</v>
      </c>
      <c r="R34" s="206">
        <v>0.50659985840758004</v>
      </c>
      <c r="S34" s="31">
        <v>5.8414303366026399</v>
      </c>
      <c r="T34" s="206">
        <v>0.37419664637052902</v>
      </c>
      <c r="U34" s="31">
        <v>8.1106073588495899</v>
      </c>
      <c r="V34" s="206">
        <v>0.46058680799044399</v>
      </c>
      <c r="W34" s="31">
        <v>2.2173773020416601</v>
      </c>
      <c r="X34" s="205">
        <v>0.28365588331132002</v>
      </c>
    </row>
    <row r="35" spans="1:26">
      <c r="A35" s="121" t="s">
        <v>150</v>
      </c>
      <c r="B35" s="30">
        <v>0.20326928352736601</v>
      </c>
      <c r="C35" s="206">
        <v>8.1171734854729005E-2</v>
      </c>
      <c r="D35" s="31">
        <v>11.3086292094379</v>
      </c>
      <c r="E35" s="206">
        <v>0.64284393600942702</v>
      </c>
      <c r="F35" s="31">
        <v>15.3865259863141</v>
      </c>
      <c r="G35" s="206">
        <v>0.59940227357222498</v>
      </c>
      <c r="H35" s="31">
        <v>12.956750859228499</v>
      </c>
      <c r="I35" s="206">
        <v>0.67301483951183705</v>
      </c>
      <c r="J35" s="31">
        <v>12.033715654166</v>
      </c>
      <c r="K35" s="206">
        <v>0.66904975139224199</v>
      </c>
      <c r="L35" s="31">
        <v>20.896687163937699</v>
      </c>
      <c r="M35" s="205">
        <v>0.75130361990748096</v>
      </c>
      <c r="N35" s="121" t="s">
        <v>150</v>
      </c>
      <c r="O35" s="30">
        <v>0.86551456444949104</v>
      </c>
      <c r="P35" s="206">
        <v>0.170680982285387</v>
      </c>
      <c r="Q35" s="31">
        <v>8.3014125325594303</v>
      </c>
      <c r="R35" s="206">
        <v>0.56850530126825705</v>
      </c>
      <c r="S35" s="31">
        <v>7.0318852022787404</v>
      </c>
      <c r="T35" s="206">
        <v>0.51436087918121898</v>
      </c>
      <c r="U35" s="31">
        <v>9.4889784345651496</v>
      </c>
      <c r="V35" s="206">
        <v>0.52145769292630395</v>
      </c>
      <c r="W35" s="31">
        <v>1.5266311095354099</v>
      </c>
      <c r="X35" s="205">
        <v>0.288490222477852</v>
      </c>
    </row>
    <row r="36" spans="1:26">
      <c r="A36" s="121" t="s">
        <v>151</v>
      </c>
      <c r="B36" s="30">
        <v>0</v>
      </c>
      <c r="C36" s="206">
        <v>0</v>
      </c>
      <c r="D36" s="31">
        <v>9.9850048510853409</v>
      </c>
      <c r="E36" s="206">
        <v>0.77994863800961001</v>
      </c>
      <c r="F36" s="31">
        <v>14.9105790570868</v>
      </c>
      <c r="G36" s="206">
        <v>0.73277831846429498</v>
      </c>
      <c r="H36" s="31">
        <v>9.6091791473536698</v>
      </c>
      <c r="I36" s="206">
        <v>0.69290331515324499</v>
      </c>
      <c r="J36" s="31">
        <v>15.305414227930701</v>
      </c>
      <c r="K36" s="206">
        <v>0.81308974908214504</v>
      </c>
      <c r="L36" s="31">
        <v>21.190734346351501</v>
      </c>
      <c r="M36" s="205">
        <v>0.96105265394848305</v>
      </c>
      <c r="N36" s="121" t="s">
        <v>151</v>
      </c>
      <c r="O36" s="30">
        <v>2.1748217859346601</v>
      </c>
      <c r="P36" s="206">
        <v>0.43025080397276899</v>
      </c>
      <c r="Q36" s="31">
        <v>9.7989340859950804</v>
      </c>
      <c r="R36" s="206">
        <v>0.75417472424558996</v>
      </c>
      <c r="S36" s="31">
        <v>5.9416059836718196</v>
      </c>
      <c r="T36" s="206">
        <v>0.56524115062083302</v>
      </c>
      <c r="U36" s="31">
        <v>7.88734340640461</v>
      </c>
      <c r="V36" s="206">
        <v>0.657393176117824</v>
      </c>
      <c r="W36" s="31">
        <v>3.1963831081857799</v>
      </c>
      <c r="X36" s="205">
        <v>0.43026122337290401</v>
      </c>
    </row>
    <row r="37" spans="1:26">
      <c r="A37" s="121" t="s">
        <v>152</v>
      </c>
      <c r="B37" s="30">
        <v>0.197028900141172</v>
      </c>
      <c r="C37" s="206">
        <v>7.8679801924256706E-2</v>
      </c>
      <c r="D37" s="31">
        <v>11.2679938349628</v>
      </c>
      <c r="E37" s="206">
        <v>0.61770018423370598</v>
      </c>
      <c r="F37" s="31">
        <v>15.371914377229301</v>
      </c>
      <c r="G37" s="206">
        <v>0.58203588397724704</v>
      </c>
      <c r="H37" s="31">
        <v>12.853980137885999</v>
      </c>
      <c r="I37" s="206">
        <v>0.65501611701549101</v>
      </c>
      <c r="J37" s="31">
        <v>12.134157064053801</v>
      </c>
      <c r="K37" s="206">
        <v>0.65483510918757404</v>
      </c>
      <c r="L37" s="31">
        <v>20.905714436135799</v>
      </c>
      <c r="M37" s="205">
        <v>0.73012574707365996</v>
      </c>
      <c r="N37" s="121" t="s">
        <v>152</v>
      </c>
      <c r="O37" s="30">
        <v>0.90571040166893901</v>
      </c>
      <c r="P37" s="206">
        <v>0.16589413787917501</v>
      </c>
      <c r="Q37" s="31">
        <v>8.3473865649383399</v>
      </c>
      <c r="R37" s="206">
        <v>0.55396798848511697</v>
      </c>
      <c r="S37" s="31">
        <v>6.9984135423995797</v>
      </c>
      <c r="T37" s="206">
        <v>0.49927509905800999</v>
      </c>
      <c r="U37" s="31">
        <v>9.4398081101214402</v>
      </c>
      <c r="V37" s="206">
        <v>0.50662506862707501</v>
      </c>
      <c r="W37" s="31">
        <v>1.57789263046284</v>
      </c>
      <c r="X37" s="205">
        <v>0.27959187922281697</v>
      </c>
    </row>
    <row r="38" spans="1:26">
      <c r="A38" s="183"/>
      <c r="B38" s="207"/>
      <c r="C38" s="350"/>
      <c r="D38" s="183"/>
      <c r="E38" s="350"/>
      <c r="F38" s="183"/>
      <c r="G38" s="350"/>
      <c r="H38" s="183"/>
      <c r="I38" s="352"/>
      <c r="J38" s="47"/>
      <c r="K38" s="352"/>
      <c r="L38" s="47"/>
      <c r="M38" s="343"/>
      <c r="N38" s="183"/>
      <c r="O38" s="207"/>
      <c r="P38" s="183"/>
      <c r="Q38" s="183"/>
      <c r="R38" s="183"/>
      <c r="S38" s="183"/>
      <c r="T38" s="183"/>
      <c r="U38" s="183"/>
      <c r="V38" s="183"/>
      <c r="W38" s="183"/>
      <c r="X38" s="201"/>
    </row>
    <row r="39" spans="1:26">
      <c r="A39" s="394" t="s">
        <v>47</v>
      </c>
      <c r="B39" s="411">
        <f>AVERAGE(B12:B19,B20:B31,B34,B37)</f>
        <v>0.36510225056953066</v>
      </c>
      <c r="C39" s="210">
        <f>SQRT(SUMSQ(C12:C19,C20:C31,C34,C37)/(COUNT(C12:C19,C20:C31,C34,C37)*COUNT(C12:C19,C20:C31,C34,C37)))</f>
        <v>2.4533086445687156E-2</v>
      </c>
      <c r="D39" s="209">
        <f>AVERAGE(D12:D19,D20:D31,D34,D37)</f>
        <v>7.6538804491906998</v>
      </c>
      <c r="E39" s="210">
        <f>SQRT(SUMSQ(E12:E19,E20:E31,E34,E37)/(COUNT(E12:E19,E20:E31,E34,E37)*COUNT(E12:E19,E20:E31,E34,E37)))</f>
        <v>9.5201138839817401E-2</v>
      </c>
      <c r="F39" s="209">
        <f>AVERAGE(F12:F19,F20:F31,F34,F37)</f>
        <v>18.59825314573143</v>
      </c>
      <c r="G39" s="210">
        <f>SQRT(SUMSQ(G12:G19,G20:G31,G34,G37)/(COUNT(G12:G19,G20:G31,G34,G37)*COUNT(G12:G19,G20:G31,G34,G37)))</f>
        <v>0.13167047624698691</v>
      </c>
      <c r="H39" s="209">
        <f>AVERAGE(H12:H19,H20:H31,H34,H37)</f>
        <v>15.34018466188853</v>
      </c>
      <c r="I39" s="210">
        <f>SQRT(SUMSQ(I12:I19,I20:I31,I34,I37)/(COUNT(I12:I19,I20:I31,I34,I37)*COUNT(I12:I19,I20:I31,I34,I37)))</f>
        <v>0.13754672388402353</v>
      </c>
      <c r="J39" s="209">
        <f>AVERAGE(J12:J19,J20:J31,J34,J37)</f>
        <v>9.5355416953660246</v>
      </c>
      <c r="K39" s="210">
        <f>SQRT(SUMSQ(K12:K19,K20:K31,K34,K37)/(COUNT(K12:K19,K20:K31,K34,K37)*COUNT(K12:K19,K20:K31,K34,K37)))</f>
        <v>0.10771652833039992</v>
      </c>
      <c r="L39" s="209">
        <f>AVERAGE(L12:L19,L20:L31,L34,L37)</f>
        <v>17.65876380756221</v>
      </c>
      <c r="M39" s="211">
        <f>SQRT(SUMSQ(M12:M19,M20:M31,M34,M37)/(COUNT(M12:M19,M20:M31,M34,M37)*COUNT(M12:M19,M20:M31,M34,M37)))</f>
        <v>0.1382989448399187</v>
      </c>
      <c r="N39" s="394" t="s">
        <v>47</v>
      </c>
      <c r="O39" s="411">
        <f>AVERAGE(O12:O19,O20:O31,O34,O37)</f>
        <v>2.3000609081660133</v>
      </c>
      <c r="P39" s="210">
        <f>SQRT(SUMSQ(P12:P19,P20:P31,P34,P37)/(COUNT(P12:P19,P20:P31,P34,P37)*COUNT(P12:P19,P20:P31,P34,P37)))</f>
        <v>5.8216080791057695E-2</v>
      </c>
      <c r="Q39" s="209">
        <f>AVERAGE(Q12:Q19,Q20:Q31,Q34,Q37)</f>
        <v>11.38886995092715</v>
      </c>
      <c r="R39" s="210">
        <f>SQRT(SUMSQ(R12:R19,R20:R31,R34,R37)/(COUNT(R12:R19,R20:R31,R34,R37)*COUNT(R12:R19,R20:R31,R34,R37)))</f>
        <v>0.12086498911882618</v>
      </c>
      <c r="S39" s="209">
        <f>AVERAGE(S12:S19,S20:S31,S34,S37)</f>
        <v>7.6357375488354684</v>
      </c>
      <c r="T39" s="210">
        <f>SQRT(SUMSQ(T12:T19,T20:T31,T34,T37)/(COUNT(T12:T19,T20:T31,T34,T37)*COUNT(T12:T19,T20:T31,T34,T37)))</f>
        <v>9.9938560294030018E-2</v>
      </c>
      <c r="U39" s="209">
        <f>AVERAGE(U12:U19,U20:U31,U34,U37)</f>
        <v>7.8374877174937305</v>
      </c>
      <c r="V39" s="210">
        <f>SQRT(SUMSQ(V12:V19,V20:V31,V34,V37)/(COUNT(V12:V19,V20:V31,V34,V37)*COUNT(V12:V19,V20:V31,V34,V37)))</f>
        <v>0.10204586790093823</v>
      </c>
      <c r="W39" s="209">
        <f>AVERAGE(W12:W19,W20:W31,W34,W37)</f>
        <v>1.6861178642692216</v>
      </c>
      <c r="X39" s="211">
        <f>SQRT(SUMSQ(X12:X19,X20:X31,X34,X37)/(COUNT(X12:X19,X20:X31,X34,X37)*COUNT(X12:X19,X20:X31,X34,X37)))</f>
        <v>4.4517011971114517E-2</v>
      </c>
    </row>
    <row r="40" spans="1:26">
      <c r="A40" s="339"/>
      <c r="B40" s="207"/>
      <c r="C40" s="350"/>
      <c r="D40" s="183"/>
      <c r="E40" s="350"/>
      <c r="F40" s="183"/>
      <c r="G40" s="350"/>
      <c r="H40" s="183"/>
      <c r="I40" s="352"/>
      <c r="J40" s="47"/>
      <c r="K40" s="352"/>
      <c r="L40" s="47"/>
      <c r="M40" s="343"/>
      <c r="N40" s="339"/>
      <c r="O40" s="207"/>
      <c r="P40" s="183"/>
      <c r="Q40" s="183"/>
      <c r="R40" s="183"/>
      <c r="S40" s="183"/>
      <c r="T40" s="183"/>
      <c r="U40" s="183"/>
      <c r="V40" s="183"/>
      <c r="W40" s="183"/>
      <c r="X40" s="201"/>
    </row>
    <row r="41" spans="1:26">
      <c r="A41" s="297" t="s">
        <v>153</v>
      </c>
      <c r="B41" s="207"/>
      <c r="C41" s="350"/>
      <c r="D41" s="183"/>
      <c r="E41" s="350"/>
      <c r="F41" s="183"/>
      <c r="G41" s="350"/>
      <c r="H41" s="183"/>
      <c r="I41" s="352"/>
      <c r="J41" s="47"/>
      <c r="K41" s="352"/>
      <c r="L41" s="47"/>
      <c r="M41" s="343"/>
      <c r="N41" s="297" t="s">
        <v>153</v>
      </c>
      <c r="O41" s="207"/>
      <c r="P41" s="183"/>
      <c r="Q41" s="183"/>
      <c r="R41" s="183"/>
      <c r="S41" s="183"/>
      <c r="T41" s="183"/>
      <c r="U41" s="183"/>
      <c r="V41" s="183"/>
      <c r="W41" s="183"/>
      <c r="X41" s="201"/>
    </row>
    <row r="42" spans="1:26">
      <c r="A42" s="121" t="s">
        <v>521</v>
      </c>
      <c r="B42" s="30">
        <v>2.7251280995146399</v>
      </c>
      <c r="C42" s="206">
        <v>0.391908734390647</v>
      </c>
      <c r="D42" s="31">
        <v>4.6582586161136197</v>
      </c>
      <c r="E42" s="206">
        <v>0.43597571956600301</v>
      </c>
      <c r="F42" s="31">
        <v>18.414660143028001</v>
      </c>
      <c r="G42" s="206">
        <v>0.73879090174925</v>
      </c>
      <c r="H42" s="31">
        <v>15.648357304014301</v>
      </c>
      <c r="I42" s="206">
        <v>0.75432077058262503</v>
      </c>
      <c r="J42" s="31">
        <v>13.456556212804999</v>
      </c>
      <c r="K42" s="206">
        <v>0.669285153323816</v>
      </c>
      <c r="L42" s="31">
        <v>21.677043999227699</v>
      </c>
      <c r="M42" s="205">
        <v>0.76598208090910003</v>
      </c>
      <c r="N42" s="121" t="s">
        <v>521</v>
      </c>
      <c r="O42" s="30">
        <v>0.84114654970657698</v>
      </c>
      <c r="P42" s="206">
        <v>0.184038426977022</v>
      </c>
      <c r="Q42" s="31">
        <v>10.928910212589599</v>
      </c>
      <c r="R42" s="206">
        <v>0.65343422583640398</v>
      </c>
      <c r="S42" s="31">
        <v>4.4451331452321101</v>
      </c>
      <c r="T42" s="206">
        <v>0.41317566970569197</v>
      </c>
      <c r="U42" s="31">
        <v>5.7655489120266896</v>
      </c>
      <c r="V42" s="206">
        <v>0.47413832111117499</v>
      </c>
      <c r="W42" s="31">
        <v>1.4392568057417701</v>
      </c>
      <c r="X42" s="205">
        <v>0.31649473699465003</v>
      </c>
    </row>
    <row r="43" spans="1:26">
      <c r="A43" s="217" t="s">
        <v>504</v>
      </c>
      <c r="B43" s="33">
        <v>0.52074716010501898</v>
      </c>
      <c r="C43" s="215">
        <v>0.18193093450637399</v>
      </c>
      <c r="D43" s="34">
        <v>10.0375713784643</v>
      </c>
      <c r="E43" s="215">
        <v>1.1385388527329801</v>
      </c>
      <c r="F43" s="34">
        <v>22.446952840158701</v>
      </c>
      <c r="G43" s="215">
        <v>1.0401974461131001</v>
      </c>
      <c r="H43" s="34">
        <v>10.258228467770101</v>
      </c>
      <c r="I43" s="215">
        <v>0.80342943087144603</v>
      </c>
      <c r="J43" s="34">
        <v>3.7742217633516502</v>
      </c>
      <c r="K43" s="215">
        <v>0.24753031585861901</v>
      </c>
      <c r="L43" s="34">
        <v>17.981809910566401</v>
      </c>
      <c r="M43" s="216">
        <v>0.86578958776367598</v>
      </c>
      <c r="N43" s="217" t="s">
        <v>504</v>
      </c>
      <c r="O43" s="33">
        <v>1.6706025724023801</v>
      </c>
      <c r="P43" s="215">
        <v>0.49555944069975499</v>
      </c>
      <c r="Q43" s="34">
        <v>14.8428802088412</v>
      </c>
      <c r="R43" s="215">
        <v>0.54215680265547495</v>
      </c>
      <c r="S43" s="34">
        <v>11.5259124365933</v>
      </c>
      <c r="T43" s="215">
        <v>0.83740282032338598</v>
      </c>
      <c r="U43" s="34">
        <v>4.0584687787525899</v>
      </c>
      <c r="V43" s="215">
        <v>0.44907892676505201</v>
      </c>
      <c r="W43" s="34">
        <v>2.8826044829942998</v>
      </c>
      <c r="X43" s="216">
        <v>0.47631359211412899</v>
      </c>
    </row>
    <row r="44" spans="1:26" ht="97.5" customHeight="1">
      <c r="A44" s="574" t="s">
        <v>155</v>
      </c>
      <c r="B44" s="574"/>
      <c r="C44" s="574"/>
      <c r="D44" s="574"/>
      <c r="E44" s="574"/>
      <c r="F44" s="574"/>
      <c r="G44" s="574"/>
      <c r="H44" s="574"/>
      <c r="I44" s="574"/>
      <c r="J44" s="574"/>
      <c r="K44" s="574"/>
      <c r="L44" s="574"/>
      <c r="M44" s="574"/>
      <c r="N44" s="574" t="s">
        <v>155</v>
      </c>
      <c r="O44" s="574"/>
      <c r="P44" s="574"/>
      <c r="Q44" s="574"/>
      <c r="R44" s="574"/>
      <c r="S44" s="574"/>
      <c r="T44" s="574"/>
      <c r="U44" s="574"/>
      <c r="V44" s="574"/>
      <c r="W44" s="574"/>
      <c r="X44" s="574"/>
    </row>
    <row r="45" spans="1:26" ht="73.5" customHeight="1">
      <c r="A45" s="593" t="s">
        <v>505</v>
      </c>
      <c r="B45" s="593"/>
      <c r="C45" s="593"/>
      <c r="D45" s="593"/>
      <c r="E45" s="593"/>
      <c r="F45" s="593"/>
      <c r="G45" s="593"/>
      <c r="H45" s="593"/>
      <c r="I45" s="593"/>
      <c r="J45" s="593"/>
      <c r="K45" s="593"/>
      <c r="L45" s="593"/>
      <c r="M45" s="593"/>
      <c r="N45" s="593" t="s">
        <v>505</v>
      </c>
      <c r="O45" s="593"/>
      <c r="P45" s="593"/>
      <c r="Q45" s="593"/>
      <c r="R45" s="593"/>
      <c r="S45" s="593"/>
      <c r="T45" s="593"/>
      <c r="U45" s="593"/>
      <c r="V45" s="593"/>
      <c r="W45" s="593"/>
      <c r="X45" s="593"/>
      <c r="Y45" s="593"/>
      <c r="Z45" s="593"/>
    </row>
    <row r="46" spans="1:26">
      <c r="A46" s="2" t="s">
        <v>414</v>
      </c>
      <c r="B46" s="177"/>
      <c r="C46" s="177"/>
      <c r="D46" s="177"/>
      <c r="E46" s="177"/>
      <c r="F46" s="177"/>
      <c r="G46" s="177"/>
      <c r="N46" s="2" t="str">
        <f>A46</f>
        <v>Notes: ISCO 1-digit occupations.</v>
      </c>
    </row>
    <row r="47" spans="1:26">
      <c r="A47" s="2" t="s">
        <v>253</v>
      </c>
      <c r="N47" s="2" t="s">
        <v>253</v>
      </c>
    </row>
  </sheetData>
  <mergeCells count="17">
    <mergeCell ref="N44:X44"/>
    <mergeCell ref="A45:M45"/>
    <mergeCell ref="N45:Z45"/>
    <mergeCell ref="A2:M4"/>
    <mergeCell ref="N2:X4"/>
    <mergeCell ref="B6:C8"/>
    <mergeCell ref="D6:E8"/>
    <mergeCell ref="F6:G8"/>
    <mergeCell ref="H6:I8"/>
    <mergeCell ref="J6:K8"/>
    <mergeCell ref="L6:M8"/>
    <mergeCell ref="O6:P8"/>
    <mergeCell ref="Q6:R8"/>
    <mergeCell ref="S6:T8"/>
    <mergeCell ref="U6:V8"/>
    <mergeCell ref="W6:X8"/>
    <mergeCell ref="A44:M44"/>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V47"/>
  <sheetViews>
    <sheetView zoomScaleNormal="100" workbookViewId="0">
      <selection activeCell="R6" sqref="R6:Y43"/>
    </sheetView>
  </sheetViews>
  <sheetFormatPr defaultColWidth="9" defaultRowHeight="12.75"/>
  <cols>
    <col min="1" max="1" width="16.5703125" style="38" customWidth="1"/>
    <col min="2" max="7" width="9.28515625" style="38" customWidth="1"/>
    <col min="8" max="8" width="16.5703125" style="38" customWidth="1"/>
    <col min="9" max="16" width="9" style="38"/>
    <col min="17" max="17" width="16.5703125" style="38" customWidth="1"/>
    <col min="18" max="16384" width="9" style="38"/>
  </cols>
  <sheetData>
    <row r="1" spans="1:74">
      <c r="A1" s="1" t="s">
        <v>415</v>
      </c>
      <c r="B1" s="1"/>
      <c r="C1" s="1"/>
      <c r="D1" s="1"/>
      <c r="E1" s="1"/>
      <c r="F1" s="1"/>
      <c r="G1" s="1"/>
      <c r="H1" s="1" t="str">
        <f>A1</f>
        <v>Table B4.6</v>
      </c>
      <c r="Q1" s="1" t="str">
        <f>A1</f>
        <v>Table B4.6</v>
      </c>
    </row>
    <row r="2" spans="1:74" ht="12.75" customHeight="1">
      <c r="A2" s="583" t="s">
        <v>416</v>
      </c>
      <c r="B2" s="583"/>
      <c r="C2" s="583"/>
      <c r="D2" s="583"/>
      <c r="E2" s="583"/>
      <c r="F2" s="583"/>
      <c r="G2" s="583"/>
      <c r="H2" s="583" t="str">
        <f>A2</f>
        <v>Percentage of workers, by type of industry</v>
      </c>
      <c r="I2" s="583"/>
      <c r="J2" s="583"/>
      <c r="K2" s="583"/>
      <c r="L2" s="583"/>
      <c r="M2" s="583"/>
      <c r="N2" s="583"/>
      <c r="O2" s="583"/>
      <c r="P2" s="583"/>
      <c r="Q2" s="582" t="str">
        <f>A2</f>
        <v>Percentage of workers, by type of industry</v>
      </c>
      <c r="R2" s="582"/>
      <c r="S2" s="582"/>
      <c r="T2" s="582"/>
      <c r="U2" s="582"/>
      <c r="V2" s="582"/>
      <c r="W2" s="582"/>
      <c r="X2" s="582"/>
      <c r="Y2" s="582"/>
    </row>
    <row r="3" spans="1:74">
      <c r="A3" s="583"/>
      <c r="B3" s="583"/>
      <c r="C3" s="583"/>
      <c r="D3" s="583"/>
      <c r="E3" s="583"/>
      <c r="F3" s="583"/>
      <c r="G3" s="583"/>
      <c r="H3" s="583"/>
      <c r="I3" s="583"/>
      <c r="J3" s="583"/>
      <c r="K3" s="583"/>
      <c r="L3" s="583"/>
      <c r="M3" s="583"/>
      <c r="N3" s="583"/>
      <c r="O3" s="583"/>
      <c r="P3" s="583"/>
      <c r="Q3" s="582"/>
      <c r="R3" s="582"/>
      <c r="S3" s="582"/>
      <c r="T3" s="582"/>
      <c r="U3" s="582"/>
      <c r="V3" s="582"/>
      <c r="W3" s="582"/>
      <c r="X3" s="582"/>
      <c r="Y3" s="582"/>
    </row>
    <row r="4" spans="1:74">
      <c r="A4" s="583"/>
      <c r="B4" s="583"/>
      <c r="C4" s="583"/>
      <c r="D4" s="583"/>
      <c r="E4" s="583"/>
      <c r="F4" s="583"/>
      <c r="G4" s="583"/>
      <c r="H4" s="583"/>
      <c r="I4" s="583"/>
      <c r="J4" s="583"/>
      <c r="K4" s="583"/>
      <c r="L4" s="583"/>
      <c r="M4" s="583"/>
      <c r="N4" s="583"/>
      <c r="O4" s="583"/>
      <c r="P4" s="583"/>
      <c r="Q4" s="582"/>
      <c r="R4" s="582"/>
      <c r="S4" s="582"/>
      <c r="T4" s="582"/>
      <c r="U4" s="582"/>
      <c r="V4" s="582"/>
      <c r="W4" s="582"/>
      <c r="X4" s="582"/>
      <c r="Y4" s="582"/>
    </row>
    <row r="5" spans="1:74">
      <c r="A5" s="1" t="s">
        <v>178</v>
      </c>
      <c r="B5" s="542"/>
      <c r="C5" s="542"/>
      <c r="D5" s="542"/>
      <c r="E5" s="542"/>
      <c r="F5" s="542"/>
      <c r="G5" s="542"/>
      <c r="H5" s="1" t="s">
        <v>179</v>
      </c>
      <c r="Q5" s="1" t="s">
        <v>180</v>
      </c>
    </row>
    <row r="6" spans="1:74" ht="27.75" customHeight="1">
      <c r="A6" s="1"/>
      <c r="B6" s="668" t="s">
        <v>417</v>
      </c>
      <c r="C6" s="668"/>
      <c r="D6" s="674" t="s">
        <v>418</v>
      </c>
      <c r="E6" s="675"/>
      <c r="F6" s="671" t="s">
        <v>419</v>
      </c>
      <c r="G6" s="671"/>
      <c r="H6" s="1"/>
      <c r="I6" s="671" t="s">
        <v>420</v>
      </c>
      <c r="J6" s="671"/>
      <c r="K6" s="671" t="s">
        <v>421</v>
      </c>
      <c r="L6" s="671"/>
      <c r="M6" s="671" t="s">
        <v>422</v>
      </c>
      <c r="N6" s="671"/>
      <c r="O6" s="671" t="s">
        <v>423</v>
      </c>
      <c r="P6" s="671"/>
      <c r="Q6" s="1"/>
      <c r="R6" s="671" t="s">
        <v>424</v>
      </c>
      <c r="S6" s="671"/>
      <c r="T6" s="671" t="s">
        <v>425</v>
      </c>
      <c r="U6" s="671"/>
      <c r="V6" s="671" t="s">
        <v>426</v>
      </c>
      <c r="W6" s="671"/>
      <c r="X6" s="671" t="s">
        <v>269</v>
      </c>
      <c r="Y6" s="671"/>
      <c r="Z6" s="417"/>
      <c r="AA6" s="417"/>
    </row>
    <row r="7" spans="1:74">
      <c r="A7" s="47"/>
      <c r="B7" s="669"/>
      <c r="C7" s="669"/>
      <c r="D7" s="676"/>
      <c r="E7" s="677"/>
      <c r="F7" s="672"/>
      <c r="G7" s="672"/>
      <c r="H7" s="47"/>
      <c r="I7" s="672"/>
      <c r="J7" s="672"/>
      <c r="K7" s="672"/>
      <c r="L7" s="672"/>
      <c r="M7" s="672"/>
      <c r="N7" s="672"/>
      <c r="O7" s="672"/>
      <c r="P7" s="672"/>
      <c r="Q7" s="47"/>
      <c r="R7" s="672"/>
      <c r="S7" s="672"/>
      <c r="T7" s="672"/>
      <c r="U7" s="672"/>
      <c r="V7" s="672"/>
      <c r="W7" s="672"/>
      <c r="X7" s="672"/>
      <c r="Y7" s="672"/>
      <c r="Z7" s="417"/>
      <c r="AA7" s="417"/>
    </row>
    <row r="8" spans="1:74">
      <c r="B8" s="670"/>
      <c r="C8" s="670"/>
      <c r="D8" s="678"/>
      <c r="E8" s="679"/>
      <c r="F8" s="673"/>
      <c r="G8" s="673"/>
      <c r="I8" s="673"/>
      <c r="J8" s="673"/>
      <c r="K8" s="673"/>
      <c r="L8" s="673"/>
      <c r="M8" s="673"/>
      <c r="N8" s="673"/>
      <c r="O8" s="673"/>
      <c r="P8" s="673"/>
      <c r="R8" s="673"/>
      <c r="S8" s="673"/>
      <c r="T8" s="673"/>
      <c r="U8" s="673"/>
      <c r="V8" s="673"/>
      <c r="W8" s="673"/>
      <c r="X8" s="673"/>
      <c r="Y8" s="673"/>
      <c r="Z8" s="417"/>
      <c r="AA8" s="417"/>
    </row>
    <row r="9" spans="1:74">
      <c r="A9" s="362"/>
      <c r="B9" s="543" t="s">
        <v>144</v>
      </c>
      <c r="C9" s="544" t="s">
        <v>145</v>
      </c>
      <c r="D9" s="543" t="s">
        <v>144</v>
      </c>
      <c r="E9" s="544" t="s">
        <v>145</v>
      </c>
      <c r="F9" s="543" t="s">
        <v>144</v>
      </c>
      <c r="G9" s="544" t="s">
        <v>145</v>
      </c>
      <c r="H9" s="362"/>
      <c r="I9" s="543" t="s">
        <v>144</v>
      </c>
      <c r="J9" s="544" t="s">
        <v>145</v>
      </c>
      <c r="K9" s="543" t="s">
        <v>144</v>
      </c>
      <c r="L9" s="544" t="s">
        <v>145</v>
      </c>
      <c r="M9" s="543" t="s">
        <v>144</v>
      </c>
      <c r="N9" s="544" t="s">
        <v>145</v>
      </c>
      <c r="O9" s="543" t="s">
        <v>144</v>
      </c>
      <c r="P9" s="544" t="s">
        <v>145</v>
      </c>
      <c r="Q9" s="362"/>
      <c r="R9" s="543" t="s">
        <v>144</v>
      </c>
      <c r="S9" s="544" t="s">
        <v>145</v>
      </c>
      <c r="T9" s="543" t="s">
        <v>144</v>
      </c>
      <c r="U9" s="544" t="s">
        <v>145</v>
      </c>
      <c r="V9" s="543" t="s">
        <v>144</v>
      </c>
      <c r="W9" s="544" t="s">
        <v>145</v>
      </c>
      <c r="X9" s="543" t="s">
        <v>144</v>
      </c>
      <c r="Y9" s="544" t="s">
        <v>145</v>
      </c>
    </row>
    <row r="10" spans="1:74">
      <c r="A10" s="546" t="s">
        <v>146</v>
      </c>
      <c r="B10" s="515"/>
      <c r="C10" s="197"/>
      <c r="D10" s="197"/>
      <c r="E10" s="197"/>
      <c r="F10" s="197"/>
      <c r="G10" s="201"/>
      <c r="H10" s="496" t="s">
        <v>146</v>
      </c>
      <c r="I10" s="207"/>
      <c r="J10" s="47"/>
      <c r="K10" s="47"/>
      <c r="L10" s="47"/>
      <c r="M10" s="47"/>
      <c r="N10" s="183"/>
      <c r="O10" s="183"/>
      <c r="P10" s="201"/>
      <c r="Q10" s="546" t="s">
        <v>146</v>
      </c>
      <c r="R10" s="207"/>
      <c r="S10" s="183"/>
      <c r="T10" s="183"/>
      <c r="U10" s="183"/>
      <c r="V10" s="183"/>
      <c r="W10" s="183"/>
      <c r="X10" s="183"/>
      <c r="Y10" s="201"/>
    </row>
    <row r="11" spans="1:74">
      <c r="A11" s="339" t="s">
        <v>147</v>
      </c>
      <c r="B11" s="207"/>
      <c r="C11" s="183"/>
      <c r="D11" s="183"/>
      <c r="E11" s="183"/>
      <c r="F11" s="183"/>
      <c r="G11" s="201"/>
      <c r="H11" s="497" t="s">
        <v>147</v>
      </c>
      <c r="I11" s="207"/>
      <c r="J11" s="352"/>
      <c r="K11" s="47"/>
      <c r="L11" s="47"/>
      <c r="M11" s="47"/>
      <c r="N11" s="183"/>
      <c r="O11" s="47"/>
      <c r="P11" s="201"/>
      <c r="Q11" s="339" t="s">
        <v>147</v>
      </c>
      <c r="R11" s="207"/>
      <c r="S11" s="183"/>
      <c r="T11" s="183"/>
      <c r="U11" s="183"/>
      <c r="V11" s="183"/>
      <c r="W11" s="183"/>
      <c r="X11" s="183"/>
      <c r="Y11" s="201"/>
    </row>
    <row r="12" spans="1:74">
      <c r="A12" s="121" t="s">
        <v>84</v>
      </c>
      <c r="B12" s="30">
        <v>2.2683435614202199</v>
      </c>
      <c r="C12" s="206">
        <v>0.27779226587282702</v>
      </c>
      <c r="D12" s="31">
        <v>12.8792818117129</v>
      </c>
      <c r="E12" s="206">
        <v>0.56101690339812205</v>
      </c>
      <c r="F12" s="31">
        <v>8.8853598120585193</v>
      </c>
      <c r="G12" s="205">
        <v>0.49043255096219002</v>
      </c>
      <c r="H12" s="176" t="s">
        <v>84</v>
      </c>
      <c r="I12" s="30">
        <v>28.779926954611302</v>
      </c>
      <c r="J12" s="206">
        <v>0.77833586410278499</v>
      </c>
      <c r="K12" s="31">
        <v>3.4345791846799698</v>
      </c>
      <c r="L12" s="206">
        <v>0.32618591928322499</v>
      </c>
      <c r="M12" s="31">
        <v>4.0451229481314996</v>
      </c>
      <c r="N12" s="206">
        <v>0.36661784153335902</v>
      </c>
      <c r="O12" s="31">
        <v>1.0174594633059799</v>
      </c>
      <c r="P12" s="205">
        <v>0.15308317051395601</v>
      </c>
      <c r="Q12" s="121" t="s">
        <v>84</v>
      </c>
      <c r="R12" s="30">
        <v>8.8895734997106501</v>
      </c>
      <c r="S12" s="206">
        <v>0.419718579510376</v>
      </c>
      <c r="T12" s="31">
        <v>25.249140425836099</v>
      </c>
      <c r="U12" s="206">
        <v>0.59234417995356503</v>
      </c>
      <c r="V12" s="31">
        <v>3.4226348292076501</v>
      </c>
      <c r="W12" s="206">
        <v>0.32680648563299403</v>
      </c>
      <c r="X12" s="31">
        <v>1.1285775093252199</v>
      </c>
      <c r="Y12" s="205">
        <v>0.18546038685566199</v>
      </c>
      <c r="Z12" s="418"/>
      <c r="AA12" s="344"/>
      <c r="AB12" s="344"/>
      <c r="AC12" s="344"/>
      <c r="AD12" s="344"/>
      <c r="AE12" s="344"/>
      <c r="AF12" s="344"/>
      <c r="AG12" s="344"/>
      <c r="AH12" s="344"/>
      <c r="AI12" s="344"/>
      <c r="AJ12" s="344"/>
      <c r="AK12" s="344"/>
      <c r="AL12" s="344"/>
      <c r="AM12" s="344"/>
      <c r="AN12" s="344"/>
      <c r="AO12" s="344"/>
      <c r="AP12" s="344"/>
      <c r="AQ12" s="344"/>
      <c r="AR12" s="344"/>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44"/>
      <c r="BR12" s="344"/>
      <c r="BS12" s="344"/>
      <c r="BT12" s="344"/>
      <c r="BU12" s="344"/>
      <c r="BV12" s="344"/>
    </row>
    <row r="13" spans="1:74">
      <c r="A13" s="121" t="s">
        <v>15</v>
      </c>
      <c r="B13" s="30">
        <v>4.2149826351834996</v>
      </c>
      <c r="C13" s="206">
        <v>0.296906223382711</v>
      </c>
      <c r="D13" s="31">
        <v>17.357723335807599</v>
      </c>
      <c r="E13" s="206">
        <v>0.56826355633562298</v>
      </c>
      <c r="F13" s="31">
        <v>6.9967082149528297</v>
      </c>
      <c r="G13" s="205">
        <v>0.443599322625786</v>
      </c>
      <c r="H13" s="176" t="s">
        <v>15</v>
      </c>
      <c r="I13" s="30">
        <v>25.580648442859001</v>
      </c>
      <c r="J13" s="206">
        <v>0.69177869231542499</v>
      </c>
      <c r="K13" s="31">
        <v>2.6149294258859102</v>
      </c>
      <c r="L13" s="206">
        <v>0.27878972200762803</v>
      </c>
      <c r="M13" s="31">
        <v>3.9256087235509001</v>
      </c>
      <c r="N13" s="206">
        <v>0.35243999119277603</v>
      </c>
      <c r="O13" s="31">
        <v>0.78831860352307603</v>
      </c>
      <c r="P13" s="205">
        <v>0.14613611132426099</v>
      </c>
      <c r="Q13" s="121" t="s">
        <v>15</v>
      </c>
      <c r="R13" s="30">
        <v>7.2547009757714198</v>
      </c>
      <c r="S13" s="206">
        <v>0.45171354165946598</v>
      </c>
      <c r="T13" s="31">
        <v>23.545618618911298</v>
      </c>
      <c r="U13" s="206">
        <v>0.68338620554959295</v>
      </c>
      <c r="V13" s="31">
        <v>5.0030403820222498</v>
      </c>
      <c r="W13" s="206">
        <v>0.431993999434231</v>
      </c>
      <c r="X13" s="31">
        <v>2.71772064153213</v>
      </c>
      <c r="Y13" s="205">
        <v>0.27471404631952701</v>
      </c>
      <c r="Z13" s="418"/>
    </row>
    <row r="14" spans="1:74">
      <c r="A14" s="121" t="s">
        <v>85</v>
      </c>
      <c r="B14" s="30">
        <v>1.8857268401957099</v>
      </c>
      <c r="C14" s="206">
        <v>0.20384447644720299</v>
      </c>
      <c r="D14" s="31">
        <v>13.705571405013099</v>
      </c>
      <c r="E14" s="206">
        <v>0.41758425052571402</v>
      </c>
      <c r="F14" s="31">
        <v>6.8811420749857897</v>
      </c>
      <c r="G14" s="205">
        <v>0.32933612775293603</v>
      </c>
      <c r="H14" s="176" t="s">
        <v>85</v>
      </c>
      <c r="I14" s="30">
        <v>25.38512203762</v>
      </c>
      <c r="J14" s="206">
        <v>0.47118394762635402</v>
      </c>
      <c r="K14" s="31">
        <v>3.69691846052477</v>
      </c>
      <c r="L14" s="206">
        <v>0.22735816566551501</v>
      </c>
      <c r="M14" s="31">
        <v>4.7223909270689903</v>
      </c>
      <c r="N14" s="206">
        <v>0.24508364082598699</v>
      </c>
      <c r="O14" s="31">
        <v>1.34387499679214</v>
      </c>
      <c r="P14" s="205">
        <v>0.11027192505986499</v>
      </c>
      <c r="Q14" s="121" t="s">
        <v>85</v>
      </c>
      <c r="R14" s="30">
        <v>9.2338934168025695</v>
      </c>
      <c r="S14" s="206">
        <v>0.32470120935396501</v>
      </c>
      <c r="T14" s="31">
        <v>24.578944729335699</v>
      </c>
      <c r="U14" s="206">
        <v>0.46551110262714201</v>
      </c>
      <c r="V14" s="31">
        <v>5.3081553177882004</v>
      </c>
      <c r="W14" s="206">
        <v>0.29694950210344401</v>
      </c>
      <c r="X14" s="31">
        <v>3.2582597938731301</v>
      </c>
      <c r="Y14" s="205">
        <v>0.17576484851008001</v>
      </c>
      <c r="Z14" s="418"/>
    </row>
    <row r="15" spans="1:74">
      <c r="A15" s="121" t="s">
        <v>18</v>
      </c>
      <c r="B15" s="30">
        <v>2.2437372070701098</v>
      </c>
      <c r="C15" s="206">
        <v>0.52582294592703205</v>
      </c>
      <c r="D15" s="31">
        <v>31.946294587968399</v>
      </c>
      <c r="E15" s="206">
        <v>1.0790920688602399</v>
      </c>
      <c r="F15" s="31">
        <v>7.7466489240755498</v>
      </c>
      <c r="G15" s="205">
        <v>0.56560719794922198</v>
      </c>
      <c r="H15" s="176" t="s">
        <v>18</v>
      </c>
      <c r="I15" s="30">
        <v>22.498032743039101</v>
      </c>
      <c r="J15" s="206">
        <v>0.97640183526942803</v>
      </c>
      <c r="K15" s="31">
        <v>3.5244498645110198</v>
      </c>
      <c r="L15" s="206">
        <v>0.55572599646421605</v>
      </c>
      <c r="M15" s="31">
        <v>2.631061872908</v>
      </c>
      <c r="N15" s="206">
        <v>0.33576687278829698</v>
      </c>
      <c r="O15" s="31">
        <v>0.392964878052598</v>
      </c>
      <c r="P15" s="205">
        <v>8.9126540931199594E-2</v>
      </c>
      <c r="Q15" s="121" t="s">
        <v>18</v>
      </c>
      <c r="R15" s="30">
        <v>7.2890180904091597</v>
      </c>
      <c r="S15" s="206">
        <v>0.58893318042105702</v>
      </c>
      <c r="T15" s="31">
        <v>17.967429353167599</v>
      </c>
      <c r="U15" s="206">
        <v>0.90920860657166302</v>
      </c>
      <c r="V15" s="31">
        <v>3.2686967585445701</v>
      </c>
      <c r="W15" s="206">
        <v>0.39475930296135597</v>
      </c>
      <c r="X15" s="31">
        <v>0.49166572025385002</v>
      </c>
      <c r="Y15" s="205">
        <v>0.106920563101461</v>
      </c>
      <c r="Z15" s="418"/>
    </row>
    <row r="16" spans="1:74">
      <c r="A16" s="121" t="s">
        <v>19</v>
      </c>
      <c r="B16" s="30">
        <v>2.2091902729317399</v>
      </c>
      <c r="C16" s="206">
        <v>0.199034498598539</v>
      </c>
      <c r="D16" s="31">
        <v>15.051224556829901</v>
      </c>
      <c r="E16" s="206">
        <v>0.59476377921610302</v>
      </c>
      <c r="F16" s="31">
        <v>6.6932804934274799</v>
      </c>
      <c r="G16" s="205">
        <v>0.43918398042346302</v>
      </c>
      <c r="H16" s="176" t="s">
        <v>19</v>
      </c>
      <c r="I16" s="30">
        <v>21.989128944922399</v>
      </c>
      <c r="J16" s="206">
        <v>0.63533296553664997</v>
      </c>
      <c r="K16" s="31">
        <v>4.4520874209899901</v>
      </c>
      <c r="L16" s="206">
        <v>0.29229896446467801</v>
      </c>
      <c r="M16" s="31">
        <v>2.8734040125137299</v>
      </c>
      <c r="N16" s="206">
        <v>0.232884815995795</v>
      </c>
      <c r="O16" s="31">
        <v>0.94690116410828995</v>
      </c>
      <c r="P16" s="205">
        <v>0.137593452678623</v>
      </c>
      <c r="Q16" s="121" t="s">
        <v>19</v>
      </c>
      <c r="R16" s="30">
        <v>8.8710820951852405</v>
      </c>
      <c r="S16" s="206">
        <v>0.45242501142090802</v>
      </c>
      <c r="T16" s="31">
        <v>31.7326245911784</v>
      </c>
      <c r="U16" s="206">
        <v>0.546886248089541</v>
      </c>
      <c r="V16" s="31">
        <v>4.1734968631230398</v>
      </c>
      <c r="W16" s="206">
        <v>0.31346973852570598</v>
      </c>
      <c r="X16" s="31">
        <v>1.0075795847898501</v>
      </c>
      <c r="Y16" s="205">
        <v>0.16624931012841901</v>
      </c>
      <c r="Z16" s="418"/>
    </row>
    <row r="17" spans="1:26">
      <c r="A17" s="121" t="s">
        <v>20</v>
      </c>
      <c r="B17" s="30">
        <v>3.9914051899185399</v>
      </c>
      <c r="C17" s="206">
        <v>0.23240836746667201</v>
      </c>
      <c r="D17" s="31">
        <v>21.2387319347255</v>
      </c>
      <c r="E17" s="206">
        <v>0.54478958483027695</v>
      </c>
      <c r="F17" s="31">
        <v>8.9947416291320792</v>
      </c>
      <c r="G17" s="205">
        <v>0.44259566338950501</v>
      </c>
      <c r="H17" s="176" t="s">
        <v>20</v>
      </c>
      <c r="I17" s="30">
        <v>23.362023995089501</v>
      </c>
      <c r="J17" s="206">
        <v>0.65585743742993496</v>
      </c>
      <c r="K17" s="31">
        <v>2.99165522753289</v>
      </c>
      <c r="L17" s="206">
        <v>0.22829364353894899</v>
      </c>
      <c r="M17" s="31">
        <v>1.86918934544797</v>
      </c>
      <c r="N17" s="206">
        <v>0.18069562139290299</v>
      </c>
      <c r="O17" s="31">
        <v>1.8047853976805299</v>
      </c>
      <c r="P17" s="205">
        <v>0.183139350051819</v>
      </c>
      <c r="Q17" s="121" t="s">
        <v>20</v>
      </c>
      <c r="R17" s="30">
        <v>7.2024774124091504</v>
      </c>
      <c r="S17" s="206">
        <v>0.34685501964327198</v>
      </c>
      <c r="T17" s="31">
        <v>21.8483824483814</v>
      </c>
      <c r="U17" s="206">
        <v>0.55337225782914201</v>
      </c>
      <c r="V17" s="31">
        <v>4.9489208856101801</v>
      </c>
      <c r="W17" s="206">
        <v>0.31041114659360503</v>
      </c>
      <c r="X17" s="31">
        <v>1.74768653407229</v>
      </c>
      <c r="Y17" s="205">
        <v>0.18314890920554699</v>
      </c>
      <c r="Z17" s="418"/>
    </row>
    <row r="18" spans="1:26">
      <c r="A18" s="121" t="s">
        <v>61</v>
      </c>
      <c r="B18" s="30">
        <v>3.46894655852378</v>
      </c>
      <c r="C18" s="206">
        <v>0.30016028528519401</v>
      </c>
      <c r="D18" s="31">
        <v>15.6281937916337</v>
      </c>
      <c r="E18" s="206">
        <v>0.57038676414507095</v>
      </c>
      <c r="F18" s="31">
        <v>7.5884918664249001</v>
      </c>
      <c r="G18" s="205">
        <v>0.43716163210040099</v>
      </c>
      <c r="H18" s="176" t="s">
        <v>61</v>
      </c>
      <c r="I18" s="30">
        <v>22.1815810306191</v>
      </c>
      <c r="J18" s="206">
        <v>0.628903444883809</v>
      </c>
      <c r="K18" s="31">
        <v>3.3437523721373199</v>
      </c>
      <c r="L18" s="206">
        <v>0.290567791662866</v>
      </c>
      <c r="M18" s="31">
        <v>1.7960540108130201</v>
      </c>
      <c r="N18" s="206">
        <v>0.176674249507592</v>
      </c>
      <c r="O18" s="31">
        <v>0.39602330402664099</v>
      </c>
      <c r="P18" s="205">
        <v>9.5749277204264502E-2</v>
      </c>
      <c r="Q18" s="121" t="s">
        <v>61</v>
      </c>
      <c r="R18" s="30">
        <v>10.706975924577</v>
      </c>
      <c r="S18" s="206">
        <v>0.49852078478734602</v>
      </c>
      <c r="T18" s="31">
        <v>27.752392973665099</v>
      </c>
      <c r="U18" s="206">
        <v>0.63126775284033798</v>
      </c>
      <c r="V18" s="31">
        <v>6.6811330476773998</v>
      </c>
      <c r="W18" s="206">
        <v>0.37677656050083203</v>
      </c>
      <c r="X18" s="31">
        <v>0.45645511990202298</v>
      </c>
      <c r="Y18" s="205">
        <v>0.113700097626805</v>
      </c>
      <c r="Z18" s="418"/>
    </row>
    <row r="19" spans="1:26">
      <c r="A19" s="121" t="s">
        <v>22</v>
      </c>
      <c r="B19" s="30">
        <v>2.9409383931558999</v>
      </c>
      <c r="C19" s="206">
        <v>0.21855088243760801</v>
      </c>
      <c r="D19" s="31">
        <v>15.3891182932252</v>
      </c>
      <c r="E19" s="206">
        <v>0.54536074427127401</v>
      </c>
      <c r="F19" s="31">
        <v>8.0239929588629799</v>
      </c>
      <c r="G19" s="205">
        <v>0.34909216151801598</v>
      </c>
      <c r="H19" s="176" t="s">
        <v>22</v>
      </c>
      <c r="I19" s="30">
        <v>21.900391785883699</v>
      </c>
      <c r="J19" s="206">
        <v>0.60850331521627699</v>
      </c>
      <c r="K19" s="31">
        <v>2.8780035632923302</v>
      </c>
      <c r="L19" s="206">
        <v>0.207618156887976</v>
      </c>
      <c r="M19" s="31">
        <v>2.6071880731913599</v>
      </c>
      <c r="N19" s="206">
        <v>0.21024288686630499</v>
      </c>
      <c r="O19" s="31">
        <v>0.93725683845113195</v>
      </c>
      <c r="P19" s="205">
        <v>0.117164833749877</v>
      </c>
      <c r="Q19" s="121" t="s">
        <v>22</v>
      </c>
      <c r="R19" s="30">
        <v>8.2304090258906992</v>
      </c>
      <c r="S19" s="206">
        <v>0.37426315767208901</v>
      </c>
      <c r="T19" s="31">
        <v>31.942640711476098</v>
      </c>
      <c r="U19" s="206">
        <v>0.60711633404850796</v>
      </c>
      <c r="V19" s="31">
        <v>3.93321364729823</v>
      </c>
      <c r="W19" s="206">
        <v>0.29000196826888702</v>
      </c>
      <c r="X19" s="31">
        <v>1.21684670927243</v>
      </c>
      <c r="Y19" s="205">
        <v>0.154621090463571</v>
      </c>
      <c r="Z19" s="418"/>
    </row>
    <row r="20" spans="1:26">
      <c r="A20" s="121" t="s">
        <v>23</v>
      </c>
      <c r="B20" s="30">
        <v>1.7475504284452701</v>
      </c>
      <c r="C20" s="206">
        <v>0.26702183032275201</v>
      </c>
      <c r="D20" s="31">
        <v>23.516461657590401</v>
      </c>
      <c r="E20" s="206">
        <v>0.71988280523311499</v>
      </c>
      <c r="F20" s="31">
        <v>5.9793163548912798</v>
      </c>
      <c r="G20" s="205">
        <v>0.49424094056947798</v>
      </c>
      <c r="H20" s="176" t="s">
        <v>23</v>
      </c>
      <c r="I20" s="30">
        <v>20.726860569045598</v>
      </c>
      <c r="J20" s="206">
        <v>0.67557188665080903</v>
      </c>
      <c r="K20" s="31">
        <v>3.7253089423213899</v>
      </c>
      <c r="L20" s="206">
        <v>0.36469997233081303</v>
      </c>
      <c r="M20" s="31">
        <v>3.6935029836247302</v>
      </c>
      <c r="N20" s="206">
        <v>0.31800621324237599</v>
      </c>
      <c r="O20" s="31">
        <v>0.93425458543459705</v>
      </c>
      <c r="P20" s="205">
        <v>0.17757738873752901</v>
      </c>
      <c r="Q20" s="121" t="s">
        <v>23</v>
      </c>
      <c r="R20" s="30">
        <v>9.5671929164933402</v>
      </c>
      <c r="S20" s="206">
        <v>0.56390491539256005</v>
      </c>
      <c r="T20" s="31">
        <v>24.844464173764099</v>
      </c>
      <c r="U20" s="206">
        <v>0.733301288102576</v>
      </c>
      <c r="V20" s="31">
        <v>4.3210104908973799</v>
      </c>
      <c r="W20" s="206">
        <v>0.39016091525830798</v>
      </c>
      <c r="X20" s="31">
        <v>0.94407689749183699</v>
      </c>
      <c r="Y20" s="205">
        <v>0.173157019526195</v>
      </c>
      <c r="Z20" s="418"/>
    </row>
    <row r="21" spans="1:26">
      <c r="A21" s="121" t="s">
        <v>27</v>
      </c>
      <c r="B21" s="30">
        <v>4.7956827079923903</v>
      </c>
      <c r="C21" s="206">
        <v>0.489017393095806</v>
      </c>
      <c r="D21" s="31">
        <v>12.9334440772741</v>
      </c>
      <c r="E21" s="206">
        <v>0.60721067135423401</v>
      </c>
      <c r="F21" s="31">
        <v>5.7907400621182301</v>
      </c>
      <c r="G21" s="205">
        <v>0.50375615817325803</v>
      </c>
      <c r="H21" s="176" t="s">
        <v>27</v>
      </c>
      <c r="I21" s="30">
        <v>25.106880703257499</v>
      </c>
      <c r="J21" s="206">
        <v>0.77620680090135497</v>
      </c>
      <c r="K21" s="31">
        <v>3.4059118885266702</v>
      </c>
      <c r="L21" s="206">
        <v>0.28199682869975401</v>
      </c>
      <c r="M21" s="31">
        <v>5.62873231241515</v>
      </c>
      <c r="N21" s="206">
        <v>0.42725595097975999</v>
      </c>
      <c r="O21" s="31">
        <v>0.28535390096867502</v>
      </c>
      <c r="P21" s="205">
        <v>0.108144284868624</v>
      </c>
      <c r="Q21" s="121" t="s">
        <v>27</v>
      </c>
      <c r="R21" s="30">
        <v>8.1112756007506004</v>
      </c>
      <c r="S21" s="206">
        <v>0.51214200597387205</v>
      </c>
      <c r="T21" s="31">
        <v>27.351764093172299</v>
      </c>
      <c r="U21" s="206">
        <v>0.62043277553397003</v>
      </c>
      <c r="V21" s="31">
        <v>5.6382286458921298</v>
      </c>
      <c r="W21" s="206">
        <v>0.46186914337885498</v>
      </c>
      <c r="X21" s="31">
        <v>0.951986007632313</v>
      </c>
      <c r="Y21" s="205">
        <v>0.164391434948474</v>
      </c>
      <c r="Z21" s="418"/>
    </row>
    <row r="22" spans="1:26">
      <c r="A22" s="121" t="s">
        <v>29</v>
      </c>
      <c r="B22" s="30">
        <v>4.4951022112840899</v>
      </c>
      <c r="C22" s="206">
        <v>0.66014436233308105</v>
      </c>
      <c r="D22" s="31">
        <v>21.993307018055798</v>
      </c>
      <c r="E22" s="206">
        <v>1.0741997890835799</v>
      </c>
      <c r="F22" s="31">
        <v>9.1156377847206809</v>
      </c>
      <c r="G22" s="205">
        <v>0.656959080983748</v>
      </c>
      <c r="H22" s="176" t="s">
        <v>29</v>
      </c>
      <c r="I22" s="30">
        <v>23.8477961431573</v>
      </c>
      <c r="J22" s="206">
        <v>0.93367194089120897</v>
      </c>
      <c r="K22" s="31">
        <v>2.29868269197256</v>
      </c>
      <c r="L22" s="206">
        <v>0.34195514326122101</v>
      </c>
      <c r="M22" s="31">
        <v>3.0574789292904501</v>
      </c>
      <c r="N22" s="206">
        <v>0.338348845726889</v>
      </c>
      <c r="O22" s="31">
        <v>0.56104210245709596</v>
      </c>
      <c r="P22" s="205">
        <v>0.11988730972610701</v>
      </c>
      <c r="Q22" s="121" t="s">
        <v>29</v>
      </c>
      <c r="R22" s="30">
        <v>8.7600060981343706</v>
      </c>
      <c r="S22" s="206">
        <v>0.68559546135000604</v>
      </c>
      <c r="T22" s="31">
        <v>17.989754354963299</v>
      </c>
      <c r="U22" s="206">
        <v>0.71369460374478599</v>
      </c>
      <c r="V22" s="31">
        <v>6.5924001126731602</v>
      </c>
      <c r="W22" s="206">
        <v>0.55853352149340896</v>
      </c>
      <c r="X22" s="31">
        <v>1.2887925532912601</v>
      </c>
      <c r="Y22" s="205">
        <v>0.26957804440877697</v>
      </c>
      <c r="Z22" s="418"/>
    </row>
    <row r="23" spans="1:26">
      <c r="A23" s="121" t="s">
        <v>30</v>
      </c>
      <c r="B23" s="30">
        <v>2.2546525669262798</v>
      </c>
      <c r="C23" s="206">
        <v>0.32174558734799502</v>
      </c>
      <c r="D23" s="31">
        <v>22.360517255751201</v>
      </c>
      <c r="E23" s="206">
        <v>0.76719787828854402</v>
      </c>
      <c r="F23" s="31">
        <v>7.0615327851618304</v>
      </c>
      <c r="G23" s="205">
        <v>0.46869714270898699</v>
      </c>
      <c r="H23" s="176" t="s">
        <v>30</v>
      </c>
      <c r="I23" s="30">
        <v>25.9328972315326</v>
      </c>
      <c r="J23" s="206">
        <v>0.76814308702575795</v>
      </c>
      <c r="K23" s="31">
        <v>4.0135784369305201</v>
      </c>
      <c r="L23" s="206">
        <v>0.30791269978397301</v>
      </c>
      <c r="M23" s="31">
        <v>2.45578194398903</v>
      </c>
      <c r="N23" s="206">
        <v>0.236166000208127</v>
      </c>
      <c r="O23" s="31">
        <v>0.80508640094656303</v>
      </c>
      <c r="P23" s="205">
        <v>0.150246853241121</v>
      </c>
      <c r="Q23" s="121" t="s">
        <v>30</v>
      </c>
      <c r="R23" s="30">
        <v>6.9080132875488003</v>
      </c>
      <c r="S23" s="206">
        <v>0.46667306061756297</v>
      </c>
      <c r="T23" s="31">
        <v>21.9363832799493</v>
      </c>
      <c r="U23" s="206">
        <v>0.63401481190753595</v>
      </c>
      <c r="V23" s="31">
        <v>5.3362955628416797</v>
      </c>
      <c r="W23" s="206">
        <v>0.374124678441767</v>
      </c>
      <c r="X23" s="31">
        <v>0.93526124842220604</v>
      </c>
      <c r="Y23" s="205">
        <v>0.152534036367726</v>
      </c>
      <c r="Z23" s="418"/>
    </row>
    <row r="24" spans="1:26">
      <c r="A24" s="121" t="s">
        <v>88</v>
      </c>
      <c r="B24" s="30">
        <v>3.0874276772679199</v>
      </c>
      <c r="C24" s="206">
        <v>0.24730620377193099</v>
      </c>
      <c r="D24" s="31">
        <v>20.7001793145051</v>
      </c>
      <c r="E24" s="206">
        <v>0.64694381779813803</v>
      </c>
      <c r="F24" s="31">
        <v>8.1304076342358496</v>
      </c>
      <c r="G24" s="205">
        <v>0.50530367379565799</v>
      </c>
      <c r="H24" s="176" t="s">
        <v>88</v>
      </c>
      <c r="I24" s="30">
        <v>29.863673927305399</v>
      </c>
      <c r="J24" s="206">
        <v>0.78005744528211196</v>
      </c>
      <c r="K24" s="31">
        <v>2.1995517355591301</v>
      </c>
      <c r="L24" s="206">
        <v>0.21496352543615199</v>
      </c>
      <c r="M24" s="31">
        <v>3.4614852017574398</v>
      </c>
      <c r="N24" s="206">
        <v>0.25410075412640298</v>
      </c>
      <c r="O24" s="31">
        <v>2.01285351168633</v>
      </c>
      <c r="P24" s="205">
        <v>0.21535715488544599</v>
      </c>
      <c r="Q24" s="121" t="s">
        <v>88</v>
      </c>
      <c r="R24" s="30">
        <v>6.3880509059944197</v>
      </c>
      <c r="S24" s="206">
        <v>0.39921135701257499</v>
      </c>
      <c r="T24" s="31">
        <v>16.6610073822986</v>
      </c>
      <c r="U24" s="206">
        <v>0.59715795073556699</v>
      </c>
      <c r="V24" s="31">
        <v>5.8788736378369597</v>
      </c>
      <c r="W24" s="206">
        <v>0.34903625848900499</v>
      </c>
      <c r="X24" s="31">
        <v>1.6164890715528</v>
      </c>
      <c r="Y24" s="205">
        <v>0.21021441898691101</v>
      </c>
      <c r="Z24" s="418"/>
    </row>
    <row r="25" spans="1:26">
      <c r="A25" s="121" t="s">
        <v>35</v>
      </c>
      <c r="B25" s="30">
        <v>0.89986711484462301</v>
      </c>
      <c r="C25" s="206">
        <v>0.16417424838071501</v>
      </c>
      <c r="D25" s="31">
        <v>13.7155345757932</v>
      </c>
      <c r="E25" s="206">
        <v>0.55325562431588804</v>
      </c>
      <c r="F25" s="31">
        <v>5.5662971118909397</v>
      </c>
      <c r="G25" s="205">
        <v>0.36459195108871101</v>
      </c>
      <c r="H25" s="176" t="s">
        <v>35</v>
      </c>
      <c r="I25" s="30">
        <v>22.268568945560201</v>
      </c>
      <c r="J25" s="206">
        <v>0.57925078935374896</v>
      </c>
      <c r="K25" s="31">
        <v>3.8785983332588598</v>
      </c>
      <c r="L25" s="206">
        <v>0.32273631849304102</v>
      </c>
      <c r="M25" s="31">
        <v>2.9981245226820601</v>
      </c>
      <c r="N25" s="206">
        <v>0.22606269901439</v>
      </c>
      <c r="O25" s="31">
        <v>1.03233291625208</v>
      </c>
      <c r="P25" s="205">
        <v>0.13934293479194701</v>
      </c>
      <c r="Q25" s="121" t="s">
        <v>35</v>
      </c>
      <c r="R25" s="30">
        <v>10.490341580391201</v>
      </c>
      <c r="S25" s="206">
        <v>0.50169159995937196</v>
      </c>
      <c r="T25" s="31">
        <v>33.408869445147701</v>
      </c>
      <c r="U25" s="206">
        <v>0.76380240377412101</v>
      </c>
      <c r="V25" s="31">
        <v>4.5768498280351704</v>
      </c>
      <c r="W25" s="206">
        <v>0.33617697038218303</v>
      </c>
      <c r="X25" s="31">
        <v>1.1646156261440299</v>
      </c>
      <c r="Y25" s="205">
        <v>0.185931756472658</v>
      </c>
      <c r="Z25" s="418"/>
    </row>
    <row r="26" spans="1:26">
      <c r="A26" s="121" t="s">
        <v>37</v>
      </c>
      <c r="B26" s="30">
        <v>1.9173795000243199</v>
      </c>
      <c r="C26" s="206">
        <v>0.19411139066941399</v>
      </c>
      <c r="D26" s="31">
        <v>9.5327115727109994</v>
      </c>
      <c r="E26" s="206">
        <v>0.50145555888200799</v>
      </c>
      <c r="F26" s="31">
        <v>7.4982187710788502</v>
      </c>
      <c r="G26" s="205">
        <v>0.42867399265574802</v>
      </c>
      <c r="H26" s="176" t="s">
        <v>37</v>
      </c>
      <c r="I26" s="30">
        <v>22.690902132646801</v>
      </c>
      <c r="J26" s="206">
        <v>0.67241429196152702</v>
      </c>
      <c r="K26" s="31">
        <v>3.3768903691015701</v>
      </c>
      <c r="L26" s="206">
        <v>0.29844294490170697</v>
      </c>
      <c r="M26" s="31">
        <v>1.52860932183034</v>
      </c>
      <c r="N26" s="206">
        <v>0.20243127258017299</v>
      </c>
      <c r="O26" s="31">
        <v>0.70084054205076796</v>
      </c>
      <c r="P26" s="205">
        <v>0.124019358633132</v>
      </c>
      <c r="Q26" s="121" t="s">
        <v>37</v>
      </c>
      <c r="R26" s="30">
        <v>8.8612668050093593</v>
      </c>
      <c r="S26" s="206">
        <v>0.45548209104935899</v>
      </c>
      <c r="T26" s="31">
        <v>34.7460731996117</v>
      </c>
      <c r="U26" s="206">
        <v>0.73507613930545601</v>
      </c>
      <c r="V26" s="31">
        <v>2.97226935501905</v>
      </c>
      <c r="W26" s="206">
        <v>0.28684411947536598</v>
      </c>
      <c r="X26" s="31">
        <v>6.1748384309163402</v>
      </c>
      <c r="Y26" s="205">
        <v>0.36520577907141499</v>
      </c>
      <c r="Z26" s="418"/>
    </row>
    <row r="27" spans="1:26">
      <c r="A27" s="121" t="s">
        <v>38</v>
      </c>
      <c r="B27" s="30">
        <v>7.7250481881899304</v>
      </c>
      <c r="C27" s="206">
        <v>0.45753003021168098</v>
      </c>
      <c r="D27" s="31">
        <v>22.3441845077908</v>
      </c>
      <c r="E27" s="206">
        <v>0.79737478413910101</v>
      </c>
      <c r="F27" s="31">
        <v>9.6870284373387801</v>
      </c>
      <c r="G27" s="205">
        <v>0.50634891020742401</v>
      </c>
      <c r="H27" s="176" t="s">
        <v>38</v>
      </c>
      <c r="I27" s="30">
        <v>21.021010863057199</v>
      </c>
      <c r="J27" s="206">
        <v>0.70531872462242395</v>
      </c>
      <c r="K27" s="31">
        <v>2.3420204492794601</v>
      </c>
      <c r="L27" s="206">
        <v>0.26118380425654902</v>
      </c>
      <c r="M27" s="31">
        <v>2.0027379313722702</v>
      </c>
      <c r="N27" s="206">
        <v>0.26226876631027801</v>
      </c>
      <c r="O27" s="31">
        <v>1.0372274628832101</v>
      </c>
      <c r="P27" s="205">
        <v>0.216075420124763</v>
      </c>
      <c r="Q27" s="121" t="s">
        <v>38</v>
      </c>
      <c r="R27" s="30">
        <v>6.3820919206687599</v>
      </c>
      <c r="S27" s="206">
        <v>0.43997066022652198</v>
      </c>
      <c r="T27" s="31">
        <v>21.8356037629556</v>
      </c>
      <c r="U27" s="206">
        <v>0.65976916738900704</v>
      </c>
      <c r="V27" s="31">
        <v>4.1849169010492302</v>
      </c>
      <c r="W27" s="206">
        <v>0.35341713508400302</v>
      </c>
      <c r="X27" s="31">
        <v>1.43812957541478</v>
      </c>
      <c r="Y27" s="205">
        <v>0.190155392111102</v>
      </c>
      <c r="Z27" s="418"/>
    </row>
    <row r="28" spans="1:26">
      <c r="A28" s="121" t="s">
        <v>40</v>
      </c>
      <c r="B28" s="30">
        <v>2.8675267068458901</v>
      </c>
      <c r="C28" s="206">
        <v>0.26045170034952903</v>
      </c>
      <c r="D28" s="31">
        <v>25.671819578890702</v>
      </c>
      <c r="E28" s="206">
        <v>0.86473868904908202</v>
      </c>
      <c r="F28" s="31">
        <v>9.2363195983450304</v>
      </c>
      <c r="G28" s="205">
        <v>0.65629661442963805</v>
      </c>
      <c r="H28" s="176" t="s">
        <v>40</v>
      </c>
      <c r="I28" s="30">
        <v>23.342835619957398</v>
      </c>
      <c r="J28" s="206">
        <v>0.81934438548450295</v>
      </c>
      <c r="K28" s="31">
        <v>3.6826706534112699</v>
      </c>
      <c r="L28" s="206">
        <v>0.39846036019592901</v>
      </c>
      <c r="M28" s="31">
        <v>2.4455249014563298</v>
      </c>
      <c r="N28" s="206">
        <v>0.29320004958815499</v>
      </c>
      <c r="O28" s="31">
        <v>0.60575995444672803</v>
      </c>
      <c r="P28" s="205">
        <v>0.15831530432591501</v>
      </c>
      <c r="Q28" s="121" t="s">
        <v>40</v>
      </c>
      <c r="R28" s="30">
        <v>7.8791578391910697</v>
      </c>
      <c r="S28" s="206">
        <v>0.57785208294044299</v>
      </c>
      <c r="T28" s="31">
        <v>20.659050031241499</v>
      </c>
      <c r="U28" s="206">
        <v>0.69761963419067097</v>
      </c>
      <c r="V28" s="31">
        <v>2.4724858161273402</v>
      </c>
      <c r="W28" s="206">
        <v>0.30077008167122998</v>
      </c>
      <c r="X28" s="31">
        <v>1.1368493000867901</v>
      </c>
      <c r="Y28" s="205">
        <v>0.18200531318600099</v>
      </c>
      <c r="Z28" s="418"/>
    </row>
    <row r="29" spans="1:26">
      <c r="A29" s="121" t="s">
        <v>42</v>
      </c>
      <c r="B29" s="30">
        <v>4.4424602293818296</v>
      </c>
      <c r="C29" s="206">
        <v>0.41117824842238399</v>
      </c>
      <c r="D29" s="31">
        <v>12.3531976960275</v>
      </c>
      <c r="E29" s="206">
        <v>0.57174292670272597</v>
      </c>
      <c r="F29" s="31">
        <v>7.4113682757621699</v>
      </c>
      <c r="G29" s="205">
        <v>0.40288945619342298</v>
      </c>
      <c r="H29" s="176" t="s">
        <v>42</v>
      </c>
      <c r="I29" s="30">
        <v>26.078587135123001</v>
      </c>
      <c r="J29" s="206">
        <v>0.75817900974840002</v>
      </c>
      <c r="K29" s="31">
        <v>2.4978338066396</v>
      </c>
      <c r="L29" s="206">
        <v>0.250318040495837</v>
      </c>
      <c r="M29" s="31">
        <v>2.4846324328486702</v>
      </c>
      <c r="N29" s="206">
        <v>0.27906559998798702</v>
      </c>
      <c r="O29" s="31">
        <v>0.41959643992453699</v>
      </c>
      <c r="P29" s="205">
        <v>0.12758129082620201</v>
      </c>
      <c r="Q29" s="121" t="s">
        <v>42</v>
      </c>
      <c r="R29" s="30">
        <v>10.1302433762077</v>
      </c>
      <c r="S29" s="206">
        <v>0.56644304174351501</v>
      </c>
      <c r="T29" s="31">
        <v>24.205688628139001</v>
      </c>
      <c r="U29" s="206">
        <v>0.71930546247771399</v>
      </c>
      <c r="V29" s="31">
        <v>7.7464588050070597</v>
      </c>
      <c r="W29" s="206">
        <v>0.49162396960550098</v>
      </c>
      <c r="X29" s="31">
        <v>2.2299331749390601</v>
      </c>
      <c r="Y29" s="205">
        <v>0.25439099078743599</v>
      </c>
      <c r="Z29" s="418"/>
    </row>
    <row r="30" spans="1:26">
      <c r="A30" s="121" t="s">
        <v>43</v>
      </c>
      <c r="B30" s="30">
        <v>2.2357539396222301</v>
      </c>
      <c r="C30" s="206">
        <v>0.233156353767797</v>
      </c>
      <c r="D30" s="31">
        <v>13.439218978922201</v>
      </c>
      <c r="E30" s="206">
        <v>0.579073850808413</v>
      </c>
      <c r="F30" s="31">
        <v>6.9918058236607799</v>
      </c>
      <c r="G30" s="205">
        <v>0.44753521569347998</v>
      </c>
      <c r="H30" s="176" t="s">
        <v>43</v>
      </c>
      <c r="I30" s="30">
        <v>20.489245397570301</v>
      </c>
      <c r="J30" s="206">
        <v>0.74998843837525198</v>
      </c>
      <c r="K30" s="31">
        <v>3.8296857021841202</v>
      </c>
      <c r="L30" s="206">
        <v>0.32371893649404798</v>
      </c>
      <c r="M30" s="31">
        <v>1.9795390834583599</v>
      </c>
      <c r="N30" s="206">
        <v>0.216624427053378</v>
      </c>
      <c r="O30" s="31">
        <v>1.4198994300737999</v>
      </c>
      <c r="P30" s="205">
        <v>0.21598108614022901</v>
      </c>
      <c r="Q30" s="121" t="s">
        <v>43</v>
      </c>
      <c r="R30" s="30">
        <v>12.4497392462376</v>
      </c>
      <c r="S30" s="206">
        <v>0.61044965743749802</v>
      </c>
      <c r="T30" s="31">
        <v>31.623452489839899</v>
      </c>
      <c r="U30" s="206">
        <v>0.77814649823119697</v>
      </c>
      <c r="V30" s="31">
        <v>4.37621809571122</v>
      </c>
      <c r="W30" s="206">
        <v>0.34274247068715302</v>
      </c>
      <c r="X30" s="31">
        <v>1.16544181271958</v>
      </c>
      <c r="Y30" s="205">
        <v>0.19413772674966001</v>
      </c>
      <c r="Z30" s="418"/>
    </row>
    <row r="31" spans="1:26">
      <c r="A31" s="121" t="s">
        <v>92</v>
      </c>
      <c r="B31" s="30">
        <v>1.0151944157460699</v>
      </c>
      <c r="C31" s="206">
        <v>0.22653816157563</v>
      </c>
      <c r="D31" s="31">
        <v>12.5507233478681</v>
      </c>
      <c r="E31" s="206">
        <v>0.63717693346027604</v>
      </c>
      <c r="F31" s="31">
        <v>6.4882388708917302</v>
      </c>
      <c r="G31" s="205">
        <v>0.45873376050075998</v>
      </c>
      <c r="H31" s="176" t="s">
        <v>92</v>
      </c>
      <c r="I31" s="30">
        <v>22.8686687366034</v>
      </c>
      <c r="J31" s="206">
        <v>0.91308580842203702</v>
      </c>
      <c r="K31" s="31">
        <v>4.2122804486859602</v>
      </c>
      <c r="L31" s="206">
        <v>0.37536319016049602</v>
      </c>
      <c r="M31" s="31">
        <v>4.5378360588633102</v>
      </c>
      <c r="N31" s="206">
        <v>0.415850237595559</v>
      </c>
      <c r="O31" s="31">
        <v>1.3706136391821599</v>
      </c>
      <c r="P31" s="205">
        <v>0.19848417598311299</v>
      </c>
      <c r="Q31" s="121" t="s">
        <v>92</v>
      </c>
      <c r="R31" s="30">
        <v>10.688873625214701</v>
      </c>
      <c r="S31" s="206">
        <v>0.67086734379481805</v>
      </c>
      <c r="T31" s="31">
        <v>28.7928890137328</v>
      </c>
      <c r="U31" s="206">
        <v>1.03475088196856</v>
      </c>
      <c r="V31" s="31">
        <v>6.7885529209009601</v>
      </c>
      <c r="W31" s="206">
        <v>0.46514008251386102</v>
      </c>
      <c r="X31" s="31">
        <v>0.68612892231075695</v>
      </c>
      <c r="Y31" s="205">
        <v>0.14276278313608201</v>
      </c>
      <c r="Z31" s="418"/>
    </row>
    <row r="32" spans="1:26">
      <c r="A32" s="121"/>
      <c r="B32" s="207"/>
      <c r="C32" s="350"/>
      <c r="D32" s="183"/>
      <c r="E32" s="350"/>
      <c r="F32" s="183"/>
      <c r="G32" s="343"/>
      <c r="H32" s="176"/>
      <c r="I32" s="207"/>
      <c r="J32" s="352"/>
      <c r="K32" s="47"/>
      <c r="L32" s="352"/>
      <c r="M32" s="47"/>
      <c r="N32" s="350"/>
      <c r="O32" s="387"/>
      <c r="P32" s="343"/>
      <c r="Q32" s="121"/>
      <c r="R32" s="554"/>
      <c r="S32" s="350"/>
      <c r="T32" s="351"/>
      <c r="U32" s="350"/>
      <c r="V32" s="351"/>
      <c r="W32" s="350"/>
      <c r="X32" s="351"/>
      <c r="Y32" s="343"/>
      <c r="Z32" s="418"/>
    </row>
    <row r="33" spans="1:26">
      <c r="A33" s="339" t="s">
        <v>148</v>
      </c>
      <c r="B33" s="207"/>
      <c r="C33" s="350"/>
      <c r="D33" s="183"/>
      <c r="E33" s="350"/>
      <c r="F33" s="183"/>
      <c r="G33" s="343"/>
      <c r="H33" s="497" t="s">
        <v>148</v>
      </c>
      <c r="I33" s="207"/>
      <c r="J33" s="352"/>
      <c r="K33" s="47"/>
      <c r="L33" s="352"/>
      <c r="M33" s="47"/>
      <c r="N33" s="350"/>
      <c r="O33" s="387"/>
      <c r="P33" s="343"/>
      <c r="Q33" s="339" t="s">
        <v>148</v>
      </c>
      <c r="R33" s="554"/>
      <c r="S33" s="350"/>
      <c r="T33" s="351"/>
      <c r="U33" s="350"/>
      <c r="V33" s="351"/>
      <c r="W33" s="350"/>
      <c r="X33" s="351"/>
      <c r="Y33" s="343"/>
      <c r="Z33" s="418"/>
    </row>
    <row r="34" spans="1:26">
      <c r="A34" s="121" t="s">
        <v>149</v>
      </c>
      <c r="B34" s="30">
        <v>1.48538759083589</v>
      </c>
      <c r="C34" s="206">
        <v>0.22785562344646701</v>
      </c>
      <c r="D34" s="31">
        <v>18.9447516703605</v>
      </c>
      <c r="E34" s="206">
        <v>0.665677950495418</v>
      </c>
      <c r="F34" s="31">
        <v>6.4703089393738198</v>
      </c>
      <c r="G34" s="205">
        <v>0.44531445532668001</v>
      </c>
      <c r="H34" s="176" t="s">
        <v>149</v>
      </c>
      <c r="I34" s="30">
        <v>20.3419654007532</v>
      </c>
      <c r="J34" s="206">
        <v>0.67702038618648996</v>
      </c>
      <c r="K34" s="31">
        <v>2.8766280163960598</v>
      </c>
      <c r="L34" s="206">
        <v>0.26835423823953097</v>
      </c>
      <c r="M34" s="31">
        <v>3.9745810407429398</v>
      </c>
      <c r="N34" s="206">
        <v>0.30407307941720102</v>
      </c>
      <c r="O34" s="31">
        <v>0.228501599884881</v>
      </c>
      <c r="P34" s="205">
        <v>6.8910091089124201E-2</v>
      </c>
      <c r="Q34" s="121" t="s">
        <v>149</v>
      </c>
      <c r="R34" s="30">
        <v>8.6562525473504692</v>
      </c>
      <c r="S34" s="206">
        <v>0.46168988820964302</v>
      </c>
      <c r="T34" s="31">
        <v>31.862627230835901</v>
      </c>
      <c r="U34" s="206">
        <v>0.72317100732964501</v>
      </c>
      <c r="V34" s="31">
        <v>3.6255751605736402</v>
      </c>
      <c r="W34" s="206">
        <v>0.30742296107996497</v>
      </c>
      <c r="X34" s="31">
        <v>1.5334208028927001</v>
      </c>
      <c r="Y34" s="205">
        <v>0.21405099468304001</v>
      </c>
      <c r="Z34" s="418"/>
    </row>
    <row r="35" spans="1:26">
      <c r="A35" s="121" t="s">
        <v>150</v>
      </c>
      <c r="B35" s="30">
        <v>0.82955598488682103</v>
      </c>
      <c r="C35" s="206">
        <v>0.16532010373731501</v>
      </c>
      <c r="D35" s="31">
        <v>12.212328905315699</v>
      </c>
      <c r="E35" s="206">
        <v>0.64467583742150403</v>
      </c>
      <c r="F35" s="31">
        <v>6.7970938238024603</v>
      </c>
      <c r="G35" s="205">
        <v>0.51792452160533597</v>
      </c>
      <c r="H35" s="176" t="s">
        <v>150</v>
      </c>
      <c r="I35" s="30">
        <v>23.683156050552</v>
      </c>
      <c r="J35" s="206">
        <v>0.72272039731669502</v>
      </c>
      <c r="K35" s="31">
        <v>4.2009060976022701</v>
      </c>
      <c r="L35" s="206">
        <v>0.39499718498911801</v>
      </c>
      <c r="M35" s="31">
        <v>3.5540075840871501</v>
      </c>
      <c r="N35" s="206">
        <v>0.391400166106806</v>
      </c>
      <c r="O35" s="31">
        <v>0.96088876496657105</v>
      </c>
      <c r="P35" s="205">
        <v>0.198525383000689</v>
      </c>
      <c r="Q35" s="121" t="s">
        <v>150</v>
      </c>
      <c r="R35" s="30">
        <v>10.8545541588999</v>
      </c>
      <c r="S35" s="206">
        <v>0.59545773385927203</v>
      </c>
      <c r="T35" s="31">
        <v>28.240140151414501</v>
      </c>
      <c r="U35" s="206">
        <v>0.77979385380882504</v>
      </c>
      <c r="V35" s="31">
        <v>5.8151956225047403</v>
      </c>
      <c r="W35" s="206">
        <v>0.43869732317800503</v>
      </c>
      <c r="X35" s="31">
        <v>2.8521728559678898</v>
      </c>
      <c r="Y35" s="205">
        <v>0.37569457569296699</v>
      </c>
      <c r="Z35" s="418"/>
    </row>
    <row r="36" spans="1:26">
      <c r="A36" s="121" t="s">
        <v>151</v>
      </c>
      <c r="B36" s="30">
        <v>2.0927109061720599</v>
      </c>
      <c r="C36" s="206">
        <v>0.43344528708373198</v>
      </c>
      <c r="D36" s="31">
        <v>10.372154647236</v>
      </c>
      <c r="E36" s="206">
        <v>0.77429892896944896</v>
      </c>
      <c r="F36" s="31">
        <v>6.5823164634861504</v>
      </c>
      <c r="G36" s="205">
        <v>0.67468194367254997</v>
      </c>
      <c r="H36" s="176" t="s">
        <v>151</v>
      </c>
      <c r="I36" s="30">
        <v>23.0259596897817</v>
      </c>
      <c r="J36" s="206">
        <v>1.1487388459306</v>
      </c>
      <c r="K36" s="31">
        <v>2.23344448243855</v>
      </c>
      <c r="L36" s="206">
        <v>0.37382313191617</v>
      </c>
      <c r="M36" s="31">
        <v>3.0618102955532098</v>
      </c>
      <c r="N36" s="206">
        <v>0.39636423315061697</v>
      </c>
      <c r="O36" s="31">
        <v>0.546680283606507</v>
      </c>
      <c r="P36" s="205">
        <v>0.14616158696773701</v>
      </c>
      <c r="Q36" s="121" t="s">
        <v>151</v>
      </c>
      <c r="R36" s="30">
        <v>7.1712759371202202</v>
      </c>
      <c r="S36" s="206">
        <v>0.55548626436145498</v>
      </c>
      <c r="T36" s="31">
        <v>31.4922797392253</v>
      </c>
      <c r="U36" s="206">
        <v>1.0509825535670101</v>
      </c>
      <c r="V36" s="31">
        <v>5.6857083327771001</v>
      </c>
      <c r="W36" s="206">
        <v>0.52074524035791603</v>
      </c>
      <c r="X36" s="31">
        <v>7.7356592226032497</v>
      </c>
      <c r="Y36" s="205">
        <v>0.60979722084447996</v>
      </c>
      <c r="Z36" s="418"/>
    </row>
    <row r="37" spans="1:26">
      <c r="A37" s="121" t="s">
        <v>152</v>
      </c>
      <c r="B37" s="30">
        <v>0.86833494277061996</v>
      </c>
      <c r="C37" s="206">
        <v>0.15904913181816899</v>
      </c>
      <c r="D37" s="31">
        <v>12.1558354072891</v>
      </c>
      <c r="E37" s="206">
        <v>0.62885491117729597</v>
      </c>
      <c r="F37" s="31">
        <v>6.7905001415313899</v>
      </c>
      <c r="G37" s="205">
        <v>0.50128785885216398</v>
      </c>
      <c r="H37" s="176" t="s">
        <v>152</v>
      </c>
      <c r="I37" s="30">
        <v>23.662980069311399</v>
      </c>
      <c r="J37" s="206">
        <v>0.70332188048745403</v>
      </c>
      <c r="K37" s="31">
        <v>4.1405048674548199</v>
      </c>
      <c r="L37" s="206">
        <v>0.38187679484021397</v>
      </c>
      <c r="M37" s="31">
        <v>3.5388970876619301</v>
      </c>
      <c r="N37" s="206">
        <v>0.37987612044382102</v>
      </c>
      <c r="O37" s="31">
        <v>0.94817253120687395</v>
      </c>
      <c r="P37" s="205">
        <v>0.19162936012947401</v>
      </c>
      <c r="Q37" s="121" t="s">
        <v>152</v>
      </c>
      <c r="R37" s="30">
        <v>10.741477220647999</v>
      </c>
      <c r="S37" s="206">
        <v>0.57924060067976402</v>
      </c>
      <c r="T37" s="31">
        <v>28.339981098857201</v>
      </c>
      <c r="U37" s="206">
        <v>0.75947577758311302</v>
      </c>
      <c r="V37" s="31">
        <v>5.8112203522744403</v>
      </c>
      <c r="W37" s="206">
        <v>0.42653810646393098</v>
      </c>
      <c r="X37" s="31">
        <v>3.00209628099415</v>
      </c>
      <c r="Y37" s="205">
        <v>0.363725921280246</v>
      </c>
      <c r="Z37" s="418"/>
    </row>
    <row r="38" spans="1:26">
      <c r="A38" s="183"/>
      <c r="B38" s="207"/>
      <c r="C38" s="350"/>
      <c r="D38" s="183"/>
      <c r="E38" s="350"/>
      <c r="F38" s="183"/>
      <c r="G38" s="343"/>
      <c r="H38" s="288"/>
      <c r="I38" s="207"/>
      <c r="J38" s="352"/>
      <c r="K38" s="47"/>
      <c r="L38" s="352"/>
      <c r="M38" s="47"/>
      <c r="N38" s="350"/>
      <c r="O38" s="387"/>
      <c r="P38" s="343"/>
      <c r="Q38" s="183"/>
      <c r="R38" s="554"/>
      <c r="S38" s="350"/>
      <c r="T38" s="351"/>
      <c r="U38" s="350"/>
      <c r="V38" s="351"/>
      <c r="W38" s="350"/>
      <c r="X38" s="351"/>
      <c r="Y38" s="343"/>
      <c r="Z38" s="418"/>
    </row>
    <row r="39" spans="1:26">
      <c r="A39" s="394" t="s">
        <v>47</v>
      </c>
      <c r="B39" s="411">
        <f>AVERAGE(B12:B19,B20:B31,B34,B37)</f>
        <v>2.8663926762989478</v>
      </c>
      <c r="C39" s="210">
        <f>SQRT(SUMSQ(C12:C19,C20:C31,C34,C37)/(COUNT(C12:C19,C20:C31,C34,C37)*COUNT(C12:C19,C20:C31,C34,C37)))</f>
        <v>6.9227259365459731E-2</v>
      </c>
      <c r="D39" s="209">
        <f>AVERAGE(D12:D19,D20:D31,D34,D37)</f>
        <v>17.518546653443</v>
      </c>
      <c r="E39" s="210">
        <f>SQRT(SUMSQ(E12:E19,E20:E31,E34,E37)/(COUNT(E12:E19,E20:E31,E34,E37)*COUNT(E12:E19,E20:E31,E34,E37)))</f>
        <v>0.14478307010043612</v>
      </c>
      <c r="F39" s="209">
        <f>AVERAGE(F12:F19,F20:F31,F34,F37)</f>
        <v>7.4558221165873393</v>
      </c>
      <c r="G39" s="211">
        <f>SQRT(SUMSQ(G12:G19,G20:G31,G34,G37)/(COUNT(G12:G19,G20:G31,G34,G37)*COUNT(G12:G19,G20:G31,G34,G37)))</f>
        <v>0.10162438691231712</v>
      </c>
      <c r="H39" s="498" t="s">
        <v>47</v>
      </c>
      <c r="I39" s="411">
        <f>AVERAGE(I12:I19,I20:I31,I34,I37)</f>
        <v>23.632714945887518</v>
      </c>
      <c r="J39" s="210">
        <f>SQRT(SUMSQ(J12:J19,J20:J31,J34,J37)/(COUNT(J12:J19,J20:J31,J34,J37)*COUNT(J12:J19,J20:J31,J34,J37)))</f>
        <v>0.15659758803687954</v>
      </c>
      <c r="K39" s="209">
        <f>AVERAGE(K12:K19,K20:K31,K34,K37)</f>
        <v>3.337114630058009</v>
      </c>
      <c r="L39" s="210">
        <f>SQRT(SUMSQ(L12:L19,L20:L31,L34,L37)/(COUNT(L12:L19,L20:L31,L34,L37)*COUNT(L12:L19,L20:L31,L34,L37)))</f>
        <v>6.7826740321186241E-2</v>
      </c>
      <c r="M39" s="209">
        <f>AVERAGE(M12:M19,M20:M31,M34,M37)</f>
        <v>3.1026128938917497</v>
      </c>
      <c r="N39" s="210">
        <f>SQRT(SUMSQ(N12:N19,N20:N31,N34,N37)/(COUNT(N12:N19,N20:N31,N34,N37)*COUNT(N12:N19,N20:N31,N34,N37)))</f>
        <v>6.2548536667657029E-2</v>
      </c>
      <c r="O39" s="209">
        <f>AVERAGE(O12:O19,O20:O31,O34,O37)</f>
        <v>0.90859634833357683</v>
      </c>
      <c r="P39" s="211">
        <f>SQRT(SUMSQ(P12:P19,P20:P31,P34,P37)/(COUNT(P12:P19,P20:P31,P34,P37)*COUNT(P12:P19,P20:P31,P34,P37)))</f>
        <v>3.268800158871997E-2</v>
      </c>
      <c r="Q39" s="394" t="s">
        <v>47</v>
      </c>
      <c r="R39" s="411">
        <f>AVERAGE(R12:R19,R20:R31,R34,R37)</f>
        <v>8.8041869732089229</v>
      </c>
      <c r="S39" s="210">
        <f>SQRT(SUMSQ(S12:S19,S20:S31,S34,S37)/(COUNT(S12:S19,S20:S31,S34,S37)*COUNT(S12:S19,S20:S31,S34,S37)))</f>
        <v>0.10806754626325267</v>
      </c>
      <c r="T39" s="209">
        <f>AVERAGE(T12:T19,T20:T31,T34,T37)</f>
        <v>25.857944638020935</v>
      </c>
      <c r="U39" s="210">
        <f>SQRT(SUMSQ(U12:U19,U20:U31,U34,U37)/(COUNT(U12:U19,U20:U31,U34,U37)*COUNT(U12:U19,U20:U31,U34,U37)))</f>
        <v>0.14912516839527146</v>
      </c>
      <c r="V39" s="209">
        <f>AVERAGE(V12:V19,V20:V31,V34,V37)</f>
        <v>4.8663930643686797</v>
      </c>
      <c r="W39" s="210">
        <f>SQRT(SUMSQ(W12:W19,W20:W31,W34,W37)/(COUNT(W12:W19,W20:W31,W34,W37)*COUNT(W12:W19,W20:W31,W34,W37)))</f>
        <v>8.0802348951850872E-2</v>
      </c>
      <c r="X39" s="209">
        <f>AVERAGE(X12:X19,X20:X31,X34,X37)</f>
        <v>1.6496750599013423</v>
      </c>
      <c r="Y39" s="211">
        <f>SQRT(SUMSQ(Y12:Y19,Y20:Y31,Y34,Y37)/(COUNT(Y12:Y19,Y20:Y31,Y34,Y37)*COUNT(Y12:Y19,Y20:Y31,Y34,Y37)))</f>
        <v>4.5123202795191393E-2</v>
      </c>
      <c r="Z39" s="418"/>
    </row>
    <row r="40" spans="1:26">
      <c r="A40" s="339"/>
      <c r="B40" s="207"/>
      <c r="C40" s="350"/>
      <c r="D40" s="183"/>
      <c r="E40" s="350"/>
      <c r="F40" s="183"/>
      <c r="G40" s="343"/>
      <c r="H40" s="497"/>
      <c r="I40" s="207"/>
      <c r="J40" s="352"/>
      <c r="K40" s="47"/>
      <c r="L40" s="352"/>
      <c r="M40" s="47"/>
      <c r="N40" s="350"/>
      <c r="O40" s="387"/>
      <c r="P40" s="343"/>
      <c r="Q40" s="339"/>
      <c r="R40" s="554"/>
      <c r="S40" s="350"/>
      <c r="T40" s="351"/>
      <c r="U40" s="350"/>
      <c r="V40" s="351"/>
      <c r="W40" s="350"/>
      <c r="X40" s="351"/>
      <c r="Y40" s="343"/>
      <c r="Z40" s="418"/>
    </row>
    <row r="41" spans="1:26">
      <c r="A41" s="297" t="s">
        <v>153</v>
      </c>
      <c r="B41" s="207"/>
      <c r="C41" s="350"/>
      <c r="D41" s="183"/>
      <c r="E41" s="350"/>
      <c r="F41" s="183"/>
      <c r="G41" s="343"/>
      <c r="H41" s="500" t="s">
        <v>153</v>
      </c>
      <c r="I41" s="207"/>
      <c r="J41" s="352"/>
      <c r="K41" s="47"/>
      <c r="L41" s="352"/>
      <c r="M41" s="47"/>
      <c r="N41" s="350"/>
      <c r="O41" s="387"/>
      <c r="P41" s="343"/>
      <c r="Q41" s="297" t="s">
        <v>153</v>
      </c>
      <c r="R41" s="554"/>
      <c r="S41" s="350"/>
      <c r="T41" s="351"/>
      <c r="U41" s="350"/>
      <c r="V41" s="351"/>
      <c r="W41" s="350"/>
      <c r="X41" s="351"/>
      <c r="Y41" s="343"/>
      <c r="Z41" s="418"/>
    </row>
    <row r="42" spans="1:26">
      <c r="A42" s="121" t="s">
        <v>521</v>
      </c>
      <c r="B42" s="30">
        <v>1.3616457512222699</v>
      </c>
      <c r="C42" s="206">
        <v>0.21651292667334099</v>
      </c>
      <c r="D42" s="31">
        <v>9.6286854361803798</v>
      </c>
      <c r="E42" s="206">
        <v>0.69138581098401597</v>
      </c>
      <c r="F42" s="31">
        <v>8.4109406924745809</v>
      </c>
      <c r="G42" s="205">
        <v>0.59089403314748501</v>
      </c>
      <c r="H42" s="176" t="s">
        <v>521</v>
      </c>
      <c r="I42" s="30">
        <v>28.392148372357902</v>
      </c>
      <c r="J42" s="206">
        <v>1.0141032103452099</v>
      </c>
      <c r="K42" s="31">
        <v>3.1704595904417801</v>
      </c>
      <c r="L42" s="206">
        <v>0.32676078159828698</v>
      </c>
      <c r="M42" s="31">
        <v>6.2302345179420904</v>
      </c>
      <c r="N42" s="206">
        <v>0.469967293806138</v>
      </c>
      <c r="O42" s="31">
        <v>0.218141546688527</v>
      </c>
      <c r="P42" s="205">
        <v>8.3907591730328995E-2</v>
      </c>
      <c r="Q42" s="121" t="s">
        <v>521</v>
      </c>
      <c r="R42" s="30">
        <v>6.3129064719705497</v>
      </c>
      <c r="S42" s="206">
        <v>0.52083914349062099</v>
      </c>
      <c r="T42" s="31">
        <v>29.103176795544599</v>
      </c>
      <c r="U42" s="206">
        <v>0.87768279768489998</v>
      </c>
      <c r="V42" s="31">
        <v>5.7289668957739197</v>
      </c>
      <c r="W42" s="206">
        <v>0.53471477097949005</v>
      </c>
      <c r="X42" s="31">
        <v>1.4426939294033301</v>
      </c>
      <c r="Y42" s="205">
        <v>0.32713272126010901</v>
      </c>
      <c r="Z42" s="418"/>
    </row>
    <row r="43" spans="1:26">
      <c r="A43" s="217" t="s">
        <v>504</v>
      </c>
      <c r="B43" s="33">
        <v>3.5563259421250102</v>
      </c>
      <c r="C43" s="215">
        <v>0.80668819390417801</v>
      </c>
      <c r="D43" s="34">
        <v>16.2878737298639</v>
      </c>
      <c r="E43" s="215">
        <v>1.34412324448523</v>
      </c>
      <c r="F43" s="34">
        <v>7.8112044539750096</v>
      </c>
      <c r="G43" s="216">
        <v>0.90341512483560205</v>
      </c>
      <c r="H43" s="178" t="s">
        <v>504</v>
      </c>
      <c r="I43" s="33">
        <v>27.8441036729938</v>
      </c>
      <c r="J43" s="215">
        <v>1.31873667031897</v>
      </c>
      <c r="K43" s="34">
        <v>2.98242075589449</v>
      </c>
      <c r="L43" s="215">
        <v>0.33034062858032498</v>
      </c>
      <c r="M43" s="34">
        <v>2.07990254111039</v>
      </c>
      <c r="N43" s="215">
        <v>0.27928391845087303</v>
      </c>
      <c r="O43" s="34">
        <v>0.25500383705388802</v>
      </c>
      <c r="P43" s="216">
        <v>0.115866106217917</v>
      </c>
      <c r="Q43" s="395" t="s">
        <v>504</v>
      </c>
      <c r="R43" s="33">
        <v>10.861076390722401</v>
      </c>
      <c r="S43" s="215">
        <v>0.74803148498739103</v>
      </c>
      <c r="T43" s="34">
        <v>21.483014078677499</v>
      </c>
      <c r="U43" s="215">
        <v>1.33073244152158</v>
      </c>
      <c r="V43" s="34">
        <v>3.8703979483624602</v>
      </c>
      <c r="W43" s="215">
        <v>0.452008311024792</v>
      </c>
      <c r="X43" s="34">
        <v>2.9686766492211798</v>
      </c>
      <c r="Y43" s="216">
        <v>0.49619925261402897</v>
      </c>
      <c r="Z43" s="418"/>
    </row>
    <row r="44" spans="1:26" ht="108" customHeight="1">
      <c r="A44" s="574" t="s">
        <v>155</v>
      </c>
      <c r="B44" s="574"/>
      <c r="C44" s="574"/>
      <c r="D44" s="574"/>
      <c r="E44" s="574"/>
      <c r="F44" s="574"/>
      <c r="G44" s="574"/>
      <c r="H44" s="574" t="s">
        <v>155</v>
      </c>
      <c r="I44" s="574"/>
      <c r="J44" s="574"/>
      <c r="K44" s="574"/>
      <c r="L44" s="574"/>
      <c r="M44" s="574"/>
      <c r="N44" s="574"/>
      <c r="O44" s="574"/>
      <c r="Q44" s="574" t="s">
        <v>155</v>
      </c>
      <c r="R44" s="574"/>
      <c r="S44" s="574"/>
      <c r="T44" s="574"/>
      <c r="U44" s="574"/>
      <c r="V44" s="574"/>
      <c r="W44" s="574"/>
      <c r="X44" s="574"/>
      <c r="Z44" s="344"/>
    </row>
    <row r="45" spans="1:26" ht="78.75" customHeight="1">
      <c r="A45" s="593" t="s">
        <v>505</v>
      </c>
      <c r="B45" s="593"/>
      <c r="C45" s="593"/>
      <c r="D45" s="593"/>
      <c r="E45" s="593"/>
      <c r="F45" s="593"/>
      <c r="G45" s="593"/>
      <c r="H45" s="593" t="s">
        <v>505</v>
      </c>
      <c r="I45" s="593"/>
      <c r="J45" s="593"/>
      <c r="K45" s="593"/>
      <c r="L45" s="593"/>
      <c r="M45" s="593"/>
      <c r="N45" s="593"/>
      <c r="O45" s="593"/>
      <c r="Q45" s="593" t="s">
        <v>505</v>
      </c>
      <c r="R45" s="593"/>
      <c r="S45" s="593"/>
      <c r="T45" s="593"/>
      <c r="U45" s="593"/>
      <c r="V45" s="593"/>
      <c r="W45" s="593"/>
      <c r="X45" s="593"/>
      <c r="Z45" s="344"/>
    </row>
    <row r="46" spans="1:26">
      <c r="A46" s="2" t="s">
        <v>427</v>
      </c>
      <c r="B46" s="177"/>
      <c r="C46" s="177"/>
      <c r="D46" s="177"/>
      <c r="E46" s="177"/>
      <c r="F46" s="177"/>
      <c r="G46" s="177"/>
      <c r="H46" s="2" t="str">
        <f>A46</f>
        <v>Notes: High-level SNA/ISIC aggregation.</v>
      </c>
      <c r="Q46" s="2" t="str">
        <f>A46</f>
        <v>Notes: High-level SNA/ISIC aggregation.</v>
      </c>
      <c r="Z46" s="344"/>
    </row>
    <row r="47" spans="1:26">
      <c r="A47" s="2" t="s">
        <v>253</v>
      </c>
      <c r="H47" s="2" t="s">
        <v>253</v>
      </c>
      <c r="Q47" s="2" t="s">
        <v>253</v>
      </c>
    </row>
  </sheetData>
  <mergeCells count="20">
    <mergeCell ref="A45:G45"/>
    <mergeCell ref="H45:O45"/>
    <mergeCell ref="Q45:X45"/>
    <mergeCell ref="R6:S8"/>
    <mergeCell ref="T6:U8"/>
    <mergeCell ref="V6:W8"/>
    <mergeCell ref="X6:Y8"/>
    <mergeCell ref="A44:G44"/>
    <mergeCell ref="H44:O44"/>
    <mergeCell ref="Q44:X44"/>
    <mergeCell ref="A2:G4"/>
    <mergeCell ref="H2:P4"/>
    <mergeCell ref="Q2:Y4"/>
    <mergeCell ref="B6:C8"/>
    <mergeCell ref="D6:E8"/>
    <mergeCell ref="F6:G8"/>
    <mergeCell ref="I6:J8"/>
    <mergeCell ref="K6:L8"/>
    <mergeCell ref="M6:N8"/>
    <mergeCell ref="O6:P8"/>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S60"/>
  <sheetViews>
    <sheetView zoomScaleNormal="100" workbookViewId="0">
      <selection activeCell="Q38" sqref="Q38"/>
    </sheetView>
  </sheetViews>
  <sheetFormatPr defaultRowHeight="12.75"/>
  <cols>
    <col min="1" max="1" width="9.140625" style="38"/>
    <col min="2" max="15" width="5.85546875" style="38" customWidth="1"/>
    <col min="16" max="16" width="7.28515625" style="38" customWidth="1"/>
    <col min="17" max="30" width="5.85546875" style="38" customWidth="1"/>
    <col min="31" max="31" width="7.85546875" style="38" customWidth="1"/>
    <col min="32" max="37" width="5.5703125" style="38" customWidth="1"/>
    <col min="38" max="38" width="6" style="38" bestFit="1" customWidth="1"/>
    <col min="39" max="44" width="5.5703125" style="38" customWidth="1"/>
    <col min="45" max="45" width="6" style="38" bestFit="1" customWidth="1"/>
    <col min="46" max="16384" width="9.140625" style="38"/>
  </cols>
  <sheetData>
    <row r="1" spans="1:45">
      <c r="A1" s="1" t="s">
        <v>428</v>
      </c>
      <c r="I1" s="1"/>
      <c r="J1" s="1"/>
      <c r="K1" s="1"/>
      <c r="L1" s="1"/>
      <c r="M1" s="1"/>
      <c r="N1" s="1"/>
      <c r="O1" s="1"/>
      <c r="P1" s="1" t="str">
        <f>A1</f>
        <v>Table B5.1</v>
      </c>
      <c r="Q1" s="1"/>
      <c r="R1" s="1"/>
      <c r="S1" s="1"/>
      <c r="T1" s="1"/>
      <c r="U1" s="2"/>
      <c r="AE1" s="1" t="str">
        <f>P1</f>
        <v>Table B5.1</v>
      </c>
      <c r="AF1" s="1"/>
      <c r="AG1" s="1"/>
      <c r="AH1" s="1"/>
      <c r="AI1" s="1"/>
      <c r="AJ1" s="2"/>
    </row>
    <row r="2" spans="1:45" ht="12.75" customHeight="1">
      <c r="A2" s="583" t="s">
        <v>429</v>
      </c>
      <c r="B2" s="583"/>
      <c r="C2" s="583"/>
      <c r="D2" s="583"/>
      <c r="E2" s="583"/>
      <c r="F2" s="583"/>
      <c r="G2" s="583"/>
      <c r="H2" s="583"/>
      <c r="I2" s="583"/>
      <c r="J2" s="583"/>
      <c r="K2" s="168"/>
      <c r="L2" s="168"/>
      <c r="M2" s="168"/>
      <c r="N2" s="168"/>
      <c r="O2" s="168"/>
      <c r="P2" s="583" t="str">
        <f>A2</f>
        <v xml:space="preserve">Mean literacy proficiency in the International Adult Literacy Survey (1994-98), the Survey of Adult Skills (2012), and score difference between the two, by age </v>
      </c>
      <c r="Q2" s="583"/>
      <c r="R2" s="583"/>
      <c r="S2" s="583"/>
      <c r="T2" s="583"/>
      <c r="U2" s="583"/>
      <c r="V2" s="583"/>
      <c r="W2" s="583"/>
      <c r="X2" s="583"/>
      <c r="Y2" s="583"/>
      <c r="Z2" s="583"/>
      <c r="AA2" s="583"/>
      <c r="AB2" s="583"/>
      <c r="AE2" s="583" t="str">
        <f>P2</f>
        <v xml:space="preserve">Mean literacy proficiency in the International Adult Literacy Survey (1994-98), the Survey of Adult Skills (2012), and score difference between the two, by age </v>
      </c>
      <c r="AF2" s="583"/>
      <c r="AG2" s="583"/>
      <c r="AH2" s="583"/>
      <c r="AI2" s="583"/>
      <c r="AJ2" s="583"/>
      <c r="AK2" s="583"/>
      <c r="AL2" s="583"/>
      <c r="AM2" s="583"/>
      <c r="AN2" s="583"/>
      <c r="AO2" s="583"/>
      <c r="AP2" s="583"/>
      <c r="AQ2" s="583"/>
    </row>
    <row r="3" spans="1:45">
      <c r="A3" s="583"/>
      <c r="B3" s="583"/>
      <c r="C3" s="583"/>
      <c r="D3" s="583"/>
      <c r="E3" s="583"/>
      <c r="F3" s="583"/>
      <c r="G3" s="583"/>
      <c r="H3" s="583"/>
      <c r="I3" s="583"/>
      <c r="J3" s="583"/>
      <c r="K3" s="168"/>
      <c r="L3" s="168"/>
      <c r="M3" s="168"/>
      <c r="N3" s="168"/>
      <c r="O3" s="168"/>
      <c r="P3" s="583"/>
      <c r="Q3" s="583"/>
      <c r="R3" s="583"/>
      <c r="S3" s="583"/>
      <c r="T3" s="583"/>
      <c r="U3" s="583"/>
      <c r="V3" s="583"/>
      <c r="W3" s="583"/>
      <c r="X3" s="583"/>
      <c r="Y3" s="583"/>
      <c r="Z3" s="583"/>
      <c r="AA3" s="583"/>
      <c r="AB3" s="583"/>
      <c r="AE3" s="583"/>
      <c r="AF3" s="583"/>
      <c r="AG3" s="583"/>
      <c r="AH3" s="583"/>
      <c r="AI3" s="583"/>
      <c r="AJ3" s="583"/>
      <c r="AK3" s="583"/>
      <c r="AL3" s="583"/>
      <c r="AM3" s="583"/>
      <c r="AN3" s="583"/>
      <c r="AO3" s="583"/>
      <c r="AP3" s="583"/>
      <c r="AQ3" s="583"/>
    </row>
    <row r="4" spans="1:45" ht="6" customHeight="1">
      <c r="A4" s="583"/>
      <c r="B4" s="583"/>
      <c r="C4" s="583"/>
      <c r="D4" s="583"/>
      <c r="E4" s="583"/>
      <c r="F4" s="583"/>
      <c r="G4" s="583"/>
      <c r="H4" s="583"/>
      <c r="I4" s="583"/>
      <c r="J4" s="583"/>
      <c r="K4" s="168"/>
      <c r="L4" s="168"/>
      <c r="M4" s="168"/>
      <c r="N4" s="168"/>
      <c r="O4" s="168"/>
      <c r="P4" s="583"/>
      <c r="Q4" s="583"/>
      <c r="R4" s="583"/>
      <c r="S4" s="583"/>
      <c r="T4" s="583"/>
      <c r="U4" s="583"/>
      <c r="V4" s="583"/>
      <c r="W4" s="583"/>
      <c r="X4" s="583"/>
      <c r="Y4" s="583"/>
      <c r="Z4" s="583"/>
      <c r="AA4" s="583"/>
      <c r="AB4" s="583"/>
      <c r="AE4" s="583"/>
      <c r="AF4" s="583"/>
      <c r="AG4" s="583"/>
      <c r="AH4" s="583"/>
      <c r="AI4" s="583"/>
      <c r="AJ4" s="583"/>
      <c r="AK4" s="583"/>
      <c r="AL4" s="583"/>
      <c r="AM4" s="583"/>
      <c r="AN4" s="583"/>
      <c r="AO4" s="583"/>
      <c r="AP4" s="583"/>
      <c r="AQ4" s="583"/>
    </row>
    <row r="5" spans="1:45">
      <c r="A5" s="169" t="s">
        <v>178</v>
      </c>
      <c r="B5" s="168"/>
      <c r="C5" s="168"/>
      <c r="D5" s="168"/>
      <c r="E5" s="168"/>
      <c r="F5" s="168"/>
      <c r="G5" s="168"/>
      <c r="H5" s="168"/>
      <c r="I5" s="168"/>
      <c r="J5" s="168"/>
      <c r="P5" s="169" t="s">
        <v>179</v>
      </c>
      <c r="AE5" s="169" t="s">
        <v>180</v>
      </c>
    </row>
    <row r="6" spans="1:45" ht="12.75" customHeight="1">
      <c r="B6" s="604" t="s">
        <v>84</v>
      </c>
      <c r="C6" s="683"/>
      <c r="D6" s="683"/>
      <c r="E6" s="683"/>
      <c r="F6" s="683"/>
      <c r="G6" s="683"/>
      <c r="H6" s="605"/>
      <c r="I6" s="604" t="s">
        <v>85</v>
      </c>
      <c r="J6" s="683"/>
      <c r="K6" s="683"/>
      <c r="L6" s="683"/>
      <c r="M6" s="683"/>
      <c r="N6" s="683"/>
      <c r="O6" s="605"/>
      <c r="Q6" s="604" t="s">
        <v>18</v>
      </c>
      <c r="R6" s="683"/>
      <c r="S6" s="683"/>
      <c r="T6" s="683"/>
      <c r="U6" s="683"/>
      <c r="V6" s="683"/>
      <c r="W6" s="605"/>
      <c r="X6" s="604" t="s">
        <v>61</v>
      </c>
      <c r="Y6" s="683"/>
      <c r="Z6" s="683"/>
      <c r="AA6" s="683"/>
      <c r="AB6" s="683"/>
      <c r="AC6" s="683"/>
      <c r="AD6" s="605"/>
      <c r="AF6" s="604" t="s">
        <v>35</v>
      </c>
      <c r="AG6" s="683"/>
      <c r="AH6" s="683"/>
      <c r="AI6" s="683"/>
      <c r="AJ6" s="683"/>
      <c r="AK6" s="683"/>
      <c r="AL6" s="605"/>
      <c r="AM6" s="604" t="s">
        <v>92</v>
      </c>
      <c r="AN6" s="683"/>
      <c r="AO6" s="683"/>
      <c r="AP6" s="683"/>
      <c r="AQ6" s="683"/>
      <c r="AR6" s="683"/>
      <c r="AS6" s="605"/>
    </row>
    <row r="7" spans="1:45" ht="24" customHeight="1">
      <c r="A7" s="419"/>
      <c r="B7" s="680">
        <v>1996</v>
      </c>
      <c r="C7" s="681"/>
      <c r="D7" s="680">
        <v>2012</v>
      </c>
      <c r="E7" s="681"/>
      <c r="F7" s="648" t="s">
        <v>430</v>
      </c>
      <c r="G7" s="682"/>
      <c r="H7" s="649"/>
      <c r="I7" s="680">
        <v>1994</v>
      </c>
      <c r="J7" s="681"/>
      <c r="K7" s="680">
        <v>2012</v>
      </c>
      <c r="L7" s="681"/>
      <c r="M7" s="648" t="s">
        <v>431</v>
      </c>
      <c r="N7" s="682"/>
      <c r="O7" s="649"/>
      <c r="P7" s="419"/>
      <c r="Q7" s="680">
        <v>1998</v>
      </c>
      <c r="R7" s="681"/>
      <c r="S7" s="680">
        <v>2012</v>
      </c>
      <c r="T7" s="681"/>
      <c r="U7" s="648" t="s">
        <v>432</v>
      </c>
      <c r="V7" s="682"/>
      <c r="W7" s="649"/>
      <c r="X7" s="680">
        <v>1998</v>
      </c>
      <c r="Y7" s="681"/>
      <c r="Z7" s="680">
        <v>2012</v>
      </c>
      <c r="AA7" s="681"/>
      <c r="AB7" s="648" t="s">
        <v>432</v>
      </c>
      <c r="AC7" s="682"/>
      <c r="AD7" s="649"/>
      <c r="AE7" s="419"/>
      <c r="AF7" s="680">
        <v>1994</v>
      </c>
      <c r="AG7" s="681"/>
      <c r="AH7" s="680">
        <v>2012</v>
      </c>
      <c r="AI7" s="681"/>
      <c r="AJ7" s="648" t="s">
        <v>431</v>
      </c>
      <c r="AK7" s="682"/>
      <c r="AL7" s="649"/>
      <c r="AM7" s="680">
        <v>1994</v>
      </c>
      <c r="AN7" s="681"/>
      <c r="AO7" s="680">
        <v>2012</v>
      </c>
      <c r="AP7" s="681"/>
      <c r="AQ7" s="648" t="s">
        <v>431</v>
      </c>
      <c r="AR7" s="682"/>
      <c r="AS7" s="649"/>
    </row>
    <row r="8" spans="1:45" ht="17.25">
      <c r="A8" s="419"/>
      <c r="B8" s="384" t="s">
        <v>251</v>
      </c>
      <c r="C8" s="281" t="s">
        <v>145</v>
      </c>
      <c r="D8" s="384" t="s">
        <v>251</v>
      </c>
      <c r="E8" s="281" t="s">
        <v>145</v>
      </c>
      <c r="F8" s="353" t="s">
        <v>252</v>
      </c>
      <c r="G8" s="353" t="s">
        <v>145</v>
      </c>
      <c r="H8" s="281" t="s">
        <v>343</v>
      </c>
      <c r="I8" s="384" t="s">
        <v>251</v>
      </c>
      <c r="J8" s="281" t="s">
        <v>145</v>
      </c>
      <c r="K8" s="384" t="s">
        <v>251</v>
      </c>
      <c r="L8" s="281" t="s">
        <v>145</v>
      </c>
      <c r="M8" s="353" t="s">
        <v>252</v>
      </c>
      <c r="N8" s="353" t="s">
        <v>145</v>
      </c>
      <c r="O8" s="281" t="s">
        <v>343</v>
      </c>
      <c r="P8" s="419"/>
      <c r="Q8" s="384" t="s">
        <v>251</v>
      </c>
      <c r="R8" s="281" t="s">
        <v>145</v>
      </c>
      <c r="S8" s="384" t="s">
        <v>251</v>
      </c>
      <c r="T8" s="281" t="s">
        <v>145</v>
      </c>
      <c r="U8" s="353" t="s">
        <v>252</v>
      </c>
      <c r="V8" s="353" t="s">
        <v>145</v>
      </c>
      <c r="W8" s="281" t="s">
        <v>343</v>
      </c>
      <c r="X8" s="384" t="s">
        <v>251</v>
      </c>
      <c r="Y8" s="281" t="s">
        <v>145</v>
      </c>
      <c r="Z8" s="384" t="s">
        <v>251</v>
      </c>
      <c r="AA8" s="281" t="s">
        <v>145</v>
      </c>
      <c r="AB8" s="353" t="s">
        <v>252</v>
      </c>
      <c r="AC8" s="353" t="s">
        <v>145</v>
      </c>
      <c r="AD8" s="281" t="s">
        <v>343</v>
      </c>
      <c r="AE8" s="419"/>
      <c r="AF8" s="384" t="s">
        <v>251</v>
      </c>
      <c r="AG8" s="281" t="s">
        <v>145</v>
      </c>
      <c r="AH8" s="384" t="s">
        <v>251</v>
      </c>
      <c r="AI8" s="281" t="s">
        <v>145</v>
      </c>
      <c r="AJ8" s="353" t="s">
        <v>252</v>
      </c>
      <c r="AK8" s="353" t="s">
        <v>145</v>
      </c>
      <c r="AL8" s="281" t="s">
        <v>343</v>
      </c>
      <c r="AM8" s="384" t="s">
        <v>251</v>
      </c>
      <c r="AN8" s="281" t="s">
        <v>145</v>
      </c>
      <c r="AO8" s="384" t="s">
        <v>251</v>
      </c>
      <c r="AP8" s="281" t="s">
        <v>145</v>
      </c>
      <c r="AQ8" s="353" t="s">
        <v>252</v>
      </c>
      <c r="AR8" s="353" t="s">
        <v>145</v>
      </c>
      <c r="AS8" s="281" t="s">
        <v>343</v>
      </c>
    </row>
    <row r="9" spans="1:45" ht="11.25" customHeight="1">
      <c r="A9" s="147">
        <v>16</v>
      </c>
      <c r="B9" s="403">
        <v>282.463190662773</v>
      </c>
      <c r="C9" s="344">
        <v>5.5031698283970103</v>
      </c>
      <c r="D9" s="345">
        <v>272.91121481375052</v>
      </c>
      <c r="E9" s="344">
        <v>6.2459902854194169</v>
      </c>
      <c r="F9" s="345">
        <f t="shared" ref="F9:F58" si="0">D9-B9</f>
        <v>-9.5519758490224831</v>
      </c>
      <c r="G9" s="344">
        <f t="shared" ref="G9:G58" si="1">SQRT(E9*E9+C9*C9)</f>
        <v>8.3244983515965032</v>
      </c>
      <c r="H9" s="366">
        <f t="shared" ref="H9:H58" si="2">TDIST(ABS(F9)/G9,10000,1)</f>
        <v>0.1256108190753199</v>
      </c>
      <c r="I9" s="403">
        <v>286.71343504737001</v>
      </c>
      <c r="J9" s="344">
        <v>7.70943108585708</v>
      </c>
      <c r="K9" s="345">
        <v>268.35957675361084</v>
      </c>
      <c r="L9" s="344">
        <v>4.1162770690233801</v>
      </c>
      <c r="M9" s="345">
        <f t="shared" ref="M9:M58" si="3">K9-I9</f>
        <v>-18.353858293759174</v>
      </c>
      <c r="N9" s="344">
        <f t="shared" ref="N9:N58" si="4">SQRT(L9*L9+J9*J9)</f>
        <v>8.7395116898226757</v>
      </c>
      <c r="O9" s="366">
        <f t="shared" ref="O9:O58" si="5">TDIST(ABS(M9)/N9,10000,1)</f>
        <v>1.7872465680039262E-2</v>
      </c>
      <c r="P9" s="147">
        <v>16</v>
      </c>
      <c r="Q9" s="403">
        <v>278.67940617679801</v>
      </c>
      <c r="R9" s="344">
        <v>9.8691988732542892</v>
      </c>
      <c r="S9" s="345">
        <v>270.95190666761664</v>
      </c>
      <c r="T9" s="344">
        <v>5.7777956236900145</v>
      </c>
      <c r="U9" s="345">
        <f t="shared" ref="U9:U58" si="6">S9-Q9</f>
        <v>-7.7274995091813707</v>
      </c>
      <c r="V9" s="344">
        <f t="shared" ref="V9:V58" si="7">SQRT(T9*T9+R9*R9)</f>
        <v>11.436083624605725</v>
      </c>
      <c r="W9" s="366">
        <f t="shared" ref="W9:W58" si="8">TDIST(ABS(U9)/V9,10000,1)</f>
        <v>0.24961955450598317</v>
      </c>
      <c r="X9" s="403">
        <v>305.14305349256898</v>
      </c>
      <c r="Y9" s="344">
        <v>5.1598027548707401</v>
      </c>
      <c r="Z9" s="345">
        <v>284.81836416157131</v>
      </c>
      <c r="AA9" s="344">
        <v>3.8448738234906976</v>
      </c>
      <c r="AB9" s="345">
        <f t="shared" ref="AB9:AB58" si="9">Z9-X9</f>
        <v>-20.324689330997671</v>
      </c>
      <c r="AC9" s="344">
        <f t="shared" ref="AC9:AC58" si="10">SQRT(AA9*AA9+Y9*Y9)</f>
        <v>6.4347975249991869</v>
      </c>
      <c r="AD9" s="366">
        <f t="shared" ref="AD9:AD58" si="11">TDIST(ABS(AB9)/AC9,10000,1)</f>
        <v>7.9511474502863501E-4</v>
      </c>
      <c r="AE9" s="147">
        <v>16</v>
      </c>
      <c r="AF9" s="403">
        <v>281.301107509487</v>
      </c>
      <c r="AG9" s="344">
        <v>9.9320540476407793</v>
      </c>
      <c r="AH9" s="345">
        <v>285.75152157384821</v>
      </c>
      <c r="AI9" s="344">
        <v>3.7984143019139638</v>
      </c>
      <c r="AJ9" s="345">
        <f t="shared" ref="AJ9:AJ58" si="12">AH9-AF9</f>
        <v>4.4504140643612118</v>
      </c>
      <c r="AK9" s="344">
        <f t="shared" ref="AK9:AK58" si="13">SQRT(AI9*AI9+AG9*AG9)</f>
        <v>10.633609397295075</v>
      </c>
      <c r="AL9" s="366">
        <f t="shared" ref="AL9:AL58" si="14">TDIST(ABS(AJ9)/AK9,10000,1)</f>
        <v>0.33778674484737281</v>
      </c>
      <c r="AM9" s="403">
        <v>259.63512932495701</v>
      </c>
      <c r="AN9" s="344">
        <v>9.8617825988176993</v>
      </c>
      <c r="AO9" s="345">
        <v>267.13423556389091</v>
      </c>
      <c r="AP9" s="344">
        <v>4.7262427277815604</v>
      </c>
      <c r="AQ9" s="345">
        <f t="shared" ref="AQ9:AQ58" si="15">AO9-AM9</f>
        <v>7.4991062389339049</v>
      </c>
      <c r="AR9" s="344">
        <f t="shared" ref="AR9:AR58" si="16">SQRT(AP9*AP9+AN9*AN9)</f>
        <v>10.935818503809015</v>
      </c>
      <c r="AS9" s="366">
        <f t="shared" ref="AS9:AS58" si="17">TDIST(ABS(AQ9)/AR9,10000,1)</f>
        <v>0.24644712011693287</v>
      </c>
    </row>
    <row r="10" spans="1:45" ht="11.25" customHeight="1">
      <c r="A10" s="151">
        <v>17</v>
      </c>
      <c r="B10" s="403">
        <v>273.11719917597497</v>
      </c>
      <c r="C10" s="344">
        <v>6.1499564610830904</v>
      </c>
      <c r="D10" s="345">
        <v>282.24638012234368</v>
      </c>
      <c r="E10" s="344">
        <v>5.8601932062496074</v>
      </c>
      <c r="F10" s="345">
        <f t="shared" si="0"/>
        <v>9.1291809463687059</v>
      </c>
      <c r="G10" s="344">
        <f t="shared" si="1"/>
        <v>8.4949295987542897</v>
      </c>
      <c r="H10" s="366">
        <f t="shared" si="2"/>
        <v>0.14127592898400568</v>
      </c>
      <c r="I10" s="403">
        <v>290.27458252138399</v>
      </c>
      <c r="J10" s="344">
        <v>6.1712897349687603</v>
      </c>
      <c r="K10" s="345">
        <v>267.78913832504645</v>
      </c>
      <c r="L10" s="344">
        <v>4.0068350018349941</v>
      </c>
      <c r="M10" s="345">
        <f t="shared" si="3"/>
        <v>-22.485444196337539</v>
      </c>
      <c r="N10" s="344">
        <f t="shared" si="4"/>
        <v>7.3579578501688108</v>
      </c>
      <c r="O10" s="366">
        <f t="shared" si="5"/>
        <v>1.1247550557316891E-3</v>
      </c>
      <c r="P10" s="151">
        <v>17</v>
      </c>
      <c r="Q10" s="403">
        <v>276.659496527795</v>
      </c>
      <c r="R10" s="344">
        <v>10.1044590132952</v>
      </c>
      <c r="S10" s="345">
        <v>265.94022162537101</v>
      </c>
      <c r="T10" s="344">
        <v>5.1781792349572404</v>
      </c>
      <c r="U10" s="345">
        <f t="shared" si="6"/>
        <v>-10.71927490242399</v>
      </c>
      <c r="V10" s="344">
        <f t="shared" si="7"/>
        <v>11.354013921988336</v>
      </c>
      <c r="W10" s="366">
        <f t="shared" si="8"/>
        <v>0.17257179609175743</v>
      </c>
      <c r="X10" s="403">
        <v>304.47562865818998</v>
      </c>
      <c r="Y10" s="344">
        <v>5.1496994451582703</v>
      </c>
      <c r="Z10" s="345">
        <v>290.02296996866914</v>
      </c>
      <c r="AA10" s="344">
        <v>4.543015632372926</v>
      </c>
      <c r="AB10" s="345">
        <f t="shared" si="9"/>
        <v>-14.452658689520831</v>
      </c>
      <c r="AC10" s="344">
        <f t="shared" si="10"/>
        <v>6.867197056401408</v>
      </c>
      <c r="AD10" s="366">
        <f t="shared" si="11"/>
        <v>1.767579606541881E-2</v>
      </c>
      <c r="AE10" s="151">
        <v>17</v>
      </c>
      <c r="AF10" s="403">
        <v>303.531502877018</v>
      </c>
      <c r="AG10" s="344">
        <v>7.2499241099864502</v>
      </c>
      <c r="AH10" s="345">
        <v>288.3968766925617</v>
      </c>
      <c r="AI10" s="344">
        <v>3.8663464366842848</v>
      </c>
      <c r="AJ10" s="345">
        <f t="shared" si="12"/>
        <v>-15.134626184456295</v>
      </c>
      <c r="AK10" s="344">
        <f t="shared" si="13"/>
        <v>8.2164490121356</v>
      </c>
      <c r="AL10" s="366">
        <f t="shared" si="14"/>
        <v>3.2753019431550991E-2</v>
      </c>
      <c r="AM10" s="403">
        <v>270.99311096754002</v>
      </c>
      <c r="AN10" s="344">
        <v>7.2714141008120396</v>
      </c>
      <c r="AO10" s="345">
        <v>255.00866857424199</v>
      </c>
      <c r="AP10" s="344">
        <v>6.1420241844321337</v>
      </c>
      <c r="AQ10" s="345">
        <f t="shared" si="15"/>
        <v>-15.984442393298025</v>
      </c>
      <c r="AR10" s="344">
        <f t="shared" si="16"/>
        <v>9.5182941805576373</v>
      </c>
      <c r="AS10" s="366">
        <f t="shared" si="17"/>
        <v>4.6558619385587925E-2</v>
      </c>
    </row>
    <row r="11" spans="1:45" ht="11.25" customHeight="1">
      <c r="A11" s="151">
        <v>18</v>
      </c>
      <c r="B11" s="403">
        <v>275.43921619893098</v>
      </c>
      <c r="C11" s="344">
        <v>6.3714965536691199</v>
      </c>
      <c r="D11" s="345">
        <v>291.47073347860697</v>
      </c>
      <c r="E11" s="344">
        <v>6.226700769886353</v>
      </c>
      <c r="F11" s="345">
        <f t="shared" si="0"/>
        <v>16.031517279675995</v>
      </c>
      <c r="G11" s="344">
        <f t="shared" si="1"/>
        <v>8.9088591195012601</v>
      </c>
      <c r="H11" s="366">
        <f t="shared" si="2"/>
        <v>3.5984654388070574E-2</v>
      </c>
      <c r="I11" s="403">
        <v>295.78885160733199</v>
      </c>
      <c r="J11" s="344">
        <v>5.5362372021931003</v>
      </c>
      <c r="K11" s="345">
        <v>273.38316086069773</v>
      </c>
      <c r="L11" s="344">
        <v>4.4556153669396759</v>
      </c>
      <c r="M11" s="345">
        <f t="shared" si="3"/>
        <v>-22.405690746634264</v>
      </c>
      <c r="N11" s="344">
        <f t="shared" si="4"/>
        <v>7.1065062201517746</v>
      </c>
      <c r="O11" s="366">
        <f t="shared" si="5"/>
        <v>8.1083679615003847E-4</v>
      </c>
      <c r="P11" s="151">
        <v>18</v>
      </c>
      <c r="Q11" s="403">
        <v>282.44104473974801</v>
      </c>
      <c r="R11" s="344">
        <v>5.2592555030804302</v>
      </c>
      <c r="S11" s="345">
        <v>286.61662700267436</v>
      </c>
      <c r="T11" s="344">
        <v>5.9633589538339242</v>
      </c>
      <c r="U11" s="345">
        <f t="shared" si="6"/>
        <v>4.1755822629263548</v>
      </c>
      <c r="V11" s="344">
        <f t="shared" si="7"/>
        <v>7.9511897511600758</v>
      </c>
      <c r="W11" s="366">
        <f t="shared" si="8"/>
        <v>0.29974462718495165</v>
      </c>
      <c r="X11" s="403">
        <v>304.98442097575901</v>
      </c>
      <c r="Y11" s="344">
        <v>5.0441056488994898</v>
      </c>
      <c r="Z11" s="345">
        <v>291.47982583976972</v>
      </c>
      <c r="AA11" s="344">
        <v>3.9459320643754241</v>
      </c>
      <c r="AB11" s="345">
        <f t="shared" si="9"/>
        <v>-13.504595135989291</v>
      </c>
      <c r="AC11" s="344">
        <f t="shared" si="10"/>
        <v>6.4041690838020386</v>
      </c>
      <c r="AD11" s="366">
        <f t="shared" si="11"/>
        <v>1.7496808416323173E-2</v>
      </c>
      <c r="AE11" s="151">
        <v>18</v>
      </c>
      <c r="AF11" s="403">
        <v>298.868657739637</v>
      </c>
      <c r="AG11" s="344">
        <v>7.3932071225291702</v>
      </c>
      <c r="AH11" s="345">
        <v>292.6288471172187</v>
      </c>
      <c r="AI11" s="344">
        <v>4.2919888211734953</v>
      </c>
      <c r="AJ11" s="345">
        <f t="shared" si="12"/>
        <v>-6.2398106224183039</v>
      </c>
      <c r="AK11" s="344">
        <f t="shared" si="13"/>
        <v>8.548723857845351</v>
      </c>
      <c r="AL11" s="366">
        <f t="shared" si="14"/>
        <v>0.23273073392232069</v>
      </c>
      <c r="AM11" s="403">
        <v>261.89987304151401</v>
      </c>
      <c r="AN11" s="344">
        <v>13.014586872735199</v>
      </c>
      <c r="AO11" s="345">
        <v>268.26851914224324</v>
      </c>
      <c r="AP11" s="344">
        <v>7.1050087515478149</v>
      </c>
      <c r="AQ11" s="345">
        <f t="shared" si="15"/>
        <v>6.3686461007292223</v>
      </c>
      <c r="AR11" s="344">
        <f t="shared" si="16"/>
        <v>14.827697758841135</v>
      </c>
      <c r="AS11" s="366">
        <f t="shared" si="17"/>
        <v>0.33378064573239213</v>
      </c>
    </row>
    <row r="12" spans="1:45" ht="11.25" customHeight="1">
      <c r="A12" s="151">
        <v>19</v>
      </c>
      <c r="B12" s="403">
        <v>274.51584877710002</v>
      </c>
      <c r="C12" s="344">
        <v>5.7949133978369298</v>
      </c>
      <c r="D12" s="345">
        <v>287.10485929543972</v>
      </c>
      <c r="E12" s="344">
        <v>7.7827911468609496</v>
      </c>
      <c r="F12" s="345">
        <f t="shared" si="0"/>
        <v>12.589010518339705</v>
      </c>
      <c r="G12" s="344">
        <f t="shared" si="1"/>
        <v>9.7032396303547568</v>
      </c>
      <c r="H12" s="366">
        <f t="shared" si="2"/>
        <v>9.7261274798468009E-2</v>
      </c>
      <c r="I12" s="403">
        <v>288.87888443488299</v>
      </c>
      <c r="J12" s="344">
        <v>9.1510348566849498</v>
      </c>
      <c r="K12" s="345">
        <v>275.25578340591363</v>
      </c>
      <c r="L12" s="344">
        <v>3.6363135103349382</v>
      </c>
      <c r="M12" s="345">
        <f t="shared" si="3"/>
        <v>-13.623101028969359</v>
      </c>
      <c r="N12" s="344">
        <f t="shared" si="4"/>
        <v>9.8470409206881708</v>
      </c>
      <c r="O12" s="366">
        <f t="shared" si="5"/>
        <v>8.3275602614889505E-2</v>
      </c>
      <c r="P12" s="151">
        <v>19</v>
      </c>
      <c r="Q12" s="403">
        <v>288.564869717443</v>
      </c>
      <c r="R12" s="344">
        <v>5.8990303527150898</v>
      </c>
      <c r="S12" s="345">
        <v>278.6446804126964</v>
      </c>
      <c r="T12" s="344">
        <v>6.5427461568461789</v>
      </c>
      <c r="U12" s="345">
        <f t="shared" si="6"/>
        <v>-9.9201893047466001</v>
      </c>
      <c r="V12" s="344">
        <f t="shared" si="7"/>
        <v>8.8094316715199827</v>
      </c>
      <c r="W12" s="366">
        <f t="shared" si="8"/>
        <v>0.13007779191161989</v>
      </c>
      <c r="X12" s="403">
        <v>316.48847892045598</v>
      </c>
      <c r="Y12" s="344">
        <v>4.3668726271980702</v>
      </c>
      <c r="Z12" s="345">
        <v>291.36787961589937</v>
      </c>
      <c r="AA12" s="344">
        <v>4.8888385471341058</v>
      </c>
      <c r="AB12" s="345">
        <f t="shared" si="9"/>
        <v>-25.120599304556606</v>
      </c>
      <c r="AC12" s="344">
        <f t="shared" si="10"/>
        <v>6.5551749696034882</v>
      </c>
      <c r="AD12" s="366">
        <f t="shared" si="11"/>
        <v>6.3895656384239751E-5</v>
      </c>
      <c r="AE12" s="151">
        <v>19</v>
      </c>
      <c r="AF12" s="403">
        <v>303.25425525070398</v>
      </c>
      <c r="AG12" s="344">
        <v>7.2194448546441903</v>
      </c>
      <c r="AH12" s="345">
        <v>294.19457793077447</v>
      </c>
      <c r="AI12" s="344">
        <v>4.5070038375062165</v>
      </c>
      <c r="AJ12" s="345">
        <f t="shared" si="12"/>
        <v>-9.0596773199295058</v>
      </c>
      <c r="AK12" s="344">
        <f t="shared" si="13"/>
        <v>8.5107853691973823</v>
      </c>
      <c r="AL12" s="366">
        <f t="shared" si="14"/>
        <v>0.14356540693949538</v>
      </c>
      <c r="AM12" s="403">
        <v>263.37735873278803</v>
      </c>
      <c r="AN12" s="344">
        <v>12.2799821651023</v>
      </c>
      <c r="AO12" s="345">
        <v>275.08681906280145</v>
      </c>
      <c r="AP12" s="344">
        <v>6.8514968355633989</v>
      </c>
      <c r="AQ12" s="345">
        <f t="shared" si="15"/>
        <v>11.709460330013428</v>
      </c>
      <c r="AR12" s="344">
        <f t="shared" si="16"/>
        <v>14.062040067606331</v>
      </c>
      <c r="AS12" s="366">
        <f t="shared" si="17"/>
        <v>0.20251692399699206</v>
      </c>
    </row>
    <row r="13" spans="1:45" ht="11.25" customHeight="1">
      <c r="A13" s="151">
        <v>20</v>
      </c>
      <c r="B13" s="403">
        <v>274.46212492541503</v>
      </c>
      <c r="C13" s="344">
        <v>6.7811270827446704</v>
      </c>
      <c r="D13" s="345">
        <v>293.94150493832245</v>
      </c>
      <c r="E13" s="344">
        <v>6.4223197961463656</v>
      </c>
      <c r="F13" s="345">
        <f t="shared" si="0"/>
        <v>19.479380012907427</v>
      </c>
      <c r="G13" s="344">
        <f t="shared" si="1"/>
        <v>9.3396935750755095</v>
      </c>
      <c r="H13" s="366">
        <f t="shared" si="2"/>
        <v>1.8517580090225978E-2</v>
      </c>
      <c r="I13" s="403">
        <v>308.92519130373199</v>
      </c>
      <c r="J13" s="344">
        <v>7.9343597708403601</v>
      </c>
      <c r="K13" s="345">
        <v>280.8770108670447</v>
      </c>
      <c r="L13" s="344">
        <v>3.73535763908037</v>
      </c>
      <c r="M13" s="345">
        <f t="shared" si="3"/>
        <v>-28.048180436687289</v>
      </c>
      <c r="N13" s="344">
        <f t="shared" si="4"/>
        <v>8.7696614338847763</v>
      </c>
      <c r="O13" s="366">
        <f t="shared" si="5"/>
        <v>6.9330891395289905E-4</v>
      </c>
      <c r="P13" s="151">
        <v>20</v>
      </c>
      <c r="Q13" s="403">
        <v>286.10266645595902</v>
      </c>
      <c r="R13" s="344">
        <v>7.0160514812516501</v>
      </c>
      <c r="S13" s="345">
        <v>285.88865821960496</v>
      </c>
      <c r="T13" s="344">
        <v>8.1375404770204067</v>
      </c>
      <c r="U13" s="345">
        <f t="shared" si="6"/>
        <v>-0.21400823635406141</v>
      </c>
      <c r="V13" s="344">
        <f t="shared" si="7"/>
        <v>10.744512245919728</v>
      </c>
      <c r="W13" s="366">
        <f t="shared" si="8"/>
        <v>0.49205462730835159</v>
      </c>
      <c r="X13" s="403">
        <v>315.46066480524098</v>
      </c>
      <c r="Y13" s="344">
        <v>5.8993049154304504</v>
      </c>
      <c r="Z13" s="345">
        <v>302.94230903627192</v>
      </c>
      <c r="AA13" s="344">
        <v>4.3473018287772414</v>
      </c>
      <c r="AB13" s="345">
        <f t="shared" si="9"/>
        <v>-12.518355768969059</v>
      </c>
      <c r="AC13" s="344">
        <f t="shared" si="10"/>
        <v>7.3280851302172945</v>
      </c>
      <c r="AD13" s="366">
        <f t="shared" si="11"/>
        <v>4.3808546308578944E-2</v>
      </c>
      <c r="AE13" s="151">
        <v>20</v>
      </c>
      <c r="AF13" s="403">
        <v>297.39961641584301</v>
      </c>
      <c r="AG13" s="344">
        <v>9.8067650789043004</v>
      </c>
      <c r="AH13" s="345">
        <v>293.51381427160209</v>
      </c>
      <c r="AI13" s="344">
        <v>5.0165353078904751</v>
      </c>
      <c r="AJ13" s="345">
        <f t="shared" si="12"/>
        <v>-3.8858021442409267</v>
      </c>
      <c r="AK13" s="344">
        <f t="shared" si="13"/>
        <v>11.015365078295346</v>
      </c>
      <c r="AL13" s="366">
        <f t="shared" si="14"/>
        <v>0.36213715693634535</v>
      </c>
      <c r="AM13" s="403">
        <v>264.39461286260899</v>
      </c>
      <c r="AN13" s="344">
        <v>16.607343165565698</v>
      </c>
      <c r="AO13" s="345">
        <v>275.09201599120576</v>
      </c>
      <c r="AP13" s="344">
        <v>5.8169778807054318</v>
      </c>
      <c r="AQ13" s="345">
        <f t="shared" si="15"/>
        <v>10.697403128596761</v>
      </c>
      <c r="AR13" s="344">
        <f t="shared" si="16"/>
        <v>17.596621229187093</v>
      </c>
      <c r="AS13" s="366">
        <f t="shared" si="17"/>
        <v>0.27162594198972012</v>
      </c>
    </row>
    <row r="14" spans="1:45" ht="11.25" customHeight="1">
      <c r="A14" s="151">
        <v>21</v>
      </c>
      <c r="B14" s="403">
        <v>280.47776957865398</v>
      </c>
      <c r="C14" s="344">
        <v>6.5515935808698904</v>
      </c>
      <c r="D14" s="345">
        <v>288.35348575722139</v>
      </c>
      <c r="E14" s="344">
        <v>7.6921686128158147</v>
      </c>
      <c r="F14" s="345">
        <f t="shared" si="0"/>
        <v>7.8757161785674157</v>
      </c>
      <c r="G14" s="344">
        <f t="shared" si="1"/>
        <v>10.104099980546724</v>
      </c>
      <c r="H14" s="366">
        <f t="shared" si="2"/>
        <v>0.21786436447886931</v>
      </c>
      <c r="I14" s="403">
        <v>296.180615349633</v>
      </c>
      <c r="J14" s="344">
        <v>10.447198774676</v>
      </c>
      <c r="K14" s="345">
        <v>290.6472810408788</v>
      </c>
      <c r="L14" s="344">
        <v>4.0048810395074899</v>
      </c>
      <c r="M14" s="345">
        <f t="shared" si="3"/>
        <v>-5.5333343087542062</v>
      </c>
      <c r="N14" s="344">
        <f t="shared" si="4"/>
        <v>11.188522439455458</v>
      </c>
      <c r="O14" s="366">
        <f t="shared" si="5"/>
        <v>0.31046273953893189</v>
      </c>
      <c r="P14" s="151">
        <v>21</v>
      </c>
      <c r="Q14" s="403">
        <v>284.87489512058198</v>
      </c>
      <c r="R14" s="344">
        <v>7.5608176623991499</v>
      </c>
      <c r="S14" s="345">
        <v>287.37021611909205</v>
      </c>
      <c r="T14" s="344">
        <v>4.9663018834119734</v>
      </c>
      <c r="U14" s="345">
        <f t="shared" si="6"/>
        <v>2.4953209985100671</v>
      </c>
      <c r="V14" s="344">
        <f t="shared" si="7"/>
        <v>9.0460001172467521</v>
      </c>
      <c r="W14" s="366">
        <f t="shared" si="8"/>
        <v>0.39133525911873879</v>
      </c>
      <c r="X14" s="403">
        <v>316.08442283362302</v>
      </c>
      <c r="Y14" s="344">
        <v>5.0165231278736098</v>
      </c>
      <c r="Z14" s="345">
        <v>305.11438760815633</v>
      </c>
      <c r="AA14" s="344">
        <v>4.6010892114332114</v>
      </c>
      <c r="AB14" s="345">
        <f t="shared" si="9"/>
        <v>-10.970035225466688</v>
      </c>
      <c r="AC14" s="344">
        <f t="shared" si="10"/>
        <v>6.8070203631293715</v>
      </c>
      <c r="AD14" s="366">
        <f t="shared" si="11"/>
        <v>5.3542824457044363E-2</v>
      </c>
      <c r="AE14" s="151">
        <v>21</v>
      </c>
      <c r="AF14" s="403">
        <v>306.96647098628603</v>
      </c>
      <c r="AG14" s="344">
        <v>7.3128545314045601</v>
      </c>
      <c r="AH14" s="345">
        <v>301.80707651640921</v>
      </c>
      <c r="AI14" s="344">
        <v>4.5173897721940044</v>
      </c>
      <c r="AJ14" s="345">
        <f t="shared" si="12"/>
        <v>-5.1593944698768155</v>
      </c>
      <c r="AK14" s="344">
        <f t="shared" si="13"/>
        <v>8.5956181715690008</v>
      </c>
      <c r="AL14" s="366">
        <f t="shared" si="14"/>
        <v>0.27418147686309957</v>
      </c>
      <c r="AM14" s="403">
        <v>282.984896406941</v>
      </c>
      <c r="AN14" s="344">
        <v>13.3149039295548</v>
      </c>
      <c r="AO14" s="345">
        <v>271.69934032171437</v>
      </c>
      <c r="AP14" s="344">
        <v>5.653123905142178</v>
      </c>
      <c r="AQ14" s="345">
        <f t="shared" si="15"/>
        <v>-11.285556085226631</v>
      </c>
      <c r="AR14" s="344">
        <f t="shared" si="16"/>
        <v>14.465285221528259</v>
      </c>
      <c r="AS14" s="366">
        <f t="shared" si="17"/>
        <v>0.21765109175036279</v>
      </c>
    </row>
    <row r="15" spans="1:45" ht="11.25" customHeight="1">
      <c r="A15" s="151">
        <v>22</v>
      </c>
      <c r="B15" s="403">
        <v>279.64121876199198</v>
      </c>
      <c r="C15" s="344">
        <v>5.2401743283565798</v>
      </c>
      <c r="D15" s="345">
        <v>288.07494966437332</v>
      </c>
      <c r="E15" s="344">
        <v>6.6617150528375646</v>
      </c>
      <c r="F15" s="345">
        <f t="shared" si="0"/>
        <v>8.4337309023813418</v>
      </c>
      <c r="G15" s="344">
        <f t="shared" si="1"/>
        <v>8.4757226498257907</v>
      </c>
      <c r="H15" s="366">
        <f t="shared" si="2"/>
        <v>0.15986907084429502</v>
      </c>
      <c r="I15" s="403">
        <v>301.83927935691298</v>
      </c>
      <c r="J15" s="344">
        <v>6.3934979597058099</v>
      </c>
      <c r="K15" s="345">
        <v>281.59292241201791</v>
      </c>
      <c r="L15" s="344">
        <v>4.8099361298780758</v>
      </c>
      <c r="M15" s="345">
        <f t="shared" si="3"/>
        <v>-20.246356944895069</v>
      </c>
      <c r="N15" s="344">
        <f t="shared" si="4"/>
        <v>8.0007688214489008</v>
      </c>
      <c r="O15" s="366">
        <f t="shared" si="5"/>
        <v>5.7017741927876744E-3</v>
      </c>
      <c r="P15" s="151">
        <v>22</v>
      </c>
      <c r="Q15" s="403">
        <v>293.95960718661399</v>
      </c>
      <c r="R15" s="344">
        <v>7.6107820087340201</v>
      </c>
      <c r="S15" s="345">
        <v>278.28744995365201</v>
      </c>
      <c r="T15" s="344">
        <v>6.1753302384280406</v>
      </c>
      <c r="U15" s="345">
        <f t="shared" si="6"/>
        <v>-15.672157232961979</v>
      </c>
      <c r="V15" s="344">
        <f t="shared" si="7"/>
        <v>9.8009543585363748</v>
      </c>
      <c r="W15" s="366">
        <f t="shared" si="8"/>
        <v>5.4921209517034851E-2</v>
      </c>
      <c r="X15" s="403">
        <v>313.57365904074499</v>
      </c>
      <c r="Y15" s="344">
        <v>5.8474632480760897</v>
      </c>
      <c r="Z15" s="345">
        <v>313.96709534446495</v>
      </c>
      <c r="AA15" s="344">
        <v>4.3450361476446995</v>
      </c>
      <c r="AB15" s="345">
        <f t="shared" si="9"/>
        <v>0.39343630371996596</v>
      </c>
      <c r="AC15" s="344">
        <f t="shared" si="10"/>
        <v>7.2850645544112824</v>
      </c>
      <c r="AD15" s="366">
        <f t="shared" si="11"/>
        <v>0.47846578017277552</v>
      </c>
      <c r="AE15" s="151">
        <v>22</v>
      </c>
      <c r="AF15" s="403">
        <v>305.14994934923999</v>
      </c>
      <c r="AG15" s="344">
        <v>5.46011200653047</v>
      </c>
      <c r="AH15" s="345">
        <v>307.02380535180936</v>
      </c>
      <c r="AI15" s="344">
        <v>4.141548204815785</v>
      </c>
      <c r="AJ15" s="345">
        <f t="shared" si="12"/>
        <v>1.8738560025693687</v>
      </c>
      <c r="AK15" s="344">
        <f t="shared" si="13"/>
        <v>6.8531193376936788</v>
      </c>
      <c r="AL15" s="366">
        <f t="shared" si="14"/>
        <v>0.39226374542253112</v>
      </c>
      <c r="AM15" s="403">
        <v>269.59836140315002</v>
      </c>
      <c r="AN15" s="344">
        <v>16.4903930455671</v>
      </c>
      <c r="AO15" s="345">
        <v>287.90677914457063</v>
      </c>
      <c r="AP15" s="344">
        <v>5.5805311971868967</v>
      </c>
      <c r="AQ15" s="345">
        <f t="shared" si="15"/>
        <v>18.308417741420612</v>
      </c>
      <c r="AR15" s="344">
        <f t="shared" si="16"/>
        <v>17.409060607627971</v>
      </c>
      <c r="AS15" s="366">
        <f t="shared" si="17"/>
        <v>0.14649042381064784</v>
      </c>
    </row>
    <row r="16" spans="1:45" ht="11.25" customHeight="1">
      <c r="A16" s="151">
        <v>23</v>
      </c>
      <c r="B16" s="403">
        <v>269.50308988251697</v>
      </c>
      <c r="C16" s="344">
        <v>5.8737049796865</v>
      </c>
      <c r="D16" s="345">
        <v>281.68993021985614</v>
      </c>
      <c r="E16" s="344">
        <v>8.1073493896856359</v>
      </c>
      <c r="F16" s="345">
        <f t="shared" si="0"/>
        <v>12.186840337339163</v>
      </c>
      <c r="G16" s="344">
        <f t="shared" si="1"/>
        <v>10.011469638111581</v>
      </c>
      <c r="H16" s="366">
        <f t="shared" si="2"/>
        <v>0.11176172047763118</v>
      </c>
      <c r="I16" s="403">
        <v>298.815718500326</v>
      </c>
      <c r="J16" s="344">
        <v>8.5735003359617998</v>
      </c>
      <c r="K16" s="345">
        <v>288.41400571366216</v>
      </c>
      <c r="L16" s="344">
        <v>3.7156676610612802</v>
      </c>
      <c r="M16" s="345">
        <f t="shared" si="3"/>
        <v>-10.401712786663836</v>
      </c>
      <c r="N16" s="344">
        <f t="shared" si="4"/>
        <v>9.3440405702347906</v>
      </c>
      <c r="O16" s="366">
        <f t="shared" si="5"/>
        <v>0.13282633134455235</v>
      </c>
      <c r="P16" s="151">
        <v>23</v>
      </c>
      <c r="Q16" s="403">
        <v>289.84060397201898</v>
      </c>
      <c r="R16" s="344">
        <v>6.9741682851914701</v>
      </c>
      <c r="S16" s="345">
        <v>286.20832202149739</v>
      </c>
      <c r="T16" s="344">
        <v>4.7905987537491317</v>
      </c>
      <c r="U16" s="345">
        <f t="shared" si="6"/>
        <v>-3.6322819505215875</v>
      </c>
      <c r="V16" s="344">
        <f t="shared" si="7"/>
        <v>8.4610200147259587</v>
      </c>
      <c r="W16" s="366">
        <f t="shared" si="8"/>
        <v>0.33385854216149041</v>
      </c>
      <c r="X16" s="403">
        <v>314.36216876386402</v>
      </c>
      <c r="Y16" s="344">
        <v>5.7894392272120596</v>
      </c>
      <c r="Z16" s="345">
        <v>312.63974689233294</v>
      </c>
      <c r="AA16" s="344">
        <v>4.6138268480417279</v>
      </c>
      <c r="AB16" s="345">
        <f t="shared" si="9"/>
        <v>-1.7224218715310826</v>
      </c>
      <c r="AC16" s="344">
        <f t="shared" si="10"/>
        <v>7.4030402369089172</v>
      </c>
      <c r="AD16" s="366">
        <f t="shared" si="11"/>
        <v>0.40801349557233613</v>
      </c>
      <c r="AE16" s="151">
        <v>23</v>
      </c>
      <c r="AF16" s="403">
        <v>296.65528187834798</v>
      </c>
      <c r="AG16" s="344">
        <v>8.7213896386940792</v>
      </c>
      <c r="AH16" s="345">
        <v>305.61402583376844</v>
      </c>
      <c r="AI16" s="344">
        <v>4.4793685986833767</v>
      </c>
      <c r="AJ16" s="345">
        <f t="shared" si="12"/>
        <v>8.9587439554204593</v>
      </c>
      <c r="AK16" s="344">
        <f t="shared" si="13"/>
        <v>9.804457163596112</v>
      </c>
      <c r="AL16" s="366">
        <f t="shared" si="14"/>
        <v>0.18043723869014644</v>
      </c>
      <c r="AM16" s="403">
        <v>295.54028315079597</v>
      </c>
      <c r="AN16" s="344">
        <v>9.5960677943420691</v>
      </c>
      <c r="AO16" s="345">
        <v>277.90457900648494</v>
      </c>
      <c r="AP16" s="344">
        <v>5.1594479222556089</v>
      </c>
      <c r="AQ16" s="345">
        <f t="shared" si="15"/>
        <v>-17.635704144311035</v>
      </c>
      <c r="AR16" s="344">
        <f t="shared" si="16"/>
        <v>10.895155803203403</v>
      </c>
      <c r="AS16" s="366">
        <f t="shared" si="17"/>
        <v>5.2774492605267433E-2</v>
      </c>
    </row>
    <row r="17" spans="1:45" ht="11.25" customHeight="1">
      <c r="A17" s="151">
        <v>24</v>
      </c>
      <c r="B17" s="403">
        <v>281.472530602093</v>
      </c>
      <c r="C17" s="344">
        <v>4.66795965980711</v>
      </c>
      <c r="D17" s="345">
        <v>276.14596344456993</v>
      </c>
      <c r="E17" s="344">
        <v>6.1544953439907335</v>
      </c>
      <c r="F17" s="345">
        <f t="shared" si="0"/>
        <v>-5.3265671575230726</v>
      </c>
      <c r="G17" s="344">
        <f t="shared" si="1"/>
        <v>7.7244844698394033</v>
      </c>
      <c r="H17" s="366">
        <f t="shared" si="2"/>
        <v>0.24524054759004948</v>
      </c>
      <c r="I17" s="403">
        <v>290.54011091704302</v>
      </c>
      <c r="J17" s="344">
        <v>6.1686053021320602</v>
      </c>
      <c r="K17" s="345">
        <v>286.44138647852782</v>
      </c>
      <c r="L17" s="344">
        <v>3.8979014890563217</v>
      </c>
      <c r="M17" s="345">
        <f t="shared" si="3"/>
        <v>-4.0987244385152053</v>
      </c>
      <c r="N17" s="344">
        <f t="shared" si="4"/>
        <v>7.2969395908064953</v>
      </c>
      <c r="O17" s="366">
        <f t="shared" si="5"/>
        <v>0.2871649484160555</v>
      </c>
      <c r="P17" s="151">
        <v>24</v>
      </c>
      <c r="Q17" s="403">
        <v>296.01305431952898</v>
      </c>
      <c r="R17" s="344">
        <v>6.3704441778248704</v>
      </c>
      <c r="S17" s="345">
        <v>283.71147591443321</v>
      </c>
      <c r="T17" s="344">
        <v>5.2558730069641593</v>
      </c>
      <c r="U17" s="345">
        <f t="shared" si="6"/>
        <v>-12.301578405095768</v>
      </c>
      <c r="V17" s="344">
        <f t="shared" si="7"/>
        <v>8.2587384077785906</v>
      </c>
      <c r="W17" s="366">
        <f t="shared" si="8"/>
        <v>6.8190657338998067E-2</v>
      </c>
      <c r="X17" s="403">
        <v>314.74708560257699</v>
      </c>
      <c r="Y17" s="344">
        <v>5.6074317450076299</v>
      </c>
      <c r="Z17" s="345">
        <v>309.61251575026603</v>
      </c>
      <c r="AA17" s="344">
        <v>5.1823868632875021</v>
      </c>
      <c r="AB17" s="345">
        <f t="shared" si="9"/>
        <v>-5.1345698523109604</v>
      </c>
      <c r="AC17" s="344">
        <f t="shared" si="10"/>
        <v>7.6354714573295466</v>
      </c>
      <c r="AD17" s="366">
        <f t="shared" si="11"/>
        <v>0.25065235359811938</v>
      </c>
      <c r="AE17" s="151">
        <v>24</v>
      </c>
      <c r="AF17" s="403">
        <v>308.94269345401602</v>
      </c>
      <c r="AG17" s="344">
        <v>6.17628508810781</v>
      </c>
      <c r="AH17" s="345">
        <v>306.71978630888617</v>
      </c>
      <c r="AI17" s="344">
        <v>5.8242074755891808</v>
      </c>
      <c r="AJ17" s="345">
        <f t="shared" si="12"/>
        <v>-2.2229071451298523</v>
      </c>
      <c r="AK17" s="344">
        <f t="shared" si="13"/>
        <v>8.4892809005410932</v>
      </c>
      <c r="AL17" s="366">
        <f t="shared" si="14"/>
        <v>0.39672174325869392</v>
      </c>
      <c r="AM17" s="403">
        <v>285.83845464580298</v>
      </c>
      <c r="AN17" s="344">
        <v>7.8980897574848701</v>
      </c>
      <c r="AO17" s="345">
        <v>285.9736822530374</v>
      </c>
      <c r="AP17" s="344">
        <v>4.6790708834174746</v>
      </c>
      <c r="AQ17" s="345">
        <f t="shared" si="15"/>
        <v>0.13522760723441252</v>
      </c>
      <c r="AR17" s="344">
        <f t="shared" si="16"/>
        <v>9.1800613369047053</v>
      </c>
      <c r="AS17" s="366">
        <f t="shared" si="17"/>
        <v>0.49412370917488241</v>
      </c>
    </row>
    <row r="18" spans="1:45" ht="11.25" customHeight="1">
      <c r="A18" s="151">
        <v>25</v>
      </c>
      <c r="B18" s="403">
        <v>274.16302569213701</v>
      </c>
      <c r="C18" s="344">
        <v>6.40867525097081</v>
      </c>
      <c r="D18" s="345">
        <v>284.57703092763774</v>
      </c>
      <c r="E18" s="344">
        <v>7.5481701331790889</v>
      </c>
      <c r="F18" s="345">
        <f t="shared" si="0"/>
        <v>10.414005235500724</v>
      </c>
      <c r="G18" s="344">
        <f t="shared" si="1"/>
        <v>9.9018175519357357</v>
      </c>
      <c r="H18" s="366">
        <f t="shared" si="2"/>
        <v>0.14647520077599852</v>
      </c>
      <c r="I18" s="403">
        <v>287.55516697439703</v>
      </c>
      <c r="J18" s="344">
        <v>13.6433823254839</v>
      </c>
      <c r="K18" s="345">
        <v>292.69994966844337</v>
      </c>
      <c r="L18" s="344">
        <v>4.9432563166419996</v>
      </c>
      <c r="M18" s="345">
        <f t="shared" si="3"/>
        <v>5.1447826940463415</v>
      </c>
      <c r="N18" s="344">
        <f t="shared" si="4"/>
        <v>14.51129436995017</v>
      </c>
      <c r="O18" s="366">
        <f t="shared" si="5"/>
        <v>0.36147218668855136</v>
      </c>
      <c r="P18" s="151">
        <v>25</v>
      </c>
      <c r="Q18" s="403">
        <v>288.45047889961597</v>
      </c>
      <c r="R18" s="344">
        <v>8.3952446240130101</v>
      </c>
      <c r="S18" s="345">
        <v>284.24062497450831</v>
      </c>
      <c r="T18" s="344">
        <v>7.4599934244635451</v>
      </c>
      <c r="U18" s="345">
        <f t="shared" si="6"/>
        <v>-4.2098539251076659</v>
      </c>
      <c r="V18" s="344">
        <f t="shared" si="7"/>
        <v>11.230834082563</v>
      </c>
      <c r="W18" s="366">
        <f t="shared" si="8"/>
        <v>0.35389079003013491</v>
      </c>
      <c r="X18" s="403">
        <v>314.11332003458801</v>
      </c>
      <c r="Y18" s="344">
        <v>5.3248047041437001</v>
      </c>
      <c r="Z18" s="345">
        <v>316.45573459985474</v>
      </c>
      <c r="AA18" s="344">
        <v>4.7564540233739381</v>
      </c>
      <c r="AB18" s="345">
        <f t="shared" si="9"/>
        <v>2.3424145652667221</v>
      </c>
      <c r="AC18" s="344">
        <f t="shared" si="10"/>
        <v>7.1398459376754762</v>
      </c>
      <c r="AD18" s="366">
        <f t="shared" si="11"/>
        <v>0.37143040350603052</v>
      </c>
      <c r="AE18" s="151">
        <v>25</v>
      </c>
      <c r="AF18" s="403">
        <v>305.49428658718699</v>
      </c>
      <c r="AG18" s="344">
        <v>4.1398739636782302</v>
      </c>
      <c r="AH18" s="345">
        <v>302.39781198514714</v>
      </c>
      <c r="AI18" s="344">
        <v>5.6078503558820589</v>
      </c>
      <c r="AJ18" s="345">
        <f t="shared" si="12"/>
        <v>-3.0964746020398479</v>
      </c>
      <c r="AK18" s="344">
        <f t="shared" si="13"/>
        <v>6.9704047263489253</v>
      </c>
      <c r="AL18" s="366">
        <f t="shared" si="14"/>
        <v>0.32844235143976308</v>
      </c>
      <c r="AM18" s="403">
        <v>276.51078480003798</v>
      </c>
      <c r="AN18" s="344">
        <v>10.7756499351056</v>
      </c>
      <c r="AO18" s="345">
        <v>277.57897417328837</v>
      </c>
      <c r="AP18" s="344">
        <v>7.1850970253492026</v>
      </c>
      <c r="AQ18" s="345">
        <f t="shared" si="15"/>
        <v>1.0681893732503909</v>
      </c>
      <c r="AR18" s="344">
        <f t="shared" si="16"/>
        <v>12.951457477350697</v>
      </c>
      <c r="AS18" s="366">
        <f t="shared" si="17"/>
        <v>0.46713477416151383</v>
      </c>
    </row>
    <row r="19" spans="1:45" ht="11.25" customHeight="1">
      <c r="A19" s="151">
        <v>26</v>
      </c>
      <c r="B19" s="403">
        <v>268.63741111120498</v>
      </c>
      <c r="C19" s="344">
        <v>6.9301462475492901</v>
      </c>
      <c r="D19" s="345">
        <v>289.12941730568309</v>
      </c>
      <c r="E19" s="344">
        <v>6.7284514551988446</v>
      </c>
      <c r="F19" s="345">
        <f t="shared" si="0"/>
        <v>20.492006194478108</v>
      </c>
      <c r="G19" s="344">
        <f t="shared" si="1"/>
        <v>9.6591400236971907</v>
      </c>
      <c r="H19" s="366">
        <f t="shared" si="2"/>
        <v>1.6951525583433675E-2</v>
      </c>
      <c r="I19" s="403">
        <v>288.07500944038497</v>
      </c>
      <c r="J19" s="344">
        <v>10.6279454058587</v>
      </c>
      <c r="K19" s="345">
        <v>292.13456234589552</v>
      </c>
      <c r="L19" s="344">
        <v>5.0499867735392074</v>
      </c>
      <c r="M19" s="345">
        <f t="shared" si="3"/>
        <v>4.059552905510543</v>
      </c>
      <c r="N19" s="344">
        <f t="shared" si="4"/>
        <v>11.766715342984803</v>
      </c>
      <c r="O19" s="366">
        <f t="shared" si="5"/>
        <v>0.36504965969670827</v>
      </c>
      <c r="P19" s="151">
        <v>26</v>
      </c>
      <c r="Q19" s="403">
        <v>291.30459757303299</v>
      </c>
      <c r="R19" s="344">
        <v>7.0973860011778198</v>
      </c>
      <c r="S19" s="345">
        <v>277.05883413600202</v>
      </c>
      <c r="T19" s="344">
        <v>6.1101019406383781</v>
      </c>
      <c r="U19" s="345">
        <f t="shared" si="6"/>
        <v>-14.245763437030973</v>
      </c>
      <c r="V19" s="344">
        <f t="shared" si="7"/>
        <v>9.3651606379553236</v>
      </c>
      <c r="W19" s="366">
        <f t="shared" si="8"/>
        <v>6.4127587148317469E-2</v>
      </c>
      <c r="X19" s="403">
        <v>317.58021877127601</v>
      </c>
      <c r="Y19" s="344">
        <v>4.9839741850433503</v>
      </c>
      <c r="Z19" s="345">
        <v>313.16076930443541</v>
      </c>
      <c r="AA19" s="344">
        <v>5.270849378653093</v>
      </c>
      <c r="AB19" s="345">
        <f t="shared" si="9"/>
        <v>-4.4194494668406037</v>
      </c>
      <c r="AC19" s="344">
        <f t="shared" si="10"/>
        <v>7.2540920761750902</v>
      </c>
      <c r="AD19" s="366">
        <f t="shared" si="11"/>
        <v>0.27119113988261379</v>
      </c>
      <c r="AE19" s="151">
        <v>26</v>
      </c>
      <c r="AF19" s="403">
        <v>297.08127755007803</v>
      </c>
      <c r="AG19" s="344">
        <v>8.0439771922931094</v>
      </c>
      <c r="AH19" s="345">
        <v>310.40600356147712</v>
      </c>
      <c r="AI19" s="344">
        <v>4.092106468927442</v>
      </c>
      <c r="AJ19" s="345">
        <f t="shared" si="12"/>
        <v>13.324726011399093</v>
      </c>
      <c r="AK19" s="344">
        <f t="shared" si="13"/>
        <v>9.0250154804947318</v>
      </c>
      <c r="AL19" s="366">
        <f t="shared" si="14"/>
        <v>6.9931144229833542E-2</v>
      </c>
      <c r="AM19" s="403">
        <v>284.79713899195201</v>
      </c>
      <c r="AN19" s="344">
        <v>8.5365487523344594</v>
      </c>
      <c r="AO19" s="345">
        <v>280.56995543129426</v>
      </c>
      <c r="AP19" s="344">
        <v>6.1652971319952901</v>
      </c>
      <c r="AQ19" s="345">
        <f t="shared" si="15"/>
        <v>-4.2271835606577497</v>
      </c>
      <c r="AR19" s="344">
        <f t="shared" si="16"/>
        <v>10.530125988171859</v>
      </c>
      <c r="AS19" s="366">
        <f t="shared" si="17"/>
        <v>0.34405344741389421</v>
      </c>
    </row>
    <row r="20" spans="1:45" ht="11.25" customHeight="1">
      <c r="A20" s="151">
        <v>27</v>
      </c>
      <c r="B20" s="403">
        <v>277.329188158938</v>
      </c>
      <c r="C20" s="344">
        <v>4.8189905953123802</v>
      </c>
      <c r="D20" s="345">
        <v>293.67398700413526</v>
      </c>
      <c r="E20" s="344">
        <v>5.5881447942473406</v>
      </c>
      <c r="F20" s="345">
        <f t="shared" si="0"/>
        <v>16.344798845197261</v>
      </c>
      <c r="G20" s="344">
        <f t="shared" si="1"/>
        <v>7.3790265346577266</v>
      </c>
      <c r="H20" s="366">
        <f t="shared" si="2"/>
        <v>1.3390071188273157E-2</v>
      </c>
      <c r="I20" s="403">
        <v>302.32073665927999</v>
      </c>
      <c r="J20" s="344">
        <v>11.927971582953001</v>
      </c>
      <c r="K20" s="345">
        <v>293.64937457399247</v>
      </c>
      <c r="L20" s="344">
        <v>4.7777768299163741</v>
      </c>
      <c r="M20" s="345">
        <f t="shared" si="3"/>
        <v>-8.6713620852875124</v>
      </c>
      <c r="N20" s="344">
        <f t="shared" si="4"/>
        <v>12.849266808663446</v>
      </c>
      <c r="O20" s="366">
        <f t="shared" si="5"/>
        <v>0.24989248586226492</v>
      </c>
      <c r="P20" s="151">
        <v>27</v>
      </c>
      <c r="Q20" s="403">
        <v>289.24706074448102</v>
      </c>
      <c r="R20" s="344">
        <v>6.8773093488930099</v>
      </c>
      <c r="S20" s="345">
        <v>290.08161097332527</v>
      </c>
      <c r="T20" s="344">
        <v>6.4105545000857438</v>
      </c>
      <c r="U20" s="345">
        <f t="shared" si="6"/>
        <v>0.83455022884425034</v>
      </c>
      <c r="V20" s="344">
        <f t="shared" si="7"/>
        <v>9.4017335039311121</v>
      </c>
      <c r="W20" s="366">
        <f t="shared" si="8"/>
        <v>0.46463499936070141</v>
      </c>
      <c r="X20" s="403">
        <v>314.52812353432802</v>
      </c>
      <c r="Y20" s="344">
        <v>5.6993089349243498</v>
      </c>
      <c r="Z20" s="345">
        <v>311.04756326186515</v>
      </c>
      <c r="AA20" s="344">
        <v>4.0463212312591068</v>
      </c>
      <c r="AB20" s="345">
        <f t="shared" si="9"/>
        <v>-3.480560272462867</v>
      </c>
      <c r="AC20" s="344">
        <f t="shared" si="10"/>
        <v>6.989623583730868</v>
      </c>
      <c r="AD20" s="366">
        <f t="shared" si="11"/>
        <v>0.30926122434629238</v>
      </c>
      <c r="AE20" s="151">
        <v>27</v>
      </c>
      <c r="AF20" s="403">
        <v>308.32044958831102</v>
      </c>
      <c r="AG20" s="344">
        <v>5.1302695144572503</v>
      </c>
      <c r="AH20" s="345">
        <v>298.62676560411381</v>
      </c>
      <c r="AI20" s="344">
        <v>6.6397639536286208</v>
      </c>
      <c r="AJ20" s="345">
        <f t="shared" si="12"/>
        <v>-9.6936839841972073</v>
      </c>
      <c r="AK20" s="344">
        <f t="shared" si="13"/>
        <v>8.3908361115490404</v>
      </c>
      <c r="AL20" s="366">
        <f t="shared" si="14"/>
        <v>0.12400367303906332</v>
      </c>
      <c r="AM20" s="403">
        <v>293.625552314662</v>
      </c>
      <c r="AN20" s="344">
        <v>6.4277729450249597</v>
      </c>
      <c r="AO20" s="345">
        <v>290.53301653189067</v>
      </c>
      <c r="AP20" s="344">
        <v>5.5950627121472269</v>
      </c>
      <c r="AQ20" s="345">
        <f t="shared" si="15"/>
        <v>-3.0925357827713356</v>
      </c>
      <c r="AR20" s="344">
        <f t="shared" si="16"/>
        <v>8.5217951034776185</v>
      </c>
      <c r="AS20" s="366">
        <f t="shared" si="17"/>
        <v>0.35834466537918563</v>
      </c>
    </row>
    <row r="21" spans="1:45" ht="11.25" customHeight="1">
      <c r="A21" s="151">
        <v>28</v>
      </c>
      <c r="B21" s="403">
        <v>281.57401451484401</v>
      </c>
      <c r="C21" s="344">
        <v>5.2317401056782202</v>
      </c>
      <c r="D21" s="345">
        <v>292.7854586378312</v>
      </c>
      <c r="E21" s="344">
        <v>6.5603729761472538</v>
      </c>
      <c r="F21" s="345">
        <f t="shared" si="0"/>
        <v>11.211444122987189</v>
      </c>
      <c r="G21" s="344">
        <f t="shared" si="1"/>
        <v>8.3910427313609315</v>
      </c>
      <c r="H21" s="366">
        <f t="shared" si="2"/>
        <v>9.0770148502011094E-2</v>
      </c>
      <c r="I21" s="403">
        <v>280.06414464008901</v>
      </c>
      <c r="J21" s="344">
        <v>9.2012836738255501</v>
      </c>
      <c r="K21" s="345">
        <v>294.15647822658354</v>
      </c>
      <c r="L21" s="344">
        <v>3.6289763230072238</v>
      </c>
      <c r="M21" s="345">
        <f t="shared" si="3"/>
        <v>14.092333586494533</v>
      </c>
      <c r="N21" s="344">
        <f t="shared" si="4"/>
        <v>9.8910611361549901</v>
      </c>
      <c r="O21" s="366">
        <f t="shared" si="5"/>
        <v>7.712969693214454E-2</v>
      </c>
      <c r="P21" s="151">
        <v>28</v>
      </c>
      <c r="Q21" s="403">
        <v>297.94574343759302</v>
      </c>
      <c r="R21" s="344">
        <v>6.1325371461882101</v>
      </c>
      <c r="S21" s="345">
        <v>287.11491338355643</v>
      </c>
      <c r="T21" s="344">
        <v>5.7530984883359872</v>
      </c>
      <c r="U21" s="345">
        <f t="shared" si="6"/>
        <v>-10.830830054036596</v>
      </c>
      <c r="V21" s="344">
        <f t="shared" si="7"/>
        <v>8.4086951464464477</v>
      </c>
      <c r="W21" s="366">
        <f t="shared" si="8"/>
        <v>9.887896857506237E-2</v>
      </c>
      <c r="X21" s="403">
        <v>308.55101414678199</v>
      </c>
      <c r="Y21" s="344">
        <v>4.9484846933944997</v>
      </c>
      <c r="Z21" s="345">
        <v>312.07135650506837</v>
      </c>
      <c r="AA21" s="344">
        <v>3.9680641756845225</v>
      </c>
      <c r="AB21" s="345">
        <f t="shared" si="9"/>
        <v>3.5203423582863707</v>
      </c>
      <c r="AC21" s="344">
        <f t="shared" si="10"/>
        <v>6.3429515261517286</v>
      </c>
      <c r="AD21" s="366">
        <f t="shared" si="11"/>
        <v>0.28945330723706553</v>
      </c>
      <c r="AE21" s="151">
        <v>28</v>
      </c>
      <c r="AF21" s="403">
        <v>310.86511261562202</v>
      </c>
      <c r="AG21" s="344">
        <v>5.5198955569668096</v>
      </c>
      <c r="AH21" s="345">
        <v>308.59519205184517</v>
      </c>
      <c r="AI21" s="344">
        <v>5.0799302988285024</v>
      </c>
      <c r="AJ21" s="345">
        <f t="shared" si="12"/>
        <v>-2.26992056377685</v>
      </c>
      <c r="AK21" s="344">
        <f t="shared" si="13"/>
        <v>7.5016624024797167</v>
      </c>
      <c r="AL21" s="366">
        <f t="shared" si="14"/>
        <v>0.38110469399259456</v>
      </c>
      <c r="AM21" s="403">
        <v>276.61345339257099</v>
      </c>
      <c r="AN21" s="344">
        <v>9.4755758942665302</v>
      </c>
      <c r="AO21" s="345">
        <v>283.01345280415836</v>
      </c>
      <c r="AP21" s="344">
        <v>5.7794357828896281</v>
      </c>
      <c r="AQ21" s="345">
        <f t="shared" si="15"/>
        <v>6.3999994115873733</v>
      </c>
      <c r="AR21" s="344">
        <f t="shared" si="16"/>
        <v>11.099027727533164</v>
      </c>
      <c r="AS21" s="366">
        <f t="shared" si="17"/>
        <v>0.28210220662166285</v>
      </c>
    </row>
    <row r="22" spans="1:45" ht="11.25" customHeight="1">
      <c r="A22" s="151">
        <v>29</v>
      </c>
      <c r="B22" s="403">
        <v>279.82441122717898</v>
      </c>
      <c r="C22" s="344">
        <v>4.8675043553659396</v>
      </c>
      <c r="D22" s="345">
        <v>291.4289104757554</v>
      </c>
      <c r="E22" s="344">
        <v>6.5356719614044128</v>
      </c>
      <c r="F22" s="345">
        <f t="shared" si="0"/>
        <v>11.604499248576417</v>
      </c>
      <c r="G22" s="344">
        <f t="shared" si="1"/>
        <v>8.1490862454998112</v>
      </c>
      <c r="H22" s="366">
        <f t="shared" si="2"/>
        <v>7.7235277022605783E-2</v>
      </c>
      <c r="I22" s="403">
        <v>283.48669582330501</v>
      </c>
      <c r="J22" s="344">
        <v>35.977415806288299</v>
      </c>
      <c r="K22" s="345">
        <v>293.40317773942536</v>
      </c>
      <c r="L22" s="344">
        <v>4.1466584569490212</v>
      </c>
      <c r="M22" s="345">
        <f t="shared" si="3"/>
        <v>9.9164819161203468</v>
      </c>
      <c r="N22" s="344">
        <f t="shared" si="4"/>
        <v>36.215593664292591</v>
      </c>
      <c r="O22" s="366">
        <f t="shared" si="5"/>
        <v>0.39211506748929159</v>
      </c>
      <c r="P22" s="151">
        <v>29</v>
      </c>
      <c r="Q22" s="403">
        <v>283.375987212805</v>
      </c>
      <c r="R22" s="344">
        <v>7.9263422082805999</v>
      </c>
      <c r="S22" s="345">
        <v>284.29010770794395</v>
      </c>
      <c r="T22" s="344">
        <v>4.3444216168064074</v>
      </c>
      <c r="U22" s="345">
        <f t="shared" si="6"/>
        <v>0.91412049513894544</v>
      </c>
      <c r="V22" s="344">
        <f t="shared" si="7"/>
        <v>9.0388550152851419</v>
      </c>
      <c r="W22" s="366">
        <f t="shared" si="8"/>
        <v>0.45972371956130859</v>
      </c>
      <c r="X22" s="403">
        <v>300.67605472589702</v>
      </c>
      <c r="Y22" s="344">
        <v>7.2185896042403597</v>
      </c>
      <c r="Z22" s="345">
        <v>309.44097796609566</v>
      </c>
      <c r="AA22" s="344">
        <v>5.3743399500338773</v>
      </c>
      <c r="AB22" s="345">
        <f t="shared" si="9"/>
        <v>8.764923240198641</v>
      </c>
      <c r="AC22" s="344">
        <f t="shared" si="10"/>
        <v>8.9995314196338647</v>
      </c>
      <c r="AD22" s="366">
        <f t="shared" si="11"/>
        <v>0.16505716235349072</v>
      </c>
      <c r="AE22" s="151">
        <v>29</v>
      </c>
      <c r="AF22" s="403">
        <v>304.56151438434898</v>
      </c>
      <c r="AG22" s="344">
        <v>5.8511706614202401</v>
      </c>
      <c r="AH22" s="345">
        <v>305.54615406592086</v>
      </c>
      <c r="AI22" s="344">
        <v>6.7100491264887605</v>
      </c>
      <c r="AJ22" s="345">
        <f t="shared" si="12"/>
        <v>0.98463968157187765</v>
      </c>
      <c r="AK22" s="344">
        <f t="shared" si="13"/>
        <v>8.90286231438842</v>
      </c>
      <c r="AL22" s="366">
        <f t="shared" si="14"/>
        <v>0.45596863572403223</v>
      </c>
      <c r="AM22" s="403">
        <v>282.52719416056402</v>
      </c>
      <c r="AN22" s="344">
        <v>10.75751974097</v>
      </c>
      <c r="AO22" s="345">
        <v>286.10827722876786</v>
      </c>
      <c r="AP22" s="344">
        <v>7.3071970607507781</v>
      </c>
      <c r="AQ22" s="345">
        <f t="shared" si="15"/>
        <v>3.5810830682038386</v>
      </c>
      <c r="AR22" s="344">
        <f t="shared" si="16"/>
        <v>13.004589953628068</v>
      </c>
      <c r="AS22" s="366">
        <f t="shared" si="17"/>
        <v>0.39151856996709661</v>
      </c>
    </row>
    <row r="23" spans="1:45" ht="11.25" customHeight="1">
      <c r="A23" s="151">
        <v>30</v>
      </c>
      <c r="B23" s="403">
        <v>273.90901523793002</v>
      </c>
      <c r="C23" s="344">
        <v>4.6169934854585302</v>
      </c>
      <c r="D23" s="345">
        <v>288.42371340862769</v>
      </c>
      <c r="E23" s="344">
        <v>4.6263295939432663</v>
      </c>
      <c r="F23" s="345">
        <f t="shared" si="0"/>
        <v>14.51469817069767</v>
      </c>
      <c r="G23" s="344">
        <f t="shared" si="1"/>
        <v>6.5360197640889801</v>
      </c>
      <c r="H23" s="366">
        <f t="shared" si="2"/>
        <v>1.3195979357094581E-2</v>
      </c>
      <c r="I23" s="403">
        <v>296.52972355995797</v>
      </c>
      <c r="J23" s="344">
        <v>11.4417008143957</v>
      </c>
      <c r="K23" s="345">
        <v>295.40782443902776</v>
      </c>
      <c r="L23" s="344">
        <v>3.6347664829633635</v>
      </c>
      <c r="M23" s="345">
        <f t="shared" si="3"/>
        <v>-1.1218991209302089</v>
      </c>
      <c r="N23" s="344">
        <f t="shared" si="4"/>
        <v>12.005167425397161</v>
      </c>
      <c r="O23" s="366">
        <f t="shared" si="5"/>
        <v>0.46277343425844275</v>
      </c>
      <c r="P23" s="151">
        <v>30</v>
      </c>
      <c r="Q23" s="403">
        <v>295.99410673183201</v>
      </c>
      <c r="R23" s="344">
        <v>6.1112518087047896</v>
      </c>
      <c r="S23" s="345">
        <v>285.97083811755067</v>
      </c>
      <c r="T23" s="344">
        <v>4.9353121240511397</v>
      </c>
      <c r="U23" s="345">
        <f t="shared" si="6"/>
        <v>-10.023268614281335</v>
      </c>
      <c r="V23" s="344">
        <f t="shared" si="7"/>
        <v>7.8552342060058109</v>
      </c>
      <c r="W23" s="366">
        <f t="shared" si="8"/>
        <v>0.10099280778416761</v>
      </c>
      <c r="X23" s="403">
        <v>307.27355313612998</v>
      </c>
      <c r="Y23" s="344">
        <v>5.4121459219478698</v>
      </c>
      <c r="Z23" s="345">
        <v>323.93904018943533</v>
      </c>
      <c r="AA23" s="344">
        <v>4.2919143930942028</v>
      </c>
      <c r="AB23" s="345">
        <f t="shared" si="9"/>
        <v>16.665487053305355</v>
      </c>
      <c r="AC23" s="344">
        <f t="shared" si="10"/>
        <v>6.9073766828012308</v>
      </c>
      <c r="AD23" s="366">
        <f t="shared" si="11"/>
        <v>7.9261751964057256E-3</v>
      </c>
      <c r="AE23" s="151">
        <v>30</v>
      </c>
      <c r="AF23" s="403">
        <v>297.64426341079098</v>
      </c>
      <c r="AG23" s="344">
        <v>5.7226112304190897</v>
      </c>
      <c r="AH23" s="345">
        <v>311.01709622320209</v>
      </c>
      <c r="AI23" s="344">
        <v>5.6620273484701009</v>
      </c>
      <c r="AJ23" s="345">
        <f t="shared" si="12"/>
        <v>13.372832812411104</v>
      </c>
      <c r="AK23" s="344">
        <f t="shared" si="13"/>
        <v>8.0502691252741378</v>
      </c>
      <c r="AL23" s="366">
        <f t="shared" si="14"/>
        <v>4.8355736687485856E-2</v>
      </c>
      <c r="AM23" s="403">
        <v>293.35139134857798</v>
      </c>
      <c r="AN23" s="344">
        <v>8.6382628506612598</v>
      </c>
      <c r="AO23" s="345">
        <v>284.99005892380836</v>
      </c>
      <c r="AP23" s="344">
        <v>5.52600904379619</v>
      </c>
      <c r="AQ23" s="345">
        <f t="shared" si="15"/>
        <v>-8.3613324247696141</v>
      </c>
      <c r="AR23" s="344">
        <f t="shared" si="16"/>
        <v>10.254577564640664</v>
      </c>
      <c r="AS23" s="366">
        <f t="shared" si="17"/>
        <v>0.20743838045023055</v>
      </c>
    </row>
    <row r="24" spans="1:45" ht="11.25" customHeight="1">
      <c r="A24" s="151">
        <v>31</v>
      </c>
      <c r="B24" s="403">
        <v>272.87480576674199</v>
      </c>
      <c r="C24" s="344">
        <v>4.6644071663633504</v>
      </c>
      <c r="D24" s="345">
        <v>298.95710488662155</v>
      </c>
      <c r="E24" s="344">
        <v>5.292680991985514</v>
      </c>
      <c r="F24" s="345">
        <f t="shared" si="0"/>
        <v>26.082299119879565</v>
      </c>
      <c r="G24" s="344">
        <f t="shared" si="1"/>
        <v>7.0547265217403394</v>
      </c>
      <c r="H24" s="366">
        <f t="shared" si="2"/>
        <v>1.0960490612495184E-4</v>
      </c>
      <c r="I24" s="403">
        <v>296.96574491157901</v>
      </c>
      <c r="J24" s="344">
        <v>10.182240002307701</v>
      </c>
      <c r="K24" s="345">
        <v>284.98686597531434</v>
      </c>
      <c r="L24" s="344">
        <v>5.1452727557583344</v>
      </c>
      <c r="M24" s="345">
        <f t="shared" si="3"/>
        <v>-11.978878936264664</v>
      </c>
      <c r="N24" s="344">
        <f t="shared" si="4"/>
        <v>11.408411072351141</v>
      </c>
      <c r="O24" s="366">
        <f t="shared" si="5"/>
        <v>0.14687079012403376</v>
      </c>
      <c r="P24" s="151">
        <v>31</v>
      </c>
      <c r="Q24" s="403">
        <v>284.32767846332302</v>
      </c>
      <c r="R24" s="344">
        <v>5.2811363925877997</v>
      </c>
      <c r="S24" s="345">
        <v>280.69415304782325</v>
      </c>
      <c r="T24" s="344">
        <v>5.5652718112888895</v>
      </c>
      <c r="U24" s="345">
        <f t="shared" si="6"/>
        <v>-3.6335254154997756</v>
      </c>
      <c r="V24" s="344">
        <f t="shared" si="7"/>
        <v>7.6721999407368155</v>
      </c>
      <c r="W24" s="366">
        <f t="shared" si="8"/>
        <v>0.31789908069101147</v>
      </c>
      <c r="X24" s="403">
        <v>306.585761784505</v>
      </c>
      <c r="Y24" s="344">
        <v>6.2065485402763096</v>
      </c>
      <c r="Z24" s="345">
        <v>313.63579095723799</v>
      </c>
      <c r="AA24" s="344">
        <v>4.761930818538203</v>
      </c>
      <c r="AB24" s="345">
        <f t="shared" si="9"/>
        <v>7.0500291727329909</v>
      </c>
      <c r="AC24" s="344">
        <f t="shared" si="10"/>
        <v>7.8228658369775141</v>
      </c>
      <c r="AD24" s="366">
        <f t="shared" si="11"/>
        <v>0.18374972443795634</v>
      </c>
      <c r="AE24" s="151">
        <v>31</v>
      </c>
      <c r="AF24" s="403">
        <v>302.84871463583499</v>
      </c>
      <c r="AG24" s="344">
        <v>4.45209792601716</v>
      </c>
      <c r="AH24" s="345">
        <v>305.55779500697366</v>
      </c>
      <c r="AI24" s="344">
        <v>5.2063488530278983</v>
      </c>
      <c r="AJ24" s="345">
        <f t="shared" si="12"/>
        <v>2.7090803711386684</v>
      </c>
      <c r="AK24" s="344">
        <f t="shared" si="13"/>
        <v>6.850346292142552</v>
      </c>
      <c r="AL24" s="366">
        <f t="shared" si="14"/>
        <v>0.34625365110604156</v>
      </c>
      <c r="AM24" s="403">
        <v>300.61968170101898</v>
      </c>
      <c r="AN24" s="344">
        <v>6.7659842907305396</v>
      </c>
      <c r="AO24" s="345">
        <v>268.53710833770538</v>
      </c>
      <c r="AP24" s="344">
        <v>4.8467217948214198</v>
      </c>
      <c r="AQ24" s="345">
        <f t="shared" si="15"/>
        <v>-32.0825733633136</v>
      </c>
      <c r="AR24" s="344">
        <f t="shared" si="16"/>
        <v>8.3228153637341613</v>
      </c>
      <c r="AS24" s="366">
        <f t="shared" si="17"/>
        <v>5.8280853310769359E-5</v>
      </c>
    </row>
    <row r="25" spans="1:45" ht="11.25" customHeight="1">
      <c r="A25" s="151">
        <v>32</v>
      </c>
      <c r="B25" s="403">
        <v>278.66121116382999</v>
      </c>
      <c r="C25" s="344">
        <v>4.1421000348664601</v>
      </c>
      <c r="D25" s="345">
        <v>293.98730230260986</v>
      </c>
      <c r="E25" s="344">
        <v>6.1942091001264687</v>
      </c>
      <c r="F25" s="345">
        <f t="shared" si="0"/>
        <v>15.326091138779873</v>
      </c>
      <c r="G25" s="344">
        <f t="shared" si="1"/>
        <v>7.4515246141263125</v>
      </c>
      <c r="H25" s="366">
        <f t="shared" si="2"/>
        <v>1.9866997441608282E-2</v>
      </c>
      <c r="I25" s="403">
        <v>293.82806232818803</v>
      </c>
      <c r="J25" s="344">
        <v>8.7040254438725508</v>
      </c>
      <c r="K25" s="345">
        <v>289.01267329778568</v>
      </c>
      <c r="L25" s="344">
        <v>5.4922261077347558</v>
      </c>
      <c r="M25" s="345">
        <f t="shared" si="3"/>
        <v>-4.8153890304023435</v>
      </c>
      <c r="N25" s="344">
        <f t="shared" si="4"/>
        <v>10.291968059903024</v>
      </c>
      <c r="O25" s="366">
        <f t="shared" si="5"/>
        <v>0.31994089161094597</v>
      </c>
      <c r="P25" s="151">
        <v>32</v>
      </c>
      <c r="Q25" s="403">
        <v>289.28988349746601</v>
      </c>
      <c r="R25" s="344">
        <v>5.81539209192829</v>
      </c>
      <c r="S25" s="345">
        <v>300.39606749724675</v>
      </c>
      <c r="T25" s="344">
        <v>5.3269820637374821</v>
      </c>
      <c r="U25" s="345">
        <f t="shared" si="6"/>
        <v>11.10618399978074</v>
      </c>
      <c r="V25" s="344">
        <f t="shared" si="7"/>
        <v>7.8864138295072328</v>
      </c>
      <c r="W25" s="366">
        <f t="shared" si="8"/>
        <v>7.9541411930254297E-2</v>
      </c>
      <c r="X25" s="403">
        <v>308.88722008142702</v>
      </c>
      <c r="Y25" s="344">
        <v>4.6716448116302898</v>
      </c>
      <c r="Z25" s="345">
        <v>316.59920593600538</v>
      </c>
      <c r="AA25" s="344">
        <v>4.4898021764155143</v>
      </c>
      <c r="AB25" s="345">
        <f t="shared" si="9"/>
        <v>7.7119858545783586</v>
      </c>
      <c r="AC25" s="344">
        <f t="shared" si="10"/>
        <v>6.4793972581851849</v>
      </c>
      <c r="AD25" s="366">
        <f t="shared" si="11"/>
        <v>0.11699174007225363</v>
      </c>
      <c r="AE25" s="151">
        <v>32</v>
      </c>
      <c r="AF25" s="403">
        <v>297.16112251643602</v>
      </c>
      <c r="AG25" s="344">
        <v>4.5319389767932696</v>
      </c>
      <c r="AH25" s="345">
        <v>303.58364923331681</v>
      </c>
      <c r="AI25" s="344">
        <v>6.9681165676608297</v>
      </c>
      <c r="AJ25" s="345">
        <f t="shared" si="12"/>
        <v>6.4225267168807818</v>
      </c>
      <c r="AK25" s="344">
        <f t="shared" si="13"/>
        <v>8.3122271016790314</v>
      </c>
      <c r="AL25" s="366">
        <f t="shared" si="14"/>
        <v>0.21987089603475124</v>
      </c>
      <c r="AM25" s="403">
        <v>291.867221432706</v>
      </c>
      <c r="AN25" s="344">
        <v>9.1429605645059198</v>
      </c>
      <c r="AO25" s="345">
        <v>287.30232591007638</v>
      </c>
      <c r="AP25" s="344">
        <v>5.5464484395015727</v>
      </c>
      <c r="AQ25" s="345">
        <f t="shared" si="15"/>
        <v>-4.5648955226296266</v>
      </c>
      <c r="AR25" s="344">
        <f t="shared" si="16"/>
        <v>10.693774739359336</v>
      </c>
      <c r="AS25" s="366">
        <f t="shared" si="17"/>
        <v>0.33474010851880232</v>
      </c>
    </row>
    <row r="26" spans="1:45" ht="11.25" customHeight="1">
      <c r="A26" s="151">
        <v>33</v>
      </c>
      <c r="B26" s="403">
        <v>275.51545571856002</v>
      </c>
      <c r="C26" s="344">
        <v>3.6533127361085902</v>
      </c>
      <c r="D26" s="345">
        <v>289.91893324443441</v>
      </c>
      <c r="E26" s="344">
        <v>5.5711742387639944</v>
      </c>
      <c r="F26" s="345">
        <f t="shared" si="0"/>
        <v>14.403477525874393</v>
      </c>
      <c r="G26" s="344">
        <f t="shared" si="1"/>
        <v>6.6621825512725792</v>
      </c>
      <c r="H26" s="366">
        <f t="shared" si="2"/>
        <v>1.5321841645546537E-2</v>
      </c>
      <c r="I26" s="403">
        <v>292.98099626063299</v>
      </c>
      <c r="J26" s="344">
        <v>8.9037752234022491</v>
      </c>
      <c r="K26" s="345">
        <v>290.911078000055</v>
      </c>
      <c r="L26" s="344">
        <v>4.3244017130762664</v>
      </c>
      <c r="M26" s="345">
        <f t="shared" si="3"/>
        <v>-2.0699182605779924</v>
      </c>
      <c r="N26" s="344">
        <f t="shared" si="4"/>
        <v>9.8983667039026546</v>
      </c>
      <c r="O26" s="366">
        <f t="shared" si="5"/>
        <v>0.41718052217541379</v>
      </c>
      <c r="P26" s="151">
        <v>33</v>
      </c>
      <c r="Q26" s="403">
        <v>278.60114042797801</v>
      </c>
      <c r="R26" s="344">
        <v>6.7122466762918904</v>
      </c>
      <c r="S26" s="345">
        <v>282.39611776528773</v>
      </c>
      <c r="T26" s="344">
        <v>6.7448328383541698</v>
      </c>
      <c r="U26" s="345">
        <f t="shared" si="6"/>
        <v>3.7949773373097173</v>
      </c>
      <c r="V26" s="344">
        <f t="shared" si="7"/>
        <v>9.5156200775741517</v>
      </c>
      <c r="W26" s="366">
        <f t="shared" si="8"/>
        <v>0.34501881377192412</v>
      </c>
      <c r="X26" s="403">
        <v>294.59941008073702</v>
      </c>
      <c r="Y26" s="344">
        <v>6.1785880870490404</v>
      </c>
      <c r="Z26" s="345">
        <v>312.43713652550775</v>
      </c>
      <c r="AA26" s="344">
        <v>4.4249052482256266</v>
      </c>
      <c r="AB26" s="345">
        <f t="shared" si="9"/>
        <v>17.837726444770738</v>
      </c>
      <c r="AC26" s="344">
        <f t="shared" si="10"/>
        <v>7.5996537556127528</v>
      </c>
      <c r="AD26" s="366">
        <f t="shared" si="11"/>
        <v>9.4678513790715912E-3</v>
      </c>
      <c r="AE26" s="151">
        <v>33</v>
      </c>
      <c r="AF26" s="403">
        <v>301.819042537104</v>
      </c>
      <c r="AG26" s="344">
        <v>4.2403033256762397</v>
      </c>
      <c r="AH26" s="345">
        <v>301.89590100504051</v>
      </c>
      <c r="AI26" s="344">
        <v>5.0278736507570088</v>
      </c>
      <c r="AJ26" s="345">
        <f t="shared" si="12"/>
        <v>7.6858467936517627E-2</v>
      </c>
      <c r="AK26" s="344">
        <f t="shared" si="13"/>
        <v>6.5772095710656497</v>
      </c>
      <c r="AL26" s="366">
        <f t="shared" si="14"/>
        <v>0.49533835318410985</v>
      </c>
      <c r="AM26" s="403">
        <v>286.53799202713702</v>
      </c>
      <c r="AN26" s="344">
        <v>9.6746589912165692</v>
      </c>
      <c r="AO26" s="345">
        <v>275.79438533066678</v>
      </c>
      <c r="AP26" s="344">
        <v>6.281789215079491</v>
      </c>
      <c r="AQ26" s="345">
        <f t="shared" si="15"/>
        <v>-10.743606696470238</v>
      </c>
      <c r="AR26" s="344">
        <f t="shared" si="16"/>
        <v>11.535159398075807</v>
      </c>
      <c r="AS26" s="366">
        <f t="shared" si="17"/>
        <v>0.17583998411945362</v>
      </c>
    </row>
    <row r="27" spans="1:45" ht="11.25" customHeight="1">
      <c r="A27" s="151">
        <v>34</v>
      </c>
      <c r="B27" s="403">
        <v>280.50666735993298</v>
      </c>
      <c r="C27" s="344">
        <v>4.1574968063751303</v>
      </c>
      <c r="D27" s="345">
        <v>296.5972862756567</v>
      </c>
      <c r="E27" s="344">
        <v>4.5067770036638573</v>
      </c>
      <c r="F27" s="345">
        <f t="shared" si="0"/>
        <v>16.090618915723724</v>
      </c>
      <c r="G27" s="344">
        <f t="shared" si="1"/>
        <v>6.1315429261950687</v>
      </c>
      <c r="H27" s="366">
        <f t="shared" si="2"/>
        <v>4.3487716034776493E-3</v>
      </c>
      <c r="I27" s="403">
        <v>282.10723843602</v>
      </c>
      <c r="J27" s="344">
        <v>14.742664358638701</v>
      </c>
      <c r="K27" s="345">
        <v>292.93308753047705</v>
      </c>
      <c r="L27" s="344">
        <v>3.9870546293530715</v>
      </c>
      <c r="M27" s="345">
        <f t="shared" si="3"/>
        <v>10.825849094457055</v>
      </c>
      <c r="N27" s="344">
        <f t="shared" si="4"/>
        <v>15.272287222578077</v>
      </c>
      <c r="O27" s="366">
        <f t="shared" si="5"/>
        <v>0.23921525107970709</v>
      </c>
      <c r="P27" s="151">
        <v>34</v>
      </c>
      <c r="Q27" s="403">
        <v>279.11127058451098</v>
      </c>
      <c r="R27" s="344">
        <v>5.6340859591619097</v>
      </c>
      <c r="S27" s="345">
        <v>285.76196982781426</v>
      </c>
      <c r="T27" s="344">
        <v>5.2655688707446622</v>
      </c>
      <c r="U27" s="345">
        <f t="shared" si="6"/>
        <v>6.6506992433032792</v>
      </c>
      <c r="V27" s="344">
        <f t="shared" si="7"/>
        <v>7.7116237024235428</v>
      </c>
      <c r="W27" s="366">
        <f t="shared" si="8"/>
        <v>0.19423710721299647</v>
      </c>
      <c r="X27" s="403">
        <v>304.52392489861001</v>
      </c>
      <c r="Y27" s="344">
        <v>4.41384787943311</v>
      </c>
      <c r="Z27" s="345">
        <v>311.15256241319241</v>
      </c>
      <c r="AA27" s="344">
        <v>4.1059949853247426</v>
      </c>
      <c r="AB27" s="345">
        <f t="shared" si="9"/>
        <v>6.6286375145824081</v>
      </c>
      <c r="AC27" s="344">
        <f t="shared" si="10"/>
        <v>6.0283702542468394</v>
      </c>
      <c r="AD27" s="366">
        <f t="shared" si="11"/>
        <v>0.13577218351023526</v>
      </c>
      <c r="AE27" s="151">
        <v>34</v>
      </c>
      <c r="AF27" s="403">
        <v>302.98732454493501</v>
      </c>
      <c r="AG27" s="344">
        <v>5.3635626220571</v>
      </c>
      <c r="AH27" s="345">
        <v>300.89601522513198</v>
      </c>
      <c r="AI27" s="344">
        <v>5.2072586001101877</v>
      </c>
      <c r="AJ27" s="345">
        <f t="shared" si="12"/>
        <v>-2.091309319803031</v>
      </c>
      <c r="AK27" s="344">
        <f t="shared" si="13"/>
        <v>7.4755164456477212</v>
      </c>
      <c r="AL27" s="366">
        <f t="shared" si="14"/>
        <v>0.38983582638950881</v>
      </c>
      <c r="AM27" s="403">
        <v>293.81305298504799</v>
      </c>
      <c r="AN27" s="344">
        <v>9.8189019208289103</v>
      </c>
      <c r="AO27" s="345">
        <v>283.31977811906546</v>
      </c>
      <c r="AP27" s="344">
        <v>6.7360693059035928</v>
      </c>
      <c r="AQ27" s="345">
        <f t="shared" si="15"/>
        <v>-10.493274865982528</v>
      </c>
      <c r="AR27" s="344">
        <f t="shared" si="16"/>
        <v>11.907370180891924</v>
      </c>
      <c r="AS27" s="366">
        <f t="shared" si="17"/>
        <v>0.18910401191860721</v>
      </c>
    </row>
    <row r="28" spans="1:45" ht="11.25" customHeight="1">
      <c r="A28" s="151">
        <v>35</v>
      </c>
      <c r="B28" s="403">
        <v>272.28149370196797</v>
      </c>
      <c r="C28" s="344">
        <v>3.61598674872273</v>
      </c>
      <c r="D28" s="345">
        <v>291.67320078716085</v>
      </c>
      <c r="E28" s="344">
        <v>4.6135581172362565</v>
      </c>
      <c r="F28" s="345">
        <f t="shared" si="0"/>
        <v>19.391707085192877</v>
      </c>
      <c r="G28" s="344">
        <f t="shared" si="1"/>
        <v>5.8617641259312823</v>
      </c>
      <c r="H28" s="366">
        <f t="shared" si="2"/>
        <v>4.7119842651392616E-4</v>
      </c>
      <c r="I28" s="403">
        <v>303.79265223782699</v>
      </c>
      <c r="J28" s="344">
        <v>8.3571827461677692</v>
      </c>
      <c r="K28" s="345">
        <v>293.81548812826077</v>
      </c>
      <c r="L28" s="344">
        <v>4.092187926834189</v>
      </c>
      <c r="M28" s="345">
        <f t="shared" si="3"/>
        <v>-9.9771641095662176</v>
      </c>
      <c r="N28" s="344">
        <f t="shared" si="4"/>
        <v>9.305294486547524</v>
      </c>
      <c r="O28" s="366">
        <f t="shared" si="5"/>
        <v>0.14182738221797586</v>
      </c>
      <c r="P28" s="151">
        <v>35</v>
      </c>
      <c r="Q28" s="403">
        <v>287.15920380447398</v>
      </c>
      <c r="R28" s="344">
        <v>7.7001793530427696</v>
      </c>
      <c r="S28" s="345">
        <v>284.980616288867</v>
      </c>
      <c r="T28" s="344">
        <v>4.5299479317978051</v>
      </c>
      <c r="U28" s="345">
        <f t="shared" si="6"/>
        <v>-2.1785875156069778</v>
      </c>
      <c r="V28" s="344">
        <f t="shared" si="7"/>
        <v>8.9338228286565755</v>
      </c>
      <c r="W28" s="366">
        <f t="shared" si="8"/>
        <v>0.40367275532530222</v>
      </c>
      <c r="X28" s="403">
        <v>304.34518378714802</v>
      </c>
      <c r="Y28" s="344">
        <v>5.1484704484906798</v>
      </c>
      <c r="Z28" s="345">
        <v>315.84659024711004</v>
      </c>
      <c r="AA28" s="344">
        <v>4.9931091725623817</v>
      </c>
      <c r="AB28" s="345">
        <f t="shared" si="9"/>
        <v>11.501406459962027</v>
      </c>
      <c r="AC28" s="344">
        <f t="shared" si="10"/>
        <v>7.1720211355034653</v>
      </c>
      <c r="AD28" s="366">
        <f t="shared" si="11"/>
        <v>5.441148228263909E-2</v>
      </c>
      <c r="AE28" s="151">
        <v>35</v>
      </c>
      <c r="AF28" s="403">
        <v>295.36980991414401</v>
      </c>
      <c r="AG28" s="344">
        <v>5.6780056282083997</v>
      </c>
      <c r="AH28" s="345">
        <v>300.9975348245913</v>
      </c>
      <c r="AI28" s="344">
        <v>5.173302944342038</v>
      </c>
      <c r="AJ28" s="345">
        <f t="shared" si="12"/>
        <v>5.6277249104472844</v>
      </c>
      <c r="AK28" s="344">
        <f t="shared" si="13"/>
        <v>7.6813287436422266</v>
      </c>
      <c r="AL28" s="366">
        <f t="shared" si="14"/>
        <v>0.23189457303253908</v>
      </c>
      <c r="AM28" s="403">
        <v>287.74894198327002</v>
      </c>
      <c r="AN28" s="344">
        <v>8.0951828475848799</v>
      </c>
      <c r="AO28" s="345">
        <v>286.31852421640076</v>
      </c>
      <c r="AP28" s="344">
        <v>5.5917443567663749</v>
      </c>
      <c r="AQ28" s="345">
        <f t="shared" si="15"/>
        <v>-1.4304177668692546</v>
      </c>
      <c r="AR28" s="344">
        <f t="shared" si="16"/>
        <v>9.8386782794875973</v>
      </c>
      <c r="AS28" s="366">
        <f t="shared" si="17"/>
        <v>0.44220405500607707</v>
      </c>
    </row>
    <row r="29" spans="1:45" ht="11.25" customHeight="1">
      <c r="A29" s="151">
        <v>36</v>
      </c>
      <c r="B29" s="403">
        <v>272.70387893747102</v>
      </c>
      <c r="C29" s="344">
        <v>4.0575240070532699</v>
      </c>
      <c r="D29" s="345">
        <v>295.65784673808605</v>
      </c>
      <c r="E29" s="344">
        <v>5.4872414565258616</v>
      </c>
      <c r="F29" s="345">
        <f t="shared" si="0"/>
        <v>22.953967800615033</v>
      </c>
      <c r="G29" s="344">
        <f t="shared" si="1"/>
        <v>6.8244648046590202</v>
      </c>
      <c r="H29" s="366">
        <f t="shared" si="2"/>
        <v>3.8627375318928819E-4</v>
      </c>
      <c r="I29" s="403">
        <v>305.37171129831103</v>
      </c>
      <c r="J29" s="344">
        <v>13.4340622775733</v>
      </c>
      <c r="K29" s="345">
        <v>293.99295187116616</v>
      </c>
      <c r="L29" s="344">
        <v>4.1908405176933048</v>
      </c>
      <c r="M29" s="345">
        <f t="shared" si="3"/>
        <v>-11.378759427144871</v>
      </c>
      <c r="N29" s="344">
        <f t="shared" si="4"/>
        <v>14.072568121080737</v>
      </c>
      <c r="O29" s="366">
        <f t="shared" si="5"/>
        <v>0.20938877493093005</v>
      </c>
      <c r="P29" s="151">
        <v>36</v>
      </c>
      <c r="Q29" s="403">
        <v>285.91955161990899</v>
      </c>
      <c r="R29" s="344">
        <v>6.10123090971799</v>
      </c>
      <c r="S29" s="345">
        <v>278.72598606899891</v>
      </c>
      <c r="T29" s="344">
        <v>6.0935537074289661</v>
      </c>
      <c r="U29" s="345">
        <f t="shared" si="6"/>
        <v>-7.1935655509100798</v>
      </c>
      <c r="V29" s="344">
        <f t="shared" si="7"/>
        <v>8.623016606676547</v>
      </c>
      <c r="W29" s="366">
        <f t="shared" si="8"/>
        <v>0.20208610205323091</v>
      </c>
      <c r="X29" s="403">
        <v>298.57872719204403</v>
      </c>
      <c r="Y29" s="344">
        <v>6.2003841270553304</v>
      </c>
      <c r="Z29" s="345">
        <v>309.46616632646544</v>
      </c>
      <c r="AA29" s="344">
        <v>5.1095556776857318</v>
      </c>
      <c r="AB29" s="345">
        <f t="shared" si="9"/>
        <v>10.887439134421413</v>
      </c>
      <c r="AC29" s="344">
        <f t="shared" si="10"/>
        <v>8.0344460012131638</v>
      </c>
      <c r="AD29" s="366">
        <f t="shared" si="11"/>
        <v>8.77089197633798E-2</v>
      </c>
      <c r="AE29" s="151">
        <v>36</v>
      </c>
      <c r="AF29" s="403">
        <v>288.24807426718797</v>
      </c>
      <c r="AG29" s="344">
        <v>5.4163591377202396</v>
      </c>
      <c r="AH29" s="345">
        <v>300.94468601176175</v>
      </c>
      <c r="AI29" s="344">
        <v>4.6623501086578774</v>
      </c>
      <c r="AJ29" s="345">
        <f t="shared" si="12"/>
        <v>12.696611744573772</v>
      </c>
      <c r="AK29" s="344">
        <f t="shared" si="13"/>
        <v>7.1466394091536234</v>
      </c>
      <c r="AL29" s="366">
        <f t="shared" si="14"/>
        <v>3.7833477344994551E-2</v>
      </c>
      <c r="AM29" s="403">
        <v>304.277194303746</v>
      </c>
      <c r="AN29" s="344">
        <v>7.8149892969932599</v>
      </c>
      <c r="AO29" s="345">
        <v>276.3010080499941</v>
      </c>
      <c r="AP29" s="344">
        <v>6.1473942084582642</v>
      </c>
      <c r="AQ29" s="345">
        <f t="shared" si="15"/>
        <v>-27.976186253751905</v>
      </c>
      <c r="AR29" s="344">
        <f t="shared" si="16"/>
        <v>9.9430635754934915</v>
      </c>
      <c r="AS29" s="366">
        <f t="shared" si="17"/>
        <v>2.453994522622344E-3</v>
      </c>
    </row>
    <row r="30" spans="1:45" ht="11.25" customHeight="1">
      <c r="A30" s="151">
        <v>37</v>
      </c>
      <c r="B30" s="403">
        <v>271.46745390731701</v>
      </c>
      <c r="C30" s="344">
        <v>5.2379588134128703</v>
      </c>
      <c r="D30" s="345">
        <v>295.28621501663372</v>
      </c>
      <c r="E30" s="344">
        <v>5.2757584984298784</v>
      </c>
      <c r="F30" s="345">
        <f t="shared" si="0"/>
        <v>23.818761109316711</v>
      </c>
      <c r="G30" s="344">
        <f t="shared" si="1"/>
        <v>7.4343688545003372</v>
      </c>
      <c r="H30" s="366">
        <f t="shared" si="2"/>
        <v>6.8009186821368125E-4</v>
      </c>
      <c r="I30" s="403">
        <v>296.067295155691</v>
      </c>
      <c r="J30" s="344">
        <v>9.3153743863971794</v>
      </c>
      <c r="K30" s="345">
        <v>295.45511845929832</v>
      </c>
      <c r="L30" s="344">
        <v>4.865567448388247</v>
      </c>
      <c r="M30" s="345">
        <f t="shared" si="3"/>
        <v>-0.61217669639268024</v>
      </c>
      <c r="N30" s="344">
        <f t="shared" si="4"/>
        <v>10.509516951485447</v>
      </c>
      <c r="O30" s="366">
        <f t="shared" si="5"/>
        <v>0.47677542999542055</v>
      </c>
      <c r="P30" s="151">
        <v>37</v>
      </c>
      <c r="Q30" s="403">
        <v>279.801458107266</v>
      </c>
      <c r="R30" s="344">
        <v>8.3248782528202199</v>
      </c>
      <c r="S30" s="345">
        <v>270.79995130656681</v>
      </c>
      <c r="T30" s="344">
        <v>6.1928730750695795</v>
      </c>
      <c r="U30" s="345">
        <f t="shared" si="6"/>
        <v>-9.0015068006991896</v>
      </c>
      <c r="V30" s="344">
        <f t="shared" si="7"/>
        <v>10.37570599276024</v>
      </c>
      <c r="W30" s="366">
        <f t="shared" si="8"/>
        <v>0.19282910858361213</v>
      </c>
      <c r="X30" s="403">
        <v>294.367849279859</v>
      </c>
      <c r="Y30" s="344">
        <v>4.9639473953473203</v>
      </c>
      <c r="Z30" s="345">
        <v>305.27902041131887</v>
      </c>
      <c r="AA30" s="344">
        <v>4.7617081028580373</v>
      </c>
      <c r="AB30" s="345">
        <f t="shared" si="9"/>
        <v>10.911171131459867</v>
      </c>
      <c r="AC30" s="344">
        <f t="shared" si="10"/>
        <v>6.8785636437122051</v>
      </c>
      <c r="AD30" s="366">
        <f t="shared" si="11"/>
        <v>5.6356297050281508E-2</v>
      </c>
      <c r="AE30" s="151">
        <v>37</v>
      </c>
      <c r="AF30" s="403">
        <v>298.008262139593</v>
      </c>
      <c r="AG30" s="344">
        <v>4.1362402064443797</v>
      </c>
      <c r="AH30" s="345">
        <v>300.08623044352612</v>
      </c>
      <c r="AI30" s="344">
        <v>4.1725212643837652</v>
      </c>
      <c r="AJ30" s="345">
        <f t="shared" si="12"/>
        <v>2.0779683039331189</v>
      </c>
      <c r="AK30" s="344">
        <f t="shared" si="13"/>
        <v>5.8752375906972256</v>
      </c>
      <c r="AL30" s="366">
        <f t="shared" si="14"/>
        <v>0.36179217402204633</v>
      </c>
      <c r="AM30" s="403">
        <v>290.63799607818601</v>
      </c>
      <c r="AN30" s="344">
        <v>9.6574933981591293</v>
      </c>
      <c r="AO30" s="345">
        <v>278.16367537664303</v>
      </c>
      <c r="AP30" s="344">
        <v>5.072801666626682</v>
      </c>
      <c r="AQ30" s="345">
        <f t="shared" si="15"/>
        <v>-12.474320701542979</v>
      </c>
      <c r="AR30" s="344">
        <f t="shared" si="16"/>
        <v>10.908734825103121</v>
      </c>
      <c r="AS30" s="366">
        <f t="shared" si="17"/>
        <v>0.12642574441498894</v>
      </c>
    </row>
    <row r="31" spans="1:45" ht="11.25" customHeight="1">
      <c r="A31" s="151">
        <v>38</v>
      </c>
      <c r="B31" s="403">
        <v>271.73993373811101</v>
      </c>
      <c r="C31" s="344">
        <v>5.1025916266413001</v>
      </c>
      <c r="D31" s="345">
        <v>296.03985339300687</v>
      </c>
      <c r="E31" s="344">
        <v>5.3655057524362393</v>
      </c>
      <c r="F31" s="345">
        <f t="shared" si="0"/>
        <v>24.299919654895859</v>
      </c>
      <c r="G31" s="344">
        <f t="shared" si="1"/>
        <v>7.4043968888557208</v>
      </c>
      <c r="H31" s="366">
        <f t="shared" si="2"/>
        <v>5.1745955001287862E-4</v>
      </c>
      <c r="I31" s="403">
        <v>294.35102553179399</v>
      </c>
      <c r="J31" s="344">
        <v>12.2984305569485</v>
      </c>
      <c r="K31" s="345">
        <v>288.30209982115696</v>
      </c>
      <c r="L31" s="344">
        <v>4.2315936836242134</v>
      </c>
      <c r="M31" s="345">
        <f t="shared" si="3"/>
        <v>-6.048925710637036</v>
      </c>
      <c r="N31" s="344">
        <f t="shared" si="4"/>
        <v>13.006067017641149</v>
      </c>
      <c r="O31" s="366">
        <f t="shared" si="5"/>
        <v>0.32094038381110446</v>
      </c>
      <c r="P31" s="151">
        <v>38</v>
      </c>
      <c r="Q31" s="403">
        <v>284.81553992626903</v>
      </c>
      <c r="R31" s="344">
        <v>4.3074279175158301</v>
      </c>
      <c r="S31" s="345">
        <v>277.13362178804198</v>
      </c>
      <c r="T31" s="344">
        <v>6.1033937036702701</v>
      </c>
      <c r="U31" s="345">
        <f t="shared" si="6"/>
        <v>-7.6819181382270472</v>
      </c>
      <c r="V31" s="344">
        <f t="shared" si="7"/>
        <v>7.4702978499251724</v>
      </c>
      <c r="W31" s="366">
        <f t="shared" si="8"/>
        <v>0.1519101648326466</v>
      </c>
      <c r="X31" s="403">
        <v>302.26820577378101</v>
      </c>
      <c r="Y31" s="344">
        <v>5.0768592836815101</v>
      </c>
      <c r="Z31" s="345">
        <v>317.26195053928615</v>
      </c>
      <c r="AA31" s="344">
        <v>5.777696590046995</v>
      </c>
      <c r="AB31" s="345">
        <f t="shared" si="9"/>
        <v>14.993744765505141</v>
      </c>
      <c r="AC31" s="344">
        <f t="shared" si="10"/>
        <v>7.6913118564354033</v>
      </c>
      <c r="AD31" s="366">
        <f t="shared" si="11"/>
        <v>2.5635456846420233E-2</v>
      </c>
      <c r="AE31" s="151">
        <v>38</v>
      </c>
      <c r="AF31" s="403">
        <v>291.14076526130401</v>
      </c>
      <c r="AG31" s="344">
        <v>6.9372283676055702</v>
      </c>
      <c r="AH31" s="345">
        <v>309.40934307678856</v>
      </c>
      <c r="AI31" s="344">
        <v>4.3076360602472183</v>
      </c>
      <c r="AJ31" s="345">
        <f t="shared" si="12"/>
        <v>18.268577815484548</v>
      </c>
      <c r="AK31" s="344">
        <f t="shared" si="13"/>
        <v>8.1658352819447462</v>
      </c>
      <c r="AL31" s="366">
        <f t="shared" si="14"/>
        <v>1.2647723312732749E-2</v>
      </c>
      <c r="AM31" s="403">
        <v>280.01679880550103</v>
      </c>
      <c r="AN31" s="344">
        <v>10.8113422453354</v>
      </c>
      <c r="AO31" s="345">
        <v>287.31908758043608</v>
      </c>
      <c r="AP31" s="344">
        <v>6.0333794799823304</v>
      </c>
      <c r="AQ31" s="345">
        <f t="shared" si="15"/>
        <v>7.3022887749350502</v>
      </c>
      <c r="AR31" s="344">
        <f t="shared" si="16"/>
        <v>12.380904211536642</v>
      </c>
      <c r="AS31" s="366">
        <f t="shared" si="17"/>
        <v>0.27766818199142129</v>
      </c>
    </row>
    <row r="32" spans="1:45" ht="11.25" customHeight="1">
      <c r="A32" s="151">
        <v>39</v>
      </c>
      <c r="B32" s="403">
        <v>269.544606035421</v>
      </c>
      <c r="C32" s="344">
        <v>4.8825879065592099</v>
      </c>
      <c r="D32" s="345">
        <v>292.39014576033782</v>
      </c>
      <c r="E32" s="344">
        <v>4.8524703603353059</v>
      </c>
      <c r="F32" s="345">
        <f t="shared" si="0"/>
        <v>22.845539724916819</v>
      </c>
      <c r="G32" s="344">
        <f t="shared" si="1"/>
        <v>6.8837586581177366</v>
      </c>
      <c r="H32" s="366">
        <f t="shared" si="2"/>
        <v>4.5370670593169055E-4</v>
      </c>
      <c r="I32" s="403">
        <v>304.49641259295998</v>
      </c>
      <c r="J32" s="344">
        <v>11.786227484937999</v>
      </c>
      <c r="K32" s="345">
        <v>290.82263046414209</v>
      </c>
      <c r="L32" s="344">
        <v>4.4121758542930678</v>
      </c>
      <c r="M32" s="345">
        <f t="shared" si="3"/>
        <v>-13.673782128817891</v>
      </c>
      <c r="N32" s="344">
        <f t="shared" si="4"/>
        <v>12.585009101940081</v>
      </c>
      <c r="O32" s="366">
        <f t="shared" si="5"/>
        <v>0.13863903297777275</v>
      </c>
      <c r="P32" s="151">
        <v>39</v>
      </c>
      <c r="Q32" s="403">
        <v>283.954991248667</v>
      </c>
      <c r="R32" s="344">
        <v>7.7323292823732102</v>
      </c>
      <c r="S32" s="345">
        <v>280.10966935836387</v>
      </c>
      <c r="T32" s="344">
        <v>6.030796628935188</v>
      </c>
      <c r="U32" s="345">
        <f t="shared" si="6"/>
        <v>-3.8453218903031257</v>
      </c>
      <c r="V32" s="344">
        <f t="shared" si="7"/>
        <v>9.8060911738889232</v>
      </c>
      <c r="W32" s="366">
        <f t="shared" si="8"/>
        <v>0.34748302331951397</v>
      </c>
      <c r="X32" s="403">
        <v>296.81364919026601</v>
      </c>
      <c r="Y32" s="344">
        <v>6.49190870176428</v>
      </c>
      <c r="Z32" s="345">
        <v>308.22906244787958</v>
      </c>
      <c r="AA32" s="344">
        <v>4.3680598911082464</v>
      </c>
      <c r="AB32" s="345">
        <f t="shared" si="9"/>
        <v>11.415413257613579</v>
      </c>
      <c r="AC32" s="344">
        <f t="shared" si="10"/>
        <v>7.824629435593188</v>
      </c>
      <c r="AD32" s="366">
        <f t="shared" si="11"/>
        <v>7.2310941113100533E-2</v>
      </c>
      <c r="AE32" s="151">
        <v>39</v>
      </c>
      <c r="AF32" s="403">
        <v>300.88850473345099</v>
      </c>
      <c r="AG32" s="344">
        <v>4.5939229626421403</v>
      </c>
      <c r="AH32" s="345">
        <v>304.75240679787555</v>
      </c>
      <c r="AI32" s="344">
        <v>4.1100934443180197</v>
      </c>
      <c r="AJ32" s="345">
        <f t="shared" si="12"/>
        <v>3.8639020644245647</v>
      </c>
      <c r="AK32" s="344">
        <f t="shared" si="13"/>
        <v>6.1641703665389311</v>
      </c>
      <c r="AL32" s="366">
        <f t="shared" si="14"/>
        <v>0.26539168712375488</v>
      </c>
      <c r="AM32" s="403">
        <v>282.81797934895297</v>
      </c>
      <c r="AN32" s="344">
        <v>7.7678995616817597</v>
      </c>
      <c r="AO32" s="345">
        <v>280.31367611160306</v>
      </c>
      <c r="AP32" s="344">
        <v>5.4740717765307005</v>
      </c>
      <c r="AQ32" s="345">
        <f t="shared" si="15"/>
        <v>-2.5043032373499159</v>
      </c>
      <c r="AR32" s="344">
        <f t="shared" si="16"/>
        <v>9.5029324639810877</v>
      </c>
      <c r="AS32" s="366">
        <f t="shared" si="17"/>
        <v>0.39607395150063363</v>
      </c>
    </row>
    <row r="33" spans="1:45" ht="11.25" customHeight="1">
      <c r="A33" s="151">
        <v>40</v>
      </c>
      <c r="B33" s="403">
        <v>275.72954763857501</v>
      </c>
      <c r="C33" s="344">
        <v>5.01081041284852</v>
      </c>
      <c r="D33" s="345">
        <v>286.93500626530442</v>
      </c>
      <c r="E33" s="344">
        <v>4.5696462612616875</v>
      </c>
      <c r="F33" s="345">
        <f t="shared" si="0"/>
        <v>11.20545862672941</v>
      </c>
      <c r="G33" s="344">
        <f t="shared" si="1"/>
        <v>6.7815844716831535</v>
      </c>
      <c r="H33" s="366">
        <f t="shared" si="2"/>
        <v>4.9248697243564066E-2</v>
      </c>
      <c r="I33" s="403">
        <v>293.58637306880797</v>
      </c>
      <c r="J33" s="344">
        <v>11.730889463689399</v>
      </c>
      <c r="K33" s="345">
        <v>284.4047834549234</v>
      </c>
      <c r="L33" s="344">
        <v>4.7903180499389828</v>
      </c>
      <c r="M33" s="345">
        <f t="shared" si="3"/>
        <v>-9.1815896138845687</v>
      </c>
      <c r="N33" s="344">
        <f t="shared" si="4"/>
        <v>12.67126333989118</v>
      </c>
      <c r="O33" s="366">
        <f t="shared" si="5"/>
        <v>0.23435739476552431</v>
      </c>
      <c r="P33" s="151">
        <v>40</v>
      </c>
      <c r="Q33" s="403">
        <v>285.60888223350003</v>
      </c>
      <c r="R33" s="344">
        <v>4.8852670352238201</v>
      </c>
      <c r="S33" s="345">
        <v>269.98256017999154</v>
      </c>
      <c r="T33" s="344">
        <v>7.5879602955796228</v>
      </c>
      <c r="U33" s="345">
        <f t="shared" si="6"/>
        <v>-15.626322053508488</v>
      </c>
      <c r="V33" s="344">
        <f t="shared" si="7"/>
        <v>9.0245761924168679</v>
      </c>
      <c r="W33" s="366">
        <f t="shared" si="8"/>
        <v>4.1694083137812532E-2</v>
      </c>
      <c r="X33" s="403">
        <v>291.97292207913102</v>
      </c>
      <c r="Y33" s="344">
        <v>5.8174165066427301</v>
      </c>
      <c r="Z33" s="345">
        <v>303.83222020884745</v>
      </c>
      <c r="AA33" s="344">
        <v>5.371708274716152</v>
      </c>
      <c r="AB33" s="345">
        <f t="shared" si="9"/>
        <v>11.859298129716421</v>
      </c>
      <c r="AC33" s="344">
        <f t="shared" si="10"/>
        <v>7.9181806370158849</v>
      </c>
      <c r="AD33" s="366">
        <f t="shared" si="11"/>
        <v>6.7117464723654971E-2</v>
      </c>
      <c r="AE33" s="151">
        <v>40</v>
      </c>
      <c r="AF33" s="403">
        <v>290.31948874598697</v>
      </c>
      <c r="AG33" s="344">
        <v>5.9154269373126596</v>
      </c>
      <c r="AH33" s="345">
        <v>300.07073350711215</v>
      </c>
      <c r="AI33" s="344">
        <v>4.6131356697677877</v>
      </c>
      <c r="AJ33" s="345">
        <f t="shared" si="12"/>
        <v>9.7512447611251787</v>
      </c>
      <c r="AK33" s="344">
        <f t="shared" si="13"/>
        <v>7.50155294311572</v>
      </c>
      <c r="AL33" s="366">
        <f t="shared" si="14"/>
        <v>9.6833149664126636E-2</v>
      </c>
      <c r="AM33" s="403">
        <v>294.66053993284697</v>
      </c>
      <c r="AN33" s="344">
        <v>5.5349937520774297</v>
      </c>
      <c r="AO33" s="345">
        <v>276.21825816972597</v>
      </c>
      <c r="AP33" s="344">
        <v>6.1942461058835843</v>
      </c>
      <c r="AQ33" s="345">
        <f t="shared" si="15"/>
        <v>-18.442281763121002</v>
      </c>
      <c r="AR33" s="344">
        <f t="shared" si="16"/>
        <v>8.3069152310463679</v>
      </c>
      <c r="AS33" s="366">
        <f t="shared" si="17"/>
        <v>1.3216752039099819E-2</v>
      </c>
    </row>
    <row r="34" spans="1:45" ht="11.25" customHeight="1">
      <c r="A34" s="151">
        <v>41</v>
      </c>
      <c r="B34" s="403">
        <v>279.42053549257702</v>
      </c>
      <c r="C34" s="344">
        <v>4.4462076927204999</v>
      </c>
      <c r="D34" s="345">
        <v>288.85017351927064</v>
      </c>
      <c r="E34" s="344">
        <v>5.1489351177842169</v>
      </c>
      <c r="F34" s="345">
        <f t="shared" si="0"/>
        <v>9.4296380266936239</v>
      </c>
      <c r="G34" s="344">
        <f t="shared" si="1"/>
        <v>6.8029622734481281</v>
      </c>
      <c r="H34" s="366">
        <f t="shared" si="2"/>
        <v>8.2872470735527101E-2</v>
      </c>
      <c r="I34" s="403">
        <v>302.45545940025499</v>
      </c>
      <c r="J34" s="344">
        <v>27.539388066007302</v>
      </c>
      <c r="K34" s="345">
        <v>288.68531466118736</v>
      </c>
      <c r="L34" s="344">
        <v>4.250991342896592</v>
      </c>
      <c r="M34" s="345">
        <f t="shared" si="3"/>
        <v>-13.770144739067632</v>
      </c>
      <c r="N34" s="344">
        <f t="shared" si="4"/>
        <v>27.86554902469225</v>
      </c>
      <c r="O34" s="366">
        <f t="shared" si="5"/>
        <v>0.31060068961894871</v>
      </c>
      <c r="P34" s="151">
        <v>41</v>
      </c>
      <c r="Q34" s="403">
        <v>280.64443414245</v>
      </c>
      <c r="R34" s="344">
        <v>6.2656495170400799</v>
      </c>
      <c r="S34" s="345">
        <v>274.20250335039196</v>
      </c>
      <c r="T34" s="344">
        <v>5.9208842601037048</v>
      </c>
      <c r="U34" s="345">
        <f t="shared" si="6"/>
        <v>-6.4419307920580309</v>
      </c>
      <c r="V34" s="344">
        <f t="shared" si="7"/>
        <v>8.6206284163005424</v>
      </c>
      <c r="W34" s="366">
        <f t="shared" si="8"/>
        <v>0.22745930096062839</v>
      </c>
      <c r="X34" s="403">
        <v>289.68609204956499</v>
      </c>
      <c r="Y34" s="344">
        <v>4.2436951810260597</v>
      </c>
      <c r="Z34" s="345">
        <v>294.04178100718042</v>
      </c>
      <c r="AA34" s="344">
        <v>6.4005868871726479</v>
      </c>
      <c r="AB34" s="345">
        <f t="shared" si="9"/>
        <v>4.3556889576154276</v>
      </c>
      <c r="AC34" s="344">
        <f t="shared" si="10"/>
        <v>7.6796133554828296</v>
      </c>
      <c r="AD34" s="366">
        <f t="shared" si="11"/>
        <v>0.28530382314920255</v>
      </c>
      <c r="AE34" s="151">
        <v>41</v>
      </c>
      <c r="AF34" s="403">
        <v>292.82217914320103</v>
      </c>
      <c r="AG34" s="344">
        <v>4.3638221685361698</v>
      </c>
      <c r="AH34" s="345">
        <v>301.29968619252884</v>
      </c>
      <c r="AI34" s="344">
        <v>3.7679964719524408</v>
      </c>
      <c r="AJ34" s="345">
        <f t="shared" si="12"/>
        <v>8.4775070493278122</v>
      </c>
      <c r="AK34" s="344">
        <f t="shared" si="13"/>
        <v>5.7654784130420396</v>
      </c>
      <c r="AL34" s="366">
        <f t="shared" si="14"/>
        <v>7.074368705258631E-2</v>
      </c>
      <c r="AM34" s="403">
        <v>288.24736432889398</v>
      </c>
      <c r="AN34" s="344">
        <v>13.808426821496401</v>
      </c>
      <c r="AO34" s="345">
        <v>277.20738002846809</v>
      </c>
      <c r="AP34" s="344">
        <v>5.401211981000257</v>
      </c>
      <c r="AQ34" s="345">
        <f t="shared" si="15"/>
        <v>-11.039984300425886</v>
      </c>
      <c r="AR34" s="344">
        <f t="shared" si="16"/>
        <v>14.827196031223229</v>
      </c>
      <c r="AS34" s="366">
        <f t="shared" si="17"/>
        <v>0.22827258523938743</v>
      </c>
    </row>
    <row r="35" spans="1:45" ht="11.25" customHeight="1">
      <c r="A35" s="151">
        <v>42</v>
      </c>
      <c r="B35" s="403">
        <v>279.118162249877</v>
      </c>
      <c r="C35" s="344">
        <v>4.7071597517864303</v>
      </c>
      <c r="D35" s="345">
        <v>290.19350868885471</v>
      </c>
      <c r="E35" s="344">
        <v>6.1769736101982495</v>
      </c>
      <c r="F35" s="345">
        <f t="shared" si="0"/>
        <v>11.075346438977704</v>
      </c>
      <c r="G35" s="344">
        <f t="shared" si="1"/>
        <v>7.7661030066516421</v>
      </c>
      <c r="H35" s="366">
        <f t="shared" si="2"/>
        <v>7.6933360279111546E-2</v>
      </c>
      <c r="I35" s="403">
        <v>280.386299069909</v>
      </c>
      <c r="J35" s="344">
        <v>8.0325732393379994</v>
      </c>
      <c r="K35" s="345">
        <v>283.20853407516864</v>
      </c>
      <c r="L35" s="344">
        <v>3.9739470476619654</v>
      </c>
      <c r="M35" s="345">
        <f t="shared" si="3"/>
        <v>2.8222350052596425</v>
      </c>
      <c r="N35" s="344">
        <f t="shared" si="4"/>
        <v>8.961835078986347</v>
      </c>
      <c r="O35" s="366">
        <f t="shared" si="5"/>
        <v>0.3764155887632939</v>
      </c>
      <c r="P35" s="151">
        <v>42</v>
      </c>
      <c r="Q35" s="403">
        <v>266.67119031484998</v>
      </c>
      <c r="R35" s="344">
        <v>7.9962827496596303</v>
      </c>
      <c r="S35" s="345">
        <v>270.18785152392371</v>
      </c>
      <c r="T35" s="344">
        <v>7.6015451892932031</v>
      </c>
      <c r="U35" s="345">
        <f t="shared" si="6"/>
        <v>3.5166612090737317</v>
      </c>
      <c r="V35" s="344">
        <f t="shared" si="7"/>
        <v>11.032861237112103</v>
      </c>
      <c r="W35" s="366">
        <f t="shared" si="8"/>
        <v>0.37496355245134838</v>
      </c>
      <c r="X35" s="403">
        <v>295.65249575401202</v>
      </c>
      <c r="Y35" s="344">
        <v>7.3637959264627302</v>
      </c>
      <c r="Z35" s="345">
        <v>298.80513748430684</v>
      </c>
      <c r="AA35" s="344">
        <v>4.3891096338386149</v>
      </c>
      <c r="AB35" s="345">
        <f t="shared" si="9"/>
        <v>3.1526417302948175</v>
      </c>
      <c r="AC35" s="344">
        <f t="shared" si="10"/>
        <v>8.5726176763252457</v>
      </c>
      <c r="AD35" s="366">
        <f t="shared" si="11"/>
        <v>0.35653104045809264</v>
      </c>
      <c r="AE35" s="151">
        <v>42</v>
      </c>
      <c r="AF35" s="403">
        <v>278.04219354133397</v>
      </c>
      <c r="AG35" s="344">
        <v>6.1251746325727296</v>
      </c>
      <c r="AH35" s="345">
        <v>295.81447453300638</v>
      </c>
      <c r="AI35" s="344">
        <v>4.6501662286078691</v>
      </c>
      <c r="AJ35" s="345">
        <f t="shared" si="12"/>
        <v>17.772280991672403</v>
      </c>
      <c r="AK35" s="344">
        <f t="shared" si="13"/>
        <v>7.6903712675785432</v>
      </c>
      <c r="AL35" s="366">
        <f t="shared" si="14"/>
        <v>1.0427146314196526E-2</v>
      </c>
      <c r="AM35" s="403">
        <v>295.68437258652102</v>
      </c>
      <c r="AN35" s="344">
        <v>7.5254590500690801</v>
      </c>
      <c r="AO35" s="345">
        <v>274.49943907993759</v>
      </c>
      <c r="AP35" s="344">
        <v>5.1067910023618275</v>
      </c>
      <c r="AQ35" s="345">
        <f t="shared" si="15"/>
        <v>-21.184933506583434</v>
      </c>
      <c r="AR35" s="344">
        <f t="shared" si="16"/>
        <v>9.09460544807032</v>
      </c>
      <c r="AS35" s="366">
        <f t="shared" si="17"/>
        <v>9.9289650399662418E-3</v>
      </c>
    </row>
    <row r="36" spans="1:45" ht="11.25" customHeight="1">
      <c r="A36" s="151">
        <v>43</v>
      </c>
      <c r="B36" s="403">
        <v>264.78972304114501</v>
      </c>
      <c r="C36" s="344">
        <v>6.9068654057501799</v>
      </c>
      <c r="D36" s="345">
        <v>292.49977789617822</v>
      </c>
      <c r="E36" s="344">
        <v>5.5282657142774356</v>
      </c>
      <c r="F36" s="345">
        <f t="shared" si="0"/>
        <v>27.710054855033206</v>
      </c>
      <c r="G36" s="344">
        <f t="shared" si="1"/>
        <v>8.8468362447150568</v>
      </c>
      <c r="H36" s="366">
        <f t="shared" si="2"/>
        <v>8.7001356445705553E-4</v>
      </c>
      <c r="I36" s="403">
        <v>285.290331143316</v>
      </c>
      <c r="J36" s="344">
        <v>21.931285471410501</v>
      </c>
      <c r="K36" s="345">
        <v>277.37825245854305</v>
      </c>
      <c r="L36" s="344">
        <v>3.8704115905163436</v>
      </c>
      <c r="M36" s="345">
        <f t="shared" si="3"/>
        <v>-7.9120786847729505</v>
      </c>
      <c r="N36" s="344">
        <f t="shared" si="4"/>
        <v>22.270190127354201</v>
      </c>
      <c r="O36" s="366">
        <f t="shared" si="5"/>
        <v>0.36119491739088083</v>
      </c>
      <c r="P36" s="151">
        <v>43</v>
      </c>
      <c r="Q36" s="403">
        <v>272.04507270682802</v>
      </c>
      <c r="R36" s="344">
        <v>7.5870049068687599</v>
      </c>
      <c r="S36" s="345">
        <v>275.91112455163818</v>
      </c>
      <c r="T36" s="344">
        <v>6.2173106549723203</v>
      </c>
      <c r="U36" s="345">
        <f t="shared" si="6"/>
        <v>3.8660518448101584</v>
      </c>
      <c r="V36" s="344">
        <f t="shared" si="7"/>
        <v>9.8090567965163178</v>
      </c>
      <c r="W36" s="366">
        <f t="shared" si="8"/>
        <v>0.34674642166493364</v>
      </c>
      <c r="X36" s="403">
        <v>287.28665588562501</v>
      </c>
      <c r="Y36" s="344">
        <v>5.7215072416251598</v>
      </c>
      <c r="Z36" s="345">
        <v>300.80853218082723</v>
      </c>
      <c r="AA36" s="344">
        <v>4.4318585433762285</v>
      </c>
      <c r="AB36" s="345">
        <f t="shared" si="9"/>
        <v>13.521876295202219</v>
      </c>
      <c r="AC36" s="344">
        <f t="shared" si="10"/>
        <v>7.2371966440373869</v>
      </c>
      <c r="AD36" s="366">
        <f t="shared" si="11"/>
        <v>3.0868758352550506E-2</v>
      </c>
      <c r="AE36" s="151">
        <v>43</v>
      </c>
      <c r="AF36" s="403">
        <v>281.29289300468798</v>
      </c>
      <c r="AG36" s="344">
        <v>5.5783073952498503</v>
      </c>
      <c r="AH36" s="345">
        <v>304.87498664354416</v>
      </c>
      <c r="AI36" s="344">
        <v>4.4726846520075734</v>
      </c>
      <c r="AJ36" s="345">
        <f t="shared" si="12"/>
        <v>23.582093638856179</v>
      </c>
      <c r="AK36" s="344">
        <f t="shared" si="13"/>
        <v>7.1499945029491654</v>
      </c>
      <c r="AL36" s="366">
        <f t="shared" si="14"/>
        <v>4.8823734359112987E-4</v>
      </c>
      <c r="AM36" s="403">
        <v>286.715365119833</v>
      </c>
      <c r="AN36" s="344">
        <v>8.0783633726351791</v>
      </c>
      <c r="AO36" s="345">
        <v>275.30520682624308</v>
      </c>
      <c r="AP36" s="344">
        <v>6.7032765326661243</v>
      </c>
      <c r="AQ36" s="345">
        <f t="shared" si="15"/>
        <v>-11.410158293589916</v>
      </c>
      <c r="AR36" s="344">
        <f t="shared" si="16"/>
        <v>10.497326852762374</v>
      </c>
      <c r="AS36" s="366">
        <f t="shared" si="17"/>
        <v>0.13854068214841242</v>
      </c>
    </row>
    <row r="37" spans="1:45" ht="11.25" customHeight="1">
      <c r="A37" s="151">
        <v>44</v>
      </c>
      <c r="B37" s="403">
        <v>277.33337963365301</v>
      </c>
      <c r="C37" s="344">
        <v>5.2415149558060401</v>
      </c>
      <c r="D37" s="345">
        <v>284.92355553661349</v>
      </c>
      <c r="E37" s="344">
        <v>6.5106251384102487</v>
      </c>
      <c r="F37" s="345">
        <f t="shared" si="0"/>
        <v>7.5901759029604818</v>
      </c>
      <c r="G37" s="344">
        <f t="shared" si="1"/>
        <v>8.3583322932770425</v>
      </c>
      <c r="H37" s="366">
        <f t="shared" si="2"/>
        <v>0.18192444753142867</v>
      </c>
      <c r="I37" s="403">
        <v>285.507970471867</v>
      </c>
      <c r="J37" s="344">
        <v>7.56598409483039</v>
      </c>
      <c r="K37" s="345">
        <v>284.76119361428874</v>
      </c>
      <c r="L37" s="344">
        <v>3.4878324284521272</v>
      </c>
      <c r="M37" s="345">
        <f t="shared" si="3"/>
        <v>-0.74677685757825429</v>
      </c>
      <c r="N37" s="344">
        <f t="shared" si="4"/>
        <v>8.3312118189485922</v>
      </c>
      <c r="O37" s="366">
        <f t="shared" si="5"/>
        <v>0.46428911845818205</v>
      </c>
      <c r="P37" s="151">
        <v>44</v>
      </c>
      <c r="Q37" s="403">
        <v>276.63740130939198</v>
      </c>
      <c r="R37" s="344">
        <v>5.7933505502003904</v>
      </c>
      <c r="S37" s="345">
        <v>274.65624934984987</v>
      </c>
      <c r="T37" s="344">
        <v>6.5884106195875862</v>
      </c>
      <c r="U37" s="345">
        <f t="shared" si="6"/>
        <v>-1.9811519595421032</v>
      </c>
      <c r="V37" s="344">
        <f t="shared" si="7"/>
        <v>8.7732585217695274</v>
      </c>
      <c r="W37" s="366">
        <f t="shared" si="8"/>
        <v>0.41067413857018448</v>
      </c>
      <c r="X37" s="403">
        <v>278.98849043311901</v>
      </c>
      <c r="Y37" s="344">
        <v>5.7794636315204198</v>
      </c>
      <c r="Z37" s="345">
        <v>292.89498718804327</v>
      </c>
      <c r="AA37" s="344">
        <v>4.5788681697892013</v>
      </c>
      <c r="AB37" s="345">
        <f t="shared" si="9"/>
        <v>13.906496754924262</v>
      </c>
      <c r="AC37" s="344">
        <f t="shared" si="10"/>
        <v>7.3734817816534894</v>
      </c>
      <c r="AD37" s="366">
        <f t="shared" si="11"/>
        <v>2.9660948352314066E-2</v>
      </c>
      <c r="AE37" s="151">
        <v>44</v>
      </c>
      <c r="AF37" s="403">
        <v>289.26300293192702</v>
      </c>
      <c r="AG37" s="344">
        <v>5.1814927504269503</v>
      </c>
      <c r="AH37" s="345">
        <v>297.09528304815683</v>
      </c>
      <c r="AI37" s="344">
        <v>5.055854911647006</v>
      </c>
      <c r="AJ37" s="345">
        <f t="shared" si="12"/>
        <v>7.8322801162298106</v>
      </c>
      <c r="AK37" s="344">
        <f t="shared" si="13"/>
        <v>7.2394430732171795</v>
      </c>
      <c r="AL37" s="366">
        <f t="shared" si="14"/>
        <v>0.13966377758893711</v>
      </c>
      <c r="AM37" s="403">
        <v>283.712523747614</v>
      </c>
      <c r="AN37" s="344">
        <v>11.8008094473866</v>
      </c>
      <c r="AO37" s="345">
        <v>281.45193408018093</v>
      </c>
      <c r="AP37" s="344">
        <v>5.4120501639826353</v>
      </c>
      <c r="AQ37" s="345">
        <f t="shared" si="15"/>
        <v>-2.2605896674330666</v>
      </c>
      <c r="AR37" s="344">
        <f t="shared" si="16"/>
        <v>12.982657300837655</v>
      </c>
      <c r="AS37" s="366">
        <f t="shared" si="17"/>
        <v>0.43088584561499199</v>
      </c>
    </row>
    <row r="38" spans="1:45" ht="11.25" customHeight="1">
      <c r="A38" s="151">
        <v>45</v>
      </c>
      <c r="B38" s="403">
        <v>285.035964360192</v>
      </c>
      <c r="C38" s="344">
        <v>6.1931150320449602</v>
      </c>
      <c r="D38" s="345">
        <v>283.13720617158015</v>
      </c>
      <c r="E38" s="344">
        <v>4.8227877723165209</v>
      </c>
      <c r="F38" s="345">
        <f t="shared" si="0"/>
        <v>-1.8987581886118505</v>
      </c>
      <c r="G38" s="344">
        <f t="shared" si="1"/>
        <v>7.8494557580094053</v>
      </c>
      <c r="H38" s="366">
        <f t="shared" si="2"/>
        <v>0.40443254697163944</v>
      </c>
      <c r="I38" s="403">
        <v>265.62452325678402</v>
      </c>
      <c r="J38" s="344">
        <v>16.494994344214199</v>
      </c>
      <c r="K38" s="345">
        <v>278.07792173285702</v>
      </c>
      <c r="L38" s="344">
        <v>4.2598436485621711</v>
      </c>
      <c r="M38" s="345">
        <f t="shared" si="3"/>
        <v>12.453398476073005</v>
      </c>
      <c r="N38" s="344">
        <f t="shared" si="4"/>
        <v>17.036170529959303</v>
      </c>
      <c r="O38" s="366">
        <f t="shared" si="5"/>
        <v>0.23239889611583664</v>
      </c>
      <c r="P38" s="151">
        <v>45</v>
      </c>
      <c r="Q38" s="403">
        <v>279.53645897839402</v>
      </c>
      <c r="R38" s="344">
        <v>5.5555047226113796</v>
      </c>
      <c r="S38" s="345">
        <v>265.3583299904775</v>
      </c>
      <c r="T38" s="344">
        <v>5.3936147729808894</v>
      </c>
      <c r="U38" s="345">
        <f t="shared" si="6"/>
        <v>-14.178128987916523</v>
      </c>
      <c r="V38" s="344">
        <f t="shared" si="7"/>
        <v>7.74304288004884</v>
      </c>
      <c r="W38" s="366">
        <f t="shared" si="8"/>
        <v>3.3559189343629753E-2</v>
      </c>
      <c r="X38" s="403">
        <v>281.444355428302</v>
      </c>
      <c r="Y38" s="344">
        <v>5.4396482906986803</v>
      </c>
      <c r="Z38" s="345">
        <v>289.35750565603553</v>
      </c>
      <c r="AA38" s="344">
        <v>6.5405108453988028</v>
      </c>
      <c r="AB38" s="345">
        <f t="shared" si="9"/>
        <v>7.9131502277335244</v>
      </c>
      <c r="AC38" s="344">
        <f t="shared" si="10"/>
        <v>8.5069416152504793</v>
      </c>
      <c r="AD38" s="366">
        <f t="shared" si="11"/>
        <v>0.17614520682850571</v>
      </c>
      <c r="AE38" s="151">
        <v>45</v>
      </c>
      <c r="AF38" s="403">
        <v>280.369855746996</v>
      </c>
      <c r="AG38" s="344">
        <v>7.7576515329521003</v>
      </c>
      <c r="AH38" s="345">
        <v>285.23656803925053</v>
      </c>
      <c r="AI38" s="344">
        <v>5.0347443608220299</v>
      </c>
      <c r="AJ38" s="345">
        <f t="shared" si="12"/>
        <v>4.8667122922545332</v>
      </c>
      <c r="AK38" s="344">
        <f t="shared" si="13"/>
        <v>9.248232700659262</v>
      </c>
      <c r="AL38" s="366">
        <f t="shared" si="14"/>
        <v>0.29936948549887382</v>
      </c>
      <c r="AM38" s="403">
        <v>299.46329618190902</v>
      </c>
      <c r="AN38" s="344">
        <v>8.8616849909439797</v>
      </c>
      <c r="AO38" s="345">
        <v>270.65403612504645</v>
      </c>
      <c r="AP38" s="344">
        <v>5.4740100956014572</v>
      </c>
      <c r="AQ38" s="345">
        <f t="shared" si="15"/>
        <v>-28.80926005686257</v>
      </c>
      <c r="AR38" s="344">
        <f t="shared" si="16"/>
        <v>10.416057190965711</v>
      </c>
      <c r="AS38" s="366">
        <f t="shared" si="17"/>
        <v>2.8439337947763314E-3</v>
      </c>
    </row>
    <row r="39" spans="1:45" ht="11.25" customHeight="1">
      <c r="A39" s="151">
        <v>46</v>
      </c>
      <c r="B39" s="403">
        <v>281.268256455364</v>
      </c>
      <c r="C39" s="344">
        <v>5.15116379449461</v>
      </c>
      <c r="D39" s="345">
        <v>282.11802954896859</v>
      </c>
      <c r="E39" s="344">
        <v>5.0050747067570569</v>
      </c>
      <c r="F39" s="345">
        <f t="shared" si="0"/>
        <v>0.84977309360459685</v>
      </c>
      <c r="G39" s="344">
        <f t="shared" si="1"/>
        <v>7.1822880238773044</v>
      </c>
      <c r="H39" s="366">
        <f t="shared" si="2"/>
        <v>0.45291018663726335</v>
      </c>
      <c r="I39" s="403">
        <v>275.985699524263</v>
      </c>
      <c r="J39" s="344">
        <v>21.1521996447667</v>
      </c>
      <c r="K39" s="345">
        <v>279.35556195633831</v>
      </c>
      <c r="L39" s="344">
        <v>4.1406625015239822</v>
      </c>
      <c r="M39" s="345">
        <f t="shared" si="3"/>
        <v>3.3698624320753083</v>
      </c>
      <c r="N39" s="344">
        <f t="shared" si="4"/>
        <v>21.553668730951475</v>
      </c>
      <c r="O39" s="366">
        <f t="shared" si="5"/>
        <v>0.43788113273083473</v>
      </c>
      <c r="P39" s="151">
        <v>46</v>
      </c>
      <c r="Q39" s="403">
        <v>280.33217703487298</v>
      </c>
      <c r="R39" s="344">
        <v>6.5475241891918303</v>
      </c>
      <c r="S39" s="345">
        <v>268.07861312526552</v>
      </c>
      <c r="T39" s="344">
        <v>5.6899453843030008</v>
      </c>
      <c r="U39" s="345">
        <f t="shared" si="6"/>
        <v>-12.253563909607465</v>
      </c>
      <c r="V39" s="344">
        <f t="shared" si="7"/>
        <v>8.6744193744828344</v>
      </c>
      <c r="W39" s="366">
        <f t="shared" si="8"/>
        <v>7.8900903411439974E-2</v>
      </c>
      <c r="X39" s="403">
        <v>280.08111514467402</v>
      </c>
      <c r="Y39" s="344">
        <v>6.1994976684301797</v>
      </c>
      <c r="Z39" s="345">
        <v>290.32258473171379</v>
      </c>
      <c r="AA39" s="344">
        <v>4.5763996946437278</v>
      </c>
      <c r="AB39" s="345">
        <f t="shared" si="9"/>
        <v>10.241469587039774</v>
      </c>
      <c r="AC39" s="344">
        <f t="shared" si="10"/>
        <v>7.7056606145097275</v>
      </c>
      <c r="AD39" s="366">
        <f t="shared" si="11"/>
        <v>9.1925304172538982E-2</v>
      </c>
      <c r="AE39" s="151">
        <v>46</v>
      </c>
      <c r="AF39" s="403">
        <v>290.10830536706999</v>
      </c>
      <c r="AG39" s="344">
        <v>5.7085465243208899</v>
      </c>
      <c r="AH39" s="345">
        <v>291.154581262612</v>
      </c>
      <c r="AI39" s="344">
        <v>4.2333603987244999</v>
      </c>
      <c r="AJ39" s="345">
        <f t="shared" si="12"/>
        <v>1.0462758955420099</v>
      </c>
      <c r="AK39" s="344">
        <f t="shared" si="13"/>
        <v>7.106957414099579</v>
      </c>
      <c r="AL39" s="366">
        <f t="shared" si="14"/>
        <v>0.44148124747993056</v>
      </c>
      <c r="AM39" s="403">
        <v>274.56510777907403</v>
      </c>
      <c r="AN39" s="344">
        <v>13.4352595420544</v>
      </c>
      <c r="AO39" s="345">
        <v>270.94875904175876</v>
      </c>
      <c r="AP39" s="344">
        <v>5.5873026659554403</v>
      </c>
      <c r="AQ39" s="345">
        <f t="shared" si="15"/>
        <v>-3.6163487373152634</v>
      </c>
      <c r="AR39" s="344">
        <f t="shared" si="16"/>
        <v>14.550743968723957</v>
      </c>
      <c r="AS39" s="366">
        <f t="shared" si="17"/>
        <v>0.40186334115279437</v>
      </c>
    </row>
    <row r="40" spans="1:45" ht="11.25" customHeight="1">
      <c r="A40" s="151">
        <v>47</v>
      </c>
      <c r="B40" s="403">
        <v>271.617629078373</v>
      </c>
      <c r="C40" s="344">
        <v>6.33180824997992</v>
      </c>
      <c r="D40" s="345">
        <v>289.15647523242433</v>
      </c>
      <c r="E40" s="344">
        <v>4.634371515657441</v>
      </c>
      <c r="F40" s="345">
        <f t="shared" si="0"/>
        <v>17.538846154051328</v>
      </c>
      <c r="G40" s="344">
        <f t="shared" si="1"/>
        <v>7.8466040463152478</v>
      </c>
      <c r="H40" s="366">
        <f t="shared" si="2"/>
        <v>1.2712617220025504E-2</v>
      </c>
      <c r="I40" s="403">
        <v>247.19520027001099</v>
      </c>
      <c r="J40" s="344">
        <v>35.2452405145063</v>
      </c>
      <c r="K40" s="345">
        <v>275.1996037343921</v>
      </c>
      <c r="L40" s="344">
        <v>3.7525317136428877</v>
      </c>
      <c r="M40" s="345">
        <f t="shared" si="3"/>
        <v>28.004403464381113</v>
      </c>
      <c r="N40" s="344">
        <f t="shared" si="4"/>
        <v>35.444442063422187</v>
      </c>
      <c r="O40" s="366">
        <f t="shared" si="5"/>
        <v>0.21474611347129885</v>
      </c>
      <c r="P40" s="151">
        <v>47</v>
      </c>
      <c r="Q40" s="403">
        <v>270.19301154135798</v>
      </c>
      <c r="R40" s="344">
        <v>7.3235725276555801</v>
      </c>
      <c r="S40" s="345">
        <v>276.32518811146451</v>
      </c>
      <c r="T40" s="344">
        <v>6.7085528836796895</v>
      </c>
      <c r="U40" s="345">
        <f t="shared" si="6"/>
        <v>6.1321765701065374</v>
      </c>
      <c r="V40" s="344">
        <f t="shared" si="7"/>
        <v>9.9317368249948412</v>
      </c>
      <c r="W40" s="366">
        <f t="shared" si="8"/>
        <v>0.26848179224848079</v>
      </c>
      <c r="X40" s="403">
        <v>283.30060067680103</v>
      </c>
      <c r="Y40" s="344">
        <v>5.8169845947143299</v>
      </c>
      <c r="Z40" s="345">
        <v>299.64230096673396</v>
      </c>
      <c r="AA40" s="344">
        <v>5.2736586157246945</v>
      </c>
      <c r="AB40" s="345">
        <f t="shared" si="9"/>
        <v>16.34170028993293</v>
      </c>
      <c r="AC40" s="344">
        <f t="shared" si="10"/>
        <v>7.8516740234392781</v>
      </c>
      <c r="AD40" s="366">
        <f t="shared" si="11"/>
        <v>1.8715852271458829E-2</v>
      </c>
      <c r="AE40" s="151">
        <v>47</v>
      </c>
      <c r="AF40" s="403">
        <v>281.03742121757301</v>
      </c>
      <c r="AG40" s="344">
        <v>5.13984481174223</v>
      </c>
      <c r="AH40" s="345">
        <v>289.62402838136137</v>
      </c>
      <c r="AI40" s="344">
        <v>4.6769338107146243</v>
      </c>
      <c r="AJ40" s="345">
        <f t="shared" si="12"/>
        <v>8.5866071637883579</v>
      </c>
      <c r="AK40" s="344">
        <f t="shared" si="13"/>
        <v>6.9492240256448161</v>
      </c>
      <c r="AL40" s="366">
        <f t="shared" si="14"/>
        <v>0.10831424983272345</v>
      </c>
      <c r="AM40" s="403">
        <v>288.02467948950101</v>
      </c>
      <c r="AN40" s="344">
        <v>9.8601077384024496</v>
      </c>
      <c r="AO40" s="345">
        <v>273.05546604749094</v>
      </c>
      <c r="AP40" s="344">
        <v>5.3361332643802699</v>
      </c>
      <c r="AQ40" s="345">
        <f t="shared" si="15"/>
        <v>-14.969213442010073</v>
      </c>
      <c r="AR40" s="344">
        <f t="shared" si="16"/>
        <v>11.211424656489001</v>
      </c>
      <c r="AS40" s="366">
        <f t="shared" si="17"/>
        <v>9.0924741690891681E-2</v>
      </c>
    </row>
    <row r="41" spans="1:45" ht="11.25" customHeight="1">
      <c r="A41" s="151">
        <v>48</v>
      </c>
      <c r="B41" s="403">
        <v>276.511157071588</v>
      </c>
      <c r="C41" s="344">
        <v>5.4851916827115996</v>
      </c>
      <c r="D41" s="345">
        <v>286.5156128421221</v>
      </c>
      <c r="E41" s="344">
        <v>5.7265024399745963</v>
      </c>
      <c r="F41" s="345">
        <f t="shared" si="0"/>
        <v>10.004455770534094</v>
      </c>
      <c r="G41" s="344">
        <f t="shared" si="1"/>
        <v>7.9297010026307744</v>
      </c>
      <c r="H41" s="366">
        <f t="shared" si="2"/>
        <v>0.10355326076648934</v>
      </c>
      <c r="I41" s="403">
        <v>289.87014220876199</v>
      </c>
      <c r="J41" s="344">
        <v>10.749238311783801</v>
      </c>
      <c r="K41" s="345">
        <v>280.88179365140934</v>
      </c>
      <c r="L41" s="344">
        <v>3.915758109174948</v>
      </c>
      <c r="M41" s="345">
        <f t="shared" si="3"/>
        <v>-8.9883485573526514</v>
      </c>
      <c r="N41" s="344">
        <f t="shared" si="4"/>
        <v>11.440248504866055</v>
      </c>
      <c r="O41" s="366">
        <f t="shared" si="5"/>
        <v>0.21603746202832191</v>
      </c>
      <c r="P41" s="151">
        <v>48</v>
      </c>
      <c r="Q41" s="403">
        <v>270.34707943838202</v>
      </c>
      <c r="R41" s="344">
        <v>6.2647608702061603</v>
      </c>
      <c r="S41" s="345">
        <v>258.58572357425351</v>
      </c>
      <c r="T41" s="344">
        <v>8.3787657080588787</v>
      </c>
      <c r="U41" s="345">
        <f t="shared" si="6"/>
        <v>-11.761355864128518</v>
      </c>
      <c r="V41" s="344">
        <f t="shared" si="7"/>
        <v>10.461880497855519</v>
      </c>
      <c r="W41" s="366">
        <f t="shared" si="8"/>
        <v>0.1304753613728101</v>
      </c>
      <c r="X41" s="403">
        <v>273.91066921342502</v>
      </c>
      <c r="Y41" s="344">
        <v>6.1776384996262399</v>
      </c>
      <c r="Z41" s="345">
        <v>289.13065588110197</v>
      </c>
      <c r="AA41" s="344">
        <v>4.8061889398420803</v>
      </c>
      <c r="AB41" s="345">
        <f t="shared" si="9"/>
        <v>15.219986667676949</v>
      </c>
      <c r="AC41" s="344">
        <f t="shared" si="10"/>
        <v>7.8270473077351896</v>
      </c>
      <c r="AD41" s="366">
        <f t="shared" si="11"/>
        <v>2.5929336842223566E-2</v>
      </c>
      <c r="AE41" s="151">
        <v>48</v>
      </c>
      <c r="AF41" s="403">
        <v>278.939735793002</v>
      </c>
      <c r="AG41" s="344">
        <v>6.2061296706108404</v>
      </c>
      <c r="AH41" s="345">
        <v>289.81420695651786</v>
      </c>
      <c r="AI41" s="344">
        <v>4.4084036974382856</v>
      </c>
      <c r="AJ41" s="345">
        <f t="shared" si="12"/>
        <v>10.874471163515864</v>
      </c>
      <c r="AK41" s="344">
        <f t="shared" si="13"/>
        <v>7.6124942461734424</v>
      </c>
      <c r="AL41" s="366">
        <f t="shared" si="14"/>
        <v>7.6589176238524403E-2</v>
      </c>
      <c r="AM41" s="403">
        <v>292.10624663016102</v>
      </c>
      <c r="AN41" s="344">
        <v>11.8861285424509</v>
      </c>
      <c r="AO41" s="345">
        <v>279.48671618554971</v>
      </c>
      <c r="AP41" s="344">
        <v>4.6878031232276474</v>
      </c>
      <c r="AQ41" s="345">
        <f t="shared" si="15"/>
        <v>-12.619530444611314</v>
      </c>
      <c r="AR41" s="344">
        <f t="shared" si="16"/>
        <v>12.777149519740654</v>
      </c>
      <c r="AS41" s="366">
        <f t="shared" si="17"/>
        <v>0.16167056662644502</v>
      </c>
    </row>
    <row r="42" spans="1:45" ht="11.25" customHeight="1">
      <c r="A42" s="151">
        <v>49</v>
      </c>
      <c r="B42" s="403">
        <v>271.89356538196</v>
      </c>
      <c r="C42" s="344">
        <v>4.4252440648873401</v>
      </c>
      <c r="D42" s="345">
        <v>270.63835974909335</v>
      </c>
      <c r="E42" s="344">
        <v>7.0902134598498945</v>
      </c>
      <c r="F42" s="345">
        <f t="shared" si="0"/>
        <v>-1.2552056328666481</v>
      </c>
      <c r="G42" s="344">
        <f t="shared" si="1"/>
        <v>8.357865274103025</v>
      </c>
      <c r="H42" s="366">
        <f t="shared" si="2"/>
        <v>0.44031180550298243</v>
      </c>
      <c r="I42" s="403">
        <v>266.34518823595897</v>
      </c>
      <c r="J42" s="344">
        <v>14.0940083554071</v>
      </c>
      <c r="K42" s="345">
        <v>281.1116876664002</v>
      </c>
      <c r="L42" s="344">
        <v>4.8893627849389896</v>
      </c>
      <c r="M42" s="345">
        <f t="shared" si="3"/>
        <v>14.766499430441229</v>
      </c>
      <c r="N42" s="344">
        <f t="shared" si="4"/>
        <v>14.91800723840257</v>
      </c>
      <c r="O42" s="366">
        <f t="shared" si="5"/>
        <v>0.16113717072555289</v>
      </c>
      <c r="P42" s="151">
        <v>49</v>
      </c>
      <c r="Q42" s="403">
        <v>269.78581813708098</v>
      </c>
      <c r="R42" s="344">
        <v>6.4033101657018001</v>
      </c>
      <c r="S42" s="345">
        <v>278.80948732732929</v>
      </c>
      <c r="T42" s="344">
        <v>6.6141810026551564</v>
      </c>
      <c r="U42" s="345">
        <f t="shared" si="6"/>
        <v>9.023669190248313</v>
      </c>
      <c r="V42" s="344">
        <f t="shared" si="7"/>
        <v>9.205963904668776</v>
      </c>
      <c r="W42" s="366">
        <f t="shared" si="8"/>
        <v>0.16350600436385931</v>
      </c>
      <c r="X42" s="403">
        <v>287.94052003829199</v>
      </c>
      <c r="Y42" s="344">
        <v>5.7598011573700996</v>
      </c>
      <c r="Z42" s="345">
        <v>299.93482033836415</v>
      </c>
      <c r="AA42" s="344">
        <v>3.5300187699755283</v>
      </c>
      <c r="AB42" s="345">
        <f t="shared" si="9"/>
        <v>11.994300300072155</v>
      </c>
      <c r="AC42" s="344">
        <f t="shared" si="10"/>
        <v>6.755467555160152</v>
      </c>
      <c r="AD42" s="366">
        <f t="shared" si="11"/>
        <v>3.7923281013580175E-2</v>
      </c>
      <c r="AE42" s="151">
        <v>49</v>
      </c>
      <c r="AF42" s="403">
        <v>280.33271839474497</v>
      </c>
      <c r="AG42" s="344">
        <v>6.4494862269901203</v>
      </c>
      <c r="AH42" s="345">
        <v>291.70921797766084</v>
      </c>
      <c r="AI42" s="344">
        <v>5.1088240142647399</v>
      </c>
      <c r="AJ42" s="345">
        <f t="shared" si="12"/>
        <v>11.376499582915869</v>
      </c>
      <c r="AK42" s="344">
        <f t="shared" si="13"/>
        <v>8.2277551860068936</v>
      </c>
      <c r="AL42" s="366">
        <f t="shared" si="14"/>
        <v>8.3394200115083778E-2</v>
      </c>
      <c r="AM42" s="403">
        <v>285.68681094629397</v>
      </c>
      <c r="AN42" s="344">
        <v>7.4202138478487702</v>
      </c>
      <c r="AO42" s="345">
        <v>271.64130662897031</v>
      </c>
      <c r="AP42" s="344">
        <v>5.5402883735312614</v>
      </c>
      <c r="AQ42" s="345">
        <f t="shared" si="15"/>
        <v>-14.045504317323662</v>
      </c>
      <c r="AR42" s="344">
        <f t="shared" si="16"/>
        <v>9.2603654792719876</v>
      </c>
      <c r="AS42" s="366">
        <f t="shared" si="17"/>
        <v>6.4682826392948395E-2</v>
      </c>
    </row>
    <row r="43" spans="1:45" ht="11.25" customHeight="1">
      <c r="A43" s="151">
        <v>50</v>
      </c>
      <c r="B43" s="403">
        <v>284.50534691067702</v>
      </c>
      <c r="C43" s="344">
        <v>5.9510427272644497</v>
      </c>
      <c r="D43" s="345">
        <v>282.38741398423412</v>
      </c>
      <c r="E43" s="344">
        <v>6.0856757080481181</v>
      </c>
      <c r="F43" s="345">
        <f t="shared" si="0"/>
        <v>-2.1179329264429043</v>
      </c>
      <c r="G43" s="344">
        <f t="shared" si="1"/>
        <v>8.5117776266332328</v>
      </c>
      <c r="H43" s="366">
        <f t="shared" si="2"/>
        <v>0.40175109176642915</v>
      </c>
      <c r="I43" s="403">
        <v>275.79357703097401</v>
      </c>
      <c r="J43" s="344">
        <v>9.4747070522618593</v>
      </c>
      <c r="K43" s="345">
        <v>273.01900707195341</v>
      </c>
      <c r="L43" s="344">
        <v>3.6997998374160055</v>
      </c>
      <c r="M43" s="345">
        <f t="shared" si="3"/>
        <v>-2.7745699590205959</v>
      </c>
      <c r="N43" s="344">
        <f t="shared" si="4"/>
        <v>10.171459706606722</v>
      </c>
      <c r="O43" s="366">
        <f t="shared" si="5"/>
        <v>0.39251401442246292</v>
      </c>
      <c r="P43" s="151">
        <v>50</v>
      </c>
      <c r="Q43" s="403">
        <v>272.83023938061899</v>
      </c>
      <c r="R43" s="344">
        <v>6.3334939655192297</v>
      </c>
      <c r="S43" s="345">
        <v>265.5788703297722</v>
      </c>
      <c r="T43" s="344">
        <v>4.8406374684863946</v>
      </c>
      <c r="U43" s="345">
        <f t="shared" si="6"/>
        <v>-7.2513690508467903</v>
      </c>
      <c r="V43" s="344">
        <f t="shared" si="7"/>
        <v>7.9715065647958205</v>
      </c>
      <c r="W43" s="366">
        <f t="shared" si="8"/>
        <v>0.18151160704308361</v>
      </c>
      <c r="X43" s="403">
        <v>271.409644802983</v>
      </c>
      <c r="Y43" s="344">
        <v>6.3359951192239397</v>
      </c>
      <c r="Z43" s="345">
        <v>284.92483506025462</v>
      </c>
      <c r="AA43" s="344">
        <v>5.0460612564350544</v>
      </c>
      <c r="AB43" s="345">
        <f t="shared" si="9"/>
        <v>13.515190257271627</v>
      </c>
      <c r="AC43" s="344">
        <f t="shared" si="10"/>
        <v>8.099849897036643</v>
      </c>
      <c r="AD43" s="366">
        <f t="shared" si="11"/>
        <v>4.7616676684406355E-2</v>
      </c>
      <c r="AE43" s="151">
        <v>50</v>
      </c>
      <c r="AF43" s="403">
        <v>281.85762451058997</v>
      </c>
      <c r="AG43" s="344">
        <v>4.9412170454506299</v>
      </c>
      <c r="AH43" s="345">
        <v>288.07680470083795</v>
      </c>
      <c r="AI43" s="344">
        <v>4.4267944590649648</v>
      </c>
      <c r="AJ43" s="345">
        <f t="shared" si="12"/>
        <v>6.2191801902479824</v>
      </c>
      <c r="AK43" s="344">
        <f t="shared" si="13"/>
        <v>6.634164233199245</v>
      </c>
      <c r="AL43" s="366">
        <f t="shared" si="14"/>
        <v>0.17427554716592608</v>
      </c>
      <c r="AM43" s="403">
        <v>281.99883061571501</v>
      </c>
      <c r="AN43" s="344">
        <v>9.5331740445244897</v>
      </c>
      <c r="AO43" s="345">
        <v>260.69045387944459</v>
      </c>
      <c r="AP43" s="344">
        <v>5.3536836080573007</v>
      </c>
      <c r="AQ43" s="345">
        <f t="shared" si="15"/>
        <v>-21.308376736270418</v>
      </c>
      <c r="AR43" s="344">
        <f t="shared" si="16"/>
        <v>10.933587496260175</v>
      </c>
      <c r="AS43" s="366">
        <f t="shared" si="17"/>
        <v>2.566814880856896E-2</v>
      </c>
    </row>
    <row r="44" spans="1:45" ht="11.25" customHeight="1">
      <c r="A44" s="151">
        <v>51</v>
      </c>
      <c r="B44" s="403">
        <v>279.98776470073</v>
      </c>
      <c r="C44" s="344">
        <v>5.9125561537113498</v>
      </c>
      <c r="D44" s="345">
        <v>277.83493556581317</v>
      </c>
      <c r="E44" s="344">
        <v>6.5833640154869961</v>
      </c>
      <c r="F44" s="345">
        <f t="shared" si="0"/>
        <v>-2.1528291349168285</v>
      </c>
      <c r="G44" s="344">
        <f t="shared" si="1"/>
        <v>8.8486723315534199</v>
      </c>
      <c r="H44" s="366">
        <f t="shared" si="2"/>
        <v>0.40389131031167635</v>
      </c>
      <c r="I44" s="403">
        <v>230.54963616457101</v>
      </c>
      <c r="J44" s="344">
        <v>33.3376587280951</v>
      </c>
      <c r="K44" s="345">
        <v>276.23507252985877</v>
      </c>
      <c r="L44" s="344">
        <v>4.3122916038510377</v>
      </c>
      <c r="M44" s="345">
        <f t="shared" si="3"/>
        <v>45.685436365287757</v>
      </c>
      <c r="N44" s="344">
        <f t="shared" si="4"/>
        <v>33.615403438715106</v>
      </c>
      <c r="O44" s="366">
        <f t="shared" si="5"/>
        <v>8.7078706928606878E-2</v>
      </c>
      <c r="P44" s="151">
        <v>51</v>
      </c>
      <c r="Q44" s="403">
        <v>269.31784424585697</v>
      </c>
      <c r="R44" s="344">
        <v>4.6099411365776097</v>
      </c>
      <c r="S44" s="345">
        <v>273.74934100031345</v>
      </c>
      <c r="T44" s="344">
        <v>5.337088199008587</v>
      </c>
      <c r="U44" s="345">
        <f t="shared" si="6"/>
        <v>4.4314967544564752</v>
      </c>
      <c r="V44" s="344">
        <f t="shared" si="7"/>
        <v>7.0523802880096582</v>
      </c>
      <c r="W44" s="366">
        <f t="shared" si="8"/>
        <v>0.26488831367139731</v>
      </c>
      <c r="X44" s="403">
        <v>272.69356163081602</v>
      </c>
      <c r="Y44" s="344">
        <v>5.7247485340130702</v>
      </c>
      <c r="Z44" s="345">
        <v>280.68945748355554</v>
      </c>
      <c r="AA44" s="344">
        <v>5.1566828488949401</v>
      </c>
      <c r="AB44" s="345">
        <f t="shared" si="9"/>
        <v>7.9958958527395225</v>
      </c>
      <c r="AC44" s="344">
        <f t="shared" si="10"/>
        <v>7.7048117291580871</v>
      </c>
      <c r="AD44" s="366">
        <f t="shared" si="11"/>
        <v>0.14969890197386729</v>
      </c>
      <c r="AE44" s="151">
        <v>51</v>
      </c>
      <c r="AF44" s="403">
        <v>278.46978571092802</v>
      </c>
      <c r="AG44" s="344">
        <v>8.8148279157959806</v>
      </c>
      <c r="AH44" s="345">
        <v>277.51808490226307</v>
      </c>
      <c r="AI44" s="344">
        <v>5.5514736351013232</v>
      </c>
      <c r="AJ44" s="345">
        <f t="shared" si="12"/>
        <v>-0.95170080866495255</v>
      </c>
      <c r="AK44" s="344">
        <f t="shared" si="13"/>
        <v>10.417295748241056</v>
      </c>
      <c r="AL44" s="366">
        <f t="shared" si="14"/>
        <v>0.46360507677102436</v>
      </c>
      <c r="AM44" s="403">
        <v>288.23617549823001</v>
      </c>
      <c r="AN44" s="344">
        <v>10.2347077661297</v>
      </c>
      <c r="AO44" s="345">
        <v>268.66473040034742</v>
      </c>
      <c r="AP44" s="344">
        <v>5.9141880551786299</v>
      </c>
      <c r="AQ44" s="345">
        <f t="shared" si="15"/>
        <v>-19.571445097882588</v>
      </c>
      <c r="AR44" s="344">
        <f t="shared" si="16"/>
        <v>11.8206118035444</v>
      </c>
      <c r="AS44" s="366">
        <f t="shared" si="17"/>
        <v>4.8906483887333381E-2</v>
      </c>
    </row>
    <row r="45" spans="1:45" ht="11.25" customHeight="1">
      <c r="A45" s="151">
        <v>52</v>
      </c>
      <c r="B45" s="403">
        <v>282.72827093149698</v>
      </c>
      <c r="C45" s="344">
        <v>5.2120335516449403</v>
      </c>
      <c r="D45" s="345">
        <v>269.87538176309357</v>
      </c>
      <c r="E45" s="344">
        <v>5.1498883019020356</v>
      </c>
      <c r="F45" s="345">
        <f t="shared" si="0"/>
        <v>-12.852889168403408</v>
      </c>
      <c r="G45" s="344">
        <f t="shared" si="1"/>
        <v>7.3271169818380812</v>
      </c>
      <c r="H45" s="366">
        <f t="shared" si="2"/>
        <v>3.971740351772618E-2</v>
      </c>
      <c r="I45" s="403">
        <v>279.81755566601498</v>
      </c>
      <c r="J45" s="344">
        <v>14.4488105390834</v>
      </c>
      <c r="K45" s="345">
        <v>272.58538833280784</v>
      </c>
      <c r="L45" s="344">
        <v>4.7758969102503634</v>
      </c>
      <c r="M45" s="345">
        <f t="shared" si="3"/>
        <v>-7.2321673332071441</v>
      </c>
      <c r="N45" s="344">
        <f t="shared" si="4"/>
        <v>15.217664646445147</v>
      </c>
      <c r="O45" s="366">
        <f t="shared" si="5"/>
        <v>0.317310236987976</v>
      </c>
      <c r="P45" s="151">
        <v>52</v>
      </c>
      <c r="Q45" s="403">
        <v>263.93843825172002</v>
      </c>
      <c r="R45" s="344">
        <v>5.0764800092467297</v>
      </c>
      <c r="S45" s="345">
        <v>257.28110765081612</v>
      </c>
      <c r="T45" s="344">
        <v>9.7423188058957795</v>
      </c>
      <c r="U45" s="345">
        <f t="shared" si="6"/>
        <v>-6.6573306009038902</v>
      </c>
      <c r="V45" s="344">
        <f t="shared" si="7"/>
        <v>10.985600802868827</v>
      </c>
      <c r="W45" s="366">
        <f t="shared" si="8"/>
        <v>0.27226254587160847</v>
      </c>
      <c r="X45" s="403">
        <v>277.583337288243</v>
      </c>
      <c r="Y45" s="344">
        <v>5.2368888557082203</v>
      </c>
      <c r="Z45" s="345">
        <v>283.31818645483997</v>
      </c>
      <c r="AA45" s="344">
        <v>4.5699250012902626</v>
      </c>
      <c r="AB45" s="345">
        <f t="shared" si="9"/>
        <v>5.7348491665969732</v>
      </c>
      <c r="AC45" s="344">
        <f t="shared" si="10"/>
        <v>6.9504833935819716</v>
      </c>
      <c r="AD45" s="366">
        <f t="shared" si="11"/>
        <v>0.20466703344466769</v>
      </c>
      <c r="AE45" s="151">
        <v>52</v>
      </c>
      <c r="AF45" s="403">
        <v>271.11891029002601</v>
      </c>
      <c r="AG45" s="344">
        <v>7.2821495680196504</v>
      </c>
      <c r="AH45" s="345">
        <v>277.57327028178861</v>
      </c>
      <c r="AI45" s="344">
        <v>4.8738619438923338</v>
      </c>
      <c r="AJ45" s="345">
        <f t="shared" si="12"/>
        <v>6.4543599917626011</v>
      </c>
      <c r="AK45" s="344">
        <f t="shared" si="13"/>
        <v>8.7626612726460404</v>
      </c>
      <c r="AL45" s="366">
        <f t="shared" si="14"/>
        <v>0.23069896479266377</v>
      </c>
      <c r="AM45" s="403">
        <v>282.77115648007299</v>
      </c>
      <c r="AN45" s="344">
        <v>7.4787194842177298</v>
      </c>
      <c r="AO45" s="345">
        <v>271.05765215608454</v>
      </c>
      <c r="AP45" s="344">
        <v>5.3441640038668519</v>
      </c>
      <c r="AQ45" s="345">
        <f t="shared" si="15"/>
        <v>-11.713504323988445</v>
      </c>
      <c r="AR45" s="344">
        <f t="shared" si="16"/>
        <v>9.1919167763771714</v>
      </c>
      <c r="AS45" s="366">
        <f t="shared" si="17"/>
        <v>0.10128864750484871</v>
      </c>
    </row>
    <row r="46" spans="1:45" ht="11.25" customHeight="1">
      <c r="A46" s="151">
        <v>53</v>
      </c>
      <c r="B46" s="403">
        <v>276.83669405255301</v>
      </c>
      <c r="C46" s="344">
        <v>5.9524373190944404</v>
      </c>
      <c r="D46" s="345">
        <v>276.12069994404771</v>
      </c>
      <c r="E46" s="344">
        <v>5.3209226784964905</v>
      </c>
      <c r="F46" s="345">
        <f t="shared" si="0"/>
        <v>-0.71599410850529921</v>
      </c>
      <c r="G46" s="344">
        <f t="shared" si="1"/>
        <v>7.9839669455908</v>
      </c>
      <c r="H46" s="366">
        <f t="shared" si="2"/>
        <v>0.46427205325887144</v>
      </c>
      <c r="I46" s="403">
        <v>262.689072579683</v>
      </c>
      <c r="J46" s="344">
        <v>15.237004052109</v>
      </c>
      <c r="K46" s="345">
        <v>270.36815975071022</v>
      </c>
      <c r="L46" s="344">
        <v>3.5625357328496361</v>
      </c>
      <c r="M46" s="345">
        <f t="shared" si="3"/>
        <v>7.6790871710272199</v>
      </c>
      <c r="N46" s="344">
        <f t="shared" si="4"/>
        <v>15.647937670243213</v>
      </c>
      <c r="O46" s="366">
        <f t="shared" si="5"/>
        <v>0.31181014759565906</v>
      </c>
      <c r="P46" s="151">
        <v>53</v>
      </c>
      <c r="Q46" s="403">
        <v>268.279275860562</v>
      </c>
      <c r="R46" s="344">
        <v>8.7005798958535401</v>
      </c>
      <c r="S46" s="345">
        <v>255.39541725956056</v>
      </c>
      <c r="T46" s="344">
        <v>8.4646953840654717</v>
      </c>
      <c r="U46" s="345">
        <f t="shared" si="6"/>
        <v>-12.883858601001435</v>
      </c>
      <c r="V46" s="344">
        <f t="shared" si="7"/>
        <v>12.138828545998585</v>
      </c>
      <c r="W46" s="366">
        <f t="shared" si="8"/>
        <v>0.14427239608332371</v>
      </c>
      <c r="X46" s="403">
        <v>262.71767707599702</v>
      </c>
      <c r="Y46" s="344">
        <v>8.6054031690475004</v>
      </c>
      <c r="Z46" s="345">
        <v>284.52068733793965</v>
      </c>
      <c r="AA46" s="344">
        <v>5.0747142653544319</v>
      </c>
      <c r="AB46" s="345">
        <f t="shared" si="9"/>
        <v>21.803010261942632</v>
      </c>
      <c r="AC46" s="344">
        <f t="shared" si="10"/>
        <v>9.9902797046351282</v>
      </c>
      <c r="AD46" s="366">
        <f t="shared" si="11"/>
        <v>1.4550779585454773E-2</v>
      </c>
      <c r="AE46" s="151">
        <v>53</v>
      </c>
      <c r="AF46" s="403">
        <v>261.63235740008099</v>
      </c>
      <c r="AG46" s="344">
        <v>6.9792823795724903</v>
      </c>
      <c r="AH46" s="345">
        <v>270.41761661264087</v>
      </c>
      <c r="AI46" s="344">
        <v>5.0027727590771196</v>
      </c>
      <c r="AJ46" s="345">
        <f t="shared" si="12"/>
        <v>8.785259212559879</v>
      </c>
      <c r="AK46" s="344">
        <f t="shared" si="13"/>
        <v>8.5870901831048183</v>
      </c>
      <c r="AL46" s="366">
        <f t="shared" si="14"/>
        <v>0.15314796370022513</v>
      </c>
      <c r="AM46" s="403">
        <v>281.40504064636798</v>
      </c>
      <c r="AN46" s="344">
        <v>8.3516529534882409</v>
      </c>
      <c r="AO46" s="345">
        <v>279.54346131172446</v>
      </c>
      <c r="AP46" s="344">
        <v>5.7144816227536799</v>
      </c>
      <c r="AQ46" s="345">
        <f t="shared" si="15"/>
        <v>-1.8615793346435225</v>
      </c>
      <c r="AR46" s="344">
        <f t="shared" si="16"/>
        <v>10.119555685517936</v>
      </c>
      <c r="AS46" s="366">
        <f t="shared" si="17"/>
        <v>0.4270248299840565</v>
      </c>
    </row>
    <row r="47" spans="1:45" ht="11.25" customHeight="1">
      <c r="A47" s="151">
        <v>54</v>
      </c>
      <c r="B47" s="403">
        <v>275.27490766394499</v>
      </c>
      <c r="C47" s="344">
        <v>7.6538034772568198</v>
      </c>
      <c r="D47" s="345">
        <v>270.70003045942588</v>
      </c>
      <c r="E47" s="344">
        <v>6.5175063504921908</v>
      </c>
      <c r="F47" s="345">
        <f t="shared" si="0"/>
        <v>-4.5748772045191117</v>
      </c>
      <c r="G47" s="344">
        <f t="shared" si="1"/>
        <v>10.052790493050903</v>
      </c>
      <c r="H47" s="366">
        <f t="shared" si="2"/>
        <v>0.32452887538608877</v>
      </c>
      <c r="I47" s="403">
        <v>271.37173921984299</v>
      </c>
      <c r="J47" s="344">
        <v>28.520460672168699</v>
      </c>
      <c r="K47" s="345">
        <v>270.650216833397</v>
      </c>
      <c r="L47" s="344">
        <v>3.7665601160822408</v>
      </c>
      <c r="M47" s="345">
        <f t="shared" si="3"/>
        <v>-0.7215223864459972</v>
      </c>
      <c r="N47" s="344">
        <f t="shared" si="4"/>
        <v>28.768101293981548</v>
      </c>
      <c r="O47" s="366">
        <f t="shared" si="5"/>
        <v>0.48999557147971839</v>
      </c>
      <c r="P47" s="151">
        <v>54</v>
      </c>
      <c r="Q47" s="403">
        <v>268.19574414265202</v>
      </c>
      <c r="R47" s="344">
        <v>8.7652989803609405</v>
      </c>
      <c r="S47" s="345">
        <v>265.77593094219787</v>
      </c>
      <c r="T47" s="344">
        <v>4.9440106414485587</v>
      </c>
      <c r="U47" s="345">
        <f t="shared" si="6"/>
        <v>-2.4198132004541435</v>
      </c>
      <c r="V47" s="344">
        <f t="shared" si="7"/>
        <v>10.063483861857836</v>
      </c>
      <c r="W47" s="366">
        <f t="shared" si="8"/>
        <v>0.40499130667465455</v>
      </c>
      <c r="X47" s="403">
        <v>270.92294051625299</v>
      </c>
      <c r="Y47" s="344">
        <v>9.5897667852280595</v>
      </c>
      <c r="Z47" s="345">
        <v>273.2387300989746</v>
      </c>
      <c r="AA47" s="344">
        <v>5.5505451495909712</v>
      </c>
      <c r="AB47" s="345">
        <f t="shared" si="9"/>
        <v>2.3157895827216066</v>
      </c>
      <c r="AC47" s="344">
        <f t="shared" si="10"/>
        <v>11.080260757433065</v>
      </c>
      <c r="AD47" s="366">
        <f t="shared" si="11"/>
        <v>0.41722571644338824</v>
      </c>
      <c r="AE47" s="151">
        <v>54</v>
      </c>
      <c r="AF47" s="403">
        <v>266.60934383697997</v>
      </c>
      <c r="AG47" s="344">
        <v>10.5243561180245</v>
      </c>
      <c r="AH47" s="345">
        <v>273.21741928919886</v>
      </c>
      <c r="AI47" s="344">
        <v>4.5534845880246246</v>
      </c>
      <c r="AJ47" s="345">
        <f t="shared" si="12"/>
        <v>6.608075452218884</v>
      </c>
      <c r="AK47" s="344">
        <f t="shared" si="13"/>
        <v>11.46718333298886</v>
      </c>
      <c r="AL47" s="366">
        <f t="shared" si="14"/>
        <v>0.28222631876544041</v>
      </c>
      <c r="AM47" s="403">
        <v>281.69718773145598</v>
      </c>
      <c r="AN47" s="344">
        <v>6.0466491386500802</v>
      </c>
      <c r="AO47" s="345">
        <v>283.14798805495371</v>
      </c>
      <c r="AP47" s="344">
        <v>4.8144396300927541</v>
      </c>
      <c r="AQ47" s="345">
        <f t="shared" si="15"/>
        <v>1.4508003234977309</v>
      </c>
      <c r="AR47" s="344">
        <f t="shared" si="16"/>
        <v>7.7292169563122899</v>
      </c>
      <c r="AS47" s="366">
        <f t="shared" si="17"/>
        <v>0.42555648549010383</v>
      </c>
    </row>
    <row r="48" spans="1:45" ht="11.25" customHeight="1">
      <c r="A48" s="151">
        <v>55</v>
      </c>
      <c r="B48" s="403">
        <v>271.987089156742</v>
      </c>
      <c r="C48" s="344">
        <v>7.9582536417759799</v>
      </c>
      <c r="D48" s="345">
        <v>279.09291121143178</v>
      </c>
      <c r="E48" s="344">
        <v>5.4300567702281972</v>
      </c>
      <c r="F48" s="345">
        <f t="shared" si="0"/>
        <v>7.1058220546897815</v>
      </c>
      <c r="G48" s="344">
        <f t="shared" si="1"/>
        <v>9.6342782581126301</v>
      </c>
      <c r="H48" s="366">
        <f t="shared" si="2"/>
        <v>0.23040073033573</v>
      </c>
      <c r="I48" s="403">
        <v>240.856287000105</v>
      </c>
      <c r="J48" s="344">
        <v>30.317990564261201</v>
      </c>
      <c r="K48" s="345">
        <v>263.23552275643164</v>
      </c>
      <c r="L48" s="344">
        <v>3.1891956922172979</v>
      </c>
      <c r="M48" s="345">
        <f t="shared" si="3"/>
        <v>22.379235756326636</v>
      </c>
      <c r="N48" s="344">
        <f t="shared" si="4"/>
        <v>30.485267278111383</v>
      </c>
      <c r="O48" s="366">
        <f t="shared" si="5"/>
        <v>0.23145249201644735</v>
      </c>
      <c r="P48" s="151">
        <v>55</v>
      </c>
      <c r="Q48" s="403">
        <v>261.45130111626901</v>
      </c>
      <c r="R48" s="344">
        <v>7.6899394907108301</v>
      </c>
      <c r="S48" s="345">
        <v>260.37405349718017</v>
      </c>
      <c r="T48" s="344">
        <v>8.4248128369337731</v>
      </c>
      <c r="U48" s="345">
        <f t="shared" si="6"/>
        <v>-1.0772476190888369</v>
      </c>
      <c r="V48" s="344">
        <f t="shared" si="7"/>
        <v>11.406692803269404</v>
      </c>
      <c r="W48" s="366">
        <f t="shared" si="8"/>
        <v>0.46238078289143353</v>
      </c>
      <c r="X48" s="403">
        <v>262.71694488550003</v>
      </c>
      <c r="Y48" s="344">
        <v>8.93749795904397</v>
      </c>
      <c r="Z48" s="345">
        <v>275.48686101225258</v>
      </c>
      <c r="AA48" s="344">
        <v>4.4455549738065523</v>
      </c>
      <c r="AB48" s="345">
        <f t="shared" si="9"/>
        <v>12.769916126752548</v>
      </c>
      <c r="AC48" s="344">
        <f t="shared" si="10"/>
        <v>9.9820753750435731</v>
      </c>
      <c r="AD48" s="366">
        <f t="shared" si="11"/>
        <v>0.10041325347310093</v>
      </c>
      <c r="AE48" s="151">
        <v>55</v>
      </c>
      <c r="AF48" s="403">
        <v>260.23826601947599</v>
      </c>
      <c r="AG48" s="344">
        <v>8.0662982566426908</v>
      </c>
      <c r="AH48" s="345">
        <v>277.52954790919625</v>
      </c>
      <c r="AI48" s="344">
        <v>5.9811962079730803</v>
      </c>
      <c r="AJ48" s="345">
        <f t="shared" si="12"/>
        <v>17.291281889720267</v>
      </c>
      <c r="AK48" s="344">
        <f t="shared" si="13"/>
        <v>10.041905976625577</v>
      </c>
      <c r="AL48" s="366">
        <f t="shared" si="14"/>
        <v>4.2558160923724934E-2</v>
      </c>
      <c r="AM48" s="403">
        <v>292.90555095691502</v>
      </c>
      <c r="AN48" s="344">
        <v>13.466356723924299</v>
      </c>
      <c r="AO48" s="345">
        <v>270.67563718608704</v>
      </c>
      <c r="AP48" s="344">
        <v>5.8257011922091859</v>
      </c>
      <c r="AQ48" s="345">
        <f t="shared" si="15"/>
        <v>-22.229913770827977</v>
      </c>
      <c r="AR48" s="344">
        <f t="shared" si="16"/>
        <v>14.672476198545652</v>
      </c>
      <c r="AS48" s="366">
        <f t="shared" si="17"/>
        <v>6.4892406343363379E-2</v>
      </c>
    </row>
    <row r="49" spans="1:45" ht="11.25" customHeight="1">
      <c r="A49" s="151">
        <v>56</v>
      </c>
      <c r="B49" s="403">
        <v>265.582945885036</v>
      </c>
      <c r="C49" s="344">
        <v>9.0858154669606694</v>
      </c>
      <c r="D49" s="345">
        <v>283.2753029334682</v>
      </c>
      <c r="E49" s="344">
        <v>5.795028291460449</v>
      </c>
      <c r="F49" s="345">
        <f t="shared" si="0"/>
        <v>17.6923570484322</v>
      </c>
      <c r="G49" s="344">
        <f t="shared" si="1"/>
        <v>10.776566967197333</v>
      </c>
      <c r="H49" s="366">
        <f t="shared" si="2"/>
        <v>5.0337325358789674E-2</v>
      </c>
      <c r="I49" s="403">
        <v>245.63931959117801</v>
      </c>
      <c r="J49" s="344">
        <v>8.6414670198275001</v>
      </c>
      <c r="K49" s="345">
        <v>273.25290769706544</v>
      </c>
      <c r="L49" s="344">
        <v>3.2974507917560039</v>
      </c>
      <c r="M49" s="345">
        <f t="shared" si="3"/>
        <v>27.61358810588743</v>
      </c>
      <c r="N49" s="344">
        <f t="shared" si="4"/>
        <v>9.2492234257162735</v>
      </c>
      <c r="O49" s="366">
        <f t="shared" si="5"/>
        <v>1.4189865995245024E-3</v>
      </c>
      <c r="P49" s="151">
        <v>56</v>
      </c>
      <c r="Q49" s="403">
        <v>261.18185716583002</v>
      </c>
      <c r="R49" s="344">
        <v>6.9107644724050896</v>
      </c>
      <c r="S49" s="345">
        <v>269.45972562715622</v>
      </c>
      <c r="T49" s="344">
        <v>6.3409181988617007</v>
      </c>
      <c r="U49" s="345">
        <f t="shared" si="6"/>
        <v>8.277868461326193</v>
      </c>
      <c r="V49" s="344">
        <f t="shared" si="7"/>
        <v>9.3790142977666857</v>
      </c>
      <c r="W49" s="366">
        <f t="shared" si="8"/>
        <v>0.18873824988117494</v>
      </c>
      <c r="X49" s="403">
        <v>257.52109799513602</v>
      </c>
      <c r="Y49" s="344">
        <v>6.1238160364770797</v>
      </c>
      <c r="Z49" s="345">
        <v>259.16921252118703</v>
      </c>
      <c r="AA49" s="344">
        <v>3.8601280521911363</v>
      </c>
      <c r="AB49" s="345">
        <f t="shared" si="9"/>
        <v>1.6481145260510175</v>
      </c>
      <c r="AC49" s="344">
        <f t="shared" si="10"/>
        <v>7.2389026397601723</v>
      </c>
      <c r="AD49" s="366">
        <f t="shared" si="11"/>
        <v>0.40995192323330276</v>
      </c>
      <c r="AE49" s="151">
        <v>56</v>
      </c>
      <c r="AF49" s="403">
        <v>269.307344992921</v>
      </c>
      <c r="AG49" s="344">
        <v>6.9020490134948798</v>
      </c>
      <c r="AH49" s="345">
        <v>276.99053205466595</v>
      </c>
      <c r="AI49" s="344">
        <v>6.2961543576520791</v>
      </c>
      <c r="AJ49" s="345">
        <f t="shared" si="12"/>
        <v>7.6831870617449454</v>
      </c>
      <c r="AK49" s="344">
        <f t="shared" si="13"/>
        <v>9.3423680231548847</v>
      </c>
      <c r="AL49" s="366">
        <f t="shared" si="14"/>
        <v>0.20543372550315581</v>
      </c>
      <c r="AM49" s="403">
        <v>265.90501854392801</v>
      </c>
      <c r="AN49" s="344">
        <v>12.4211267351491</v>
      </c>
      <c r="AO49" s="345">
        <v>271.5265689598985</v>
      </c>
      <c r="AP49" s="344">
        <v>6.2726115702560348</v>
      </c>
      <c r="AQ49" s="345">
        <f t="shared" si="15"/>
        <v>5.6215504159704892</v>
      </c>
      <c r="AR49" s="344">
        <f t="shared" si="16"/>
        <v>13.915101339262522</v>
      </c>
      <c r="AS49" s="366">
        <f t="shared" si="17"/>
        <v>0.34311465639063154</v>
      </c>
    </row>
    <row r="50" spans="1:45" ht="11.25" customHeight="1">
      <c r="A50" s="151">
        <v>57</v>
      </c>
      <c r="B50" s="403">
        <v>272.36535634356301</v>
      </c>
      <c r="C50" s="344">
        <v>5.7368036036620502</v>
      </c>
      <c r="D50" s="345">
        <v>277.27528236077075</v>
      </c>
      <c r="E50" s="344">
        <v>6.6135600605212881</v>
      </c>
      <c r="F50" s="345">
        <f t="shared" si="0"/>
        <v>4.9099260172077379</v>
      </c>
      <c r="G50" s="344">
        <f t="shared" si="1"/>
        <v>8.7550038412962579</v>
      </c>
      <c r="H50" s="366">
        <f t="shared" si="2"/>
        <v>0.28746855874851518</v>
      </c>
      <c r="I50" s="403">
        <v>246.956264701061</v>
      </c>
      <c r="J50" s="344">
        <v>22.7290603342704</v>
      </c>
      <c r="K50" s="345">
        <v>269.1184547047273</v>
      </c>
      <c r="L50" s="344">
        <v>4.4461899221277417</v>
      </c>
      <c r="M50" s="345">
        <f t="shared" si="3"/>
        <v>22.162190003666296</v>
      </c>
      <c r="N50" s="344">
        <f t="shared" si="4"/>
        <v>23.159852946479049</v>
      </c>
      <c r="O50" s="366">
        <f t="shared" si="5"/>
        <v>0.16931469205952987</v>
      </c>
      <c r="P50" s="151">
        <v>57</v>
      </c>
      <c r="Q50" s="403">
        <v>267.193347725813</v>
      </c>
      <c r="R50" s="344">
        <v>5.3307306489698298</v>
      </c>
      <c r="S50" s="345">
        <v>268.24602079608684</v>
      </c>
      <c r="T50" s="344">
        <v>5.8352456161396349</v>
      </c>
      <c r="U50" s="345">
        <f t="shared" si="6"/>
        <v>1.0526730702738405</v>
      </c>
      <c r="V50" s="344">
        <f t="shared" si="7"/>
        <v>7.9035928951675594</v>
      </c>
      <c r="W50" s="366">
        <f t="shared" si="8"/>
        <v>0.44702322316200122</v>
      </c>
      <c r="X50" s="403">
        <v>261.615489316469</v>
      </c>
      <c r="Y50" s="344">
        <v>7.6771374908849497</v>
      </c>
      <c r="Z50" s="345">
        <v>271.92202636321019</v>
      </c>
      <c r="AA50" s="344">
        <v>5.431019435578067</v>
      </c>
      <c r="AB50" s="345">
        <f t="shared" si="9"/>
        <v>10.306537046741198</v>
      </c>
      <c r="AC50" s="344">
        <f t="shared" si="10"/>
        <v>9.4039572608332271</v>
      </c>
      <c r="AD50" s="366">
        <f t="shared" si="11"/>
        <v>0.13655724012048537</v>
      </c>
      <c r="AE50" s="151">
        <v>57</v>
      </c>
      <c r="AF50" s="403">
        <v>272.18614505422698</v>
      </c>
      <c r="AG50" s="344">
        <v>7.7496199516003701</v>
      </c>
      <c r="AH50" s="345">
        <v>261.65716611668051</v>
      </c>
      <c r="AI50" s="344">
        <v>4.885540233531473</v>
      </c>
      <c r="AJ50" s="345">
        <f t="shared" si="12"/>
        <v>-10.528978937546469</v>
      </c>
      <c r="AK50" s="344">
        <f t="shared" si="13"/>
        <v>9.1610650454899236</v>
      </c>
      <c r="AL50" s="366">
        <f t="shared" si="14"/>
        <v>0.12522613839614877</v>
      </c>
      <c r="AM50" s="403">
        <v>266.713708815887</v>
      </c>
      <c r="AN50" s="344">
        <v>15.5832466289542</v>
      </c>
      <c r="AO50" s="345">
        <v>266.48286657468105</v>
      </c>
      <c r="AP50" s="344">
        <v>5.8749917342092024</v>
      </c>
      <c r="AQ50" s="345">
        <f t="shared" si="15"/>
        <v>-0.23084224120594854</v>
      </c>
      <c r="AR50" s="344">
        <f t="shared" si="16"/>
        <v>16.653921561477311</v>
      </c>
      <c r="AS50" s="366">
        <f t="shared" si="17"/>
        <v>0.49447052285100263</v>
      </c>
    </row>
    <row r="51" spans="1:45" ht="11.25" customHeight="1">
      <c r="A51" s="151">
        <v>58</v>
      </c>
      <c r="B51" s="403">
        <v>278.95889196477498</v>
      </c>
      <c r="C51" s="344">
        <v>7.74346751061542</v>
      </c>
      <c r="D51" s="345">
        <v>269.92007803782542</v>
      </c>
      <c r="E51" s="344">
        <v>7.3382556599236901</v>
      </c>
      <c r="F51" s="345">
        <f t="shared" si="0"/>
        <v>-9.0388139269495582</v>
      </c>
      <c r="G51" s="344">
        <f t="shared" si="1"/>
        <v>10.66823721232138</v>
      </c>
      <c r="H51" s="366">
        <f t="shared" si="2"/>
        <v>0.19843411670370875</v>
      </c>
      <c r="I51" s="403">
        <v>263.79953265201101</v>
      </c>
      <c r="J51" s="344">
        <v>7.2915881146210397</v>
      </c>
      <c r="K51" s="345">
        <v>265.0415644417082</v>
      </c>
      <c r="L51" s="344">
        <v>3.610420339831296</v>
      </c>
      <c r="M51" s="345">
        <f t="shared" si="3"/>
        <v>1.2420317896971937</v>
      </c>
      <c r="N51" s="344">
        <f t="shared" si="4"/>
        <v>8.1364852524631512</v>
      </c>
      <c r="O51" s="366">
        <f t="shared" si="5"/>
        <v>0.43933881631656102</v>
      </c>
      <c r="P51" s="151">
        <v>58</v>
      </c>
      <c r="Q51" s="403">
        <v>259.253668339748</v>
      </c>
      <c r="R51" s="344">
        <v>10.6114942849954</v>
      </c>
      <c r="S51" s="345">
        <v>265.19371815276065</v>
      </c>
      <c r="T51" s="344">
        <v>6.3879000704412334</v>
      </c>
      <c r="U51" s="345">
        <f t="shared" si="6"/>
        <v>5.9400498130126493</v>
      </c>
      <c r="V51" s="344">
        <f t="shared" si="7"/>
        <v>12.385841847465725</v>
      </c>
      <c r="W51" s="366">
        <f t="shared" si="8"/>
        <v>0.31576690752478342</v>
      </c>
      <c r="X51" s="403">
        <v>257.99780179653402</v>
      </c>
      <c r="Y51" s="344">
        <v>6.71432587797515</v>
      </c>
      <c r="Z51" s="345">
        <v>264.15282428095202</v>
      </c>
      <c r="AA51" s="344">
        <v>3.9876483997814565</v>
      </c>
      <c r="AB51" s="345">
        <f t="shared" si="9"/>
        <v>6.1550224844179979</v>
      </c>
      <c r="AC51" s="344">
        <f t="shared" si="10"/>
        <v>7.8091940529049717</v>
      </c>
      <c r="AD51" s="366">
        <f t="shared" si="11"/>
        <v>0.21530610599734668</v>
      </c>
      <c r="AE51" s="151">
        <v>58</v>
      </c>
      <c r="AF51" s="403">
        <v>266.974676144093</v>
      </c>
      <c r="AG51" s="344">
        <v>5.6840772446986199</v>
      </c>
      <c r="AH51" s="345">
        <v>272.32818676344522</v>
      </c>
      <c r="AI51" s="344">
        <v>4.8029303945964728</v>
      </c>
      <c r="AJ51" s="345">
        <f t="shared" si="12"/>
        <v>5.3535106193522211</v>
      </c>
      <c r="AK51" s="344">
        <f t="shared" si="13"/>
        <v>7.4415639820564117</v>
      </c>
      <c r="AL51" s="366">
        <f t="shared" si="14"/>
        <v>0.23595360586907077</v>
      </c>
      <c r="AM51" s="403">
        <v>286.20099171981002</v>
      </c>
      <c r="AN51" s="344">
        <v>6.8633123098721001</v>
      </c>
      <c r="AO51" s="345">
        <v>267.0385722843472</v>
      </c>
      <c r="AP51" s="344">
        <v>5.7667636598850605</v>
      </c>
      <c r="AQ51" s="345">
        <f t="shared" si="15"/>
        <v>-19.162419435462823</v>
      </c>
      <c r="AR51" s="344">
        <f t="shared" si="16"/>
        <v>8.9644084563239783</v>
      </c>
      <c r="AS51" s="366">
        <f t="shared" si="17"/>
        <v>1.6286247279495545E-2</v>
      </c>
    </row>
    <row r="52" spans="1:45" ht="11.25" customHeight="1">
      <c r="A52" s="151">
        <v>59</v>
      </c>
      <c r="B52" s="403">
        <v>284.64566744024</v>
      </c>
      <c r="C52" s="344">
        <v>6.16087820642697</v>
      </c>
      <c r="D52" s="345">
        <v>267.68953042641488</v>
      </c>
      <c r="E52" s="344">
        <v>7.3307566865726965</v>
      </c>
      <c r="F52" s="345">
        <f t="shared" si="0"/>
        <v>-16.956137013825128</v>
      </c>
      <c r="G52" s="344">
        <f t="shared" si="1"/>
        <v>9.5758244486914599</v>
      </c>
      <c r="H52" s="366">
        <f t="shared" si="2"/>
        <v>3.8318578482815516E-2</v>
      </c>
      <c r="I52" s="403">
        <v>246.137747923581</v>
      </c>
      <c r="J52" s="344">
        <v>31.0659090672034</v>
      </c>
      <c r="K52" s="345">
        <v>269.99997492572658</v>
      </c>
      <c r="L52" s="344">
        <v>4.2355656099573684</v>
      </c>
      <c r="M52" s="345">
        <f t="shared" si="3"/>
        <v>23.862227002145573</v>
      </c>
      <c r="N52" s="344">
        <f t="shared" si="4"/>
        <v>31.353320752481768</v>
      </c>
      <c r="O52" s="366">
        <f t="shared" si="5"/>
        <v>0.22331512398320158</v>
      </c>
      <c r="P52" s="151">
        <v>59</v>
      </c>
      <c r="Q52" s="403">
        <v>265.90043232098498</v>
      </c>
      <c r="R52" s="344">
        <v>14.011676626066899</v>
      </c>
      <c r="S52" s="345">
        <v>250.73982714947698</v>
      </c>
      <c r="T52" s="344">
        <v>5.1807451905640667</v>
      </c>
      <c r="U52" s="345">
        <f t="shared" si="6"/>
        <v>-15.160605171507996</v>
      </c>
      <c r="V52" s="344">
        <f t="shared" si="7"/>
        <v>14.938781831294753</v>
      </c>
      <c r="W52" s="366">
        <f t="shared" si="8"/>
        <v>0.15510122456833098</v>
      </c>
      <c r="X52" s="403">
        <v>259.36821952209402</v>
      </c>
      <c r="Y52" s="344">
        <v>7.1537227455470704</v>
      </c>
      <c r="Z52" s="345">
        <v>260.65348343308898</v>
      </c>
      <c r="AA52" s="344">
        <v>4.980887080107709</v>
      </c>
      <c r="AB52" s="345">
        <f t="shared" si="9"/>
        <v>1.2852639109949564</v>
      </c>
      <c r="AC52" s="344">
        <f t="shared" si="10"/>
        <v>8.7169366881342789</v>
      </c>
      <c r="AD52" s="366">
        <f t="shared" si="11"/>
        <v>0.44139209880125208</v>
      </c>
      <c r="AE52" s="151">
        <v>59</v>
      </c>
      <c r="AF52" s="403">
        <v>256.28267213972299</v>
      </c>
      <c r="AG52" s="344">
        <v>5.9704301625287304</v>
      </c>
      <c r="AH52" s="345">
        <v>257.82518401569831</v>
      </c>
      <c r="AI52" s="344">
        <v>5.5067665991471921</v>
      </c>
      <c r="AJ52" s="345">
        <f t="shared" si="12"/>
        <v>1.5425118759753218</v>
      </c>
      <c r="AK52" s="344">
        <f t="shared" si="13"/>
        <v>8.1222235073356597</v>
      </c>
      <c r="AL52" s="366">
        <f t="shared" si="14"/>
        <v>0.42469077086990958</v>
      </c>
      <c r="AM52" s="403">
        <v>278.58689878909001</v>
      </c>
      <c r="AN52" s="344">
        <v>7.4272309358792903</v>
      </c>
      <c r="AO52" s="345">
        <v>266.32996917551731</v>
      </c>
      <c r="AP52" s="344">
        <v>6.523447323969747</v>
      </c>
      <c r="AQ52" s="345">
        <f t="shared" si="15"/>
        <v>-12.256929613572709</v>
      </c>
      <c r="AR52" s="344">
        <f t="shared" si="16"/>
        <v>9.8852983952681175</v>
      </c>
      <c r="AS52" s="366">
        <f t="shared" si="17"/>
        <v>0.10751796744672337</v>
      </c>
    </row>
    <row r="53" spans="1:45" ht="11.25" customHeight="1">
      <c r="A53" s="151">
        <v>60</v>
      </c>
      <c r="B53" s="403">
        <v>281.99827187269898</v>
      </c>
      <c r="C53" s="344">
        <v>6.5239448653116803</v>
      </c>
      <c r="D53" s="345">
        <v>262.53428342549626</v>
      </c>
      <c r="E53" s="344">
        <v>7.8426832165834348</v>
      </c>
      <c r="F53" s="345">
        <f t="shared" si="0"/>
        <v>-19.463988447202723</v>
      </c>
      <c r="G53" s="344">
        <f t="shared" si="1"/>
        <v>10.201447771826611</v>
      </c>
      <c r="H53" s="366">
        <f t="shared" si="2"/>
        <v>2.8212282009070052E-2</v>
      </c>
      <c r="I53" s="403">
        <v>243.400327432767</v>
      </c>
      <c r="J53" s="344">
        <v>51.3513904843457</v>
      </c>
      <c r="K53" s="345">
        <v>270.85370907221193</v>
      </c>
      <c r="L53" s="344">
        <v>3.7525851470295555</v>
      </c>
      <c r="M53" s="345">
        <f t="shared" si="3"/>
        <v>27.453381639444927</v>
      </c>
      <c r="N53" s="344">
        <f t="shared" si="4"/>
        <v>51.488321005461586</v>
      </c>
      <c r="O53" s="366">
        <f t="shared" si="5"/>
        <v>0.29695478001596809</v>
      </c>
      <c r="P53" s="151">
        <v>60</v>
      </c>
      <c r="Q53" s="403">
        <v>262.047496134592</v>
      </c>
      <c r="R53" s="344">
        <v>7.6859046464815099</v>
      </c>
      <c r="S53" s="345">
        <v>260.44944118829437</v>
      </c>
      <c r="T53" s="344">
        <v>9.0166037212797789</v>
      </c>
      <c r="U53" s="345">
        <f t="shared" si="6"/>
        <v>-1.5980549462976228</v>
      </c>
      <c r="V53" s="344">
        <f t="shared" si="7"/>
        <v>11.847880523595874</v>
      </c>
      <c r="W53" s="366">
        <f t="shared" si="8"/>
        <v>0.44635430585024893</v>
      </c>
      <c r="X53" s="403">
        <v>244.787171607793</v>
      </c>
      <c r="Y53" s="344">
        <v>7.9102175072311898</v>
      </c>
      <c r="Z53" s="345">
        <v>263.99152656344643</v>
      </c>
      <c r="AA53" s="344">
        <v>4.1237124134365857</v>
      </c>
      <c r="AB53" s="345">
        <f t="shared" si="9"/>
        <v>19.204354955653429</v>
      </c>
      <c r="AC53" s="344">
        <f t="shared" si="10"/>
        <v>8.9205686523022631</v>
      </c>
      <c r="AD53" s="366">
        <f t="shared" si="11"/>
        <v>1.5678440525069545E-2</v>
      </c>
      <c r="AE53" s="151">
        <v>60</v>
      </c>
      <c r="AF53" s="403">
        <v>250.38952750613501</v>
      </c>
      <c r="AG53" s="344">
        <v>9.3655372972359299</v>
      </c>
      <c r="AH53" s="345">
        <v>271.60348366151595</v>
      </c>
      <c r="AI53" s="344">
        <v>4.2945113116604938</v>
      </c>
      <c r="AJ53" s="345">
        <f t="shared" si="12"/>
        <v>21.213956155380941</v>
      </c>
      <c r="AK53" s="344">
        <f t="shared" si="13"/>
        <v>10.303209027865892</v>
      </c>
      <c r="AL53" s="366">
        <f t="shared" si="14"/>
        <v>1.9761671517971015E-2</v>
      </c>
      <c r="AM53" s="403">
        <v>274.19627605663197</v>
      </c>
      <c r="AN53" s="344">
        <v>11.0963231608896</v>
      </c>
      <c r="AO53" s="345">
        <v>263.33196091905648</v>
      </c>
      <c r="AP53" s="344">
        <v>6.3212793518342494</v>
      </c>
      <c r="AQ53" s="345">
        <f t="shared" si="15"/>
        <v>-10.864315137575488</v>
      </c>
      <c r="AR53" s="344">
        <f t="shared" si="16"/>
        <v>12.770550510249</v>
      </c>
      <c r="AS53" s="366">
        <f t="shared" si="17"/>
        <v>0.19746932441997489</v>
      </c>
    </row>
    <row r="54" spans="1:45" ht="11.25" customHeight="1">
      <c r="A54" s="151">
        <v>61</v>
      </c>
      <c r="B54" s="403">
        <v>271.65066380946303</v>
      </c>
      <c r="C54" s="344">
        <v>5.34542469859141</v>
      </c>
      <c r="D54" s="345">
        <v>262.42521219726643</v>
      </c>
      <c r="E54" s="344">
        <v>6.2484451510749217</v>
      </c>
      <c r="F54" s="345">
        <f t="shared" si="0"/>
        <v>-9.2254516121965935</v>
      </c>
      <c r="G54" s="344">
        <f t="shared" si="1"/>
        <v>8.2229332974494422</v>
      </c>
      <c r="H54" s="366">
        <f t="shared" si="2"/>
        <v>0.13096225846099147</v>
      </c>
      <c r="I54" s="403">
        <v>238.78971155796901</v>
      </c>
      <c r="J54" s="344">
        <v>55.792125380232299</v>
      </c>
      <c r="K54" s="345">
        <v>269.45912182315226</v>
      </c>
      <c r="L54" s="344">
        <v>3.5538405251930492</v>
      </c>
      <c r="M54" s="345">
        <f t="shared" si="3"/>
        <v>30.669410265183245</v>
      </c>
      <c r="N54" s="344">
        <f t="shared" si="4"/>
        <v>55.905196868645987</v>
      </c>
      <c r="O54" s="366">
        <f t="shared" si="5"/>
        <v>0.29164722609454502</v>
      </c>
      <c r="P54" s="151">
        <v>61</v>
      </c>
      <c r="Q54" s="403">
        <v>256.22062554051001</v>
      </c>
      <c r="R54" s="344">
        <v>6.7757760810724097</v>
      </c>
      <c r="S54" s="345">
        <v>254.47662176852538</v>
      </c>
      <c r="T54" s="344">
        <v>4.6985005504444954</v>
      </c>
      <c r="U54" s="345">
        <f t="shared" si="6"/>
        <v>-1.7440037719846373</v>
      </c>
      <c r="V54" s="344">
        <f t="shared" si="7"/>
        <v>8.2454259394745772</v>
      </c>
      <c r="W54" s="366">
        <f t="shared" si="8"/>
        <v>0.41624617036088379</v>
      </c>
      <c r="X54" s="403">
        <v>242.10490118592799</v>
      </c>
      <c r="Y54" s="344">
        <v>9.0304141200612804</v>
      </c>
      <c r="Z54" s="345">
        <v>261.15801018513014</v>
      </c>
      <c r="AA54" s="344">
        <v>4.7730944864399039</v>
      </c>
      <c r="AB54" s="345">
        <f t="shared" si="9"/>
        <v>19.053108999202152</v>
      </c>
      <c r="AC54" s="344">
        <f t="shared" si="10"/>
        <v>10.214245452126416</v>
      </c>
      <c r="AD54" s="366">
        <f t="shared" si="11"/>
        <v>3.108104318817238E-2</v>
      </c>
      <c r="AE54" s="151">
        <v>61</v>
      </c>
      <c r="AF54" s="403">
        <v>258.51669432364901</v>
      </c>
      <c r="AG54" s="344">
        <v>9.8448182561970992</v>
      </c>
      <c r="AH54" s="345">
        <v>260.38057383915253</v>
      </c>
      <c r="AI54" s="344">
        <v>4.6116656752493155</v>
      </c>
      <c r="AJ54" s="345">
        <f t="shared" si="12"/>
        <v>1.8638795155035268</v>
      </c>
      <c r="AK54" s="344">
        <f t="shared" si="13"/>
        <v>10.871426162092277</v>
      </c>
      <c r="AL54" s="366">
        <f t="shared" si="14"/>
        <v>0.43193766398883876</v>
      </c>
      <c r="AM54" s="403">
        <v>265.24556093611602</v>
      </c>
      <c r="AN54" s="344">
        <v>6.6809248051112204</v>
      </c>
      <c r="AO54" s="345">
        <v>258.14184284749552</v>
      </c>
      <c r="AP54" s="344">
        <v>5.5733385776736641</v>
      </c>
      <c r="AQ54" s="345">
        <f t="shared" si="15"/>
        <v>-7.1037180886204965</v>
      </c>
      <c r="AR54" s="344">
        <f t="shared" si="16"/>
        <v>8.7003941952612642</v>
      </c>
      <c r="AS54" s="366">
        <f t="shared" si="17"/>
        <v>0.20712188858815844</v>
      </c>
    </row>
    <row r="55" spans="1:45" ht="11.25" customHeight="1">
      <c r="A55" s="151">
        <v>62</v>
      </c>
      <c r="B55" s="403">
        <v>282.19995884134801</v>
      </c>
      <c r="C55" s="344">
        <v>5.9735930358746199</v>
      </c>
      <c r="D55" s="345">
        <v>263.66610252365751</v>
      </c>
      <c r="E55" s="344">
        <v>5.6440075241591714</v>
      </c>
      <c r="F55" s="345">
        <f t="shared" si="0"/>
        <v>-18.533856317690493</v>
      </c>
      <c r="G55" s="344">
        <f t="shared" si="1"/>
        <v>8.2181892586515115</v>
      </c>
      <c r="H55" s="366">
        <f t="shared" si="2"/>
        <v>1.2070406123601923E-2</v>
      </c>
      <c r="I55" s="403">
        <v>257.55501624750599</v>
      </c>
      <c r="J55" s="344">
        <v>17.167709740229601</v>
      </c>
      <c r="K55" s="345">
        <v>260.12048373968162</v>
      </c>
      <c r="L55" s="344">
        <v>4.3270783682597491</v>
      </c>
      <c r="M55" s="345">
        <f t="shared" si="3"/>
        <v>2.5654674921756282</v>
      </c>
      <c r="N55" s="344">
        <f t="shared" si="4"/>
        <v>17.70462834769021</v>
      </c>
      <c r="O55" s="366">
        <f t="shared" si="5"/>
        <v>0.44239488284655354</v>
      </c>
      <c r="P55" s="151">
        <v>62</v>
      </c>
      <c r="Q55" s="403">
        <v>261.89972342764901</v>
      </c>
      <c r="R55" s="344">
        <v>7.90360140847074</v>
      </c>
      <c r="S55" s="345">
        <v>261.64322565095205</v>
      </c>
      <c r="T55" s="344">
        <v>5.7831170698011576</v>
      </c>
      <c r="U55" s="345">
        <f t="shared" si="6"/>
        <v>-0.2564977766969605</v>
      </c>
      <c r="V55" s="344">
        <f t="shared" si="7"/>
        <v>9.7934344469652821</v>
      </c>
      <c r="W55" s="366">
        <f t="shared" si="8"/>
        <v>0.48955284257862192</v>
      </c>
      <c r="X55" s="403">
        <v>250.40228034320199</v>
      </c>
      <c r="Y55" s="344">
        <v>8.1974271724853605</v>
      </c>
      <c r="Z55" s="345">
        <v>256.34764919464544</v>
      </c>
      <c r="AA55" s="344">
        <v>4.1103578817603621</v>
      </c>
      <c r="AB55" s="345">
        <f t="shared" si="9"/>
        <v>5.9453688514434475</v>
      </c>
      <c r="AC55" s="344">
        <f t="shared" si="10"/>
        <v>9.1702156007561157</v>
      </c>
      <c r="AD55" s="366">
        <f t="shared" si="11"/>
        <v>0.25839169534651574</v>
      </c>
      <c r="AE55" s="151">
        <v>62</v>
      </c>
      <c r="AF55" s="403">
        <v>261.53769065638602</v>
      </c>
      <c r="AG55" s="344">
        <v>9.6238845957204706</v>
      </c>
      <c r="AH55" s="345">
        <v>262.39867201432799</v>
      </c>
      <c r="AI55" s="344">
        <v>5.2931023172975502</v>
      </c>
      <c r="AJ55" s="345">
        <f t="shared" si="12"/>
        <v>0.86098135794196651</v>
      </c>
      <c r="AK55" s="344">
        <f t="shared" si="13"/>
        <v>10.983446037247438</v>
      </c>
      <c r="AL55" s="366">
        <f t="shared" si="14"/>
        <v>0.46876009562918974</v>
      </c>
      <c r="AM55" s="403">
        <v>266.41164770320501</v>
      </c>
      <c r="AN55" s="344">
        <v>9.1955492666985794</v>
      </c>
      <c r="AO55" s="345">
        <v>275.86738291669383</v>
      </c>
      <c r="AP55" s="344">
        <v>6.8472583096092805</v>
      </c>
      <c r="AQ55" s="345">
        <f t="shared" si="15"/>
        <v>9.455735213488822</v>
      </c>
      <c r="AR55" s="344">
        <f t="shared" si="16"/>
        <v>11.464862523152823</v>
      </c>
      <c r="AS55" s="366">
        <f t="shared" si="17"/>
        <v>0.20476438041590223</v>
      </c>
    </row>
    <row r="56" spans="1:45" ht="11.25" customHeight="1">
      <c r="A56" s="151">
        <v>63</v>
      </c>
      <c r="B56" s="403">
        <v>283.02675011374799</v>
      </c>
      <c r="C56" s="344">
        <v>5.34224992709661</v>
      </c>
      <c r="D56" s="345">
        <v>267.22573840198652</v>
      </c>
      <c r="E56" s="344">
        <v>5.842435692190679</v>
      </c>
      <c r="F56" s="345">
        <f t="shared" si="0"/>
        <v>-15.801011711761475</v>
      </c>
      <c r="G56" s="344">
        <f t="shared" si="1"/>
        <v>7.9166715923390001</v>
      </c>
      <c r="H56" s="366">
        <f t="shared" si="2"/>
        <v>2.2985068788662865E-2</v>
      </c>
      <c r="I56" s="403">
        <v>250.242758741351</v>
      </c>
      <c r="J56" s="344">
        <v>24.257083333132002</v>
      </c>
      <c r="K56" s="345">
        <v>265.87586429950136</v>
      </c>
      <c r="L56" s="344">
        <v>3.6575501762722125</v>
      </c>
      <c r="M56" s="345">
        <f t="shared" si="3"/>
        <v>15.633105558150362</v>
      </c>
      <c r="N56" s="344">
        <f t="shared" si="4"/>
        <v>24.531281359163838</v>
      </c>
      <c r="O56" s="366">
        <f t="shared" si="5"/>
        <v>0.26198104703507341</v>
      </c>
      <c r="P56" s="151">
        <v>63</v>
      </c>
      <c r="Q56" s="403">
        <v>261.27639477255701</v>
      </c>
      <c r="R56" s="344">
        <v>5.68744568403811</v>
      </c>
      <c r="S56" s="345">
        <v>271.80992439095968</v>
      </c>
      <c r="T56" s="344">
        <v>6.8905671339960604</v>
      </c>
      <c r="U56" s="345">
        <f t="shared" si="6"/>
        <v>10.533529618402667</v>
      </c>
      <c r="V56" s="344">
        <f t="shared" si="7"/>
        <v>8.9345930985686426</v>
      </c>
      <c r="W56" s="366">
        <f t="shared" si="8"/>
        <v>0.11922103825858328</v>
      </c>
      <c r="X56" s="403">
        <v>234.95279248946699</v>
      </c>
      <c r="Y56" s="344">
        <v>7.8376270832956401</v>
      </c>
      <c r="Z56" s="345">
        <v>251.75559351429328</v>
      </c>
      <c r="AA56" s="344">
        <v>4.3753201329959763</v>
      </c>
      <c r="AB56" s="345">
        <f t="shared" si="9"/>
        <v>16.802801024826294</v>
      </c>
      <c r="AC56" s="344">
        <f t="shared" si="10"/>
        <v>8.9761809564540993</v>
      </c>
      <c r="AD56" s="366">
        <f t="shared" si="11"/>
        <v>3.062258387889133E-2</v>
      </c>
      <c r="AE56" s="151">
        <v>63</v>
      </c>
      <c r="AF56" s="403">
        <v>252.805299160967</v>
      </c>
      <c r="AG56" s="344">
        <v>9.4597901995781104</v>
      </c>
      <c r="AH56" s="345">
        <v>261.20859964383067</v>
      </c>
      <c r="AI56" s="344">
        <v>4.5735457719964634</v>
      </c>
      <c r="AJ56" s="345">
        <f t="shared" si="12"/>
        <v>8.4033004828636706</v>
      </c>
      <c r="AK56" s="344">
        <f t="shared" si="13"/>
        <v>10.507376054400108</v>
      </c>
      <c r="AL56" s="366">
        <f t="shared" si="14"/>
        <v>0.21193659674481669</v>
      </c>
      <c r="AM56" s="403">
        <v>260.21431460954398</v>
      </c>
      <c r="AN56" s="344">
        <v>9.0048471894402304</v>
      </c>
      <c r="AO56" s="345">
        <v>267.90585678875692</v>
      </c>
      <c r="AP56" s="344">
        <v>5.9773170055968352</v>
      </c>
      <c r="AQ56" s="345">
        <f t="shared" si="15"/>
        <v>7.691542179212945</v>
      </c>
      <c r="AR56" s="344">
        <f t="shared" si="16"/>
        <v>10.808126178508777</v>
      </c>
      <c r="AS56" s="366">
        <f t="shared" si="17"/>
        <v>0.23835081114632845</v>
      </c>
    </row>
    <row r="57" spans="1:45" ht="11.25" customHeight="1">
      <c r="A57" s="151">
        <v>64</v>
      </c>
      <c r="B57" s="403">
        <v>276.62032046095902</v>
      </c>
      <c r="C57" s="344">
        <v>5.3945739980319196</v>
      </c>
      <c r="D57" s="345">
        <v>272.9587616201278</v>
      </c>
      <c r="E57" s="344">
        <v>5.734325335299248</v>
      </c>
      <c r="F57" s="345">
        <f t="shared" si="0"/>
        <v>-3.6615588408312192</v>
      </c>
      <c r="G57" s="344">
        <f t="shared" si="1"/>
        <v>7.8729864518679902</v>
      </c>
      <c r="H57" s="366">
        <f t="shared" si="2"/>
        <v>0.32094258837250322</v>
      </c>
      <c r="I57" s="403">
        <v>246.71328409048101</v>
      </c>
      <c r="J57" s="344">
        <v>16.441543003239801</v>
      </c>
      <c r="K57" s="345">
        <v>257.57795883079615</v>
      </c>
      <c r="L57" s="344">
        <v>4.1855871664040851</v>
      </c>
      <c r="M57" s="345">
        <f t="shared" si="3"/>
        <v>10.864674740315138</v>
      </c>
      <c r="N57" s="344">
        <f t="shared" si="4"/>
        <v>16.965950496655065</v>
      </c>
      <c r="O57" s="366">
        <f t="shared" si="5"/>
        <v>0.26096975649842691</v>
      </c>
      <c r="P57" s="151">
        <v>64</v>
      </c>
      <c r="Q57" s="403">
        <v>250.26998513928999</v>
      </c>
      <c r="R57" s="344">
        <v>8.5519851576707193</v>
      </c>
      <c r="S57" s="345">
        <v>259.90157557034075</v>
      </c>
      <c r="T57" s="344">
        <v>9.1878293697934339</v>
      </c>
      <c r="U57" s="345">
        <f t="shared" si="6"/>
        <v>9.6315904310507676</v>
      </c>
      <c r="V57" s="344">
        <f t="shared" si="7"/>
        <v>12.55199819413065</v>
      </c>
      <c r="W57" s="366">
        <f t="shared" si="8"/>
        <v>0.22145017153966245</v>
      </c>
      <c r="X57" s="403">
        <v>237.29424702454199</v>
      </c>
      <c r="Y57" s="344">
        <v>9.3588354999168804</v>
      </c>
      <c r="Z57" s="345">
        <v>251.26260493107219</v>
      </c>
      <c r="AA57" s="344">
        <v>3.7856589178441737</v>
      </c>
      <c r="AB57" s="345">
        <f t="shared" si="9"/>
        <v>13.968357906530201</v>
      </c>
      <c r="AC57" s="344">
        <f t="shared" si="10"/>
        <v>10.095494804949263</v>
      </c>
      <c r="AD57" s="366">
        <f t="shared" si="11"/>
        <v>8.3252416497578807E-2</v>
      </c>
      <c r="AE57" s="151">
        <v>64</v>
      </c>
      <c r="AF57" s="403">
        <v>244.84600462711199</v>
      </c>
      <c r="AG57" s="344">
        <v>7.2795293186978602</v>
      </c>
      <c r="AH57" s="345">
        <v>259.05753536453432</v>
      </c>
      <c r="AI57" s="344">
        <v>4.367780952300051</v>
      </c>
      <c r="AJ57" s="345">
        <f t="shared" si="12"/>
        <v>14.211530737422322</v>
      </c>
      <c r="AK57" s="344">
        <f t="shared" si="13"/>
        <v>8.4893496540699083</v>
      </c>
      <c r="AL57" s="366">
        <f t="shared" si="14"/>
        <v>4.7076775879720707E-2</v>
      </c>
      <c r="AM57" s="403">
        <v>265.488678895975</v>
      </c>
      <c r="AN57" s="344">
        <v>7.3542905312649998</v>
      </c>
      <c r="AO57" s="345">
        <v>271.25796241718183</v>
      </c>
      <c r="AP57" s="344">
        <v>4.4064901830280796</v>
      </c>
      <c r="AQ57" s="345">
        <f t="shared" si="15"/>
        <v>5.7692835212068303</v>
      </c>
      <c r="AR57" s="344">
        <f t="shared" si="16"/>
        <v>8.5733741870617592</v>
      </c>
      <c r="AS57" s="366">
        <f t="shared" si="17"/>
        <v>0.25050358262864458</v>
      </c>
    </row>
    <row r="58" spans="1:45" ht="11.25" customHeight="1">
      <c r="A58" s="153">
        <v>65</v>
      </c>
      <c r="B58" s="411">
        <v>278.03571631035999</v>
      </c>
      <c r="C58" s="210">
        <v>4.82636078420862</v>
      </c>
      <c r="D58" s="209">
        <v>255.68951987319301</v>
      </c>
      <c r="E58" s="210">
        <v>5.1422321400218749</v>
      </c>
      <c r="F58" s="209">
        <f t="shared" si="0"/>
        <v>-22.346196437166981</v>
      </c>
      <c r="G58" s="210">
        <f t="shared" si="1"/>
        <v>7.0523974505993916</v>
      </c>
      <c r="H58" s="370">
        <f t="shared" si="2"/>
        <v>7.6819270062701507E-4</v>
      </c>
      <c r="I58" s="411">
        <v>244.152776360161</v>
      </c>
      <c r="J58" s="210">
        <v>17.119661437110501</v>
      </c>
      <c r="K58" s="209">
        <v>260.16475646193038</v>
      </c>
      <c r="L58" s="210">
        <v>3.6229793031310349</v>
      </c>
      <c r="M58" s="209">
        <f t="shared" si="3"/>
        <v>16.011980101769382</v>
      </c>
      <c r="N58" s="210">
        <f t="shared" si="4"/>
        <v>17.498822439015839</v>
      </c>
      <c r="O58" s="370">
        <f t="shared" si="5"/>
        <v>0.18009848306270354</v>
      </c>
      <c r="P58" s="153">
        <v>65</v>
      </c>
      <c r="Q58" s="411">
        <v>237.01131914298099</v>
      </c>
      <c r="R58" s="210">
        <v>11.875666686980599</v>
      </c>
      <c r="S58" s="209">
        <v>263.33684530649072</v>
      </c>
      <c r="T58" s="210">
        <v>4.0485091091384326</v>
      </c>
      <c r="U58" s="209">
        <f t="shared" si="6"/>
        <v>26.325526163509721</v>
      </c>
      <c r="V58" s="210">
        <f t="shared" si="7"/>
        <v>12.546787846578008</v>
      </c>
      <c r="W58" s="370">
        <f t="shared" si="8"/>
        <v>1.795676039360778E-2</v>
      </c>
      <c r="X58" s="411">
        <v>233.02518165591201</v>
      </c>
      <c r="Y58" s="210">
        <v>8.0908775708977299</v>
      </c>
      <c r="Z58" s="209">
        <v>250.52653757450474</v>
      </c>
      <c r="AA58" s="210">
        <v>4.4976456959107303</v>
      </c>
      <c r="AB58" s="209">
        <f t="shared" si="9"/>
        <v>17.501355918592736</v>
      </c>
      <c r="AC58" s="210">
        <f t="shared" si="10"/>
        <v>9.2569496419285038</v>
      </c>
      <c r="AD58" s="370">
        <f t="shared" si="11"/>
        <v>2.9352117522278488E-2</v>
      </c>
      <c r="AE58" s="153">
        <v>65</v>
      </c>
      <c r="AF58" s="411">
        <v>248.237213881982</v>
      </c>
      <c r="AG58" s="210">
        <v>6.8344549077563101</v>
      </c>
      <c r="AH58" s="209">
        <v>257.68856925926025</v>
      </c>
      <c r="AI58" s="210">
        <v>5.1012851510731272</v>
      </c>
      <c r="AJ58" s="209">
        <f t="shared" si="12"/>
        <v>9.4513553772782473</v>
      </c>
      <c r="AK58" s="210">
        <f t="shared" si="13"/>
        <v>8.5283576425190741</v>
      </c>
      <c r="AL58" s="370">
        <f t="shared" si="14"/>
        <v>0.13389524414490453</v>
      </c>
      <c r="AM58" s="411">
        <v>240.831408553302</v>
      </c>
      <c r="AN58" s="210">
        <v>21.209655565399402</v>
      </c>
      <c r="AO58" s="209">
        <v>273.12524115685636</v>
      </c>
      <c r="AP58" s="210">
        <v>6.582229399194115</v>
      </c>
      <c r="AQ58" s="209">
        <f t="shared" si="15"/>
        <v>32.293832603554364</v>
      </c>
      <c r="AR58" s="210">
        <f t="shared" si="16"/>
        <v>22.207549010786696</v>
      </c>
      <c r="AS58" s="370">
        <f t="shared" si="17"/>
        <v>7.2963528126348723E-2</v>
      </c>
    </row>
    <row r="59" spans="1:45">
      <c r="A59" s="2" t="s">
        <v>433</v>
      </c>
    </row>
    <row r="60" spans="1:45">
      <c r="A60" s="2" t="s">
        <v>434</v>
      </c>
      <c r="H60" s="181"/>
      <c r="I60" s="381"/>
      <c r="J60" s="381"/>
      <c r="K60" s="381"/>
      <c r="L60" s="381"/>
      <c r="M60" s="381"/>
      <c r="N60" s="47"/>
    </row>
  </sheetData>
  <mergeCells count="27">
    <mergeCell ref="M7:O7"/>
    <mergeCell ref="A2:J4"/>
    <mergeCell ref="P2:AB4"/>
    <mergeCell ref="AE2:AQ4"/>
    <mergeCell ref="B6:H6"/>
    <mergeCell ref="I6:O6"/>
    <mergeCell ref="Q6:W6"/>
    <mergeCell ref="X6:AD6"/>
    <mergeCell ref="AF6:AL6"/>
    <mergeCell ref="AM6:AS6"/>
    <mergeCell ref="B7:C7"/>
    <mergeCell ref="D7:E7"/>
    <mergeCell ref="F7:H7"/>
    <mergeCell ref="I7:J7"/>
    <mergeCell ref="K7:L7"/>
    <mergeCell ref="AQ7:AS7"/>
    <mergeCell ref="Q7:R7"/>
    <mergeCell ref="S7:T7"/>
    <mergeCell ref="U7:W7"/>
    <mergeCell ref="X7:Y7"/>
    <mergeCell ref="Z7:AA7"/>
    <mergeCell ref="AO7:AP7"/>
    <mergeCell ref="AB7:AD7"/>
    <mergeCell ref="AF7:AG7"/>
    <mergeCell ref="AH7:AI7"/>
    <mergeCell ref="AJ7:AL7"/>
    <mergeCell ref="AM7:AN7"/>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BE47"/>
  <sheetViews>
    <sheetView zoomScaleNormal="100" workbookViewId="0">
      <selection activeCell="A2" sqref="A2:O4"/>
    </sheetView>
  </sheetViews>
  <sheetFormatPr defaultRowHeight="12.75"/>
  <cols>
    <col min="1" max="1" width="3.5703125" style="38" customWidth="1"/>
    <col min="2" max="3" width="5.28515625" style="38" customWidth="1"/>
    <col min="4" max="4" width="3.5703125" style="38" customWidth="1"/>
    <col min="5" max="8" width="5.28515625" style="38" customWidth="1"/>
    <col min="9" max="9" width="6" style="38" bestFit="1" customWidth="1"/>
    <col min="10" max="10" width="3.5703125" style="38" customWidth="1"/>
    <col min="11" max="12" width="5.28515625" style="38" customWidth="1"/>
    <col min="13" max="13" width="3.5703125" style="38" customWidth="1"/>
    <col min="14" max="17" width="5.28515625" style="38" customWidth="1"/>
    <col min="18" max="18" width="6" style="38" bestFit="1" customWidth="1"/>
    <col min="19" max="25" width="5" style="38" customWidth="1"/>
    <col min="26" max="26" width="4.85546875" style="38" customWidth="1"/>
    <col min="27" max="27" width="6" style="38" bestFit="1" customWidth="1"/>
    <col min="28" max="35" width="5" style="38" customWidth="1"/>
    <col min="36" max="36" width="6" style="38" bestFit="1" customWidth="1"/>
    <col min="37" max="44" width="5" style="38" customWidth="1"/>
    <col min="45" max="45" width="6" style="38" bestFit="1" customWidth="1"/>
    <col min="46" max="53" width="5" style="38" customWidth="1"/>
    <col min="54" max="54" width="6" style="38" bestFit="1" customWidth="1"/>
    <col min="55" max="16384" width="9.140625" style="38"/>
  </cols>
  <sheetData>
    <row r="1" spans="1:57">
      <c r="A1" s="1" t="s">
        <v>435</v>
      </c>
      <c r="I1" s="1"/>
      <c r="J1" s="1"/>
      <c r="K1" s="1"/>
      <c r="L1" s="1"/>
      <c r="M1" s="1"/>
      <c r="N1" s="1"/>
      <c r="O1" s="1"/>
      <c r="S1" s="420" t="str">
        <f>A1</f>
        <v>Table B5.2</v>
      </c>
      <c r="T1" s="420"/>
      <c r="U1" s="420"/>
      <c r="V1" s="420"/>
      <c r="W1" s="420"/>
      <c r="X1" s="420"/>
      <c r="Y1" s="420"/>
      <c r="Z1" s="420"/>
      <c r="AA1" s="420"/>
      <c r="AB1" s="420"/>
      <c r="AC1" s="420"/>
      <c r="AD1" s="420"/>
      <c r="AE1" s="420"/>
      <c r="AF1" s="420"/>
      <c r="AG1" s="420"/>
      <c r="AK1" s="1" t="str">
        <f>A1</f>
        <v>Table B5.2</v>
      </c>
    </row>
    <row r="2" spans="1:57" ht="12.75" customHeight="1">
      <c r="A2" s="583" t="s">
        <v>436</v>
      </c>
      <c r="B2" s="583"/>
      <c r="C2" s="583"/>
      <c r="D2" s="583"/>
      <c r="E2" s="583"/>
      <c r="F2" s="583"/>
      <c r="G2" s="583"/>
      <c r="H2" s="583"/>
      <c r="I2" s="583"/>
      <c r="J2" s="583"/>
      <c r="K2" s="583"/>
      <c r="L2" s="583"/>
      <c r="M2" s="583"/>
      <c r="N2" s="583"/>
      <c r="O2" s="583"/>
      <c r="S2" s="583" t="str">
        <f>A2</f>
        <v>Mean literacy proficiency in the International Adult Literacy Survey (1994-98), the Survey of Adult Skills (2012), and score difference between the two, by corresponding cohorts</v>
      </c>
      <c r="T2" s="583"/>
      <c r="U2" s="583"/>
      <c r="V2" s="583"/>
      <c r="W2" s="583"/>
      <c r="X2" s="583"/>
      <c r="Y2" s="583"/>
      <c r="Z2" s="583"/>
      <c r="AA2" s="583"/>
      <c r="AB2" s="583"/>
      <c r="AC2" s="583"/>
      <c r="AD2" s="583"/>
      <c r="AE2" s="583"/>
      <c r="AF2" s="583"/>
      <c r="AG2" s="583"/>
      <c r="AK2" s="583" t="str">
        <f>A2</f>
        <v>Mean literacy proficiency in the International Adult Literacy Survey (1994-98), the Survey of Adult Skills (2012), and score difference between the two, by corresponding cohorts</v>
      </c>
      <c r="AL2" s="583"/>
      <c r="AM2" s="583"/>
      <c r="AN2" s="583"/>
      <c r="AO2" s="583"/>
      <c r="AP2" s="583"/>
      <c r="AQ2" s="583"/>
      <c r="AR2" s="583"/>
      <c r="AS2" s="583"/>
      <c r="AT2" s="583"/>
      <c r="AU2" s="583"/>
      <c r="AV2" s="583"/>
      <c r="AW2" s="583"/>
      <c r="AX2" s="583"/>
      <c r="AY2" s="583"/>
    </row>
    <row r="3" spans="1:57">
      <c r="A3" s="583"/>
      <c r="B3" s="583"/>
      <c r="C3" s="583"/>
      <c r="D3" s="583"/>
      <c r="E3" s="583"/>
      <c r="F3" s="583"/>
      <c r="G3" s="583"/>
      <c r="H3" s="583"/>
      <c r="I3" s="583"/>
      <c r="J3" s="583"/>
      <c r="K3" s="583"/>
      <c r="L3" s="583"/>
      <c r="M3" s="583"/>
      <c r="N3" s="583"/>
      <c r="O3" s="583"/>
      <c r="S3" s="583"/>
      <c r="T3" s="583"/>
      <c r="U3" s="583"/>
      <c r="V3" s="583"/>
      <c r="W3" s="583"/>
      <c r="X3" s="583"/>
      <c r="Y3" s="583"/>
      <c r="Z3" s="583"/>
      <c r="AA3" s="583"/>
      <c r="AB3" s="583"/>
      <c r="AC3" s="583"/>
      <c r="AD3" s="583"/>
      <c r="AE3" s="583"/>
      <c r="AF3" s="583"/>
      <c r="AG3" s="583"/>
      <c r="AK3" s="583"/>
      <c r="AL3" s="583"/>
      <c r="AM3" s="583"/>
      <c r="AN3" s="583"/>
      <c r="AO3" s="583"/>
      <c r="AP3" s="583"/>
      <c r="AQ3" s="583"/>
      <c r="AR3" s="583"/>
      <c r="AS3" s="583"/>
      <c r="AT3" s="583"/>
      <c r="AU3" s="583"/>
      <c r="AV3" s="583"/>
      <c r="AW3" s="583"/>
      <c r="AX3" s="583"/>
      <c r="AY3" s="583"/>
    </row>
    <row r="4" spans="1:57" ht="9" customHeight="1">
      <c r="A4" s="583"/>
      <c r="B4" s="583"/>
      <c r="C4" s="583"/>
      <c r="D4" s="583"/>
      <c r="E4" s="583"/>
      <c r="F4" s="583"/>
      <c r="G4" s="583"/>
      <c r="H4" s="583"/>
      <c r="I4" s="583"/>
      <c r="J4" s="583"/>
      <c r="K4" s="583"/>
      <c r="L4" s="583"/>
      <c r="M4" s="583"/>
      <c r="N4" s="583"/>
      <c r="O4" s="583"/>
      <c r="S4" s="583"/>
      <c r="T4" s="583"/>
      <c r="U4" s="583"/>
      <c r="V4" s="583"/>
      <c r="W4" s="583"/>
      <c r="X4" s="583"/>
      <c r="Y4" s="583"/>
      <c r="Z4" s="583"/>
      <c r="AA4" s="583"/>
      <c r="AB4" s="583"/>
      <c r="AC4" s="583"/>
      <c r="AD4" s="583"/>
      <c r="AE4" s="583"/>
      <c r="AF4" s="583"/>
      <c r="AG4" s="583"/>
      <c r="AK4" s="583"/>
      <c r="AL4" s="583"/>
      <c r="AM4" s="583"/>
      <c r="AN4" s="583"/>
      <c r="AO4" s="583"/>
      <c r="AP4" s="583"/>
      <c r="AQ4" s="583"/>
      <c r="AR4" s="583"/>
      <c r="AS4" s="583"/>
      <c r="AT4" s="583"/>
      <c r="AU4" s="583"/>
      <c r="AV4" s="583"/>
      <c r="AW4" s="583"/>
      <c r="AX4" s="583"/>
      <c r="AY4" s="583"/>
    </row>
    <row r="5" spans="1:57" ht="12.75" customHeight="1">
      <c r="A5" s="1" t="s">
        <v>178</v>
      </c>
      <c r="B5" s="1"/>
      <c r="S5" s="583" t="s">
        <v>179</v>
      </c>
      <c r="T5" s="583"/>
      <c r="AK5" s="583" t="s">
        <v>180</v>
      </c>
      <c r="AL5" s="583"/>
    </row>
    <row r="7" spans="1:57">
      <c r="A7" s="644" t="s">
        <v>84</v>
      </c>
      <c r="B7" s="645"/>
      <c r="C7" s="645"/>
      <c r="D7" s="645"/>
      <c r="E7" s="645"/>
      <c r="F7" s="645"/>
      <c r="G7" s="645"/>
      <c r="H7" s="645"/>
      <c r="I7" s="646"/>
      <c r="J7" s="686" t="s">
        <v>85</v>
      </c>
      <c r="K7" s="686"/>
      <c r="L7" s="686"/>
      <c r="M7" s="686"/>
      <c r="N7" s="686"/>
      <c r="O7" s="686"/>
      <c r="P7" s="686"/>
      <c r="Q7" s="686"/>
      <c r="R7" s="686"/>
      <c r="S7" s="686" t="s">
        <v>18</v>
      </c>
      <c r="T7" s="686"/>
      <c r="U7" s="686"/>
      <c r="V7" s="686"/>
      <c r="W7" s="686"/>
      <c r="X7" s="686"/>
      <c r="Y7" s="686"/>
      <c r="Z7" s="686"/>
      <c r="AA7" s="686"/>
      <c r="AB7" s="686" t="s">
        <v>61</v>
      </c>
      <c r="AC7" s="686"/>
      <c r="AD7" s="686"/>
      <c r="AE7" s="686"/>
      <c r="AF7" s="686"/>
      <c r="AG7" s="686"/>
      <c r="AH7" s="686"/>
      <c r="AI7" s="686"/>
      <c r="AJ7" s="686"/>
      <c r="AK7" s="686" t="s">
        <v>35</v>
      </c>
      <c r="AL7" s="686"/>
      <c r="AM7" s="686"/>
      <c r="AN7" s="686"/>
      <c r="AO7" s="686"/>
      <c r="AP7" s="686"/>
      <c r="AQ7" s="686"/>
      <c r="AR7" s="686"/>
      <c r="AS7" s="686"/>
      <c r="AT7" s="686" t="s">
        <v>92</v>
      </c>
      <c r="AU7" s="686"/>
      <c r="AV7" s="686"/>
      <c r="AW7" s="686"/>
      <c r="AX7" s="686"/>
      <c r="AY7" s="686"/>
      <c r="AZ7" s="686"/>
      <c r="BA7" s="686"/>
      <c r="BB7" s="686"/>
    </row>
    <row r="8" spans="1:57" ht="27" customHeight="1">
      <c r="A8" s="626">
        <v>1996</v>
      </c>
      <c r="B8" s="627"/>
      <c r="C8" s="628"/>
      <c r="D8" s="684">
        <v>2012</v>
      </c>
      <c r="E8" s="684"/>
      <c r="F8" s="684"/>
      <c r="G8" s="685" t="s">
        <v>430</v>
      </c>
      <c r="H8" s="685"/>
      <c r="I8" s="685"/>
      <c r="J8" s="684">
        <v>1994</v>
      </c>
      <c r="K8" s="684"/>
      <c r="L8" s="684"/>
      <c r="M8" s="684">
        <v>2012</v>
      </c>
      <c r="N8" s="684"/>
      <c r="O8" s="684"/>
      <c r="P8" s="685" t="s">
        <v>431</v>
      </c>
      <c r="Q8" s="685"/>
      <c r="R8" s="685"/>
      <c r="S8" s="684">
        <v>1998</v>
      </c>
      <c r="T8" s="684"/>
      <c r="U8" s="684"/>
      <c r="V8" s="684">
        <v>2012</v>
      </c>
      <c r="W8" s="684"/>
      <c r="X8" s="684"/>
      <c r="Y8" s="685" t="s">
        <v>432</v>
      </c>
      <c r="Z8" s="685"/>
      <c r="AA8" s="685"/>
      <c r="AB8" s="684">
        <v>1998</v>
      </c>
      <c r="AC8" s="684"/>
      <c r="AD8" s="684"/>
      <c r="AE8" s="684">
        <v>2012</v>
      </c>
      <c r="AF8" s="684"/>
      <c r="AG8" s="684"/>
      <c r="AH8" s="685" t="s">
        <v>432</v>
      </c>
      <c r="AI8" s="685"/>
      <c r="AJ8" s="685"/>
      <c r="AK8" s="684">
        <v>1994</v>
      </c>
      <c r="AL8" s="684"/>
      <c r="AM8" s="684"/>
      <c r="AN8" s="684">
        <v>2012</v>
      </c>
      <c r="AO8" s="684"/>
      <c r="AP8" s="684"/>
      <c r="AQ8" s="685" t="s">
        <v>431</v>
      </c>
      <c r="AR8" s="685"/>
      <c r="AS8" s="685"/>
      <c r="AT8" s="684">
        <v>1994</v>
      </c>
      <c r="AU8" s="684"/>
      <c r="AV8" s="684"/>
      <c r="AW8" s="684">
        <v>2012</v>
      </c>
      <c r="AX8" s="684"/>
      <c r="AY8" s="684"/>
      <c r="AZ8" s="685" t="s">
        <v>431</v>
      </c>
      <c r="BA8" s="685"/>
      <c r="BB8" s="685"/>
    </row>
    <row r="9" spans="1:57" ht="19.5" customHeight="1">
      <c r="A9" s="421" t="s">
        <v>195</v>
      </c>
      <c r="B9" s="421" t="s">
        <v>251</v>
      </c>
      <c r="C9" s="421" t="s">
        <v>145</v>
      </c>
      <c r="D9" s="421" t="s">
        <v>195</v>
      </c>
      <c r="E9" s="421" t="s">
        <v>251</v>
      </c>
      <c r="F9" s="421" t="s">
        <v>145</v>
      </c>
      <c r="G9" s="421" t="s">
        <v>252</v>
      </c>
      <c r="H9" s="421" t="s">
        <v>145</v>
      </c>
      <c r="I9" s="421" t="s">
        <v>343</v>
      </c>
      <c r="J9" s="421" t="s">
        <v>195</v>
      </c>
      <c r="K9" s="421" t="s">
        <v>251</v>
      </c>
      <c r="L9" s="421" t="s">
        <v>145</v>
      </c>
      <c r="M9" s="421" t="s">
        <v>195</v>
      </c>
      <c r="N9" s="421" t="s">
        <v>251</v>
      </c>
      <c r="O9" s="421" t="s">
        <v>145</v>
      </c>
      <c r="P9" s="421" t="s">
        <v>252</v>
      </c>
      <c r="Q9" s="421" t="s">
        <v>145</v>
      </c>
      <c r="R9" s="421" t="s">
        <v>343</v>
      </c>
      <c r="S9" s="421" t="s">
        <v>195</v>
      </c>
      <c r="T9" s="421" t="s">
        <v>251</v>
      </c>
      <c r="U9" s="421" t="s">
        <v>145</v>
      </c>
      <c r="V9" s="421" t="s">
        <v>195</v>
      </c>
      <c r="W9" s="421" t="s">
        <v>251</v>
      </c>
      <c r="X9" s="421" t="s">
        <v>145</v>
      </c>
      <c r="Y9" s="421" t="s">
        <v>252</v>
      </c>
      <c r="Z9" s="421" t="s">
        <v>145</v>
      </c>
      <c r="AA9" s="421" t="s">
        <v>343</v>
      </c>
      <c r="AB9" s="421" t="s">
        <v>195</v>
      </c>
      <c r="AC9" s="421" t="s">
        <v>251</v>
      </c>
      <c r="AD9" s="421" t="s">
        <v>145</v>
      </c>
      <c r="AE9" s="421" t="s">
        <v>195</v>
      </c>
      <c r="AF9" s="421" t="s">
        <v>251</v>
      </c>
      <c r="AG9" s="421" t="s">
        <v>145</v>
      </c>
      <c r="AH9" s="421" t="s">
        <v>252</v>
      </c>
      <c r="AI9" s="421" t="s">
        <v>145</v>
      </c>
      <c r="AJ9" s="421" t="s">
        <v>343</v>
      </c>
      <c r="AK9" s="421" t="s">
        <v>195</v>
      </c>
      <c r="AL9" s="421" t="s">
        <v>251</v>
      </c>
      <c r="AM9" s="421" t="s">
        <v>145</v>
      </c>
      <c r="AN9" s="421" t="s">
        <v>195</v>
      </c>
      <c r="AO9" s="421" t="s">
        <v>251</v>
      </c>
      <c r="AP9" s="421" t="s">
        <v>145</v>
      </c>
      <c r="AQ9" s="421" t="s">
        <v>252</v>
      </c>
      <c r="AR9" s="421" t="s">
        <v>145</v>
      </c>
      <c r="AS9" s="421" t="s">
        <v>343</v>
      </c>
      <c r="AT9" s="421" t="s">
        <v>195</v>
      </c>
      <c r="AU9" s="421" t="s">
        <v>251</v>
      </c>
      <c r="AV9" s="421" t="s">
        <v>145</v>
      </c>
      <c r="AW9" s="421" t="s">
        <v>195</v>
      </c>
      <c r="AX9" s="421" t="s">
        <v>251</v>
      </c>
      <c r="AY9" s="421" t="s">
        <v>145</v>
      </c>
      <c r="AZ9" s="421" t="s">
        <v>252</v>
      </c>
      <c r="BA9" s="421" t="s">
        <v>145</v>
      </c>
      <c r="BB9" s="421" t="s">
        <v>343</v>
      </c>
    </row>
    <row r="10" spans="1:57">
      <c r="A10" s="70">
        <v>16</v>
      </c>
      <c r="B10" s="345">
        <v>282.463190662773</v>
      </c>
      <c r="C10" s="344">
        <v>5.5031698283970103</v>
      </c>
      <c r="D10" s="21">
        <v>32</v>
      </c>
      <c r="E10" s="345">
        <v>293.98730230260986</v>
      </c>
      <c r="F10" s="344">
        <v>6.1942091001264687</v>
      </c>
      <c r="G10" s="345">
        <f t="shared" ref="G10:G43" si="0">E10-B10</f>
        <v>11.52411163983686</v>
      </c>
      <c r="H10" s="344">
        <f t="shared" ref="H10:H43" si="1">SQRT(C10*C10+F10*F10)</f>
        <v>8.2857168993557071</v>
      </c>
      <c r="I10" s="366">
        <f t="shared" ref="I10:I43" si="2">TDIST(ABS(G10)/H10,10000,1)</f>
        <v>8.2152354368434558E-2</v>
      </c>
      <c r="J10" s="70">
        <v>16</v>
      </c>
      <c r="K10" s="345">
        <v>286.71343504737001</v>
      </c>
      <c r="L10" s="344">
        <v>7.70943108585708</v>
      </c>
      <c r="M10" s="21">
        <v>34</v>
      </c>
      <c r="N10" s="345">
        <v>292.93308753047705</v>
      </c>
      <c r="O10" s="344">
        <v>3.9870546293530715</v>
      </c>
      <c r="P10" s="345">
        <f t="shared" ref="P10:P41" si="3">N10-K10</f>
        <v>6.2196524831070406</v>
      </c>
      <c r="Q10" s="344">
        <f t="shared" ref="Q10:Q41" si="4">SQRT(L10*L10+O10*O10)</f>
        <v>8.6793970000815861</v>
      </c>
      <c r="R10" s="366">
        <f t="shared" ref="R10:R41" si="5">TDIST(ABS(P10)/Q10,10000,1)</f>
        <v>0.2368189609062667</v>
      </c>
      <c r="S10" s="159">
        <v>16</v>
      </c>
      <c r="T10" s="378">
        <v>278.67940617679801</v>
      </c>
      <c r="U10" s="355">
        <v>9.8691988732542892</v>
      </c>
      <c r="V10" s="422">
        <v>30</v>
      </c>
      <c r="W10" s="378">
        <v>285.97083811755067</v>
      </c>
      <c r="X10" s="355">
        <v>4.9353121240511397</v>
      </c>
      <c r="Y10" s="378">
        <f t="shared" ref="Y10:Y45" si="6">W10-T10</f>
        <v>7.2914319407526591</v>
      </c>
      <c r="Z10" s="355">
        <f t="shared" ref="Z10:Z45" si="7">SQRT(U10*U10+X10*X10)</f>
        <v>11.034418523948142</v>
      </c>
      <c r="AA10" s="366">
        <f t="shared" ref="AA10:AA45" si="8">TDIST(ABS(Y10)/Z10,10000,1)</f>
        <v>0.25438115219791274</v>
      </c>
      <c r="AB10" s="70">
        <v>16</v>
      </c>
      <c r="AC10" s="345">
        <v>305.14305349256898</v>
      </c>
      <c r="AD10" s="344">
        <v>5.1598027548707401</v>
      </c>
      <c r="AE10" s="21">
        <v>30</v>
      </c>
      <c r="AF10" s="345">
        <v>323.93904018943533</v>
      </c>
      <c r="AG10" s="344">
        <v>4.2919143930942028</v>
      </c>
      <c r="AH10" s="345">
        <f t="shared" ref="AH10:AH45" si="9">AF10-AC10</f>
        <v>18.79598669686635</v>
      </c>
      <c r="AI10" s="344">
        <f t="shared" ref="AI10:AI45" si="10">SQRT(AD10*AD10+AG10*AG10)</f>
        <v>6.7114896727046265</v>
      </c>
      <c r="AJ10" s="366">
        <f t="shared" ref="AJ10:AJ45" si="11">TDIST(ABS(AH10)/AI10,10000,1)</f>
        <v>2.5555291124702189E-3</v>
      </c>
      <c r="AK10" s="70">
        <v>16</v>
      </c>
      <c r="AL10" s="345">
        <v>281.301107509487</v>
      </c>
      <c r="AM10" s="344">
        <v>9.9320540476407793</v>
      </c>
      <c r="AN10" s="21">
        <v>34</v>
      </c>
      <c r="AO10" s="345">
        <v>300.89601522513198</v>
      </c>
      <c r="AP10" s="344">
        <v>5.2072586001101877</v>
      </c>
      <c r="AQ10" s="345">
        <f t="shared" ref="AQ10:AQ41" si="12">AO10-AL10</f>
        <v>19.594907715644979</v>
      </c>
      <c r="AR10" s="344">
        <f t="shared" ref="AR10:AR41" si="13">SQRT(AM10*AM10+AP10*AP10)</f>
        <v>11.214331889759599</v>
      </c>
      <c r="AS10" s="366">
        <f t="shared" ref="AS10:AS41" si="14">TDIST(ABS(AQ10)/AR10,10000,1)</f>
        <v>4.0307187716338296E-2</v>
      </c>
      <c r="AT10" s="70">
        <v>16</v>
      </c>
      <c r="AU10" s="345">
        <v>259.63512932495701</v>
      </c>
      <c r="AV10" s="344">
        <v>9.8617825988176993</v>
      </c>
      <c r="AW10" s="21">
        <v>34</v>
      </c>
      <c r="AX10" s="345">
        <v>283.31977811906546</v>
      </c>
      <c r="AY10" s="344">
        <v>6.7360693059035928</v>
      </c>
      <c r="AZ10" s="345">
        <f t="shared" ref="AZ10:AZ41" si="15">AX10-AU10</f>
        <v>23.684648794108455</v>
      </c>
      <c r="BA10" s="344">
        <f>SQRT(AV10*AV10+AY10*AY10)</f>
        <v>11.942754528176492</v>
      </c>
      <c r="BB10" s="366">
        <f>TDIST(ABS(AZ10)/BA10,10000,1)</f>
        <v>2.3687239980315945E-2</v>
      </c>
      <c r="BC10" s="21"/>
      <c r="BD10" s="345"/>
      <c r="BE10" s="344"/>
    </row>
    <row r="11" spans="1:57">
      <c r="A11" s="70">
        <v>17</v>
      </c>
      <c r="B11" s="345">
        <v>273.11719917597497</v>
      </c>
      <c r="C11" s="344">
        <v>6.1499564610830904</v>
      </c>
      <c r="D11" s="21">
        <v>33</v>
      </c>
      <c r="E11" s="345">
        <v>289.91893324443441</v>
      </c>
      <c r="F11" s="344">
        <v>5.5711742387639944</v>
      </c>
      <c r="G11" s="345">
        <f t="shared" si="0"/>
        <v>16.801734068459439</v>
      </c>
      <c r="H11" s="344">
        <f t="shared" si="1"/>
        <v>8.2981893731033409</v>
      </c>
      <c r="I11" s="366">
        <f t="shared" si="2"/>
        <v>2.1459935324283544E-2</v>
      </c>
      <c r="J11" s="70">
        <v>17</v>
      </c>
      <c r="K11" s="345">
        <v>290.27458252138399</v>
      </c>
      <c r="L11" s="344">
        <v>6.1712897349687603</v>
      </c>
      <c r="M11" s="21">
        <v>35</v>
      </c>
      <c r="N11" s="345">
        <v>293.81548812826077</v>
      </c>
      <c r="O11" s="344">
        <v>4.092187926834189</v>
      </c>
      <c r="P11" s="345">
        <f t="shared" si="3"/>
        <v>3.5409056068767768</v>
      </c>
      <c r="Q11" s="344">
        <f t="shared" si="4"/>
        <v>7.4047835229301802</v>
      </c>
      <c r="R11" s="366">
        <f t="shared" si="5"/>
        <v>0.31626213130679842</v>
      </c>
      <c r="S11" s="70">
        <v>17</v>
      </c>
      <c r="T11" s="345">
        <v>276.659496527795</v>
      </c>
      <c r="U11" s="344">
        <v>10.1044590132952</v>
      </c>
      <c r="V11" s="21">
        <v>31</v>
      </c>
      <c r="W11" s="345">
        <v>280.69415304782325</v>
      </c>
      <c r="X11" s="344">
        <v>5.5652718112888895</v>
      </c>
      <c r="Y11" s="345">
        <f t="shared" si="6"/>
        <v>4.0346565200282498</v>
      </c>
      <c r="Z11" s="344">
        <f t="shared" si="7"/>
        <v>11.535698604111037</v>
      </c>
      <c r="AA11" s="366">
        <f t="shared" si="8"/>
        <v>0.3632653514144692</v>
      </c>
      <c r="AB11" s="70">
        <v>17</v>
      </c>
      <c r="AC11" s="345">
        <v>304.47562865818998</v>
      </c>
      <c r="AD11" s="344">
        <v>5.1496994451582703</v>
      </c>
      <c r="AE11" s="21">
        <v>31</v>
      </c>
      <c r="AF11" s="345">
        <v>313.63579095723799</v>
      </c>
      <c r="AG11" s="344">
        <v>4.761930818538203</v>
      </c>
      <c r="AH11" s="345">
        <f t="shared" si="9"/>
        <v>9.1601622990480109</v>
      </c>
      <c r="AI11" s="344">
        <f t="shared" si="10"/>
        <v>7.0139425073212083</v>
      </c>
      <c r="AJ11" s="366">
        <f t="shared" si="11"/>
        <v>9.5792429063003615E-2</v>
      </c>
      <c r="AK11" s="70">
        <v>17</v>
      </c>
      <c r="AL11" s="345">
        <v>303.531502877018</v>
      </c>
      <c r="AM11" s="344">
        <v>7.2499241099864502</v>
      </c>
      <c r="AN11" s="21">
        <v>35</v>
      </c>
      <c r="AO11" s="345">
        <v>300.9975348245913</v>
      </c>
      <c r="AP11" s="344">
        <v>5.173302944342038</v>
      </c>
      <c r="AQ11" s="345">
        <f t="shared" si="12"/>
        <v>-2.533968052426701</v>
      </c>
      <c r="AR11" s="344">
        <f t="shared" si="13"/>
        <v>8.9064281816281898</v>
      </c>
      <c r="AS11" s="366">
        <f t="shared" si="14"/>
        <v>0.38801272406124548</v>
      </c>
      <c r="AT11" s="70">
        <v>17</v>
      </c>
      <c r="AU11" s="345">
        <v>270.99311096754002</v>
      </c>
      <c r="AV11" s="344">
        <v>7.2714141008120396</v>
      </c>
      <c r="AW11" s="21">
        <v>35</v>
      </c>
      <c r="AX11" s="345">
        <v>286.31852421640076</v>
      </c>
      <c r="AY11" s="344">
        <v>5.5917443567663749</v>
      </c>
      <c r="AZ11" s="345">
        <f t="shared" si="15"/>
        <v>15.325413248860741</v>
      </c>
      <c r="BA11" s="344">
        <f t="shared" ref="BA11:BA41" si="16">SQRT(AV11*AV11+AY11*AY11)</f>
        <v>9.1728440506157494</v>
      </c>
      <c r="BB11" s="366">
        <f t="shared" ref="BB11:BB41" si="17">TDIST(ABS(AZ11)/BA11,10000,1)</f>
        <v>4.7402429438300052E-2</v>
      </c>
      <c r="BC11" s="21"/>
      <c r="BD11" s="345"/>
      <c r="BE11" s="344"/>
    </row>
    <row r="12" spans="1:57">
      <c r="A12" s="70">
        <v>18</v>
      </c>
      <c r="B12" s="345">
        <v>275.43921619893098</v>
      </c>
      <c r="C12" s="344">
        <v>6.3714965536691199</v>
      </c>
      <c r="D12" s="21">
        <v>34</v>
      </c>
      <c r="E12" s="345">
        <v>296.5972862756567</v>
      </c>
      <c r="F12" s="344">
        <v>4.5067770036638573</v>
      </c>
      <c r="G12" s="345">
        <f t="shared" si="0"/>
        <v>21.158070076725721</v>
      </c>
      <c r="H12" s="344">
        <f t="shared" si="1"/>
        <v>7.8042941573322855</v>
      </c>
      <c r="I12" s="366">
        <f t="shared" si="2"/>
        <v>3.3589422371028202E-3</v>
      </c>
      <c r="J12" s="70">
        <v>18</v>
      </c>
      <c r="K12" s="345">
        <v>295.78885160733199</v>
      </c>
      <c r="L12" s="344">
        <v>5.5362372021931003</v>
      </c>
      <c r="M12" s="21">
        <v>36</v>
      </c>
      <c r="N12" s="345">
        <v>293.99295187116616</v>
      </c>
      <c r="O12" s="344">
        <v>4.1908405176933048</v>
      </c>
      <c r="P12" s="345">
        <f t="shared" si="3"/>
        <v>-1.7958997361658362</v>
      </c>
      <c r="Q12" s="344">
        <f t="shared" si="4"/>
        <v>6.9435629617428241</v>
      </c>
      <c r="R12" s="366">
        <f t="shared" si="5"/>
        <v>0.39795824731648521</v>
      </c>
      <c r="S12" s="70">
        <v>18</v>
      </c>
      <c r="T12" s="345">
        <v>282.44104473974801</v>
      </c>
      <c r="U12" s="344">
        <v>5.2592555030804302</v>
      </c>
      <c r="V12" s="21">
        <v>32</v>
      </c>
      <c r="W12" s="345">
        <v>300.39606749724675</v>
      </c>
      <c r="X12" s="344">
        <v>5.3269820637374821</v>
      </c>
      <c r="Y12" s="345">
        <f t="shared" si="6"/>
        <v>17.955022757498739</v>
      </c>
      <c r="Z12" s="344">
        <f t="shared" si="7"/>
        <v>7.4857535595331104</v>
      </c>
      <c r="AA12" s="366">
        <f t="shared" si="8"/>
        <v>8.23896035471159E-3</v>
      </c>
      <c r="AB12" s="70">
        <v>18</v>
      </c>
      <c r="AC12" s="345">
        <v>304.98442097575901</v>
      </c>
      <c r="AD12" s="344">
        <v>5.0441056488994898</v>
      </c>
      <c r="AE12" s="21">
        <v>32</v>
      </c>
      <c r="AF12" s="345">
        <v>316.59920593600538</v>
      </c>
      <c r="AG12" s="344">
        <v>4.4898021764155143</v>
      </c>
      <c r="AH12" s="345">
        <f t="shared" si="9"/>
        <v>11.614784960246368</v>
      </c>
      <c r="AI12" s="344">
        <f t="shared" si="10"/>
        <v>6.7528753417048382</v>
      </c>
      <c r="AJ12" s="366">
        <f t="shared" si="11"/>
        <v>4.2733852779939276E-2</v>
      </c>
      <c r="AK12" s="70">
        <v>18</v>
      </c>
      <c r="AL12" s="345">
        <v>298.868657739637</v>
      </c>
      <c r="AM12" s="344">
        <v>7.3932071225291702</v>
      </c>
      <c r="AN12" s="21">
        <v>36</v>
      </c>
      <c r="AO12" s="345">
        <v>300.94468601176175</v>
      </c>
      <c r="AP12" s="344">
        <v>4.6623501086578774</v>
      </c>
      <c r="AQ12" s="345">
        <f t="shared" si="12"/>
        <v>2.0760282721247449</v>
      </c>
      <c r="AR12" s="344">
        <f t="shared" si="13"/>
        <v>8.7405388902697627</v>
      </c>
      <c r="AS12" s="366">
        <f t="shared" si="14"/>
        <v>0.40613022381301395</v>
      </c>
      <c r="AT12" s="70">
        <v>18</v>
      </c>
      <c r="AU12" s="345">
        <v>261.89987304151401</v>
      </c>
      <c r="AV12" s="344">
        <v>13.014586872735199</v>
      </c>
      <c r="AW12" s="21">
        <v>36</v>
      </c>
      <c r="AX12" s="345">
        <v>276.3010080499941</v>
      </c>
      <c r="AY12" s="344">
        <v>6.1473942084582642</v>
      </c>
      <c r="AZ12" s="345">
        <f t="shared" si="15"/>
        <v>14.401135008480082</v>
      </c>
      <c r="BA12" s="344">
        <f t="shared" si="16"/>
        <v>14.393398730743117</v>
      </c>
      <c r="BB12" s="366">
        <f t="shared" si="17"/>
        <v>0.15853733727994773</v>
      </c>
      <c r="BC12" s="21"/>
      <c r="BD12" s="345"/>
      <c r="BE12" s="344"/>
    </row>
    <row r="13" spans="1:57">
      <c r="A13" s="70">
        <v>19</v>
      </c>
      <c r="B13" s="345">
        <v>274.51584877710002</v>
      </c>
      <c r="C13" s="344">
        <v>5.7949133978369298</v>
      </c>
      <c r="D13" s="21">
        <v>35</v>
      </c>
      <c r="E13" s="345">
        <v>291.67320078716085</v>
      </c>
      <c r="F13" s="344">
        <v>4.6135581172362565</v>
      </c>
      <c r="G13" s="345">
        <f t="shared" si="0"/>
        <v>17.157352010060833</v>
      </c>
      <c r="H13" s="344">
        <f t="shared" si="1"/>
        <v>7.4071546351852611</v>
      </c>
      <c r="I13" s="366">
        <f t="shared" si="2"/>
        <v>1.0280415859320616E-2</v>
      </c>
      <c r="J13" s="70">
        <v>19</v>
      </c>
      <c r="K13" s="345">
        <v>288.87888443488299</v>
      </c>
      <c r="L13" s="344">
        <v>9.1510348566849498</v>
      </c>
      <c r="M13" s="21">
        <v>37</v>
      </c>
      <c r="N13" s="345">
        <v>295.45511845929832</v>
      </c>
      <c r="O13" s="344">
        <v>4.865567448388247</v>
      </c>
      <c r="P13" s="345">
        <f t="shared" si="3"/>
        <v>6.5762340244153279</v>
      </c>
      <c r="Q13" s="344">
        <f t="shared" si="4"/>
        <v>10.364129753292278</v>
      </c>
      <c r="R13" s="366">
        <f t="shared" si="5"/>
        <v>0.26287844469130672</v>
      </c>
      <c r="S13" s="70">
        <v>19</v>
      </c>
      <c r="T13" s="345">
        <v>288.564869717443</v>
      </c>
      <c r="U13" s="344">
        <v>5.8990303527150898</v>
      </c>
      <c r="V13" s="21">
        <v>33</v>
      </c>
      <c r="W13" s="345">
        <v>282.39611776528773</v>
      </c>
      <c r="X13" s="344">
        <v>6.7448328383541698</v>
      </c>
      <c r="Y13" s="345">
        <f t="shared" si="6"/>
        <v>-6.1687519521552758</v>
      </c>
      <c r="Z13" s="344">
        <f t="shared" si="7"/>
        <v>8.9605429031724793</v>
      </c>
      <c r="AA13" s="366">
        <f t="shared" si="8"/>
        <v>0.24559740868617824</v>
      </c>
      <c r="AB13" s="70">
        <v>19</v>
      </c>
      <c r="AC13" s="345">
        <v>316.48847892045598</v>
      </c>
      <c r="AD13" s="344">
        <v>4.3668726271980702</v>
      </c>
      <c r="AE13" s="21">
        <v>33</v>
      </c>
      <c r="AF13" s="345">
        <v>312.43713652550775</v>
      </c>
      <c r="AG13" s="344">
        <v>4.4249052482256266</v>
      </c>
      <c r="AH13" s="345">
        <f t="shared" si="9"/>
        <v>-4.0513423949482217</v>
      </c>
      <c r="AI13" s="344">
        <f t="shared" si="10"/>
        <v>6.21686118535282</v>
      </c>
      <c r="AJ13" s="366">
        <f t="shared" si="11"/>
        <v>0.25731450370163333</v>
      </c>
      <c r="AK13" s="70">
        <v>19</v>
      </c>
      <c r="AL13" s="345">
        <v>303.25425525070398</v>
      </c>
      <c r="AM13" s="344">
        <v>7.2194448546441903</v>
      </c>
      <c r="AN13" s="21">
        <v>37</v>
      </c>
      <c r="AO13" s="345">
        <v>300.08623044352612</v>
      </c>
      <c r="AP13" s="344">
        <v>4.1725212643837652</v>
      </c>
      <c r="AQ13" s="345">
        <f t="shared" si="12"/>
        <v>-3.1680248071778578</v>
      </c>
      <c r="AR13" s="344">
        <f t="shared" si="13"/>
        <v>8.3384841374786554</v>
      </c>
      <c r="AS13" s="366">
        <f t="shared" si="14"/>
        <v>0.3520034115568963</v>
      </c>
      <c r="AT13" s="70">
        <v>19</v>
      </c>
      <c r="AU13" s="345">
        <v>263.37735873278803</v>
      </c>
      <c r="AV13" s="344">
        <v>12.2799821651023</v>
      </c>
      <c r="AW13" s="21">
        <v>37</v>
      </c>
      <c r="AX13" s="345">
        <v>278.16367537664303</v>
      </c>
      <c r="AY13" s="344">
        <v>5.072801666626682</v>
      </c>
      <c r="AZ13" s="345">
        <f t="shared" si="15"/>
        <v>14.786316643855002</v>
      </c>
      <c r="BA13" s="344">
        <f t="shared" si="16"/>
        <v>13.286507393749533</v>
      </c>
      <c r="BB13" s="366">
        <f t="shared" si="17"/>
        <v>0.13289290342546575</v>
      </c>
      <c r="BC13" s="21"/>
      <c r="BD13" s="345"/>
      <c r="BE13" s="344"/>
    </row>
    <row r="14" spans="1:57">
      <c r="A14" s="70">
        <v>20</v>
      </c>
      <c r="B14" s="345">
        <v>274.46212492541503</v>
      </c>
      <c r="C14" s="344">
        <v>6.7811270827446704</v>
      </c>
      <c r="D14" s="21">
        <v>36</v>
      </c>
      <c r="E14" s="345">
        <v>295.65784673808605</v>
      </c>
      <c r="F14" s="344">
        <v>5.4872414565258616</v>
      </c>
      <c r="G14" s="345">
        <f t="shared" si="0"/>
        <v>21.195721812671025</v>
      </c>
      <c r="H14" s="344">
        <f t="shared" si="1"/>
        <v>8.7231590215098844</v>
      </c>
      <c r="I14" s="366">
        <f t="shared" si="2"/>
        <v>7.5618655848117616E-3</v>
      </c>
      <c r="J14" s="70">
        <v>20</v>
      </c>
      <c r="K14" s="345">
        <v>308.92519130373199</v>
      </c>
      <c r="L14" s="344">
        <v>7.9343597708403601</v>
      </c>
      <c r="M14" s="21">
        <v>38</v>
      </c>
      <c r="N14" s="345">
        <v>288.30209982115696</v>
      </c>
      <c r="O14" s="344">
        <v>4.2315936836242134</v>
      </c>
      <c r="P14" s="345">
        <f t="shared" si="3"/>
        <v>-20.623091482575035</v>
      </c>
      <c r="Q14" s="344">
        <f t="shared" si="4"/>
        <v>8.9922438843938295</v>
      </c>
      <c r="R14" s="366">
        <f t="shared" si="5"/>
        <v>1.0921922818359337E-2</v>
      </c>
      <c r="S14" s="70">
        <v>20</v>
      </c>
      <c r="T14" s="345">
        <v>286.10266645595902</v>
      </c>
      <c r="U14" s="344">
        <v>7.0160514812516501</v>
      </c>
      <c r="V14" s="21">
        <v>34</v>
      </c>
      <c r="W14" s="345">
        <v>285.76196982781426</v>
      </c>
      <c r="X14" s="344">
        <v>5.2655688707446622</v>
      </c>
      <c r="Y14" s="345">
        <f t="shared" si="6"/>
        <v>-0.34069662814476942</v>
      </c>
      <c r="Z14" s="344">
        <f t="shared" si="7"/>
        <v>8.772182962075556</v>
      </c>
      <c r="AA14" s="366">
        <f t="shared" si="8"/>
        <v>0.48451004414246157</v>
      </c>
      <c r="AB14" s="70">
        <v>20</v>
      </c>
      <c r="AC14" s="345">
        <v>315.46066480524098</v>
      </c>
      <c r="AD14" s="344">
        <v>5.8993049154304504</v>
      </c>
      <c r="AE14" s="21">
        <v>34</v>
      </c>
      <c r="AF14" s="345">
        <v>311.15256241319241</v>
      </c>
      <c r="AG14" s="344">
        <v>4.1059949853247426</v>
      </c>
      <c r="AH14" s="345">
        <f t="shared" si="9"/>
        <v>-4.3081023920485677</v>
      </c>
      <c r="AI14" s="344">
        <f t="shared" si="10"/>
        <v>7.1875582296586513</v>
      </c>
      <c r="AJ14" s="366">
        <f t="shared" si="11"/>
        <v>0.274465443877146</v>
      </c>
      <c r="AK14" s="70">
        <v>20</v>
      </c>
      <c r="AL14" s="345">
        <v>297.39961641584301</v>
      </c>
      <c r="AM14" s="344">
        <v>9.8067650789043004</v>
      </c>
      <c r="AN14" s="21">
        <v>38</v>
      </c>
      <c r="AO14" s="345">
        <v>309.40934307678856</v>
      </c>
      <c r="AP14" s="344">
        <v>4.3076360602472183</v>
      </c>
      <c r="AQ14" s="345">
        <f t="shared" si="12"/>
        <v>12.009726660945546</v>
      </c>
      <c r="AR14" s="344">
        <f t="shared" si="13"/>
        <v>10.711132981172396</v>
      </c>
      <c r="AS14" s="366">
        <f t="shared" si="14"/>
        <v>0.131106799141949</v>
      </c>
      <c r="AT14" s="70">
        <v>20</v>
      </c>
      <c r="AU14" s="345">
        <v>264.39461286260899</v>
      </c>
      <c r="AV14" s="344">
        <v>16.607343165565698</v>
      </c>
      <c r="AW14" s="21">
        <v>38</v>
      </c>
      <c r="AX14" s="345">
        <v>287.31908758043608</v>
      </c>
      <c r="AY14" s="344">
        <v>6.0333794799823304</v>
      </c>
      <c r="AZ14" s="345">
        <f t="shared" si="15"/>
        <v>22.924474717827081</v>
      </c>
      <c r="BA14" s="344">
        <f t="shared" si="16"/>
        <v>17.669338271942543</v>
      </c>
      <c r="BB14" s="366">
        <f t="shared" si="17"/>
        <v>9.7259082323958274E-2</v>
      </c>
      <c r="BC14" s="21"/>
      <c r="BD14" s="345"/>
      <c r="BE14" s="344"/>
    </row>
    <row r="15" spans="1:57">
      <c r="A15" s="70">
        <v>21</v>
      </c>
      <c r="B15" s="345">
        <v>280.47776957865398</v>
      </c>
      <c r="C15" s="344">
        <v>6.5515935808698904</v>
      </c>
      <c r="D15" s="21">
        <v>37</v>
      </c>
      <c r="E15" s="345">
        <v>295.28621501663372</v>
      </c>
      <c r="F15" s="344">
        <v>5.2757584984298784</v>
      </c>
      <c r="G15" s="345">
        <f t="shared" si="0"/>
        <v>14.808445437979742</v>
      </c>
      <c r="H15" s="344">
        <f t="shared" si="1"/>
        <v>8.4117183846495145</v>
      </c>
      <c r="I15" s="366">
        <f t="shared" si="2"/>
        <v>3.9180690878891582E-2</v>
      </c>
      <c r="J15" s="70">
        <v>21</v>
      </c>
      <c r="K15" s="345">
        <v>296.180615349633</v>
      </c>
      <c r="L15" s="344">
        <v>10.447198774676</v>
      </c>
      <c r="M15" s="21">
        <v>39</v>
      </c>
      <c r="N15" s="345">
        <v>290.82263046414209</v>
      </c>
      <c r="O15" s="344">
        <v>4.4121758542930678</v>
      </c>
      <c r="P15" s="345">
        <f t="shared" si="3"/>
        <v>-5.3579848854909073</v>
      </c>
      <c r="Q15" s="344">
        <f t="shared" si="4"/>
        <v>11.340690367292394</v>
      </c>
      <c r="R15" s="366">
        <f t="shared" si="5"/>
        <v>0.31830558399614084</v>
      </c>
      <c r="S15" s="70">
        <v>21</v>
      </c>
      <c r="T15" s="345">
        <v>284.87489512058198</v>
      </c>
      <c r="U15" s="344">
        <v>7.5608176623991499</v>
      </c>
      <c r="V15" s="21">
        <v>35</v>
      </c>
      <c r="W15" s="345">
        <v>284.980616288867</v>
      </c>
      <c r="X15" s="344">
        <v>4.5299479317978051</v>
      </c>
      <c r="Y15" s="345">
        <f t="shared" si="6"/>
        <v>0.10572116828501521</v>
      </c>
      <c r="Z15" s="344">
        <f t="shared" si="7"/>
        <v>8.8139884268613695</v>
      </c>
      <c r="AA15" s="366">
        <f t="shared" si="8"/>
        <v>0.49521504044287723</v>
      </c>
      <c r="AB15" s="70">
        <v>21</v>
      </c>
      <c r="AC15" s="345">
        <v>316.08442283362302</v>
      </c>
      <c r="AD15" s="344">
        <v>5.0165231278736098</v>
      </c>
      <c r="AE15" s="21">
        <v>35</v>
      </c>
      <c r="AF15" s="345">
        <v>315.84659024711004</v>
      </c>
      <c r="AG15" s="344">
        <v>4.9931091725623817</v>
      </c>
      <c r="AH15" s="345">
        <f t="shared" si="9"/>
        <v>-0.23783258651297956</v>
      </c>
      <c r="AI15" s="344">
        <f t="shared" si="10"/>
        <v>7.0778982404113036</v>
      </c>
      <c r="AJ15" s="366">
        <f t="shared" si="11"/>
        <v>0.48659753987803078</v>
      </c>
      <c r="AK15" s="70">
        <v>21</v>
      </c>
      <c r="AL15" s="345">
        <v>306.96647098628603</v>
      </c>
      <c r="AM15" s="344">
        <v>7.3128545314045601</v>
      </c>
      <c r="AN15" s="21">
        <v>39</v>
      </c>
      <c r="AO15" s="345">
        <v>304.75240679787555</v>
      </c>
      <c r="AP15" s="344">
        <v>4.1100934443180197</v>
      </c>
      <c r="AQ15" s="345">
        <f t="shared" si="12"/>
        <v>-2.2140641884104753</v>
      </c>
      <c r="AR15" s="344">
        <f t="shared" si="13"/>
        <v>8.3887251426250806</v>
      </c>
      <c r="AS15" s="366">
        <f t="shared" si="14"/>
        <v>0.39591836424090138</v>
      </c>
      <c r="AT15" s="70">
        <v>21</v>
      </c>
      <c r="AU15" s="345">
        <v>282.984896406941</v>
      </c>
      <c r="AV15" s="344">
        <v>13.3149039295548</v>
      </c>
      <c r="AW15" s="21">
        <v>39</v>
      </c>
      <c r="AX15" s="345">
        <v>280.31367611160306</v>
      </c>
      <c r="AY15" s="344">
        <v>5.4740717765307005</v>
      </c>
      <c r="AZ15" s="345">
        <f t="shared" si="15"/>
        <v>-2.671220295337946</v>
      </c>
      <c r="BA15" s="344">
        <f t="shared" si="16"/>
        <v>14.396253973443363</v>
      </c>
      <c r="BB15" s="366">
        <f t="shared" si="17"/>
        <v>0.42640084107413212</v>
      </c>
      <c r="BC15" s="21"/>
      <c r="BD15" s="345"/>
      <c r="BE15" s="344"/>
    </row>
    <row r="16" spans="1:57">
      <c r="A16" s="70">
        <v>22</v>
      </c>
      <c r="B16" s="345">
        <v>279.64121876199198</v>
      </c>
      <c r="C16" s="344">
        <v>5.2401743283565798</v>
      </c>
      <c r="D16" s="21">
        <v>38</v>
      </c>
      <c r="E16" s="345">
        <v>296.03985339300687</v>
      </c>
      <c r="F16" s="344">
        <v>5.3655057524362393</v>
      </c>
      <c r="G16" s="345">
        <f t="shared" si="0"/>
        <v>16.398634631014886</v>
      </c>
      <c r="H16" s="344">
        <f t="shared" si="1"/>
        <v>7.4998719303061234</v>
      </c>
      <c r="I16" s="366">
        <f t="shared" si="2"/>
        <v>1.440026761654428E-2</v>
      </c>
      <c r="J16" s="70">
        <v>22</v>
      </c>
      <c r="K16" s="345">
        <v>301.83927935691298</v>
      </c>
      <c r="L16" s="344">
        <v>6.3934979597058099</v>
      </c>
      <c r="M16" s="21">
        <v>40</v>
      </c>
      <c r="N16" s="345">
        <v>284.4047834549234</v>
      </c>
      <c r="O16" s="344">
        <v>4.7903180499389828</v>
      </c>
      <c r="P16" s="345">
        <f t="shared" si="3"/>
        <v>-17.434495901989578</v>
      </c>
      <c r="Q16" s="344">
        <f t="shared" si="4"/>
        <v>7.9889901226834406</v>
      </c>
      <c r="R16" s="366">
        <f t="shared" si="5"/>
        <v>1.4554727532016965E-2</v>
      </c>
      <c r="S16" s="70">
        <v>22</v>
      </c>
      <c r="T16" s="345">
        <v>293.95960718661399</v>
      </c>
      <c r="U16" s="344">
        <v>7.6107820087340201</v>
      </c>
      <c r="V16" s="21">
        <v>36</v>
      </c>
      <c r="W16" s="345">
        <v>278.72598606899891</v>
      </c>
      <c r="X16" s="344">
        <v>6.0935537074289661</v>
      </c>
      <c r="Y16" s="345">
        <f t="shared" si="6"/>
        <v>-15.233621117615087</v>
      </c>
      <c r="Z16" s="344">
        <f t="shared" si="7"/>
        <v>9.7496358685743107</v>
      </c>
      <c r="AA16" s="366">
        <f t="shared" si="8"/>
        <v>5.9103177144782269E-2</v>
      </c>
      <c r="AB16" s="70">
        <v>22</v>
      </c>
      <c r="AC16" s="345">
        <v>313.57365904074499</v>
      </c>
      <c r="AD16" s="344">
        <v>5.8474632480760897</v>
      </c>
      <c r="AE16" s="21">
        <v>36</v>
      </c>
      <c r="AF16" s="345">
        <v>309.46616632646544</v>
      </c>
      <c r="AG16" s="344">
        <v>5.1095556776857318</v>
      </c>
      <c r="AH16" s="345">
        <f t="shared" si="9"/>
        <v>-4.1074927142795445</v>
      </c>
      <c r="AI16" s="344">
        <f t="shared" si="10"/>
        <v>7.7653322955924473</v>
      </c>
      <c r="AJ16" s="366">
        <f t="shared" si="11"/>
        <v>0.29842503567102235</v>
      </c>
      <c r="AK16" s="70">
        <v>22</v>
      </c>
      <c r="AL16" s="345">
        <v>305.14994934923999</v>
      </c>
      <c r="AM16" s="344">
        <v>5.46011200653047</v>
      </c>
      <c r="AN16" s="21">
        <v>40</v>
      </c>
      <c r="AO16" s="345">
        <v>300.07073350711215</v>
      </c>
      <c r="AP16" s="344">
        <v>4.6131356697677877</v>
      </c>
      <c r="AQ16" s="345">
        <f t="shared" si="12"/>
        <v>-5.0792158421278373</v>
      </c>
      <c r="AR16" s="344">
        <f t="shared" si="13"/>
        <v>7.1479957912370153</v>
      </c>
      <c r="AS16" s="366">
        <f t="shared" si="14"/>
        <v>0.23868085961998281</v>
      </c>
      <c r="AT16" s="70">
        <v>22</v>
      </c>
      <c r="AU16" s="345">
        <v>269.59836140315002</v>
      </c>
      <c r="AV16" s="344">
        <v>16.4903930455671</v>
      </c>
      <c r="AW16" s="21">
        <v>40</v>
      </c>
      <c r="AX16" s="345">
        <v>276.21825816972597</v>
      </c>
      <c r="AY16" s="344">
        <v>6.1942461058835843</v>
      </c>
      <c r="AZ16" s="345">
        <f t="shared" si="15"/>
        <v>6.6198967665759483</v>
      </c>
      <c r="BA16" s="344">
        <f t="shared" si="16"/>
        <v>17.61538383395439</v>
      </c>
      <c r="BB16" s="366">
        <f t="shared" si="17"/>
        <v>0.35353603000633282</v>
      </c>
      <c r="BC16" s="21"/>
      <c r="BD16" s="345"/>
      <c r="BE16" s="344"/>
    </row>
    <row r="17" spans="1:57">
      <c r="A17" s="70">
        <v>23</v>
      </c>
      <c r="B17" s="345">
        <v>269.50308988251697</v>
      </c>
      <c r="C17" s="344">
        <v>5.8737049796865</v>
      </c>
      <c r="D17" s="21">
        <v>39</v>
      </c>
      <c r="E17" s="345">
        <v>292.39014576033782</v>
      </c>
      <c r="F17" s="344">
        <v>4.8524703603353059</v>
      </c>
      <c r="G17" s="345">
        <f t="shared" si="0"/>
        <v>22.887055877820842</v>
      </c>
      <c r="H17" s="344">
        <f t="shared" si="1"/>
        <v>7.6188502273195153</v>
      </c>
      <c r="I17" s="366">
        <f t="shared" si="2"/>
        <v>1.3355581359679194E-3</v>
      </c>
      <c r="J17" s="70">
        <v>23</v>
      </c>
      <c r="K17" s="345">
        <v>298.815718500326</v>
      </c>
      <c r="L17" s="344">
        <v>8.5735003359617998</v>
      </c>
      <c r="M17" s="21">
        <v>41</v>
      </c>
      <c r="N17" s="345">
        <v>288.68531466118736</v>
      </c>
      <c r="O17" s="344">
        <v>4.250991342896592</v>
      </c>
      <c r="P17" s="345">
        <f t="shared" si="3"/>
        <v>-10.130403839138637</v>
      </c>
      <c r="Q17" s="344">
        <f t="shared" si="4"/>
        <v>9.5695263941387854</v>
      </c>
      <c r="R17" s="366">
        <f t="shared" si="5"/>
        <v>0.1449013217055945</v>
      </c>
      <c r="S17" s="70">
        <v>23</v>
      </c>
      <c r="T17" s="345">
        <v>289.84060397201898</v>
      </c>
      <c r="U17" s="344">
        <v>6.9741682851914701</v>
      </c>
      <c r="V17" s="21">
        <v>37</v>
      </c>
      <c r="W17" s="345">
        <v>270.79995130656681</v>
      </c>
      <c r="X17" s="344">
        <v>6.1928730750695795</v>
      </c>
      <c r="Y17" s="345">
        <f t="shared" si="6"/>
        <v>-19.040652665452171</v>
      </c>
      <c r="Z17" s="344">
        <f t="shared" si="7"/>
        <v>9.3268805178415519</v>
      </c>
      <c r="AA17" s="366">
        <f t="shared" si="8"/>
        <v>2.061459815613096E-2</v>
      </c>
      <c r="AB17" s="70">
        <v>23</v>
      </c>
      <c r="AC17" s="345">
        <v>314.36216876386402</v>
      </c>
      <c r="AD17" s="344">
        <v>5.7894392272120596</v>
      </c>
      <c r="AE17" s="21">
        <v>37</v>
      </c>
      <c r="AF17" s="345">
        <v>305.27902041131887</v>
      </c>
      <c r="AG17" s="344">
        <v>4.7617081028580373</v>
      </c>
      <c r="AH17" s="345">
        <f t="shared" si="9"/>
        <v>-9.0831483525451517</v>
      </c>
      <c r="AI17" s="344">
        <f t="shared" si="10"/>
        <v>7.4960970259466135</v>
      </c>
      <c r="AJ17" s="366">
        <f t="shared" si="11"/>
        <v>0.11282467613724165</v>
      </c>
      <c r="AK17" s="70">
        <v>23</v>
      </c>
      <c r="AL17" s="345">
        <v>296.65528187834798</v>
      </c>
      <c r="AM17" s="344">
        <v>8.7213896386940792</v>
      </c>
      <c r="AN17" s="21">
        <v>41</v>
      </c>
      <c r="AO17" s="345">
        <v>301.29968619252884</v>
      </c>
      <c r="AP17" s="344">
        <v>3.7679964719524408</v>
      </c>
      <c r="AQ17" s="345">
        <f t="shared" si="12"/>
        <v>4.6444043141808606</v>
      </c>
      <c r="AR17" s="344">
        <f t="shared" si="13"/>
        <v>9.5005491758406517</v>
      </c>
      <c r="AS17" s="366">
        <f t="shared" si="14"/>
        <v>0.31247704120433001</v>
      </c>
      <c r="AT17" s="70">
        <v>23</v>
      </c>
      <c r="AU17" s="345">
        <v>295.54028315079597</v>
      </c>
      <c r="AV17" s="344">
        <v>9.5960677943420691</v>
      </c>
      <c r="AW17" s="21">
        <v>41</v>
      </c>
      <c r="AX17" s="345">
        <v>277.20738002846809</v>
      </c>
      <c r="AY17" s="344">
        <v>5.401211981000257</v>
      </c>
      <c r="AZ17" s="345">
        <f t="shared" si="15"/>
        <v>-18.332903122327878</v>
      </c>
      <c r="BA17" s="344">
        <f t="shared" si="16"/>
        <v>11.011703227807667</v>
      </c>
      <c r="BB17" s="366">
        <f t="shared" si="17"/>
        <v>4.7986381095395575E-2</v>
      </c>
      <c r="BC17" s="21"/>
      <c r="BD17" s="345"/>
      <c r="BE17" s="344"/>
    </row>
    <row r="18" spans="1:57">
      <c r="A18" s="70">
        <v>24</v>
      </c>
      <c r="B18" s="345">
        <v>281.472530602093</v>
      </c>
      <c r="C18" s="344">
        <v>4.66795965980711</v>
      </c>
      <c r="D18" s="21">
        <v>40</v>
      </c>
      <c r="E18" s="345">
        <v>286.93500626530442</v>
      </c>
      <c r="F18" s="344">
        <v>4.5696462612616875</v>
      </c>
      <c r="G18" s="345">
        <f t="shared" si="0"/>
        <v>5.4624756632114213</v>
      </c>
      <c r="H18" s="344">
        <f t="shared" si="1"/>
        <v>6.5323437094697816</v>
      </c>
      <c r="I18" s="366">
        <f t="shared" si="2"/>
        <v>0.20152559896363398</v>
      </c>
      <c r="J18" s="70">
        <v>24</v>
      </c>
      <c r="K18" s="345">
        <v>290.54011091704302</v>
      </c>
      <c r="L18" s="344">
        <v>6.1686053021320602</v>
      </c>
      <c r="M18" s="21">
        <v>42</v>
      </c>
      <c r="N18" s="345">
        <v>283.20853407516864</v>
      </c>
      <c r="O18" s="344">
        <v>3.9739470476619654</v>
      </c>
      <c r="P18" s="345">
        <f t="shared" si="3"/>
        <v>-7.3315768418743801</v>
      </c>
      <c r="Q18" s="344">
        <f t="shared" si="4"/>
        <v>7.3378434509815635</v>
      </c>
      <c r="R18" s="366">
        <f t="shared" si="5"/>
        <v>0.15887407606098236</v>
      </c>
      <c r="S18" s="70">
        <v>24</v>
      </c>
      <c r="T18" s="345">
        <v>296.01305431952898</v>
      </c>
      <c r="U18" s="344">
        <v>6.3704441778248704</v>
      </c>
      <c r="V18" s="21">
        <v>38</v>
      </c>
      <c r="W18" s="345">
        <v>277.13362178804198</v>
      </c>
      <c r="X18" s="344">
        <v>6.1033937036702701</v>
      </c>
      <c r="Y18" s="345">
        <f t="shared" si="6"/>
        <v>-18.879432531486998</v>
      </c>
      <c r="Z18" s="344">
        <f t="shared" si="7"/>
        <v>8.8223564723255592</v>
      </c>
      <c r="AA18" s="366">
        <f t="shared" si="8"/>
        <v>1.6191326331763602E-2</v>
      </c>
      <c r="AB18" s="70">
        <v>24</v>
      </c>
      <c r="AC18" s="345">
        <v>314.74708560257699</v>
      </c>
      <c r="AD18" s="344">
        <v>5.6074317450076299</v>
      </c>
      <c r="AE18" s="21">
        <v>38</v>
      </c>
      <c r="AF18" s="345">
        <v>317.26195053928615</v>
      </c>
      <c r="AG18" s="344">
        <v>5.777696590046995</v>
      </c>
      <c r="AH18" s="345">
        <f t="shared" si="9"/>
        <v>2.5148649367091593</v>
      </c>
      <c r="AI18" s="344">
        <f t="shared" si="10"/>
        <v>8.0514016581934342</v>
      </c>
      <c r="AJ18" s="366">
        <f t="shared" si="11"/>
        <v>0.37739007442340322</v>
      </c>
      <c r="AK18" s="70">
        <v>24</v>
      </c>
      <c r="AL18" s="345">
        <v>308.94269345401602</v>
      </c>
      <c r="AM18" s="344">
        <v>6.17628508810781</v>
      </c>
      <c r="AN18" s="21">
        <v>42</v>
      </c>
      <c r="AO18" s="345">
        <v>295.81447453300638</v>
      </c>
      <c r="AP18" s="344">
        <v>4.6501662286078691</v>
      </c>
      <c r="AQ18" s="345">
        <f t="shared" si="12"/>
        <v>-13.128218921009648</v>
      </c>
      <c r="AR18" s="344">
        <f t="shared" si="13"/>
        <v>7.7311411475452987</v>
      </c>
      <c r="AS18" s="366">
        <f t="shared" si="14"/>
        <v>4.4760389245627051E-2</v>
      </c>
      <c r="AT18" s="70">
        <v>24</v>
      </c>
      <c r="AU18" s="345">
        <v>285.83845464580298</v>
      </c>
      <c r="AV18" s="344">
        <v>7.8980897574848701</v>
      </c>
      <c r="AW18" s="21">
        <v>42</v>
      </c>
      <c r="AX18" s="345">
        <v>274.49943907993759</v>
      </c>
      <c r="AY18" s="344">
        <v>5.1067910023618275</v>
      </c>
      <c r="AZ18" s="345">
        <f t="shared" si="15"/>
        <v>-11.339015565865395</v>
      </c>
      <c r="BA18" s="344">
        <f t="shared" si="16"/>
        <v>9.4052717217043291</v>
      </c>
      <c r="BB18" s="366">
        <f t="shared" si="17"/>
        <v>0.11399973272861212</v>
      </c>
      <c r="BC18" s="21"/>
      <c r="BD18" s="345"/>
      <c r="BE18" s="344"/>
    </row>
    <row r="19" spans="1:57">
      <c r="A19" s="70">
        <v>25</v>
      </c>
      <c r="B19" s="345">
        <v>274.16302569213701</v>
      </c>
      <c r="C19" s="344">
        <v>6.40867525097081</v>
      </c>
      <c r="D19" s="21">
        <v>41</v>
      </c>
      <c r="E19" s="345">
        <v>288.85017351927064</v>
      </c>
      <c r="F19" s="344">
        <v>5.1489351177842169</v>
      </c>
      <c r="G19" s="345">
        <f t="shared" si="0"/>
        <v>14.687147827133629</v>
      </c>
      <c r="H19" s="344">
        <f t="shared" si="1"/>
        <v>8.2208668228817174</v>
      </c>
      <c r="I19" s="366">
        <f t="shared" si="2"/>
        <v>3.7018710027971934E-2</v>
      </c>
      <c r="J19" s="70">
        <v>25</v>
      </c>
      <c r="K19" s="345">
        <v>287.55516697439703</v>
      </c>
      <c r="L19" s="344">
        <v>13.6433823254839</v>
      </c>
      <c r="M19" s="21">
        <v>43</v>
      </c>
      <c r="N19" s="345">
        <v>277.37825245854305</v>
      </c>
      <c r="O19" s="344">
        <v>3.8704115905163436</v>
      </c>
      <c r="P19" s="345">
        <f t="shared" si="3"/>
        <v>-10.17691451585398</v>
      </c>
      <c r="Q19" s="344">
        <f t="shared" si="4"/>
        <v>14.18174767647943</v>
      </c>
      <c r="R19" s="366">
        <f t="shared" si="5"/>
        <v>0.23650835116536278</v>
      </c>
      <c r="S19" s="70">
        <v>25</v>
      </c>
      <c r="T19" s="345">
        <v>288.45047889961597</v>
      </c>
      <c r="U19" s="344">
        <v>8.3952446240130101</v>
      </c>
      <c r="V19" s="21">
        <v>39</v>
      </c>
      <c r="W19" s="345">
        <v>280.10966935836387</v>
      </c>
      <c r="X19" s="344">
        <v>6.030796628935188</v>
      </c>
      <c r="Y19" s="345">
        <f t="shared" si="6"/>
        <v>-8.3408095412520993</v>
      </c>
      <c r="Z19" s="344">
        <f t="shared" si="7"/>
        <v>10.336858336873703</v>
      </c>
      <c r="AA19" s="366">
        <f t="shared" si="8"/>
        <v>0.20987168493002034</v>
      </c>
      <c r="AB19" s="70">
        <v>25</v>
      </c>
      <c r="AC19" s="345">
        <v>314.11332003458801</v>
      </c>
      <c r="AD19" s="344">
        <v>5.3248047041437001</v>
      </c>
      <c r="AE19" s="21">
        <v>39</v>
      </c>
      <c r="AF19" s="345">
        <v>308.22906244787958</v>
      </c>
      <c r="AG19" s="344">
        <v>4.3680598911082464</v>
      </c>
      <c r="AH19" s="345">
        <f t="shared" si="9"/>
        <v>-5.8842575867084292</v>
      </c>
      <c r="AI19" s="344">
        <f t="shared" si="10"/>
        <v>6.8871977138441052</v>
      </c>
      <c r="AJ19" s="366">
        <f t="shared" si="11"/>
        <v>0.19645853167661137</v>
      </c>
      <c r="AK19" s="70">
        <v>25</v>
      </c>
      <c r="AL19" s="345">
        <v>305.49428658718699</v>
      </c>
      <c r="AM19" s="344">
        <v>4.1398739636782302</v>
      </c>
      <c r="AN19" s="21">
        <v>43</v>
      </c>
      <c r="AO19" s="345">
        <v>304.87498664354416</v>
      </c>
      <c r="AP19" s="344">
        <v>4.4726846520075734</v>
      </c>
      <c r="AQ19" s="345">
        <f t="shared" si="12"/>
        <v>-0.61929994364282948</v>
      </c>
      <c r="AR19" s="344">
        <f t="shared" si="13"/>
        <v>6.0945438247210113</v>
      </c>
      <c r="AS19" s="366">
        <f t="shared" si="14"/>
        <v>0.45953196796044815</v>
      </c>
      <c r="AT19" s="70">
        <v>25</v>
      </c>
      <c r="AU19" s="345">
        <v>276.51078480003798</v>
      </c>
      <c r="AV19" s="344">
        <v>10.7756499351056</v>
      </c>
      <c r="AW19" s="21">
        <v>43</v>
      </c>
      <c r="AX19" s="345">
        <v>275.30520682624308</v>
      </c>
      <c r="AY19" s="344">
        <v>6.7032765326661243</v>
      </c>
      <c r="AZ19" s="345">
        <f t="shared" si="15"/>
        <v>-1.2055779737949024</v>
      </c>
      <c r="BA19" s="344">
        <f t="shared" si="16"/>
        <v>12.690490447470252</v>
      </c>
      <c r="BB19" s="366">
        <f t="shared" si="17"/>
        <v>0.46215894783724837</v>
      </c>
      <c r="BC19" s="21"/>
      <c r="BD19" s="345"/>
      <c r="BE19" s="344"/>
    </row>
    <row r="20" spans="1:57">
      <c r="A20" s="70">
        <v>26</v>
      </c>
      <c r="B20" s="345">
        <v>268.63741111120498</v>
      </c>
      <c r="C20" s="344">
        <v>6.9301462475492901</v>
      </c>
      <c r="D20" s="21">
        <v>42</v>
      </c>
      <c r="E20" s="345">
        <v>290.19350868885471</v>
      </c>
      <c r="F20" s="344">
        <v>6.1769736101982495</v>
      </c>
      <c r="G20" s="345">
        <f t="shared" si="0"/>
        <v>21.556097577649723</v>
      </c>
      <c r="H20" s="344">
        <f t="shared" si="1"/>
        <v>9.2834223211866806</v>
      </c>
      <c r="I20" s="366">
        <f t="shared" si="2"/>
        <v>1.012648499391283E-2</v>
      </c>
      <c r="J20" s="70">
        <v>26</v>
      </c>
      <c r="K20" s="345">
        <v>288.07500944038497</v>
      </c>
      <c r="L20" s="344">
        <v>10.6279454058587</v>
      </c>
      <c r="M20" s="21">
        <v>44</v>
      </c>
      <c r="N20" s="345">
        <v>284.76119361428874</v>
      </c>
      <c r="O20" s="344">
        <v>3.4878324284521272</v>
      </c>
      <c r="P20" s="345">
        <f t="shared" si="3"/>
        <v>-3.3138158260962314</v>
      </c>
      <c r="Q20" s="344">
        <f t="shared" si="4"/>
        <v>11.185624640531941</v>
      </c>
      <c r="R20" s="366">
        <f t="shared" si="5"/>
        <v>0.38352011567417754</v>
      </c>
      <c r="S20" s="70">
        <v>26</v>
      </c>
      <c r="T20" s="345">
        <v>291.30459757303299</v>
      </c>
      <c r="U20" s="344">
        <v>7.0973860011778198</v>
      </c>
      <c r="V20" s="21">
        <v>40</v>
      </c>
      <c r="W20" s="345">
        <v>269.98256017999154</v>
      </c>
      <c r="X20" s="344">
        <v>7.5879602955796228</v>
      </c>
      <c r="Y20" s="345">
        <f t="shared" si="6"/>
        <v>-21.322037393041455</v>
      </c>
      <c r="Z20" s="344">
        <f t="shared" si="7"/>
        <v>10.389900360302194</v>
      </c>
      <c r="AA20" s="366">
        <f t="shared" si="8"/>
        <v>2.0088645678850048E-2</v>
      </c>
      <c r="AB20" s="70">
        <v>26</v>
      </c>
      <c r="AC20" s="345">
        <v>317.58021877127601</v>
      </c>
      <c r="AD20" s="344">
        <v>4.9839741850433503</v>
      </c>
      <c r="AE20" s="21">
        <v>40</v>
      </c>
      <c r="AF20" s="345">
        <v>303.83222020884745</v>
      </c>
      <c r="AG20" s="344">
        <v>5.371708274716152</v>
      </c>
      <c r="AH20" s="345">
        <f t="shared" si="9"/>
        <v>-13.747998562428563</v>
      </c>
      <c r="AI20" s="344">
        <f t="shared" si="10"/>
        <v>7.3277041742849107</v>
      </c>
      <c r="AJ20" s="366">
        <f t="shared" si="11"/>
        <v>3.033071065435182E-2</v>
      </c>
      <c r="AK20" s="70">
        <v>26</v>
      </c>
      <c r="AL20" s="345">
        <v>297.08127755007803</v>
      </c>
      <c r="AM20" s="344">
        <v>8.0439771922931094</v>
      </c>
      <c r="AN20" s="21">
        <v>44</v>
      </c>
      <c r="AO20" s="345">
        <v>297.09528304815683</v>
      </c>
      <c r="AP20" s="344">
        <v>5.055854911647006</v>
      </c>
      <c r="AQ20" s="345">
        <f t="shared" si="12"/>
        <v>1.4005498078802248E-2</v>
      </c>
      <c r="AR20" s="344">
        <f t="shared" si="13"/>
        <v>9.5009072176164775</v>
      </c>
      <c r="AS20" s="366">
        <f t="shared" si="14"/>
        <v>0.49941192525017836</v>
      </c>
      <c r="AT20" s="70">
        <v>26</v>
      </c>
      <c r="AU20" s="345">
        <v>284.79713899195201</v>
      </c>
      <c r="AV20" s="344">
        <v>8.5365487523344594</v>
      </c>
      <c r="AW20" s="21">
        <v>44</v>
      </c>
      <c r="AX20" s="345">
        <v>281.45193408018093</v>
      </c>
      <c r="AY20" s="344">
        <v>5.4120501639826353</v>
      </c>
      <c r="AZ20" s="345">
        <f t="shared" si="15"/>
        <v>-3.3452049117710771</v>
      </c>
      <c r="BA20" s="344">
        <f t="shared" si="16"/>
        <v>10.107569024174284</v>
      </c>
      <c r="BB20" s="366">
        <f t="shared" si="17"/>
        <v>0.37034067257090847</v>
      </c>
      <c r="BC20" s="21"/>
      <c r="BD20" s="345"/>
      <c r="BE20" s="344"/>
    </row>
    <row r="21" spans="1:57">
      <c r="A21" s="70">
        <v>27</v>
      </c>
      <c r="B21" s="345">
        <v>277.329188158938</v>
      </c>
      <c r="C21" s="344">
        <v>4.8189905953123802</v>
      </c>
      <c r="D21" s="21">
        <v>43</v>
      </c>
      <c r="E21" s="345">
        <v>292.49977789617822</v>
      </c>
      <c r="F21" s="344">
        <v>5.5282657142774356</v>
      </c>
      <c r="G21" s="345">
        <f t="shared" si="0"/>
        <v>15.170589737240221</v>
      </c>
      <c r="H21" s="344">
        <f t="shared" si="1"/>
        <v>7.3337843004389338</v>
      </c>
      <c r="I21" s="366">
        <f t="shared" si="2"/>
        <v>1.9305129622569007E-2</v>
      </c>
      <c r="J21" s="70">
        <v>27</v>
      </c>
      <c r="K21" s="345">
        <v>302.32073665927999</v>
      </c>
      <c r="L21" s="344">
        <v>11.927971582953001</v>
      </c>
      <c r="M21" s="21">
        <v>45</v>
      </c>
      <c r="N21" s="345">
        <v>278.07792173285702</v>
      </c>
      <c r="O21" s="344">
        <v>4.2598436485621711</v>
      </c>
      <c r="P21" s="345">
        <f t="shared" si="3"/>
        <v>-24.242814926422966</v>
      </c>
      <c r="Q21" s="344">
        <f t="shared" si="4"/>
        <v>12.665811225260299</v>
      </c>
      <c r="R21" s="366">
        <f t="shared" si="5"/>
        <v>2.7822052948174365E-2</v>
      </c>
      <c r="S21" s="70">
        <v>27</v>
      </c>
      <c r="T21" s="345">
        <v>289.24706074448102</v>
      </c>
      <c r="U21" s="344">
        <v>6.8773093488930099</v>
      </c>
      <c r="V21" s="21">
        <v>41</v>
      </c>
      <c r="W21" s="345">
        <v>274.20250335039196</v>
      </c>
      <c r="X21" s="344">
        <v>5.9208842601037048</v>
      </c>
      <c r="Y21" s="345">
        <f t="shared" si="6"/>
        <v>-15.044557394089054</v>
      </c>
      <c r="Z21" s="344">
        <f t="shared" si="7"/>
        <v>9.0749244791301145</v>
      </c>
      <c r="AA21" s="366">
        <f t="shared" si="8"/>
        <v>4.8692961677381005E-2</v>
      </c>
      <c r="AB21" s="70">
        <v>27</v>
      </c>
      <c r="AC21" s="345">
        <v>314.52812353432802</v>
      </c>
      <c r="AD21" s="344">
        <v>5.6993089349243498</v>
      </c>
      <c r="AE21" s="21">
        <v>41</v>
      </c>
      <c r="AF21" s="345">
        <v>294.04178100718042</v>
      </c>
      <c r="AG21" s="344">
        <v>6.4005868871726479</v>
      </c>
      <c r="AH21" s="345">
        <f t="shared" si="9"/>
        <v>-20.486342527147599</v>
      </c>
      <c r="AI21" s="344">
        <f t="shared" si="10"/>
        <v>8.5702762403527561</v>
      </c>
      <c r="AJ21" s="366">
        <f t="shared" si="11"/>
        <v>8.4243344144422274E-3</v>
      </c>
      <c r="AK21" s="70">
        <v>27</v>
      </c>
      <c r="AL21" s="345">
        <v>308.32044958831102</v>
      </c>
      <c r="AM21" s="344">
        <v>5.1302695144572503</v>
      </c>
      <c r="AN21" s="21">
        <v>45</v>
      </c>
      <c r="AO21" s="345">
        <v>285.23656803925053</v>
      </c>
      <c r="AP21" s="344">
        <v>5.0347443608220299</v>
      </c>
      <c r="AQ21" s="345">
        <f t="shared" si="12"/>
        <v>-23.083881549060493</v>
      </c>
      <c r="AR21" s="344">
        <f t="shared" si="13"/>
        <v>7.1880676172249984</v>
      </c>
      <c r="AS21" s="366">
        <f t="shared" si="14"/>
        <v>6.6250044032530812E-4</v>
      </c>
      <c r="AT21" s="70">
        <v>27</v>
      </c>
      <c r="AU21" s="345">
        <v>293.625552314662</v>
      </c>
      <c r="AV21" s="344">
        <v>6.4277729450249597</v>
      </c>
      <c r="AW21" s="21">
        <v>45</v>
      </c>
      <c r="AX21" s="345">
        <v>270.65403612504645</v>
      </c>
      <c r="AY21" s="344">
        <v>5.4740100956014572</v>
      </c>
      <c r="AZ21" s="345">
        <f t="shared" si="15"/>
        <v>-22.971516189615556</v>
      </c>
      <c r="BA21" s="344">
        <f t="shared" si="16"/>
        <v>8.4428106433545889</v>
      </c>
      <c r="BB21" s="366">
        <f t="shared" si="17"/>
        <v>3.2614691830077096E-3</v>
      </c>
      <c r="BC21" s="21"/>
      <c r="BD21" s="345"/>
      <c r="BE21" s="344"/>
    </row>
    <row r="22" spans="1:57">
      <c r="A22" s="70">
        <v>28</v>
      </c>
      <c r="B22" s="345">
        <v>281.57401451484401</v>
      </c>
      <c r="C22" s="344">
        <v>5.2317401056782202</v>
      </c>
      <c r="D22" s="21">
        <v>44</v>
      </c>
      <c r="E22" s="345">
        <v>284.92355553661349</v>
      </c>
      <c r="F22" s="344">
        <v>6.5106251384102487</v>
      </c>
      <c r="G22" s="345">
        <f t="shared" si="0"/>
        <v>3.3495410217694825</v>
      </c>
      <c r="H22" s="344">
        <f t="shared" si="1"/>
        <v>8.352205949703432</v>
      </c>
      <c r="I22" s="366">
        <f t="shared" si="2"/>
        <v>0.34420084015072017</v>
      </c>
      <c r="J22" s="70">
        <v>28</v>
      </c>
      <c r="K22" s="345">
        <v>280.06414464008901</v>
      </c>
      <c r="L22" s="344">
        <v>9.2012836738255501</v>
      </c>
      <c r="M22" s="21">
        <v>46</v>
      </c>
      <c r="N22" s="345">
        <v>279.35556195633831</v>
      </c>
      <c r="O22" s="344">
        <v>4.1406625015239822</v>
      </c>
      <c r="P22" s="345">
        <f t="shared" si="3"/>
        <v>-0.70858268375070566</v>
      </c>
      <c r="Q22" s="344">
        <f t="shared" si="4"/>
        <v>10.090030089040143</v>
      </c>
      <c r="R22" s="366">
        <f t="shared" si="5"/>
        <v>0.47200758321569358</v>
      </c>
      <c r="S22" s="70">
        <v>28</v>
      </c>
      <c r="T22" s="345">
        <v>297.94574343759302</v>
      </c>
      <c r="U22" s="344">
        <v>6.1325371461882101</v>
      </c>
      <c r="V22" s="21">
        <v>42</v>
      </c>
      <c r="W22" s="345">
        <v>270.18785152392371</v>
      </c>
      <c r="X22" s="344">
        <v>7.6015451892932031</v>
      </c>
      <c r="Y22" s="345">
        <f t="shared" si="6"/>
        <v>-27.757891913669312</v>
      </c>
      <c r="Z22" s="344">
        <f t="shared" si="7"/>
        <v>9.7668572793015098</v>
      </c>
      <c r="AA22" s="366">
        <f t="shared" si="8"/>
        <v>2.2457627968665126E-3</v>
      </c>
      <c r="AB22" s="70">
        <v>28</v>
      </c>
      <c r="AC22" s="345">
        <v>308.55101414678199</v>
      </c>
      <c r="AD22" s="344">
        <v>4.9484846933944997</v>
      </c>
      <c r="AE22" s="21">
        <v>42</v>
      </c>
      <c r="AF22" s="345">
        <v>298.80513748430684</v>
      </c>
      <c r="AG22" s="344">
        <v>4.3891096338386149</v>
      </c>
      <c r="AH22" s="345">
        <f t="shared" si="9"/>
        <v>-9.7458766624751547</v>
      </c>
      <c r="AI22" s="344">
        <f t="shared" si="10"/>
        <v>6.614513144488761</v>
      </c>
      <c r="AJ22" s="366">
        <f t="shared" si="11"/>
        <v>7.0336263216348852E-2</v>
      </c>
      <c r="AK22" s="70">
        <v>28</v>
      </c>
      <c r="AL22" s="345">
        <v>310.86511261562202</v>
      </c>
      <c r="AM22" s="344">
        <v>5.5198955569668096</v>
      </c>
      <c r="AN22" s="21">
        <v>46</v>
      </c>
      <c r="AO22" s="345">
        <v>291.154581262612</v>
      </c>
      <c r="AP22" s="344">
        <v>4.2333603987244999</v>
      </c>
      <c r="AQ22" s="345">
        <f t="shared" si="12"/>
        <v>-19.710531353010026</v>
      </c>
      <c r="AR22" s="344">
        <f t="shared" si="13"/>
        <v>6.9563343238598572</v>
      </c>
      <c r="AS22" s="366">
        <f t="shared" si="14"/>
        <v>2.3069251244272147E-3</v>
      </c>
      <c r="AT22" s="70">
        <v>28</v>
      </c>
      <c r="AU22" s="345">
        <v>276.61345339257099</v>
      </c>
      <c r="AV22" s="344">
        <v>9.4755758942665302</v>
      </c>
      <c r="AW22" s="21">
        <v>46</v>
      </c>
      <c r="AX22" s="345">
        <v>270.94875904175876</v>
      </c>
      <c r="AY22" s="344">
        <v>5.5873026659554403</v>
      </c>
      <c r="AZ22" s="345">
        <f t="shared" si="15"/>
        <v>-5.6646943508122263</v>
      </c>
      <c r="BA22" s="344">
        <f t="shared" si="16"/>
        <v>11.000204071243301</v>
      </c>
      <c r="BB22" s="366">
        <f t="shared" si="17"/>
        <v>0.30329524750261388</v>
      </c>
      <c r="BC22" s="21"/>
      <c r="BD22" s="345"/>
      <c r="BE22" s="344"/>
    </row>
    <row r="23" spans="1:57">
      <c r="A23" s="70">
        <v>29</v>
      </c>
      <c r="B23" s="345">
        <v>279.82441122717898</v>
      </c>
      <c r="C23" s="344">
        <v>4.8675043553659396</v>
      </c>
      <c r="D23" s="21">
        <v>45</v>
      </c>
      <c r="E23" s="345">
        <v>283.13720617158015</v>
      </c>
      <c r="F23" s="344">
        <v>4.8227877723165209</v>
      </c>
      <c r="G23" s="345">
        <f t="shared" si="0"/>
        <v>3.312794944401162</v>
      </c>
      <c r="H23" s="344">
        <f t="shared" si="1"/>
        <v>6.8521442298241313</v>
      </c>
      <c r="I23" s="366">
        <f t="shared" si="2"/>
        <v>0.31438690221757681</v>
      </c>
      <c r="J23" s="70">
        <v>29</v>
      </c>
      <c r="K23" s="345">
        <v>283.48669582330501</v>
      </c>
      <c r="L23" s="344">
        <v>35.977415806288299</v>
      </c>
      <c r="M23" s="21">
        <v>47</v>
      </c>
      <c r="N23" s="345">
        <v>275.1996037343921</v>
      </c>
      <c r="O23" s="344">
        <v>3.7525317136428877</v>
      </c>
      <c r="P23" s="345">
        <f t="shared" si="3"/>
        <v>-8.2870920889129138</v>
      </c>
      <c r="Q23" s="344">
        <f t="shared" si="4"/>
        <v>36.172585508371647</v>
      </c>
      <c r="R23" s="366">
        <f t="shared" si="5"/>
        <v>0.40939844689424232</v>
      </c>
      <c r="S23" s="70">
        <v>29</v>
      </c>
      <c r="T23" s="345">
        <v>283.375987212805</v>
      </c>
      <c r="U23" s="344">
        <v>7.9263422082805999</v>
      </c>
      <c r="V23" s="21">
        <v>43</v>
      </c>
      <c r="W23" s="345">
        <v>275.91112455163818</v>
      </c>
      <c r="X23" s="344">
        <v>6.2173106549723203</v>
      </c>
      <c r="Y23" s="345">
        <f t="shared" si="6"/>
        <v>-7.4648626611668192</v>
      </c>
      <c r="Z23" s="344">
        <f t="shared" si="7"/>
        <v>10.073820158371049</v>
      </c>
      <c r="AA23" s="366">
        <f t="shared" si="8"/>
        <v>0.22935054708188574</v>
      </c>
      <c r="AB23" s="70">
        <v>29</v>
      </c>
      <c r="AC23" s="345">
        <v>300.67605472589702</v>
      </c>
      <c r="AD23" s="344">
        <v>7.2185896042403597</v>
      </c>
      <c r="AE23" s="21">
        <v>43</v>
      </c>
      <c r="AF23" s="345">
        <v>300.80853218082723</v>
      </c>
      <c r="AG23" s="344">
        <v>4.4318585433762285</v>
      </c>
      <c r="AH23" s="345">
        <f t="shared" si="9"/>
        <v>0.13247745493021057</v>
      </c>
      <c r="AI23" s="344">
        <f t="shared" si="10"/>
        <v>8.4705021116191137</v>
      </c>
      <c r="AJ23" s="366">
        <f t="shared" si="11"/>
        <v>0.49376100951999002</v>
      </c>
      <c r="AK23" s="70">
        <v>29</v>
      </c>
      <c r="AL23" s="345">
        <v>304.56151438434898</v>
      </c>
      <c r="AM23" s="344">
        <v>5.8511706614202401</v>
      </c>
      <c r="AN23" s="21">
        <v>47</v>
      </c>
      <c r="AO23" s="345">
        <v>289.62402838136137</v>
      </c>
      <c r="AP23" s="344">
        <v>4.6769338107146243</v>
      </c>
      <c r="AQ23" s="345">
        <f t="shared" si="12"/>
        <v>-14.937486002987612</v>
      </c>
      <c r="AR23" s="344">
        <f t="shared" si="13"/>
        <v>7.490654709627897</v>
      </c>
      <c r="AS23" s="366">
        <f t="shared" si="14"/>
        <v>2.3081408135209217E-2</v>
      </c>
      <c r="AT23" s="70">
        <v>29</v>
      </c>
      <c r="AU23" s="345">
        <v>282.52719416056402</v>
      </c>
      <c r="AV23" s="344">
        <v>10.75751974097</v>
      </c>
      <c r="AW23" s="21">
        <v>47</v>
      </c>
      <c r="AX23" s="345">
        <v>273.05546604749094</v>
      </c>
      <c r="AY23" s="344">
        <v>5.3361332643802699</v>
      </c>
      <c r="AZ23" s="345">
        <f t="shared" si="15"/>
        <v>-9.4717281130730839</v>
      </c>
      <c r="BA23" s="344">
        <f t="shared" si="16"/>
        <v>12.008270033297256</v>
      </c>
      <c r="BB23" s="366">
        <f t="shared" si="17"/>
        <v>0.21513342557840615</v>
      </c>
      <c r="BC23" s="21"/>
      <c r="BD23" s="345"/>
      <c r="BE23" s="344"/>
    </row>
    <row r="24" spans="1:57">
      <c r="A24" s="70">
        <v>30</v>
      </c>
      <c r="B24" s="345">
        <v>273.90901523793002</v>
      </c>
      <c r="C24" s="344">
        <v>4.6169934854585302</v>
      </c>
      <c r="D24" s="21">
        <v>46</v>
      </c>
      <c r="E24" s="345">
        <v>282.11802954896859</v>
      </c>
      <c r="F24" s="344">
        <v>5.0050747067570569</v>
      </c>
      <c r="G24" s="345">
        <f t="shared" si="0"/>
        <v>8.2090143110385725</v>
      </c>
      <c r="H24" s="344">
        <f t="shared" si="1"/>
        <v>6.8093613257768713</v>
      </c>
      <c r="I24" s="366">
        <f t="shared" si="2"/>
        <v>0.11401010465800246</v>
      </c>
      <c r="J24" s="70">
        <v>30</v>
      </c>
      <c r="K24" s="345">
        <v>296.52972355995797</v>
      </c>
      <c r="L24" s="344">
        <v>11.4417008143957</v>
      </c>
      <c r="M24" s="21">
        <v>48</v>
      </c>
      <c r="N24" s="345">
        <v>280.88179365140934</v>
      </c>
      <c r="O24" s="344">
        <v>3.915758109174948</v>
      </c>
      <c r="P24" s="345">
        <f t="shared" si="3"/>
        <v>-15.647929908548633</v>
      </c>
      <c r="Q24" s="344">
        <f t="shared" si="4"/>
        <v>12.093207973722796</v>
      </c>
      <c r="R24" s="366">
        <f t="shared" si="5"/>
        <v>9.7857380880560271E-2</v>
      </c>
      <c r="S24" s="70">
        <v>30</v>
      </c>
      <c r="T24" s="345">
        <v>295.99410673183201</v>
      </c>
      <c r="U24" s="344">
        <v>6.1112518087047896</v>
      </c>
      <c r="V24" s="21">
        <v>44</v>
      </c>
      <c r="W24" s="345">
        <v>274.65624934984987</v>
      </c>
      <c r="X24" s="344">
        <v>6.5884106195875862</v>
      </c>
      <c r="Y24" s="345">
        <f t="shared" si="6"/>
        <v>-21.337857381982133</v>
      </c>
      <c r="Z24" s="344">
        <f t="shared" si="7"/>
        <v>8.9863537189280525</v>
      </c>
      <c r="AA24" s="366">
        <f t="shared" si="8"/>
        <v>8.7963832383867839E-3</v>
      </c>
      <c r="AB24" s="70">
        <v>30</v>
      </c>
      <c r="AC24" s="345">
        <v>307.27355313612998</v>
      </c>
      <c r="AD24" s="344">
        <v>5.4121459219478698</v>
      </c>
      <c r="AE24" s="21">
        <v>44</v>
      </c>
      <c r="AF24" s="345">
        <v>292.89498718804327</v>
      </c>
      <c r="AG24" s="344">
        <v>4.5788681697892013</v>
      </c>
      <c r="AH24" s="345">
        <f t="shared" si="9"/>
        <v>-14.378565948086703</v>
      </c>
      <c r="AI24" s="344">
        <f t="shared" si="10"/>
        <v>7.0892423570340481</v>
      </c>
      <c r="AJ24" s="366">
        <f t="shared" si="11"/>
        <v>2.128196220691609E-2</v>
      </c>
      <c r="AK24" s="70">
        <v>30</v>
      </c>
      <c r="AL24" s="345">
        <v>297.64426341079098</v>
      </c>
      <c r="AM24" s="344">
        <v>5.7226112304190897</v>
      </c>
      <c r="AN24" s="21">
        <v>48</v>
      </c>
      <c r="AO24" s="345">
        <v>289.81420695651786</v>
      </c>
      <c r="AP24" s="344">
        <v>4.4084036974382856</v>
      </c>
      <c r="AQ24" s="345">
        <f t="shared" si="12"/>
        <v>-7.8300564542731195</v>
      </c>
      <c r="AR24" s="344">
        <f t="shared" si="13"/>
        <v>7.2237318924574048</v>
      </c>
      <c r="AS24" s="366">
        <f t="shared" si="14"/>
        <v>0.13920985707108929</v>
      </c>
      <c r="AT24" s="70">
        <v>30</v>
      </c>
      <c r="AU24" s="345">
        <v>293.35139134857798</v>
      </c>
      <c r="AV24" s="344">
        <v>8.6382628506612598</v>
      </c>
      <c r="AW24" s="21">
        <v>48</v>
      </c>
      <c r="AX24" s="345">
        <v>279.48671618554971</v>
      </c>
      <c r="AY24" s="344">
        <v>4.6878031232276474</v>
      </c>
      <c r="AZ24" s="345">
        <f t="shared" si="15"/>
        <v>-13.864675163028267</v>
      </c>
      <c r="BA24" s="344">
        <f t="shared" si="16"/>
        <v>9.8282797680599874</v>
      </c>
      <c r="BB24" s="366">
        <f t="shared" si="17"/>
        <v>7.9183285719855293E-2</v>
      </c>
      <c r="BC24" s="21"/>
      <c r="BD24" s="345"/>
      <c r="BE24" s="344"/>
    </row>
    <row r="25" spans="1:57">
      <c r="A25" s="70">
        <v>31</v>
      </c>
      <c r="B25" s="345">
        <v>272.87480576674199</v>
      </c>
      <c r="C25" s="344">
        <v>4.6644071663633504</v>
      </c>
      <c r="D25" s="21">
        <v>47</v>
      </c>
      <c r="E25" s="345">
        <v>289.15647523242433</v>
      </c>
      <c r="F25" s="344">
        <v>4.634371515657441</v>
      </c>
      <c r="G25" s="345">
        <f t="shared" si="0"/>
        <v>16.281669465682342</v>
      </c>
      <c r="H25" s="344">
        <f t="shared" si="1"/>
        <v>6.5752637634363253</v>
      </c>
      <c r="I25" s="366">
        <f t="shared" si="2"/>
        <v>6.647667050820899E-3</v>
      </c>
      <c r="J25" s="70">
        <v>31</v>
      </c>
      <c r="K25" s="345">
        <v>296.96574491157901</v>
      </c>
      <c r="L25" s="344">
        <v>10.182240002307701</v>
      </c>
      <c r="M25" s="21">
        <v>49</v>
      </c>
      <c r="N25" s="345">
        <v>281.1116876664002</v>
      </c>
      <c r="O25" s="344">
        <v>4.8893627849389896</v>
      </c>
      <c r="P25" s="345">
        <f t="shared" si="3"/>
        <v>-15.854057245178808</v>
      </c>
      <c r="Q25" s="344">
        <f t="shared" si="4"/>
        <v>11.295303444677415</v>
      </c>
      <c r="R25" s="366">
        <f t="shared" si="5"/>
        <v>8.0234927817756665E-2</v>
      </c>
      <c r="S25" s="70">
        <v>31</v>
      </c>
      <c r="T25" s="345">
        <v>284.32767846332302</v>
      </c>
      <c r="U25" s="344">
        <v>5.2811363925877997</v>
      </c>
      <c r="V25" s="21">
        <v>45</v>
      </c>
      <c r="W25" s="345">
        <v>265.3583299904775</v>
      </c>
      <c r="X25" s="344">
        <v>5.3936147729808894</v>
      </c>
      <c r="Y25" s="345">
        <f t="shared" si="6"/>
        <v>-18.969348472845525</v>
      </c>
      <c r="Z25" s="344">
        <f t="shared" si="7"/>
        <v>7.54860794560381</v>
      </c>
      <c r="AA25" s="366">
        <f t="shared" si="8"/>
        <v>5.9939481992810698E-3</v>
      </c>
      <c r="AB25" s="70">
        <v>31</v>
      </c>
      <c r="AC25" s="345">
        <v>306.585761784505</v>
      </c>
      <c r="AD25" s="344">
        <v>6.2065485402763096</v>
      </c>
      <c r="AE25" s="21">
        <v>45</v>
      </c>
      <c r="AF25" s="345">
        <v>289.35750565603553</v>
      </c>
      <c r="AG25" s="344">
        <v>6.5405108453988028</v>
      </c>
      <c r="AH25" s="345">
        <f t="shared" si="9"/>
        <v>-17.228256128469468</v>
      </c>
      <c r="AI25" s="344">
        <f t="shared" si="10"/>
        <v>9.0166250283343459</v>
      </c>
      <c r="AJ25" s="366">
        <f t="shared" si="11"/>
        <v>2.8034495770225841E-2</v>
      </c>
      <c r="AK25" s="70">
        <v>31</v>
      </c>
      <c r="AL25" s="345">
        <v>302.84871463583499</v>
      </c>
      <c r="AM25" s="344">
        <v>4.45209792601716</v>
      </c>
      <c r="AN25" s="21">
        <v>49</v>
      </c>
      <c r="AO25" s="345">
        <v>291.70921797766084</v>
      </c>
      <c r="AP25" s="344">
        <v>5.1088240142647399</v>
      </c>
      <c r="AQ25" s="345">
        <f t="shared" si="12"/>
        <v>-11.139496658174153</v>
      </c>
      <c r="AR25" s="344">
        <f t="shared" si="13"/>
        <v>6.776522614997635</v>
      </c>
      <c r="AS25" s="366">
        <f t="shared" si="14"/>
        <v>5.0120685572326781E-2</v>
      </c>
      <c r="AT25" s="70">
        <v>31</v>
      </c>
      <c r="AU25" s="345">
        <v>300.61968170101898</v>
      </c>
      <c r="AV25" s="344">
        <v>6.7659842907305396</v>
      </c>
      <c r="AW25" s="21">
        <v>49</v>
      </c>
      <c r="AX25" s="345">
        <v>271.64130662897031</v>
      </c>
      <c r="AY25" s="344">
        <v>5.5402883735312614</v>
      </c>
      <c r="AZ25" s="345">
        <f t="shared" si="15"/>
        <v>-28.978375072048664</v>
      </c>
      <c r="BA25" s="344">
        <f t="shared" si="16"/>
        <v>8.7449035834763844</v>
      </c>
      <c r="BB25" s="366">
        <f t="shared" si="17"/>
        <v>4.6191361834618436E-4</v>
      </c>
      <c r="BC25" s="21"/>
      <c r="BD25" s="345"/>
      <c r="BE25" s="344"/>
    </row>
    <row r="26" spans="1:57">
      <c r="A26" s="70">
        <v>32</v>
      </c>
      <c r="B26" s="345">
        <v>278.66121116382999</v>
      </c>
      <c r="C26" s="344">
        <v>4.1421000348664601</v>
      </c>
      <c r="D26" s="21">
        <v>48</v>
      </c>
      <c r="E26" s="345">
        <v>286.5156128421221</v>
      </c>
      <c r="F26" s="344">
        <v>5.7265024399745963</v>
      </c>
      <c r="G26" s="345">
        <f t="shared" si="0"/>
        <v>7.8544016782921062</v>
      </c>
      <c r="H26" s="344">
        <f t="shared" si="1"/>
        <v>7.0675188640622482</v>
      </c>
      <c r="I26" s="366">
        <f t="shared" si="2"/>
        <v>0.13322482187623685</v>
      </c>
      <c r="J26" s="70">
        <v>32</v>
      </c>
      <c r="K26" s="345">
        <v>293.82806232818803</v>
      </c>
      <c r="L26" s="344">
        <v>8.7040254438725508</v>
      </c>
      <c r="M26" s="21">
        <v>50</v>
      </c>
      <c r="N26" s="345">
        <v>273.01900707195341</v>
      </c>
      <c r="O26" s="344">
        <v>3.6997998374160055</v>
      </c>
      <c r="P26" s="345">
        <f t="shared" si="3"/>
        <v>-20.809055256234615</v>
      </c>
      <c r="Q26" s="344">
        <f t="shared" si="4"/>
        <v>9.4577258241357498</v>
      </c>
      <c r="R26" s="366">
        <f t="shared" si="5"/>
        <v>1.3907121622638871E-2</v>
      </c>
      <c r="S26" s="70">
        <v>32</v>
      </c>
      <c r="T26" s="345">
        <v>289.28988349746601</v>
      </c>
      <c r="U26" s="344">
        <v>5.81539209192829</v>
      </c>
      <c r="V26" s="21">
        <v>46</v>
      </c>
      <c r="W26" s="345">
        <v>268.07861312526552</v>
      </c>
      <c r="X26" s="344">
        <v>5.6899453843030008</v>
      </c>
      <c r="Y26" s="345">
        <f t="shared" si="6"/>
        <v>-21.211270372200488</v>
      </c>
      <c r="Z26" s="344">
        <f t="shared" si="7"/>
        <v>8.1359857214238716</v>
      </c>
      <c r="AA26" s="366">
        <f t="shared" si="8"/>
        <v>4.5725079277554462E-3</v>
      </c>
      <c r="AB26" s="70">
        <v>32</v>
      </c>
      <c r="AC26" s="345">
        <v>308.88722008142702</v>
      </c>
      <c r="AD26" s="344">
        <v>4.6716448116302898</v>
      </c>
      <c r="AE26" s="21">
        <v>46</v>
      </c>
      <c r="AF26" s="345">
        <v>290.32258473171379</v>
      </c>
      <c r="AG26" s="344">
        <v>4.5763996946437278</v>
      </c>
      <c r="AH26" s="345">
        <f t="shared" si="9"/>
        <v>-18.564635349713228</v>
      </c>
      <c r="AI26" s="344">
        <f t="shared" si="10"/>
        <v>6.5397017830454178</v>
      </c>
      <c r="AJ26" s="366">
        <f t="shared" si="11"/>
        <v>2.2690336653933469E-3</v>
      </c>
      <c r="AK26" s="70">
        <v>32</v>
      </c>
      <c r="AL26" s="345">
        <v>297.16112251643602</v>
      </c>
      <c r="AM26" s="344">
        <v>4.5319389767932696</v>
      </c>
      <c r="AN26" s="21">
        <v>50</v>
      </c>
      <c r="AO26" s="345">
        <v>288.07680470083795</v>
      </c>
      <c r="AP26" s="344">
        <v>4.4267944590649648</v>
      </c>
      <c r="AQ26" s="345">
        <f t="shared" si="12"/>
        <v>-9.0843178155980695</v>
      </c>
      <c r="AR26" s="344">
        <f t="shared" si="13"/>
        <v>6.3352174447438117</v>
      </c>
      <c r="AS26" s="366">
        <f t="shared" si="14"/>
        <v>7.581041393062786E-2</v>
      </c>
      <c r="AT26" s="70">
        <v>32</v>
      </c>
      <c r="AU26" s="345">
        <v>291.867221432706</v>
      </c>
      <c r="AV26" s="344">
        <v>9.1429605645059198</v>
      </c>
      <c r="AW26" s="21">
        <v>50</v>
      </c>
      <c r="AX26" s="345">
        <v>260.69045387944459</v>
      </c>
      <c r="AY26" s="344">
        <v>5.3536836080573007</v>
      </c>
      <c r="AZ26" s="345">
        <f t="shared" si="15"/>
        <v>-31.176767553261413</v>
      </c>
      <c r="BA26" s="344">
        <f t="shared" si="16"/>
        <v>10.595076972787496</v>
      </c>
      <c r="BB26" s="366">
        <f t="shared" si="17"/>
        <v>1.631232147322931E-3</v>
      </c>
      <c r="BC26" s="21"/>
      <c r="BD26" s="345"/>
      <c r="BE26" s="344"/>
    </row>
    <row r="27" spans="1:57">
      <c r="A27" s="70">
        <v>33</v>
      </c>
      <c r="B27" s="345">
        <v>275.51545571856002</v>
      </c>
      <c r="C27" s="344">
        <v>3.6533127361085902</v>
      </c>
      <c r="D27" s="21">
        <v>49</v>
      </c>
      <c r="E27" s="345">
        <v>270.63835974909335</v>
      </c>
      <c r="F27" s="344">
        <v>7.0902134598498945</v>
      </c>
      <c r="G27" s="345">
        <f t="shared" si="0"/>
        <v>-4.8770959694666658</v>
      </c>
      <c r="H27" s="344">
        <f t="shared" si="1"/>
        <v>7.97607803710883</v>
      </c>
      <c r="I27" s="366">
        <f t="shared" si="2"/>
        <v>0.27045269949639306</v>
      </c>
      <c r="J27" s="70">
        <v>33</v>
      </c>
      <c r="K27" s="345">
        <v>292.98099626063299</v>
      </c>
      <c r="L27" s="344">
        <v>8.9037752234022491</v>
      </c>
      <c r="M27" s="21">
        <v>51</v>
      </c>
      <c r="N27" s="345">
        <v>276.23507252985877</v>
      </c>
      <c r="O27" s="344">
        <v>4.3122916038510377</v>
      </c>
      <c r="P27" s="345">
        <f t="shared" si="3"/>
        <v>-16.745923730774223</v>
      </c>
      <c r="Q27" s="344">
        <f t="shared" si="4"/>
        <v>9.8930820326891027</v>
      </c>
      <c r="R27" s="366">
        <f t="shared" si="5"/>
        <v>4.5272793794110019E-2</v>
      </c>
      <c r="S27" s="70">
        <v>33</v>
      </c>
      <c r="T27" s="345">
        <v>278.60114042797801</v>
      </c>
      <c r="U27" s="344">
        <v>6.7122466762918904</v>
      </c>
      <c r="V27" s="21">
        <v>47</v>
      </c>
      <c r="W27" s="345">
        <v>276.32518811146451</v>
      </c>
      <c r="X27" s="344">
        <v>6.7085528836796895</v>
      </c>
      <c r="Y27" s="345">
        <f t="shared" si="6"/>
        <v>-2.2759523165134965</v>
      </c>
      <c r="Z27" s="344">
        <f t="shared" si="7"/>
        <v>9.4899387372373809</v>
      </c>
      <c r="AA27" s="366">
        <f t="shared" si="8"/>
        <v>0.40523428655014498</v>
      </c>
      <c r="AB27" s="70">
        <v>33</v>
      </c>
      <c r="AC27" s="345">
        <v>294.59941008073702</v>
      </c>
      <c r="AD27" s="344">
        <v>6.1785880870490404</v>
      </c>
      <c r="AE27" s="21">
        <v>47</v>
      </c>
      <c r="AF27" s="345">
        <v>299.64230096673396</v>
      </c>
      <c r="AG27" s="344">
        <v>5.2736586157246945</v>
      </c>
      <c r="AH27" s="345">
        <f t="shared" si="9"/>
        <v>5.0428908859969397</v>
      </c>
      <c r="AI27" s="344">
        <f t="shared" si="10"/>
        <v>8.1232029363196148</v>
      </c>
      <c r="AJ27" s="366">
        <f t="shared" si="11"/>
        <v>0.26737242248272164</v>
      </c>
      <c r="AK27" s="70">
        <v>33</v>
      </c>
      <c r="AL27" s="345">
        <v>301.819042537104</v>
      </c>
      <c r="AM27" s="344">
        <v>4.2403033256762397</v>
      </c>
      <c r="AN27" s="21">
        <v>51</v>
      </c>
      <c r="AO27" s="345">
        <v>277.51808490226307</v>
      </c>
      <c r="AP27" s="344">
        <v>5.5514736351013232</v>
      </c>
      <c r="AQ27" s="345">
        <f t="shared" si="12"/>
        <v>-24.300957634840927</v>
      </c>
      <c r="AR27" s="344">
        <f t="shared" si="13"/>
        <v>6.9856303806432587</v>
      </c>
      <c r="AS27" s="366">
        <f t="shared" si="14"/>
        <v>2.5299253134317574E-4</v>
      </c>
      <c r="AT27" s="70">
        <v>33</v>
      </c>
      <c r="AU27" s="345">
        <v>286.53799202713702</v>
      </c>
      <c r="AV27" s="344">
        <v>9.6746589912165692</v>
      </c>
      <c r="AW27" s="21">
        <v>51</v>
      </c>
      <c r="AX27" s="345">
        <v>268.66473040034742</v>
      </c>
      <c r="AY27" s="344">
        <v>5.9141880551786299</v>
      </c>
      <c r="AZ27" s="345">
        <f t="shared" si="15"/>
        <v>-17.873261626789599</v>
      </c>
      <c r="BA27" s="344">
        <f t="shared" si="16"/>
        <v>11.339164296734799</v>
      </c>
      <c r="BB27" s="366">
        <f t="shared" si="17"/>
        <v>5.7500892137386329E-2</v>
      </c>
      <c r="BC27" s="21"/>
      <c r="BD27" s="345"/>
      <c r="BE27" s="344"/>
    </row>
    <row r="28" spans="1:57">
      <c r="A28" s="70">
        <v>34</v>
      </c>
      <c r="B28" s="345">
        <v>280.50666735993298</v>
      </c>
      <c r="C28" s="344">
        <v>4.1574968063751303</v>
      </c>
      <c r="D28" s="21">
        <v>50</v>
      </c>
      <c r="E28" s="345">
        <v>282.38741398423412</v>
      </c>
      <c r="F28" s="344">
        <v>6.0856757080481181</v>
      </c>
      <c r="G28" s="345">
        <f t="shared" si="0"/>
        <v>1.880746624301139</v>
      </c>
      <c r="H28" s="344">
        <f t="shared" si="1"/>
        <v>7.3702258119101325</v>
      </c>
      <c r="I28" s="366">
        <f t="shared" si="2"/>
        <v>0.39929401290782668</v>
      </c>
      <c r="J28" s="70">
        <v>34</v>
      </c>
      <c r="K28" s="345">
        <v>282.10723843602</v>
      </c>
      <c r="L28" s="344">
        <v>14.742664358638701</v>
      </c>
      <c r="M28" s="21">
        <v>52</v>
      </c>
      <c r="N28" s="345">
        <v>272.58538833280784</v>
      </c>
      <c r="O28" s="344">
        <v>4.7758969102503634</v>
      </c>
      <c r="P28" s="345">
        <f t="shared" si="3"/>
        <v>-9.5218501032121594</v>
      </c>
      <c r="Q28" s="344">
        <f t="shared" si="4"/>
        <v>15.496946269791827</v>
      </c>
      <c r="R28" s="366">
        <f t="shared" si="5"/>
        <v>0.26947128877714899</v>
      </c>
      <c r="S28" s="70">
        <v>34</v>
      </c>
      <c r="T28" s="345">
        <v>279.11127058451098</v>
      </c>
      <c r="U28" s="344">
        <v>5.6340859591619097</v>
      </c>
      <c r="V28" s="21">
        <v>48</v>
      </c>
      <c r="W28" s="345">
        <v>258.58572357425351</v>
      </c>
      <c r="X28" s="344">
        <v>8.3787657080588787</v>
      </c>
      <c r="Y28" s="345">
        <f t="shared" si="6"/>
        <v>-20.525547010257469</v>
      </c>
      <c r="Z28" s="344">
        <f t="shared" si="7"/>
        <v>10.096862848715375</v>
      </c>
      <c r="AA28" s="366">
        <f t="shared" si="8"/>
        <v>2.1046323375046059E-2</v>
      </c>
      <c r="AB28" s="70">
        <v>34</v>
      </c>
      <c r="AC28" s="345">
        <v>304.52392489861001</v>
      </c>
      <c r="AD28" s="344">
        <v>4.41384787943311</v>
      </c>
      <c r="AE28" s="21">
        <v>48</v>
      </c>
      <c r="AF28" s="345">
        <v>289.13065588110197</v>
      </c>
      <c r="AG28" s="344">
        <v>4.8061889398420803</v>
      </c>
      <c r="AH28" s="345">
        <f t="shared" si="9"/>
        <v>-15.393269017508032</v>
      </c>
      <c r="AI28" s="344">
        <f t="shared" si="10"/>
        <v>6.5254505766449951</v>
      </c>
      <c r="AJ28" s="366">
        <f t="shared" si="11"/>
        <v>9.1727062837483192E-3</v>
      </c>
      <c r="AK28" s="70">
        <v>34</v>
      </c>
      <c r="AL28" s="345">
        <v>302.98732454493501</v>
      </c>
      <c r="AM28" s="344">
        <v>5.3635626220571</v>
      </c>
      <c r="AN28" s="21">
        <v>52</v>
      </c>
      <c r="AO28" s="345">
        <v>277.57327028178861</v>
      </c>
      <c r="AP28" s="344">
        <v>4.8738619438923338</v>
      </c>
      <c r="AQ28" s="345">
        <f t="shared" si="12"/>
        <v>-25.414054263146397</v>
      </c>
      <c r="AR28" s="344">
        <f t="shared" si="13"/>
        <v>7.2472294188089554</v>
      </c>
      <c r="AS28" s="366">
        <f t="shared" si="14"/>
        <v>2.2782226239987904E-4</v>
      </c>
      <c r="AT28" s="70">
        <v>34</v>
      </c>
      <c r="AU28" s="345">
        <v>293.81305298504799</v>
      </c>
      <c r="AV28" s="344">
        <v>9.8189019208289103</v>
      </c>
      <c r="AW28" s="21">
        <v>52</v>
      </c>
      <c r="AX28" s="345">
        <v>271.05765215608454</v>
      </c>
      <c r="AY28" s="344">
        <v>5.3441640038668519</v>
      </c>
      <c r="AZ28" s="345">
        <f t="shared" si="15"/>
        <v>-22.755400828963445</v>
      </c>
      <c r="BA28" s="344">
        <f t="shared" si="16"/>
        <v>11.179039486068731</v>
      </c>
      <c r="BB28" s="366">
        <f t="shared" si="17"/>
        <v>2.0911353976221712E-2</v>
      </c>
      <c r="BC28" s="21"/>
      <c r="BD28" s="345"/>
      <c r="BE28" s="344"/>
    </row>
    <row r="29" spans="1:57">
      <c r="A29" s="70">
        <v>35</v>
      </c>
      <c r="B29" s="345">
        <v>272.28149370196797</v>
      </c>
      <c r="C29" s="344">
        <v>3.61598674872273</v>
      </c>
      <c r="D29" s="21">
        <v>51</v>
      </c>
      <c r="E29" s="345">
        <v>277.83493556581317</v>
      </c>
      <c r="F29" s="344">
        <v>6.5833640154869961</v>
      </c>
      <c r="G29" s="345">
        <f t="shared" si="0"/>
        <v>5.5534418638451939</v>
      </c>
      <c r="H29" s="344">
        <f t="shared" si="1"/>
        <v>7.511061304991955</v>
      </c>
      <c r="I29" s="366">
        <f t="shared" si="2"/>
        <v>0.22985032047885073</v>
      </c>
      <c r="J29" s="70">
        <v>35</v>
      </c>
      <c r="K29" s="345">
        <v>303.79265223782699</v>
      </c>
      <c r="L29" s="344">
        <v>8.3571827461677692</v>
      </c>
      <c r="M29" s="21">
        <v>53</v>
      </c>
      <c r="N29" s="345">
        <v>270.36815975071022</v>
      </c>
      <c r="O29" s="344">
        <v>3.5625357328496361</v>
      </c>
      <c r="P29" s="345">
        <f t="shared" si="3"/>
        <v>-33.424492487116765</v>
      </c>
      <c r="Q29" s="344">
        <f t="shared" si="4"/>
        <v>9.0848315504842869</v>
      </c>
      <c r="R29" s="366">
        <f t="shared" si="5"/>
        <v>1.1761897820674786E-4</v>
      </c>
      <c r="S29" s="70">
        <v>35</v>
      </c>
      <c r="T29" s="345">
        <v>287.15920380447398</v>
      </c>
      <c r="U29" s="344">
        <v>7.7001793530427696</v>
      </c>
      <c r="V29" s="21">
        <v>49</v>
      </c>
      <c r="W29" s="345">
        <v>278.80948732732929</v>
      </c>
      <c r="X29" s="344">
        <v>6.6141810026551564</v>
      </c>
      <c r="Y29" s="345">
        <f t="shared" si="6"/>
        <v>-8.3497164771446819</v>
      </c>
      <c r="Z29" s="344">
        <f t="shared" si="7"/>
        <v>10.150869539350339</v>
      </c>
      <c r="AA29" s="366">
        <f t="shared" si="8"/>
        <v>0.20538845045523685</v>
      </c>
      <c r="AB29" s="70">
        <v>35</v>
      </c>
      <c r="AC29" s="345">
        <v>304.34518378714802</v>
      </c>
      <c r="AD29" s="344">
        <v>5.1484704484906798</v>
      </c>
      <c r="AE29" s="21">
        <v>49</v>
      </c>
      <c r="AF29" s="345">
        <v>299.93482033836415</v>
      </c>
      <c r="AG29" s="344">
        <v>3.5300187699755283</v>
      </c>
      <c r="AH29" s="345">
        <f t="shared" si="9"/>
        <v>-4.410363448783869</v>
      </c>
      <c r="AI29" s="344">
        <f t="shared" si="10"/>
        <v>6.2424178388955482</v>
      </c>
      <c r="AJ29" s="366">
        <f t="shared" si="11"/>
        <v>0.23994211419265443</v>
      </c>
      <c r="AK29" s="70">
        <v>35</v>
      </c>
      <c r="AL29" s="345">
        <v>295.36980991414401</v>
      </c>
      <c r="AM29" s="344">
        <v>5.6780056282083997</v>
      </c>
      <c r="AN29" s="21">
        <v>53</v>
      </c>
      <c r="AO29" s="345">
        <v>270.41761661264087</v>
      </c>
      <c r="AP29" s="344">
        <v>5.0027727590771196</v>
      </c>
      <c r="AQ29" s="345">
        <f t="shared" si="12"/>
        <v>-24.952193301503144</v>
      </c>
      <c r="AR29" s="344">
        <f t="shared" si="13"/>
        <v>7.5675282089286169</v>
      </c>
      <c r="AS29" s="366">
        <f t="shared" si="14"/>
        <v>4.8984857295555288E-4</v>
      </c>
      <c r="AT29" s="70">
        <v>35</v>
      </c>
      <c r="AU29" s="345">
        <v>287.74894198327002</v>
      </c>
      <c r="AV29" s="344">
        <v>8.0951828475848799</v>
      </c>
      <c r="AW29" s="21">
        <v>53</v>
      </c>
      <c r="AX29" s="345">
        <v>279.54346131172446</v>
      </c>
      <c r="AY29" s="344">
        <v>5.7144816227536799</v>
      </c>
      <c r="AZ29" s="345">
        <f t="shared" si="15"/>
        <v>-8.2054806715455584</v>
      </c>
      <c r="BA29" s="344">
        <f t="shared" si="16"/>
        <v>9.908949770415731</v>
      </c>
      <c r="BB29" s="366">
        <f t="shared" si="17"/>
        <v>0.2038202627734445</v>
      </c>
      <c r="BC29" s="21"/>
      <c r="BD29" s="345"/>
      <c r="BE29" s="344"/>
    </row>
    <row r="30" spans="1:57">
      <c r="A30" s="70">
        <v>36</v>
      </c>
      <c r="B30" s="345">
        <v>272.70387893747102</v>
      </c>
      <c r="C30" s="344">
        <v>4.0575240070532699</v>
      </c>
      <c r="D30" s="21">
        <v>52</v>
      </c>
      <c r="E30" s="345">
        <v>269.87538176309357</v>
      </c>
      <c r="F30" s="344">
        <v>5.1498883019020356</v>
      </c>
      <c r="G30" s="345">
        <f t="shared" si="0"/>
        <v>-2.8284971743774463</v>
      </c>
      <c r="H30" s="344">
        <f t="shared" si="1"/>
        <v>6.556283290850164</v>
      </c>
      <c r="I30" s="366">
        <f t="shared" si="2"/>
        <v>0.33308696252229464</v>
      </c>
      <c r="J30" s="70">
        <v>36</v>
      </c>
      <c r="K30" s="345">
        <v>305.37171129831103</v>
      </c>
      <c r="L30" s="344">
        <v>13.4340622775733</v>
      </c>
      <c r="M30" s="21">
        <v>54</v>
      </c>
      <c r="N30" s="345">
        <v>270.650216833397</v>
      </c>
      <c r="O30" s="344">
        <v>3.7665601160822408</v>
      </c>
      <c r="P30" s="345">
        <f t="shared" si="3"/>
        <v>-34.721494464914031</v>
      </c>
      <c r="Q30" s="344">
        <f t="shared" si="4"/>
        <v>13.952096773810716</v>
      </c>
      <c r="R30" s="366">
        <f t="shared" si="5"/>
        <v>6.4200343738016448E-3</v>
      </c>
      <c r="S30" s="70">
        <v>36</v>
      </c>
      <c r="T30" s="345">
        <v>285.91955161990899</v>
      </c>
      <c r="U30" s="344">
        <v>6.10123090971799</v>
      </c>
      <c r="V30" s="21">
        <v>50</v>
      </c>
      <c r="W30" s="345">
        <v>265.5788703297722</v>
      </c>
      <c r="X30" s="344">
        <v>4.8406374684863946</v>
      </c>
      <c r="Y30" s="345">
        <f t="shared" si="6"/>
        <v>-20.340681290136786</v>
      </c>
      <c r="Z30" s="344">
        <f t="shared" si="7"/>
        <v>7.7882468961257629</v>
      </c>
      <c r="AA30" s="366">
        <f t="shared" si="8"/>
        <v>4.5111958150195483E-3</v>
      </c>
      <c r="AB30" s="70">
        <v>36</v>
      </c>
      <c r="AC30" s="345">
        <v>298.57872719204403</v>
      </c>
      <c r="AD30" s="344">
        <v>6.2003841270553304</v>
      </c>
      <c r="AE30" s="21">
        <v>50</v>
      </c>
      <c r="AF30" s="345">
        <v>284.92483506025462</v>
      </c>
      <c r="AG30" s="344">
        <v>5.0460612564350544</v>
      </c>
      <c r="AH30" s="345">
        <f t="shared" si="9"/>
        <v>-13.653892131789405</v>
      </c>
      <c r="AI30" s="344">
        <f t="shared" si="10"/>
        <v>7.994216504869919</v>
      </c>
      <c r="AJ30" s="366">
        <f t="shared" si="11"/>
        <v>4.3836354968055019E-2</v>
      </c>
      <c r="AK30" s="70">
        <v>36</v>
      </c>
      <c r="AL30" s="345">
        <v>288.24807426718797</v>
      </c>
      <c r="AM30" s="344">
        <v>5.4163591377202396</v>
      </c>
      <c r="AN30" s="21">
        <v>54</v>
      </c>
      <c r="AO30" s="345">
        <v>273.21741928919886</v>
      </c>
      <c r="AP30" s="344">
        <v>4.5534845880246246</v>
      </c>
      <c r="AQ30" s="345">
        <f t="shared" si="12"/>
        <v>-15.030654977989116</v>
      </c>
      <c r="AR30" s="344">
        <f t="shared" si="13"/>
        <v>7.0760983742556407</v>
      </c>
      <c r="AS30" s="366">
        <f t="shared" si="14"/>
        <v>1.6841269174937001E-2</v>
      </c>
      <c r="AT30" s="70">
        <v>36</v>
      </c>
      <c r="AU30" s="345">
        <v>304.277194303746</v>
      </c>
      <c r="AV30" s="344">
        <v>7.8149892969932599</v>
      </c>
      <c r="AW30" s="21">
        <v>54</v>
      </c>
      <c r="AX30" s="345">
        <v>283.14798805495371</v>
      </c>
      <c r="AY30" s="344">
        <v>4.8144396300927541</v>
      </c>
      <c r="AZ30" s="345">
        <f t="shared" si="15"/>
        <v>-21.129206248792286</v>
      </c>
      <c r="BA30" s="344">
        <f t="shared" si="16"/>
        <v>9.1789371205999046</v>
      </c>
      <c r="BB30" s="366">
        <f t="shared" si="17"/>
        <v>1.0679982467860831E-2</v>
      </c>
      <c r="BC30" s="21"/>
      <c r="BD30" s="345"/>
      <c r="BE30" s="344"/>
    </row>
    <row r="31" spans="1:57">
      <c r="A31" s="70">
        <v>37</v>
      </c>
      <c r="B31" s="345">
        <v>271.46745390731701</v>
      </c>
      <c r="C31" s="344">
        <v>5.2379588134128703</v>
      </c>
      <c r="D31" s="21">
        <v>53</v>
      </c>
      <c r="E31" s="345">
        <v>276.12069994404771</v>
      </c>
      <c r="F31" s="344">
        <v>5.3209226784964905</v>
      </c>
      <c r="G31" s="345">
        <f t="shared" si="0"/>
        <v>4.6532460367307067</v>
      </c>
      <c r="H31" s="344">
        <f t="shared" si="1"/>
        <v>7.4664871714580636</v>
      </c>
      <c r="I31" s="366">
        <f t="shared" si="2"/>
        <v>0.26657788314706371</v>
      </c>
      <c r="J31" s="70">
        <v>37</v>
      </c>
      <c r="K31" s="345">
        <v>296.067295155691</v>
      </c>
      <c r="L31" s="344">
        <v>9.3153743863971794</v>
      </c>
      <c r="M31" s="21">
        <v>55</v>
      </c>
      <c r="N31" s="345">
        <v>263.23552275643164</v>
      </c>
      <c r="O31" s="344">
        <v>3.1891956922172979</v>
      </c>
      <c r="P31" s="345">
        <f t="shared" si="3"/>
        <v>-32.831772399259364</v>
      </c>
      <c r="Q31" s="344">
        <f t="shared" si="4"/>
        <v>9.846175355030093</v>
      </c>
      <c r="R31" s="366">
        <f t="shared" si="5"/>
        <v>4.2886508845193301E-4</v>
      </c>
      <c r="S31" s="70">
        <v>37</v>
      </c>
      <c r="T31" s="345">
        <v>279.801458107266</v>
      </c>
      <c r="U31" s="344">
        <v>8.3248782528202199</v>
      </c>
      <c r="V31" s="21">
        <v>51</v>
      </c>
      <c r="W31" s="345">
        <v>273.74934100031345</v>
      </c>
      <c r="X31" s="344">
        <v>5.337088199008587</v>
      </c>
      <c r="Y31" s="345">
        <f t="shared" si="6"/>
        <v>-6.0521171069525508</v>
      </c>
      <c r="Z31" s="344">
        <f t="shared" si="7"/>
        <v>9.8887870018660919</v>
      </c>
      <c r="AA31" s="366">
        <f t="shared" si="8"/>
        <v>0.27026983250066366</v>
      </c>
      <c r="AB31" s="70">
        <v>37</v>
      </c>
      <c r="AC31" s="345">
        <v>294.367849279859</v>
      </c>
      <c r="AD31" s="344">
        <v>4.9639473953473203</v>
      </c>
      <c r="AE31" s="21">
        <v>51</v>
      </c>
      <c r="AF31" s="345">
        <v>280.68945748355554</v>
      </c>
      <c r="AG31" s="344">
        <v>5.1566828488949401</v>
      </c>
      <c r="AH31" s="345">
        <f t="shared" si="9"/>
        <v>-13.678391796303458</v>
      </c>
      <c r="AI31" s="344">
        <f t="shared" si="10"/>
        <v>7.1576638470846534</v>
      </c>
      <c r="AJ31" s="366">
        <f t="shared" si="11"/>
        <v>2.8015707637667128E-2</v>
      </c>
      <c r="AK31" s="70">
        <v>37</v>
      </c>
      <c r="AL31" s="345">
        <v>298.008262139593</v>
      </c>
      <c r="AM31" s="344">
        <v>4.1362402064443797</v>
      </c>
      <c r="AN31" s="21">
        <v>55</v>
      </c>
      <c r="AO31" s="345">
        <v>277.52954790919625</v>
      </c>
      <c r="AP31" s="344">
        <v>5.9811962079730803</v>
      </c>
      <c r="AQ31" s="345">
        <f t="shared" si="12"/>
        <v>-20.478714230396747</v>
      </c>
      <c r="AR31" s="344">
        <f t="shared" si="13"/>
        <v>7.2720829975790702</v>
      </c>
      <c r="AS31" s="366">
        <f t="shared" si="14"/>
        <v>2.4354925350520956E-3</v>
      </c>
      <c r="AT31" s="70">
        <v>37</v>
      </c>
      <c r="AU31" s="345">
        <v>290.63799607818601</v>
      </c>
      <c r="AV31" s="344">
        <v>9.6574933981591293</v>
      </c>
      <c r="AW31" s="21">
        <v>55</v>
      </c>
      <c r="AX31" s="345">
        <v>270.67563718608704</v>
      </c>
      <c r="AY31" s="344">
        <v>5.8257011922091859</v>
      </c>
      <c r="AZ31" s="345">
        <f t="shared" si="15"/>
        <v>-19.962358892098962</v>
      </c>
      <c r="BA31" s="344">
        <f t="shared" si="16"/>
        <v>11.278562546547972</v>
      </c>
      <c r="BB31" s="366">
        <f t="shared" si="17"/>
        <v>3.8383949816250505E-2</v>
      </c>
      <c r="BC31" s="21"/>
      <c r="BD31" s="345"/>
      <c r="BE31" s="344"/>
    </row>
    <row r="32" spans="1:57">
      <c r="A32" s="70">
        <v>38</v>
      </c>
      <c r="B32" s="345">
        <v>271.73993373811101</v>
      </c>
      <c r="C32" s="344">
        <v>5.1025916266413001</v>
      </c>
      <c r="D32" s="21">
        <v>54</v>
      </c>
      <c r="E32" s="345">
        <v>270.70003045942588</v>
      </c>
      <c r="F32" s="344">
        <v>6.5175063504921908</v>
      </c>
      <c r="G32" s="345">
        <f t="shared" si="0"/>
        <v>-1.0399032786851308</v>
      </c>
      <c r="H32" s="344">
        <f t="shared" si="1"/>
        <v>8.2773383606673914</v>
      </c>
      <c r="I32" s="366">
        <f t="shared" si="2"/>
        <v>0.45001265338907953</v>
      </c>
      <c r="J32" s="70">
        <v>38</v>
      </c>
      <c r="K32" s="345">
        <v>294.35102553179399</v>
      </c>
      <c r="L32" s="344">
        <v>12.2984305569485</v>
      </c>
      <c r="M32" s="21">
        <v>56</v>
      </c>
      <c r="N32" s="345">
        <v>273.25290769706544</v>
      </c>
      <c r="O32" s="344">
        <v>3.2974507917560039</v>
      </c>
      <c r="P32" s="345">
        <f t="shared" si="3"/>
        <v>-21.098117834728555</v>
      </c>
      <c r="Q32" s="344">
        <f t="shared" si="4"/>
        <v>12.732814923972503</v>
      </c>
      <c r="R32" s="366">
        <f t="shared" si="5"/>
        <v>4.8776665080409586E-2</v>
      </c>
      <c r="S32" s="70">
        <v>38</v>
      </c>
      <c r="T32" s="345">
        <v>284.81553992626903</v>
      </c>
      <c r="U32" s="344">
        <v>4.3074279175158301</v>
      </c>
      <c r="V32" s="21">
        <v>52</v>
      </c>
      <c r="W32" s="345">
        <v>257.28110765081612</v>
      </c>
      <c r="X32" s="344">
        <v>9.7423188058957795</v>
      </c>
      <c r="Y32" s="345">
        <f t="shared" si="6"/>
        <v>-27.5344322754529</v>
      </c>
      <c r="Z32" s="344">
        <f t="shared" si="7"/>
        <v>10.65207543065225</v>
      </c>
      <c r="AA32" s="366">
        <f t="shared" si="8"/>
        <v>4.8775321490824039E-3</v>
      </c>
      <c r="AB32" s="70">
        <v>38</v>
      </c>
      <c r="AC32" s="345">
        <v>302.26820577378101</v>
      </c>
      <c r="AD32" s="344">
        <v>5.0768592836815101</v>
      </c>
      <c r="AE32" s="21">
        <v>52</v>
      </c>
      <c r="AF32" s="345">
        <v>283.31818645483997</v>
      </c>
      <c r="AG32" s="344">
        <v>4.5699250012902626</v>
      </c>
      <c r="AH32" s="345">
        <f t="shared" si="9"/>
        <v>-18.950019318941031</v>
      </c>
      <c r="AI32" s="344">
        <f t="shared" si="10"/>
        <v>6.830718461752098</v>
      </c>
      <c r="AJ32" s="366">
        <f t="shared" si="11"/>
        <v>2.7717151311892883E-3</v>
      </c>
      <c r="AK32" s="70">
        <v>38</v>
      </c>
      <c r="AL32" s="345">
        <v>291.14076526130401</v>
      </c>
      <c r="AM32" s="344">
        <v>6.9372283676055702</v>
      </c>
      <c r="AN32" s="21">
        <v>56</v>
      </c>
      <c r="AO32" s="345">
        <v>276.99053205466595</v>
      </c>
      <c r="AP32" s="344">
        <v>6.2961543576520791</v>
      </c>
      <c r="AQ32" s="345">
        <f t="shared" si="12"/>
        <v>-14.150233206638063</v>
      </c>
      <c r="AR32" s="344">
        <f t="shared" si="13"/>
        <v>9.3683881815226204</v>
      </c>
      <c r="AS32" s="366">
        <f t="shared" si="14"/>
        <v>6.5483502224858728E-2</v>
      </c>
      <c r="AT32" s="70">
        <v>38</v>
      </c>
      <c r="AU32" s="345">
        <v>280.01679880550103</v>
      </c>
      <c r="AV32" s="344">
        <v>10.8113422453354</v>
      </c>
      <c r="AW32" s="21">
        <v>56</v>
      </c>
      <c r="AX32" s="345">
        <v>271.5265689598985</v>
      </c>
      <c r="AY32" s="344">
        <v>6.2726115702560348</v>
      </c>
      <c r="AZ32" s="345">
        <f t="shared" si="15"/>
        <v>-8.4902298456025278</v>
      </c>
      <c r="BA32" s="344">
        <f t="shared" si="16"/>
        <v>12.499231058632517</v>
      </c>
      <c r="BB32" s="366">
        <f t="shared" si="17"/>
        <v>0.24849437407240699</v>
      </c>
      <c r="BC32" s="21"/>
      <c r="BD32" s="345"/>
      <c r="BE32" s="344"/>
    </row>
    <row r="33" spans="1:57">
      <c r="A33" s="70">
        <v>39</v>
      </c>
      <c r="B33" s="345">
        <v>269.544606035421</v>
      </c>
      <c r="C33" s="344">
        <v>4.8825879065592099</v>
      </c>
      <c r="D33" s="21">
        <v>55</v>
      </c>
      <c r="E33" s="345">
        <v>279.09291121143178</v>
      </c>
      <c r="F33" s="344">
        <v>5.4300567702281972</v>
      </c>
      <c r="G33" s="345">
        <f t="shared" si="0"/>
        <v>9.5483051760107855</v>
      </c>
      <c r="H33" s="344">
        <f t="shared" si="1"/>
        <v>7.3024092731905501</v>
      </c>
      <c r="I33" s="366">
        <f t="shared" si="2"/>
        <v>9.5527094938925305E-2</v>
      </c>
      <c r="J33" s="70">
        <v>39</v>
      </c>
      <c r="K33" s="345">
        <v>304.49641259295998</v>
      </c>
      <c r="L33" s="344">
        <v>11.786227484937999</v>
      </c>
      <c r="M33" s="21">
        <v>57</v>
      </c>
      <c r="N33" s="345">
        <v>269.1184547047273</v>
      </c>
      <c r="O33" s="344">
        <v>4.4461899221277417</v>
      </c>
      <c r="P33" s="345">
        <f t="shared" si="3"/>
        <v>-35.377957888232686</v>
      </c>
      <c r="Q33" s="344">
        <f t="shared" si="4"/>
        <v>12.596974364915496</v>
      </c>
      <c r="R33" s="366">
        <f t="shared" si="5"/>
        <v>2.4938654580016649E-3</v>
      </c>
      <c r="S33" s="70">
        <v>39</v>
      </c>
      <c r="T33" s="345">
        <v>283.954991248667</v>
      </c>
      <c r="U33" s="344">
        <v>7.7323292823732102</v>
      </c>
      <c r="V33" s="21">
        <v>53</v>
      </c>
      <c r="W33" s="345">
        <v>255.39541725956056</v>
      </c>
      <c r="X33" s="344">
        <v>8.4646953840654717</v>
      </c>
      <c r="Y33" s="345">
        <f t="shared" si="6"/>
        <v>-28.55957398910644</v>
      </c>
      <c r="Z33" s="344">
        <f t="shared" si="7"/>
        <v>11.464727823898198</v>
      </c>
      <c r="AA33" s="366">
        <f t="shared" si="8"/>
        <v>6.3757855913809478E-3</v>
      </c>
      <c r="AB33" s="70">
        <v>39</v>
      </c>
      <c r="AC33" s="345">
        <v>296.81364919026601</v>
      </c>
      <c r="AD33" s="344">
        <v>6.49190870176428</v>
      </c>
      <c r="AE33" s="21">
        <v>53</v>
      </c>
      <c r="AF33" s="345">
        <v>284.52068733793965</v>
      </c>
      <c r="AG33" s="344">
        <v>5.0747142653544319</v>
      </c>
      <c r="AH33" s="345">
        <f t="shared" si="9"/>
        <v>-12.292961852326357</v>
      </c>
      <c r="AI33" s="344">
        <f t="shared" si="10"/>
        <v>8.240000210378307</v>
      </c>
      <c r="AJ33" s="366">
        <f t="shared" si="11"/>
        <v>6.7883138522777164E-2</v>
      </c>
      <c r="AK33" s="70">
        <v>39</v>
      </c>
      <c r="AL33" s="345">
        <v>300.88850473345099</v>
      </c>
      <c r="AM33" s="344">
        <v>4.5939229626421403</v>
      </c>
      <c r="AN33" s="21">
        <v>57</v>
      </c>
      <c r="AO33" s="345">
        <v>261.65716611668051</v>
      </c>
      <c r="AP33" s="344">
        <v>4.885540233531473</v>
      </c>
      <c r="AQ33" s="345">
        <f t="shared" si="12"/>
        <v>-39.231338616770472</v>
      </c>
      <c r="AR33" s="344">
        <f t="shared" si="13"/>
        <v>6.7061636991759679</v>
      </c>
      <c r="AS33" s="366">
        <f t="shared" si="14"/>
        <v>2.5343644791591949E-9</v>
      </c>
      <c r="AT33" s="70">
        <v>39</v>
      </c>
      <c r="AU33" s="345">
        <v>282.81797934895297</v>
      </c>
      <c r="AV33" s="344">
        <v>7.7678995616817597</v>
      </c>
      <c r="AW33" s="21">
        <v>57</v>
      </c>
      <c r="AX33" s="345">
        <v>266.48286657468105</v>
      </c>
      <c r="AY33" s="344">
        <v>5.8749917342092024</v>
      </c>
      <c r="AZ33" s="345">
        <f t="shared" si="15"/>
        <v>-16.33511277427192</v>
      </c>
      <c r="BA33" s="344">
        <f t="shared" si="16"/>
        <v>9.7393937941435613</v>
      </c>
      <c r="BB33" s="366">
        <f t="shared" si="17"/>
        <v>4.6765293876684752E-2</v>
      </c>
      <c r="BC33" s="21"/>
      <c r="BD33" s="345"/>
      <c r="BE33" s="344"/>
    </row>
    <row r="34" spans="1:57">
      <c r="A34" s="70">
        <v>40</v>
      </c>
      <c r="B34" s="345">
        <v>275.72954763857501</v>
      </c>
      <c r="C34" s="344">
        <v>5.01081041284852</v>
      </c>
      <c r="D34" s="21">
        <v>56</v>
      </c>
      <c r="E34" s="345">
        <v>283.2753029334682</v>
      </c>
      <c r="F34" s="344">
        <v>5.795028291460449</v>
      </c>
      <c r="G34" s="345">
        <f t="shared" si="0"/>
        <v>7.5457552948931834</v>
      </c>
      <c r="H34" s="344">
        <f t="shared" si="1"/>
        <v>7.6609773457658887</v>
      </c>
      <c r="I34" s="366">
        <f t="shared" si="2"/>
        <v>0.16233380512083467</v>
      </c>
      <c r="J34" s="70">
        <v>40</v>
      </c>
      <c r="K34" s="345">
        <v>293.58637306880797</v>
      </c>
      <c r="L34" s="344">
        <v>11.730889463689399</v>
      </c>
      <c r="M34" s="21">
        <v>58</v>
      </c>
      <c r="N34" s="345">
        <v>265.0415644417082</v>
      </c>
      <c r="O34" s="344">
        <v>3.610420339831296</v>
      </c>
      <c r="P34" s="345">
        <f t="shared" si="3"/>
        <v>-28.544808627099769</v>
      </c>
      <c r="Q34" s="344">
        <f t="shared" si="4"/>
        <v>12.273911464548148</v>
      </c>
      <c r="R34" s="366">
        <f t="shared" si="5"/>
        <v>1.00285929248961E-2</v>
      </c>
      <c r="S34" s="70">
        <v>40</v>
      </c>
      <c r="T34" s="345">
        <v>285.60888223350003</v>
      </c>
      <c r="U34" s="344">
        <v>4.8852670352238201</v>
      </c>
      <c r="V34" s="21">
        <v>54</v>
      </c>
      <c r="W34" s="345">
        <v>265.77593094219787</v>
      </c>
      <c r="X34" s="344">
        <v>4.9440106414485587</v>
      </c>
      <c r="Y34" s="345">
        <f t="shared" si="6"/>
        <v>-19.832951291302152</v>
      </c>
      <c r="Z34" s="344">
        <f t="shared" si="7"/>
        <v>6.9504730219029787</v>
      </c>
      <c r="AA34" s="366">
        <f t="shared" si="8"/>
        <v>2.1666856091922598E-3</v>
      </c>
      <c r="AB34" s="70">
        <v>40</v>
      </c>
      <c r="AC34" s="345">
        <v>291.97292207913102</v>
      </c>
      <c r="AD34" s="344">
        <v>5.8174165066427301</v>
      </c>
      <c r="AE34" s="21">
        <v>54</v>
      </c>
      <c r="AF34" s="345">
        <v>273.2387300989746</v>
      </c>
      <c r="AG34" s="344">
        <v>5.5505451495909712</v>
      </c>
      <c r="AH34" s="345">
        <f t="shared" si="9"/>
        <v>-18.734191980156425</v>
      </c>
      <c r="AI34" s="344">
        <f t="shared" si="10"/>
        <v>8.040577483577108</v>
      </c>
      <c r="AJ34" s="366">
        <f t="shared" si="11"/>
        <v>9.9141359861786207E-3</v>
      </c>
      <c r="AK34" s="70">
        <v>40</v>
      </c>
      <c r="AL34" s="345">
        <v>290.31948874598697</v>
      </c>
      <c r="AM34" s="344">
        <v>5.9154269373126596</v>
      </c>
      <c r="AN34" s="21">
        <v>58</v>
      </c>
      <c r="AO34" s="345">
        <v>272.32818676344522</v>
      </c>
      <c r="AP34" s="344">
        <v>4.8029303945964728</v>
      </c>
      <c r="AQ34" s="345">
        <f t="shared" si="12"/>
        <v>-17.991301982541756</v>
      </c>
      <c r="AR34" s="344">
        <f t="shared" si="13"/>
        <v>7.6197385930242287</v>
      </c>
      <c r="AS34" s="366">
        <f t="shared" si="14"/>
        <v>9.1188567458322552E-3</v>
      </c>
      <c r="AT34" s="70">
        <v>40</v>
      </c>
      <c r="AU34" s="345">
        <v>294.66053993284697</v>
      </c>
      <c r="AV34" s="344">
        <v>5.5349937520774297</v>
      </c>
      <c r="AW34" s="21">
        <v>58</v>
      </c>
      <c r="AX34" s="345">
        <v>267.0385722843472</v>
      </c>
      <c r="AY34" s="344">
        <v>5.7667636598850605</v>
      </c>
      <c r="AZ34" s="345">
        <f t="shared" si="15"/>
        <v>-27.621967648499776</v>
      </c>
      <c r="BA34" s="344">
        <f t="shared" si="16"/>
        <v>7.9932295691107935</v>
      </c>
      <c r="BB34" s="366">
        <f t="shared" si="17"/>
        <v>2.7560277614095251E-4</v>
      </c>
      <c r="BC34" s="21"/>
      <c r="BD34" s="345"/>
      <c r="BE34" s="344"/>
    </row>
    <row r="35" spans="1:57">
      <c r="A35" s="70">
        <v>41</v>
      </c>
      <c r="B35" s="345">
        <v>279.42053549257702</v>
      </c>
      <c r="C35" s="344">
        <v>4.4462076927204999</v>
      </c>
      <c r="D35" s="21">
        <v>57</v>
      </c>
      <c r="E35" s="345">
        <v>277.27528236077075</v>
      </c>
      <c r="F35" s="344">
        <v>6.6135600605212881</v>
      </c>
      <c r="G35" s="345">
        <f t="shared" si="0"/>
        <v>-2.1452531318062711</v>
      </c>
      <c r="H35" s="344">
        <f t="shared" si="1"/>
        <v>7.9691868795335257</v>
      </c>
      <c r="I35" s="366">
        <f t="shared" si="2"/>
        <v>0.39389317637884291</v>
      </c>
      <c r="J35" s="70">
        <v>41</v>
      </c>
      <c r="K35" s="345">
        <v>302.45545940025499</v>
      </c>
      <c r="L35" s="344">
        <v>27.539388066007302</v>
      </c>
      <c r="M35" s="21">
        <v>59</v>
      </c>
      <c r="N35" s="345">
        <v>269.99997492572658</v>
      </c>
      <c r="O35" s="344">
        <v>4.2355656099573684</v>
      </c>
      <c r="P35" s="345">
        <f t="shared" si="3"/>
        <v>-32.455484474528419</v>
      </c>
      <c r="Q35" s="344">
        <f t="shared" si="4"/>
        <v>27.863199943409207</v>
      </c>
      <c r="R35" s="366">
        <f t="shared" si="5"/>
        <v>0.12206075419006247</v>
      </c>
      <c r="S35" s="70">
        <v>41</v>
      </c>
      <c r="T35" s="345">
        <v>280.64443414245</v>
      </c>
      <c r="U35" s="344">
        <v>6.2656495170400799</v>
      </c>
      <c r="V35" s="21">
        <v>55</v>
      </c>
      <c r="W35" s="345">
        <v>260.37405349718017</v>
      </c>
      <c r="X35" s="344">
        <v>8.4248128369337731</v>
      </c>
      <c r="Y35" s="345">
        <f t="shared" si="6"/>
        <v>-20.270380645269825</v>
      </c>
      <c r="Z35" s="344">
        <f t="shared" si="7"/>
        <v>10.499325464416687</v>
      </c>
      <c r="AA35" s="366">
        <f t="shared" si="8"/>
        <v>2.6778131062623976E-2</v>
      </c>
      <c r="AB35" s="70">
        <v>41</v>
      </c>
      <c r="AC35" s="345">
        <v>289.68609204956499</v>
      </c>
      <c r="AD35" s="344">
        <v>4.2436951810260597</v>
      </c>
      <c r="AE35" s="21">
        <v>55</v>
      </c>
      <c r="AF35" s="345">
        <v>275.48686101225258</v>
      </c>
      <c r="AG35" s="344">
        <v>4.4455549738065523</v>
      </c>
      <c r="AH35" s="345">
        <f t="shared" si="9"/>
        <v>-14.199231037312416</v>
      </c>
      <c r="AI35" s="344">
        <f t="shared" si="10"/>
        <v>6.1458854378030816</v>
      </c>
      <c r="AJ35" s="366">
        <f t="shared" si="11"/>
        <v>1.0444137863195195E-2</v>
      </c>
      <c r="AK35" s="70">
        <v>41</v>
      </c>
      <c r="AL35" s="345">
        <v>292.82217914320103</v>
      </c>
      <c r="AM35" s="344">
        <v>4.3638221685361698</v>
      </c>
      <c r="AN35" s="21">
        <v>59</v>
      </c>
      <c r="AO35" s="345">
        <v>257.82518401569831</v>
      </c>
      <c r="AP35" s="344">
        <v>5.5067665991471921</v>
      </c>
      <c r="AQ35" s="345">
        <f t="shared" si="12"/>
        <v>-34.996995127502714</v>
      </c>
      <c r="AR35" s="344">
        <f t="shared" si="13"/>
        <v>7.0261954353754525</v>
      </c>
      <c r="AS35" s="366">
        <f t="shared" si="14"/>
        <v>3.2168583432751243E-7</v>
      </c>
      <c r="AT35" s="70">
        <v>41</v>
      </c>
      <c r="AU35" s="345">
        <v>288.24736432889398</v>
      </c>
      <c r="AV35" s="344">
        <v>13.808426821496401</v>
      </c>
      <c r="AW35" s="21">
        <v>59</v>
      </c>
      <c r="AX35" s="345">
        <v>266.32996917551731</v>
      </c>
      <c r="AY35" s="344">
        <v>6.523447323969747</v>
      </c>
      <c r="AZ35" s="345">
        <f t="shared" si="15"/>
        <v>-21.917395153376674</v>
      </c>
      <c r="BA35" s="344">
        <f t="shared" si="16"/>
        <v>15.271804617438939</v>
      </c>
      <c r="BB35" s="366">
        <f t="shared" si="17"/>
        <v>7.5637212321377906E-2</v>
      </c>
      <c r="BC35" s="21"/>
      <c r="BD35" s="345"/>
      <c r="BE35" s="344"/>
    </row>
    <row r="36" spans="1:57">
      <c r="A36" s="70">
        <v>42</v>
      </c>
      <c r="B36" s="345">
        <v>279.118162249877</v>
      </c>
      <c r="C36" s="344">
        <v>4.7071597517864303</v>
      </c>
      <c r="D36" s="21">
        <v>58</v>
      </c>
      <c r="E36" s="345">
        <v>269.92007803782542</v>
      </c>
      <c r="F36" s="344">
        <v>7.3382556599236901</v>
      </c>
      <c r="G36" s="345">
        <f t="shared" si="0"/>
        <v>-9.1980842120515831</v>
      </c>
      <c r="H36" s="344">
        <f t="shared" si="1"/>
        <v>8.7182193743470435</v>
      </c>
      <c r="I36" s="366">
        <f t="shared" si="2"/>
        <v>0.1457158916767928</v>
      </c>
      <c r="J36" s="70">
        <v>42</v>
      </c>
      <c r="K36" s="345">
        <v>280.386299069909</v>
      </c>
      <c r="L36" s="344">
        <v>8.0325732393379994</v>
      </c>
      <c r="M36" s="21">
        <v>60</v>
      </c>
      <c r="N36" s="345">
        <v>270.85370907221193</v>
      </c>
      <c r="O36" s="344">
        <v>3.7525851470295555</v>
      </c>
      <c r="P36" s="345">
        <f t="shared" si="3"/>
        <v>-9.5325899976970732</v>
      </c>
      <c r="Q36" s="344">
        <f t="shared" si="4"/>
        <v>8.8658969163325931</v>
      </c>
      <c r="R36" s="366">
        <f t="shared" si="5"/>
        <v>0.14115613272348063</v>
      </c>
      <c r="S36" s="70">
        <v>42</v>
      </c>
      <c r="T36" s="345">
        <v>266.67119031484998</v>
      </c>
      <c r="U36" s="344">
        <v>7.9962827496596303</v>
      </c>
      <c r="V36" s="21">
        <v>56</v>
      </c>
      <c r="W36" s="345">
        <v>269.45972562715622</v>
      </c>
      <c r="X36" s="344">
        <v>6.3409181988617007</v>
      </c>
      <c r="Y36" s="345">
        <f t="shared" si="6"/>
        <v>2.7885353123062373</v>
      </c>
      <c r="Z36" s="344">
        <f t="shared" si="7"/>
        <v>10.205282035160012</v>
      </c>
      <c r="AA36" s="366">
        <f t="shared" si="8"/>
        <v>0.39233552941368882</v>
      </c>
      <c r="AB36" s="70">
        <v>42</v>
      </c>
      <c r="AC36" s="345">
        <v>295.65249575401202</v>
      </c>
      <c r="AD36" s="344">
        <v>7.3637959264627302</v>
      </c>
      <c r="AE36" s="21">
        <v>56</v>
      </c>
      <c r="AF36" s="345">
        <v>259.16921252118703</v>
      </c>
      <c r="AG36" s="344">
        <v>3.8601280521911363</v>
      </c>
      <c r="AH36" s="345">
        <f t="shared" si="9"/>
        <v>-36.483283232824988</v>
      </c>
      <c r="AI36" s="344">
        <f t="shared" si="10"/>
        <v>8.3142094648801113</v>
      </c>
      <c r="AJ36" s="366">
        <f t="shared" si="11"/>
        <v>5.7768385679568916E-6</v>
      </c>
      <c r="AK36" s="70">
        <v>42</v>
      </c>
      <c r="AL36" s="345">
        <v>278.04219354133397</v>
      </c>
      <c r="AM36" s="344">
        <v>6.1251746325727296</v>
      </c>
      <c r="AN36" s="21">
        <v>60</v>
      </c>
      <c r="AO36" s="345">
        <v>271.60348366151595</v>
      </c>
      <c r="AP36" s="344">
        <v>4.2945113116604938</v>
      </c>
      <c r="AQ36" s="345">
        <f t="shared" si="12"/>
        <v>-6.4387098798180205</v>
      </c>
      <c r="AR36" s="344">
        <f t="shared" si="13"/>
        <v>7.4806812313780897</v>
      </c>
      <c r="AS36" s="366">
        <f t="shared" si="14"/>
        <v>0.19470874079547373</v>
      </c>
      <c r="AT36" s="70">
        <v>42</v>
      </c>
      <c r="AU36" s="345">
        <v>295.68437258652102</v>
      </c>
      <c r="AV36" s="344">
        <v>7.5254590500690801</v>
      </c>
      <c r="AW36" s="21">
        <v>60</v>
      </c>
      <c r="AX36" s="345">
        <v>263.33196091905648</v>
      </c>
      <c r="AY36" s="344">
        <v>6.3212793518342494</v>
      </c>
      <c r="AZ36" s="345">
        <f t="shared" si="15"/>
        <v>-32.352411667464537</v>
      </c>
      <c r="BA36" s="344">
        <f t="shared" si="16"/>
        <v>9.8280774599202587</v>
      </c>
      <c r="BB36" s="366">
        <f t="shared" si="17"/>
        <v>4.9940499101295774E-4</v>
      </c>
      <c r="BC36" s="21"/>
      <c r="BD36" s="345"/>
      <c r="BE36" s="344"/>
    </row>
    <row r="37" spans="1:57">
      <c r="A37" s="70">
        <v>43</v>
      </c>
      <c r="B37" s="345">
        <v>264.78972304114501</v>
      </c>
      <c r="C37" s="344">
        <v>6.9068654057501799</v>
      </c>
      <c r="D37" s="21">
        <v>59</v>
      </c>
      <c r="E37" s="345">
        <v>267.68953042641488</v>
      </c>
      <c r="F37" s="344">
        <v>7.3307566865726965</v>
      </c>
      <c r="G37" s="345">
        <f t="shared" si="0"/>
        <v>2.8998073852698667</v>
      </c>
      <c r="H37" s="344">
        <f t="shared" si="1"/>
        <v>10.071980109734078</v>
      </c>
      <c r="I37" s="366">
        <f t="shared" si="2"/>
        <v>0.38671142273118952</v>
      </c>
      <c r="J37" s="70">
        <v>43</v>
      </c>
      <c r="K37" s="345">
        <v>285.290331143316</v>
      </c>
      <c r="L37" s="344">
        <v>21.931285471410501</v>
      </c>
      <c r="M37" s="21">
        <v>61</v>
      </c>
      <c r="N37" s="345">
        <v>269.45912182315226</v>
      </c>
      <c r="O37" s="344">
        <v>3.5538405251930492</v>
      </c>
      <c r="P37" s="345">
        <f t="shared" si="3"/>
        <v>-15.831209320163737</v>
      </c>
      <c r="Q37" s="344">
        <f t="shared" si="4"/>
        <v>22.217359539490865</v>
      </c>
      <c r="R37" s="366">
        <f t="shared" si="5"/>
        <v>0.23806724216596131</v>
      </c>
      <c r="S37" s="70">
        <v>43</v>
      </c>
      <c r="T37" s="345">
        <v>272.04507270682802</v>
      </c>
      <c r="U37" s="344">
        <v>7.5870049068687599</v>
      </c>
      <c r="V37" s="21">
        <v>57</v>
      </c>
      <c r="W37" s="345">
        <v>268.24602079608684</v>
      </c>
      <c r="X37" s="344">
        <v>5.8352456161396349</v>
      </c>
      <c r="Y37" s="345">
        <f t="shared" si="6"/>
        <v>-3.7990519107411842</v>
      </c>
      <c r="Z37" s="344">
        <f t="shared" si="7"/>
        <v>9.5714541662971708</v>
      </c>
      <c r="AA37" s="366">
        <f t="shared" si="8"/>
        <v>0.3457193764815476</v>
      </c>
      <c r="AB37" s="70">
        <v>43</v>
      </c>
      <c r="AC37" s="345">
        <v>287.28665588562501</v>
      </c>
      <c r="AD37" s="344">
        <v>5.7215072416251598</v>
      </c>
      <c r="AE37" s="21">
        <v>57</v>
      </c>
      <c r="AF37" s="345">
        <v>271.92202636321019</v>
      </c>
      <c r="AG37" s="344">
        <v>5.431019435578067</v>
      </c>
      <c r="AH37" s="345">
        <f t="shared" si="9"/>
        <v>-15.364629522414816</v>
      </c>
      <c r="AI37" s="344">
        <f t="shared" si="10"/>
        <v>7.8887018720189852</v>
      </c>
      <c r="AJ37" s="366">
        <f t="shared" si="11"/>
        <v>2.5740888847124707E-2</v>
      </c>
      <c r="AK37" s="70">
        <v>43</v>
      </c>
      <c r="AL37" s="345">
        <v>281.29289300468798</v>
      </c>
      <c r="AM37" s="344">
        <v>5.5783073952498503</v>
      </c>
      <c r="AN37" s="21">
        <v>61</v>
      </c>
      <c r="AO37" s="345">
        <v>260.38057383915253</v>
      </c>
      <c r="AP37" s="344">
        <v>4.6116656752493155</v>
      </c>
      <c r="AQ37" s="345">
        <f t="shared" si="12"/>
        <v>-20.91231916553545</v>
      </c>
      <c r="AR37" s="344">
        <f t="shared" si="13"/>
        <v>7.2377464514980003</v>
      </c>
      <c r="AS37" s="366">
        <f t="shared" si="14"/>
        <v>1.934397265954917E-3</v>
      </c>
      <c r="AT37" s="70">
        <v>43</v>
      </c>
      <c r="AU37" s="345">
        <v>286.715365119833</v>
      </c>
      <c r="AV37" s="344">
        <v>8.0783633726351791</v>
      </c>
      <c r="AW37" s="21">
        <v>61</v>
      </c>
      <c r="AX37" s="345">
        <v>258.14184284749552</v>
      </c>
      <c r="AY37" s="344">
        <v>5.5733385776736641</v>
      </c>
      <c r="AZ37" s="345">
        <f t="shared" si="15"/>
        <v>-28.57352227233747</v>
      </c>
      <c r="BA37" s="344">
        <f t="shared" si="16"/>
        <v>9.8143801476058137</v>
      </c>
      <c r="BB37" s="366">
        <f t="shared" si="17"/>
        <v>1.8030770625382727E-3</v>
      </c>
      <c r="BC37" s="21"/>
      <c r="BD37" s="345"/>
      <c r="BE37" s="344"/>
    </row>
    <row r="38" spans="1:57">
      <c r="A38" s="70">
        <v>44</v>
      </c>
      <c r="B38" s="345">
        <v>277.33337963365301</v>
      </c>
      <c r="C38" s="344">
        <v>5.2415149558060401</v>
      </c>
      <c r="D38" s="21">
        <v>60</v>
      </c>
      <c r="E38" s="345">
        <v>262.53428342549626</v>
      </c>
      <c r="F38" s="344">
        <v>7.8426832165834348</v>
      </c>
      <c r="G38" s="345">
        <f t="shared" si="0"/>
        <v>-14.799096208156755</v>
      </c>
      <c r="H38" s="344">
        <f t="shared" si="1"/>
        <v>9.4329825117837398</v>
      </c>
      <c r="I38" s="366">
        <f t="shared" si="2"/>
        <v>5.8355270848943708E-2</v>
      </c>
      <c r="J38" s="70">
        <v>44</v>
      </c>
      <c r="K38" s="345">
        <v>285.507970471867</v>
      </c>
      <c r="L38" s="344">
        <v>7.56598409483039</v>
      </c>
      <c r="M38" s="21">
        <v>62</v>
      </c>
      <c r="N38" s="345">
        <v>260.12048373968162</v>
      </c>
      <c r="O38" s="344">
        <v>4.3270783682597491</v>
      </c>
      <c r="P38" s="345">
        <f t="shared" si="3"/>
        <v>-25.38748673218538</v>
      </c>
      <c r="Q38" s="344">
        <f t="shared" si="4"/>
        <v>8.7159464505174586</v>
      </c>
      <c r="R38" s="366">
        <f t="shared" si="5"/>
        <v>1.7951951800518041E-3</v>
      </c>
      <c r="S38" s="70">
        <v>44</v>
      </c>
      <c r="T38" s="345">
        <v>276.63740130939198</v>
      </c>
      <c r="U38" s="344">
        <v>5.7933505502003904</v>
      </c>
      <c r="V38" s="21">
        <v>58</v>
      </c>
      <c r="W38" s="345">
        <v>265.19371815276065</v>
      </c>
      <c r="X38" s="344">
        <v>6.3879000704412334</v>
      </c>
      <c r="Y38" s="345">
        <f t="shared" si="6"/>
        <v>-11.443683156631323</v>
      </c>
      <c r="Z38" s="344">
        <f t="shared" si="7"/>
        <v>8.6236986210935189</v>
      </c>
      <c r="AA38" s="366">
        <f t="shared" si="8"/>
        <v>9.2268817426502808E-2</v>
      </c>
      <c r="AB38" s="70">
        <v>44</v>
      </c>
      <c r="AC38" s="345">
        <v>278.98849043311901</v>
      </c>
      <c r="AD38" s="344">
        <v>5.7794636315204198</v>
      </c>
      <c r="AE38" s="21">
        <v>58</v>
      </c>
      <c r="AF38" s="345">
        <v>264.15282428095202</v>
      </c>
      <c r="AG38" s="344">
        <v>3.9876483997814565</v>
      </c>
      <c r="AH38" s="345">
        <f t="shared" si="9"/>
        <v>-14.835666152166993</v>
      </c>
      <c r="AI38" s="344">
        <f t="shared" si="10"/>
        <v>7.0216479282535103</v>
      </c>
      <c r="AJ38" s="366">
        <f t="shared" si="11"/>
        <v>1.731929915453596E-2</v>
      </c>
      <c r="AK38" s="70">
        <v>44</v>
      </c>
      <c r="AL38" s="345">
        <v>289.26300293192702</v>
      </c>
      <c r="AM38" s="344">
        <v>5.1814927504269503</v>
      </c>
      <c r="AN38" s="21">
        <v>62</v>
      </c>
      <c r="AO38" s="345">
        <v>262.39867201432799</v>
      </c>
      <c r="AP38" s="344">
        <v>5.2931023172975502</v>
      </c>
      <c r="AQ38" s="345">
        <f t="shared" si="12"/>
        <v>-26.864330917599034</v>
      </c>
      <c r="AR38" s="344">
        <f t="shared" si="13"/>
        <v>7.4070776466908823</v>
      </c>
      <c r="AS38" s="366">
        <f t="shared" si="14"/>
        <v>1.4416592591093752E-4</v>
      </c>
      <c r="AT38" s="70">
        <v>44</v>
      </c>
      <c r="AU38" s="345">
        <v>283.712523747614</v>
      </c>
      <c r="AV38" s="344">
        <v>11.8008094473866</v>
      </c>
      <c r="AW38" s="21">
        <v>62</v>
      </c>
      <c r="AX38" s="345">
        <v>275.86738291669383</v>
      </c>
      <c r="AY38" s="344">
        <v>6.8472583096092805</v>
      </c>
      <c r="AZ38" s="345">
        <f t="shared" si="15"/>
        <v>-7.8451408309201724</v>
      </c>
      <c r="BA38" s="344">
        <f t="shared" si="16"/>
        <v>13.643461803077772</v>
      </c>
      <c r="BB38" s="366">
        <f t="shared" si="17"/>
        <v>0.28264839162430411</v>
      </c>
      <c r="BC38" s="21"/>
      <c r="BD38" s="345"/>
      <c r="BE38" s="344"/>
    </row>
    <row r="39" spans="1:57">
      <c r="A39" s="70">
        <v>45</v>
      </c>
      <c r="B39" s="345">
        <v>285.035964360192</v>
      </c>
      <c r="C39" s="344">
        <v>6.1931150320449602</v>
      </c>
      <c r="D39" s="21">
        <v>61</v>
      </c>
      <c r="E39" s="345">
        <v>262.42521219726643</v>
      </c>
      <c r="F39" s="344">
        <v>6.2484451510749217</v>
      </c>
      <c r="G39" s="345">
        <f t="shared" si="0"/>
        <v>-22.610752162925564</v>
      </c>
      <c r="H39" s="344">
        <f t="shared" si="1"/>
        <v>8.7975985704130046</v>
      </c>
      <c r="I39" s="366">
        <f t="shared" si="2"/>
        <v>5.09055752373197E-3</v>
      </c>
      <c r="J39" s="70">
        <v>45</v>
      </c>
      <c r="K39" s="345">
        <v>265.62452325678402</v>
      </c>
      <c r="L39" s="344">
        <v>16.494994344214199</v>
      </c>
      <c r="M39" s="21">
        <v>63</v>
      </c>
      <c r="N39" s="345">
        <v>265.87586429950136</v>
      </c>
      <c r="O39" s="344">
        <v>3.6575501762722125</v>
      </c>
      <c r="P39" s="345">
        <f t="shared" si="3"/>
        <v>0.25134104271734259</v>
      </c>
      <c r="Q39" s="344">
        <f t="shared" si="4"/>
        <v>16.895635877575231</v>
      </c>
      <c r="R39" s="366">
        <f t="shared" si="5"/>
        <v>0.49406566498605559</v>
      </c>
      <c r="S39" s="70">
        <v>45</v>
      </c>
      <c r="T39" s="345">
        <v>279.53645897839402</v>
      </c>
      <c r="U39" s="344">
        <v>5.5555047226113796</v>
      </c>
      <c r="V39" s="21">
        <v>59</v>
      </c>
      <c r="W39" s="345">
        <v>250.73982714947698</v>
      </c>
      <c r="X39" s="344">
        <v>5.1807451905640667</v>
      </c>
      <c r="Y39" s="345">
        <f t="shared" si="6"/>
        <v>-28.796631828917043</v>
      </c>
      <c r="Z39" s="344">
        <f t="shared" si="7"/>
        <v>7.5962986679375666</v>
      </c>
      <c r="AA39" s="366">
        <f t="shared" si="8"/>
        <v>7.549937504590391E-5</v>
      </c>
      <c r="AB39" s="70">
        <v>45</v>
      </c>
      <c r="AC39" s="345">
        <v>281.444355428302</v>
      </c>
      <c r="AD39" s="344">
        <v>5.4396482906986803</v>
      </c>
      <c r="AE39" s="21">
        <v>59</v>
      </c>
      <c r="AF39" s="345">
        <v>260.65348343308898</v>
      </c>
      <c r="AG39" s="344">
        <v>4.980887080107709</v>
      </c>
      <c r="AH39" s="345">
        <f t="shared" si="9"/>
        <v>-20.790871995213024</v>
      </c>
      <c r="AI39" s="344">
        <f t="shared" si="10"/>
        <v>7.3755684276728779</v>
      </c>
      <c r="AJ39" s="366">
        <f t="shared" si="11"/>
        <v>2.4142810462488441E-3</v>
      </c>
      <c r="AK39" s="70">
        <v>45</v>
      </c>
      <c r="AL39" s="345">
        <v>280.369855746996</v>
      </c>
      <c r="AM39" s="344">
        <v>7.7576515329521003</v>
      </c>
      <c r="AN39" s="21">
        <v>63</v>
      </c>
      <c r="AO39" s="345">
        <v>261.20859964383067</v>
      </c>
      <c r="AP39" s="344">
        <v>4.5735457719964634</v>
      </c>
      <c r="AQ39" s="345">
        <f t="shared" si="12"/>
        <v>-19.161256103165329</v>
      </c>
      <c r="AR39" s="344">
        <f t="shared" si="13"/>
        <v>9.0054693511921293</v>
      </c>
      <c r="AS39" s="366">
        <f t="shared" si="14"/>
        <v>1.6691709660711991E-2</v>
      </c>
      <c r="AT39" s="70">
        <v>45</v>
      </c>
      <c r="AU39" s="345">
        <v>299.46329618190902</v>
      </c>
      <c r="AV39" s="344">
        <v>8.8616849909439797</v>
      </c>
      <c r="AW39" s="21">
        <v>63</v>
      </c>
      <c r="AX39" s="345">
        <v>267.90585678875692</v>
      </c>
      <c r="AY39" s="344">
        <v>5.9773170055968352</v>
      </c>
      <c r="AZ39" s="345">
        <f t="shared" si="15"/>
        <v>-31.557439393152094</v>
      </c>
      <c r="BA39" s="344">
        <f t="shared" si="16"/>
        <v>10.689143065003805</v>
      </c>
      <c r="BB39" s="366">
        <f t="shared" si="17"/>
        <v>1.5808030854761684E-3</v>
      </c>
      <c r="BC39" s="21"/>
      <c r="BD39" s="345"/>
      <c r="BE39" s="344"/>
    </row>
    <row r="40" spans="1:57">
      <c r="A40" s="70">
        <v>46</v>
      </c>
      <c r="B40" s="345">
        <v>281.268256455364</v>
      </c>
      <c r="C40" s="344">
        <v>5.15116379449461</v>
      </c>
      <c r="D40" s="21">
        <v>62</v>
      </c>
      <c r="E40" s="345">
        <v>263.66610252365751</v>
      </c>
      <c r="F40" s="344">
        <v>5.6440075241591714</v>
      </c>
      <c r="G40" s="345">
        <f t="shared" si="0"/>
        <v>-17.602153931706482</v>
      </c>
      <c r="H40" s="344">
        <f t="shared" si="1"/>
        <v>7.6412897713983758</v>
      </c>
      <c r="I40" s="366">
        <f t="shared" si="2"/>
        <v>1.0633940162176864E-2</v>
      </c>
      <c r="J40" s="70">
        <v>46</v>
      </c>
      <c r="K40" s="345">
        <v>275.985699524263</v>
      </c>
      <c r="L40" s="344">
        <v>21.1521996447667</v>
      </c>
      <c r="M40" s="21">
        <v>64</v>
      </c>
      <c r="N40" s="345">
        <v>257.57795883079615</v>
      </c>
      <c r="O40" s="344">
        <v>4.1855871664040851</v>
      </c>
      <c r="P40" s="345">
        <f t="shared" si="3"/>
        <v>-18.407740693466849</v>
      </c>
      <c r="Q40" s="344">
        <f t="shared" si="4"/>
        <v>21.562344254269643</v>
      </c>
      <c r="R40" s="366">
        <f t="shared" si="5"/>
        <v>0.19664626027446508</v>
      </c>
      <c r="S40" s="70">
        <v>46</v>
      </c>
      <c r="T40" s="345">
        <v>280.33217703487298</v>
      </c>
      <c r="U40" s="344">
        <v>6.5475241891918303</v>
      </c>
      <c r="V40" s="21">
        <v>60</v>
      </c>
      <c r="W40" s="345">
        <v>260.44944118829437</v>
      </c>
      <c r="X40" s="344">
        <v>9.0166037212797789</v>
      </c>
      <c r="Y40" s="345">
        <f t="shared" si="6"/>
        <v>-19.882735846578612</v>
      </c>
      <c r="Z40" s="344">
        <f t="shared" si="7"/>
        <v>11.143124143374177</v>
      </c>
      <c r="AA40" s="366">
        <f t="shared" si="8"/>
        <v>3.7202186642092058E-2</v>
      </c>
      <c r="AB40" s="70">
        <v>46</v>
      </c>
      <c r="AC40" s="345">
        <v>280.08111514467402</v>
      </c>
      <c r="AD40" s="344">
        <v>6.1994976684301797</v>
      </c>
      <c r="AE40" s="21">
        <v>60</v>
      </c>
      <c r="AF40" s="345">
        <v>263.99152656344643</v>
      </c>
      <c r="AG40" s="344">
        <v>4.1237124134365857</v>
      </c>
      <c r="AH40" s="345">
        <f t="shared" si="9"/>
        <v>-16.089588581227588</v>
      </c>
      <c r="AI40" s="344">
        <f t="shared" si="10"/>
        <v>7.4457219535517325</v>
      </c>
      <c r="AJ40" s="366">
        <f t="shared" si="11"/>
        <v>1.5362701302570624E-2</v>
      </c>
      <c r="AK40" s="70">
        <v>46</v>
      </c>
      <c r="AL40" s="345">
        <v>290.10830536706999</v>
      </c>
      <c r="AM40" s="344">
        <v>5.7085465243208899</v>
      </c>
      <c r="AN40" s="21">
        <v>64</v>
      </c>
      <c r="AO40" s="345">
        <v>259.05753536453432</v>
      </c>
      <c r="AP40" s="344">
        <v>4.367780952300051</v>
      </c>
      <c r="AQ40" s="345">
        <f t="shared" si="12"/>
        <v>-31.050770002535671</v>
      </c>
      <c r="AR40" s="344">
        <f t="shared" si="13"/>
        <v>7.1878379132817996</v>
      </c>
      <c r="AS40" s="366">
        <f t="shared" si="14"/>
        <v>7.8802226644128536E-6</v>
      </c>
      <c r="AT40" s="70">
        <v>46</v>
      </c>
      <c r="AU40" s="345">
        <v>274.56510777907403</v>
      </c>
      <c r="AV40" s="344">
        <v>13.4352595420544</v>
      </c>
      <c r="AW40" s="21">
        <v>64</v>
      </c>
      <c r="AX40" s="345">
        <v>271.25796241718183</v>
      </c>
      <c r="AY40" s="344">
        <v>4.4064901830280796</v>
      </c>
      <c r="AZ40" s="345">
        <f t="shared" si="15"/>
        <v>-3.3071453618921964</v>
      </c>
      <c r="BA40" s="344">
        <f t="shared" si="16"/>
        <v>14.139425543334022</v>
      </c>
      <c r="BB40" s="366">
        <f t="shared" si="17"/>
        <v>0.40753551999426607</v>
      </c>
      <c r="BC40" s="21"/>
      <c r="BD40" s="345"/>
      <c r="BE40" s="344"/>
    </row>
    <row r="41" spans="1:57">
      <c r="A41" s="70">
        <v>47</v>
      </c>
      <c r="B41" s="345">
        <v>271.617629078373</v>
      </c>
      <c r="C41" s="344">
        <v>6.33180824997992</v>
      </c>
      <c r="D41" s="21">
        <v>63</v>
      </c>
      <c r="E41" s="345">
        <v>267.22573840198652</v>
      </c>
      <c r="F41" s="344">
        <v>5.842435692190679</v>
      </c>
      <c r="G41" s="345">
        <f t="shared" si="0"/>
        <v>-4.3918906763864811</v>
      </c>
      <c r="H41" s="344">
        <f t="shared" si="1"/>
        <v>8.6154425615807657</v>
      </c>
      <c r="I41" s="366">
        <f t="shared" si="2"/>
        <v>0.30511206905813715</v>
      </c>
      <c r="J41" s="70">
        <v>47</v>
      </c>
      <c r="K41" s="345">
        <v>247.19520027001099</v>
      </c>
      <c r="L41" s="344">
        <v>35.2452405145063</v>
      </c>
      <c r="M41" s="21">
        <v>65</v>
      </c>
      <c r="N41" s="345">
        <v>260.16475646193038</v>
      </c>
      <c r="O41" s="344">
        <v>3.6229793031310349</v>
      </c>
      <c r="P41" s="345">
        <f t="shared" si="3"/>
        <v>12.969556191919395</v>
      </c>
      <c r="Q41" s="344">
        <f t="shared" si="4"/>
        <v>35.430960443605137</v>
      </c>
      <c r="R41" s="366">
        <f t="shared" si="5"/>
        <v>0.35716719541707487</v>
      </c>
      <c r="S41" s="70">
        <v>47</v>
      </c>
      <c r="T41" s="345">
        <v>270.19301154135798</v>
      </c>
      <c r="U41" s="344">
        <v>7.3235725276555801</v>
      </c>
      <c r="V41" s="21">
        <v>61</v>
      </c>
      <c r="W41" s="345">
        <v>254.47662176852538</v>
      </c>
      <c r="X41" s="344">
        <v>4.6985005504444954</v>
      </c>
      <c r="Y41" s="345">
        <f t="shared" si="6"/>
        <v>-15.716389772832599</v>
      </c>
      <c r="Z41" s="344">
        <f t="shared" si="7"/>
        <v>8.7011850911446977</v>
      </c>
      <c r="AA41" s="366">
        <f t="shared" si="8"/>
        <v>3.5455803966990745E-2</v>
      </c>
      <c r="AB41" s="70">
        <v>47</v>
      </c>
      <c r="AC41" s="345">
        <v>283.30060067680103</v>
      </c>
      <c r="AD41" s="344">
        <v>5.8169845947143299</v>
      </c>
      <c r="AE41" s="21">
        <v>61</v>
      </c>
      <c r="AF41" s="345">
        <v>261.15801018513014</v>
      </c>
      <c r="AG41" s="344">
        <v>4.7730944864399039</v>
      </c>
      <c r="AH41" s="345">
        <f t="shared" si="9"/>
        <v>-22.142590491670887</v>
      </c>
      <c r="AI41" s="344">
        <f t="shared" si="10"/>
        <v>7.5246090098839584</v>
      </c>
      <c r="AJ41" s="366">
        <f t="shared" si="11"/>
        <v>1.6306073411833052E-3</v>
      </c>
      <c r="AK41" s="70">
        <v>47</v>
      </c>
      <c r="AL41" s="345">
        <v>281.03742121757301</v>
      </c>
      <c r="AM41" s="344">
        <v>5.13984481174223</v>
      </c>
      <c r="AN41" s="21">
        <v>65</v>
      </c>
      <c r="AO41" s="345">
        <v>257.68856925926025</v>
      </c>
      <c r="AP41" s="344">
        <v>5.1012851510731272</v>
      </c>
      <c r="AQ41" s="345">
        <f t="shared" si="12"/>
        <v>-23.348851958312764</v>
      </c>
      <c r="AR41" s="344">
        <f t="shared" si="13"/>
        <v>7.2416237738060305</v>
      </c>
      <c r="AS41" s="366">
        <f t="shared" si="14"/>
        <v>6.3352896649021952E-4</v>
      </c>
      <c r="AT41" s="70">
        <v>47</v>
      </c>
      <c r="AU41" s="345">
        <v>288.02467948950101</v>
      </c>
      <c r="AV41" s="344">
        <v>9.8601077384024496</v>
      </c>
      <c r="AW41" s="21">
        <v>65</v>
      </c>
      <c r="AX41" s="345">
        <v>273.12524115685636</v>
      </c>
      <c r="AY41" s="344">
        <v>6.582229399194115</v>
      </c>
      <c r="AZ41" s="345">
        <f t="shared" si="15"/>
        <v>-14.89943833264465</v>
      </c>
      <c r="BA41" s="344">
        <f t="shared" si="16"/>
        <v>11.855271758864037</v>
      </c>
      <c r="BB41" s="366">
        <f t="shared" si="17"/>
        <v>0.10443179238964065</v>
      </c>
      <c r="BC41" s="21"/>
      <c r="BD41" s="345"/>
      <c r="BE41" s="344"/>
    </row>
    <row r="42" spans="1:57">
      <c r="A42" s="70">
        <v>48</v>
      </c>
      <c r="B42" s="345">
        <v>276.511157071588</v>
      </c>
      <c r="C42" s="344">
        <v>5.4851916827115996</v>
      </c>
      <c r="D42" s="21">
        <v>64</v>
      </c>
      <c r="E42" s="345">
        <v>272.9587616201278</v>
      </c>
      <c r="F42" s="344">
        <v>5.734325335299248</v>
      </c>
      <c r="G42" s="345">
        <f t="shared" si="0"/>
        <v>-3.5523954514601996</v>
      </c>
      <c r="H42" s="344">
        <f t="shared" si="1"/>
        <v>7.9353522194760417</v>
      </c>
      <c r="I42" s="366">
        <f t="shared" si="2"/>
        <v>0.32720161323615338</v>
      </c>
      <c r="J42" s="70"/>
      <c r="K42" s="345"/>
      <c r="L42" s="344"/>
      <c r="M42" s="21"/>
      <c r="N42" s="345"/>
      <c r="O42" s="344"/>
      <c r="P42" s="345"/>
      <c r="Q42" s="344"/>
      <c r="R42" s="366"/>
      <c r="S42" s="70">
        <v>48</v>
      </c>
      <c r="T42" s="345">
        <v>270.34707943838202</v>
      </c>
      <c r="U42" s="344">
        <v>6.2647608702061603</v>
      </c>
      <c r="V42" s="21">
        <v>62</v>
      </c>
      <c r="W42" s="345">
        <v>261.64322565095205</v>
      </c>
      <c r="X42" s="344">
        <v>5.7831170698011576</v>
      </c>
      <c r="Y42" s="345">
        <f t="shared" si="6"/>
        <v>-8.7038537874299777</v>
      </c>
      <c r="Z42" s="344">
        <f t="shared" si="7"/>
        <v>8.5259411095721145</v>
      </c>
      <c r="AA42" s="366">
        <f t="shared" si="8"/>
        <v>0.15367102403779617</v>
      </c>
      <c r="AB42" s="70">
        <v>48</v>
      </c>
      <c r="AC42" s="345">
        <v>273.91066921342502</v>
      </c>
      <c r="AD42" s="344">
        <v>6.1776384996262399</v>
      </c>
      <c r="AE42" s="21">
        <v>62</v>
      </c>
      <c r="AF42" s="345">
        <v>256.34764919464544</v>
      </c>
      <c r="AG42" s="344">
        <v>4.1103578817603621</v>
      </c>
      <c r="AH42" s="345">
        <f t="shared" si="9"/>
        <v>-17.563020018779582</v>
      </c>
      <c r="AI42" s="344">
        <f t="shared" si="10"/>
        <v>7.4201252919485041</v>
      </c>
      <c r="AJ42" s="366">
        <f t="shared" si="11"/>
        <v>8.9772947251659796E-3</v>
      </c>
      <c r="AK42" s="70"/>
      <c r="AL42" s="345"/>
      <c r="AM42" s="344"/>
      <c r="AN42" s="21"/>
      <c r="AO42" s="345"/>
      <c r="AP42" s="344"/>
      <c r="AQ42" s="345"/>
      <c r="AR42" s="344"/>
      <c r="AS42" s="366"/>
      <c r="AT42" s="70"/>
      <c r="AU42" s="345"/>
      <c r="AV42" s="344"/>
      <c r="AW42" s="21"/>
      <c r="AX42" s="345"/>
      <c r="AY42" s="344"/>
      <c r="AZ42" s="345"/>
      <c r="BA42" s="344"/>
      <c r="BB42" s="366"/>
      <c r="BC42" s="21"/>
      <c r="BD42" s="345"/>
      <c r="BE42" s="344"/>
    </row>
    <row r="43" spans="1:57">
      <c r="A43" s="70">
        <v>49</v>
      </c>
      <c r="B43" s="345">
        <v>271.89356538196</v>
      </c>
      <c r="C43" s="344">
        <v>4.4252440648873401</v>
      </c>
      <c r="D43" s="21">
        <v>65</v>
      </c>
      <c r="E43" s="345">
        <v>255.68951987319301</v>
      </c>
      <c r="F43" s="344">
        <v>5.1422321400218749</v>
      </c>
      <c r="G43" s="345">
        <f t="shared" si="0"/>
        <v>-16.204045508766995</v>
      </c>
      <c r="H43" s="344">
        <f t="shared" si="1"/>
        <v>6.7841975513464066</v>
      </c>
      <c r="I43" s="366">
        <f t="shared" si="2"/>
        <v>8.4679073393017692E-3</v>
      </c>
      <c r="J43" s="70"/>
      <c r="K43" s="345"/>
      <c r="L43" s="344"/>
      <c r="M43" s="21"/>
      <c r="N43" s="345"/>
      <c r="O43" s="344"/>
      <c r="P43" s="345"/>
      <c r="Q43" s="344"/>
      <c r="R43" s="366"/>
      <c r="S43" s="70">
        <v>49</v>
      </c>
      <c r="T43" s="345">
        <v>269.78581813708098</v>
      </c>
      <c r="U43" s="344">
        <v>6.4033101657018001</v>
      </c>
      <c r="V43" s="21">
        <v>63</v>
      </c>
      <c r="W43" s="345">
        <v>271.80992439095968</v>
      </c>
      <c r="X43" s="344">
        <v>6.8905671339960604</v>
      </c>
      <c r="Y43" s="345">
        <f t="shared" si="6"/>
        <v>2.0241062538786991</v>
      </c>
      <c r="Z43" s="344">
        <f t="shared" si="7"/>
        <v>9.406502883978014</v>
      </c>
      <c r="AA43" s="366">
        <f t="shared" si="8"/>
        <v>0.41481506568410509</v>
      </c>
      <c r="AB43" s="70">
        <v>49</v>
      </c>
      <c r="AC43" s="345">
        <v>287.94052003829199</v>
      </c>
      <c r="AD43" s="344">
        <v>5.7598011573700996</v>
      </c>
      <c r="AE43" s="21">
        <v>63</v>
      </c>
      <c r="AF43" s="345">
        <v>251.75559351429328</v>
      </c>
      <c r="AG43" s="344">
        <v>4.3753201329959763</v>
      </c>
      <c r="AH43" s="345">
        <f t="shared" si="9"/>
        <v>-36.184926523998712</v>
      </c>
      <c r="AI43" s="344">
        <f t="shared" si="10"/>
        <v>7.2331691283034347</v>
      </c>
      <c r="AJ43" s="366">
        <f t="shared" si="11"/>
        <v>2.8756388649982157E-7</v>
      </c>
      <c r="AK43" s="70"/>
      <c r="AL43" s="345"/>
      <c r="AM43" s="344"/>
      <c r="AN43" s="21"/>
      <c r="AO43" s="345"/>
      <c r="AP43" s="344"/>
      <c r="AQ43" s="345"/>
      <c r="AR43" s="344"/>
      <c r="AS43" s="366"/>
      <c r="AT43" s="70"/>
      <c r="AU43" s="345"/>
      <c r="AV43" s="344"/>
      <c r="AW43" s="21"/>
      <c r="AX43" s="345"/>
      <c r="AY43" s="344"/>
      <c r="AZ43" s="345"/>
      <c r="BA43" s="344"/>
      <c r="BB43" s="366"/>
      <c r="BC43" s="21"/>
      <c r="BD43" s="345"/>
      <c r="BE43" s="344"/>
    </row>
    <row r="44" spans="1:57">
      <c r="A44" s="423">
        <v>50</v>
      </c>
      <c r="B44" s="47"/>
      <c r="C44" s="47"/>
      <c r="D44" s="47"/>
      <c r="E44" s="47"/>
      <c r="F44" s="47"/>
      <c r="G44" s="47"/>
      <c r="H44" s="47"/>
      <c r="I44" s="368"/>
      <c r="J44" s="218"/>
      <c r="K44" s="47"/>
      <c r="L44" s="47"/>
      <c r="M44" s="47"/>
      <c r="N44" s="47"/>
      <c r="O44" s="47"/>
      <c r="P44" s="47"/>
      <c r="Q44" s="47"/>
      <c r="R44" s="368"/>
      <c r="S44" s="70">
        <v>50</v>
      </c>
      <c r="T44" s="345">
        <v>272.83023938061899</v>
      </c>
      <c r="U44" s="344">
        <v>6.3334939655192297</v>
      </c>
      <c r="V44" s="21">
        <v>64</v>
      </c>
      <c r="W44" s="345">
        <v>259.90157557034075</v>
      </c>
      <c r="X44" s="344">
        <v>9.1878293697934339</v>
      </c>
      <c r="Y44" s="345">
        <f t="shared" si="6"/>
        <v>-12.928663810278238</v>
      </c>
      <c r="Z44" s="344">
        <f t="shared" si="7"/>
        <v>11.15927212409964</v>
      </c>
      <c r="AA44" s="424">
        <f t="shared" si="8"/>
        <v>0.12333203511319425</v>
      </c>
      <c r="AB44" s="70">
        <v>50</v>
      </c>
      <c r="AC44" s="345">
        <v>271.409644802983</v>
      </c>
      <c r="AD44" s="344">
        <v>6.3359951192239397</v>
      </c>
      <c r="AE44" s="21">
        <v>64</v>
      </c>
      <c r="AF44" s="345">
        <v>251.26260493107219</v>
      </c>
      <c r="AG44" s="344">
        <v>3.7856589178441737</v>
      </c>
      <c r="AH44" s="345">
        <f t="shared" si="9"/>
        <v>-20.147039871910806</v>
      </c>
      <c r="AI44" s="344">
        <f t="shared" si="10"/>
        <v>7.3807890901368207</v>
      </c>
      <c r="AJ44" s="424">
        <f t="shared" si="11"/>
        <v>3.1755372636061243E-3</v>
      </c>
      <c r="AK44" s="218"/>
      <c r="AL44" s="47"/>
      <c r="AM44" s="47"/>
      <c r="AN44" s="47"/>
      <c r="AO44" s="47"/>
      <c r="AP44" s="47"/>
      <c r="AQ44" s="47"/>
      <c r="AR44" s="47"/>
      <c r="AS44" s="424"/>
      <c r="AT44" s="218"/>
      <c r="AU44" s="47"/>
      <c r="AV44" s="47"/>
      <c r="AW44" s="47"/>
      <c r="AX44" s="47"/>
      <c r="AY44" s="47"/>
      <c r="AZ44" s="47"/>
      <c r="BA44" s="47"/>
      <c r="BB44" s="424"/>
    </row>
    <row r="45" spans="1:57">
      <c r="A45" s="425">
        <v>51</v>
      </c>
      <c r="B45" s="426"/>
      <c r="C45" s="426"/>
      <c r="D45" s="426"/>
      <c r="E45" s="426"/>
      <c r="F45" s="426"/>
      <c r="G45" s="426"/>
      <c r="H45" s="426"/>
      <c r="I45" s="427"/>
      <c r="J45" s="428"/>
      <c r="K45" s="426"/>
      <c r="L45" s="426"/>
      <c r="M45" s="426"/>
      <c r="N45" s="426"/>
      <c r="O45" s="426"/>
      <c r="P45" s="426"/>
      <c r="Q45" s="426"/>
      <c r="R45" s="427"/>
      <c r="S45" s="165">
        <v>51</v>
      </c>
      <c r="T45" s="209">
        <v>269.31784424585697</v>
      </c>
      <c r="U45" s="210">
        <v>4.6099411365776097</v>
      </c>
      <c r="V45" s="429">
        <v>65</v>
      </c>
      <c r="W45" s="209">
        <v>263.33684530649072</v>
      </c>
      <c r="X45" s="210">
        <v>4.0485091091384326</v>
      </c>
      <c r="Y45" s="209">
        <f t="shared" si="6"/>
        <v>-5.980998939366259</v>
      </c>
      <c r="Z45" s="210">
        <f t="shared" si="7"/>
        <v>6.1353062914158842</v>
      </c>
      <c r="AA45" s="430">
        <f t="shared" si="8"/>
        <v>0.16482930361898596</v>
      </c>
      <c r="AB45" s="165">
        <v>51</v>
      </c>
      <c r="AC45" s="209">
        <v>272.69356163081602</v>
      </c>
      <c r="AD45" s="210">
        <v>5.7247485340130702</v>
      </c>
      <c r="AE45" s="429">
        <v>65</v>
      </c>
      <c r="AF45" s="209">
        <v>250.52653757450474</v>
      </c>
      <c r="AG45" s="210">
        <v>4.4976456959107303</v>
      </c>
      <c r="AH45" s="209">
        <f t="shared" si="9"/>
        <v>-22.167024056311277</v>
      </c>
      <c r="AI45" s="210">
        <f t="shared" si="10"/>
        <v>7.2802172071737745</v>
      </c>
      <c r="AJ45" s="430">
        <f t="shared" si="11"/>
        <v>1.1670872076127885E-3</v>
      </c>
      <c r="AK45" s="428"/>
      <c r="AL45" s="426"/>
      <c r="AM45" s="426"/>
      <c r="AN45" s="426"/>
      <c r="AO45" s="426"/>
      <c r="AP45" s="426"/>
      <c r="AQ45" s="426"/>
      <c r="AR45" s="426"/>
      <c r="AS45" s="430"/>
      <c r="AT45" s="428"/>
      <c r="AU45" s="426"/>
      <c r="AV45" s="426"/>
      <c r="AW45" s="426"/>
      <c r="AX45" s="426"/>
      <c r="AY45" s="426"/>
      <c r="AZ45" s="426"/>
      <c r="BA45" s="426"/>
      <c r="BB45" s="430"/>
    </row>
    <row r="46" spans="1:57">
      <c r="A46" s="2" t="s">
        <v>433</v>
      </c>
    </row>
    <row r="47" spans="1:57">
      <c r="A47" s="2" t="s">
        <v>434</v>
      </c>
    </row>
  </sheetData>
  <mergeCells count="29">
    <mergeCell ref="A2:O4"/>
    <mergeCell ref="S2:AG4"/>
    <mergeCell ref="AK2:AY4"/>
    <mergeCell ref="S5:T5"/>
    <mergeCell ref="AK5:AL5"/>
    <mergeCell ref="AT7:BB7"/>
    <mergeCell ref="A8:C8"/>
    <mergeCell ref="D8:F8"/>
    <mergeCell ref="G8:I8"/>
    <mergeCell ref="J8:L8"/>
    <mergeCell ref="M8:O8"/>
    <mergeCell ref="P8:R8"/>
    <mergeCell ref="S8:U8"/>
    <mergeCell ref="V8:X8"/>
    <mergeCell ref="Y8:AA8"/>
    <mergeCell ref="A7:I7"/>
    <mergeCell ref="J7:R7"/>
    <mergeCell ref="S7:AA7"/>
    <mergeCell ref="AB7:AJ7"/>
    <mergeCell ref="AK7:AS7"/>
    <mergeCell ref="AT8:AV8"/>
    <mergeCell ref="AW8:AY8"/>
    <mergeCell ref="AZ8:BB8"/>
    <mergeCell ref="AB8:AD8"/>
    <mergeCell ref="AE8:AG8"/>
    <mergeCell ref="AH8:AJ8"/>
    <mergeCell ref="AK8:AM8"/>
    <mergeCell ref="AN8:AP8"/>
    <mergeCell ref="AQ8:AS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O63"/>
  <sheetViews>
    <sheetView topLeftCell="A7" zoomScaleNormal="100" workbookViewId="0">
      <selection activeCell="A2" sqref="A2:H4"/>
    </sheetView>
  </sheetViews>
  <sheetFormatPr defaultRowHeight="12.75"/>
  <cols>
    <col min="1" max="1" width="17" style="38" customWidth="1"/>
    <col min="2" max="2" width="12.7109375" style="38" customWidth="1"/>
    <col min="3" max="3" width="10.7109375" style="38" customWidth="1"/>
    <col min="4" max="4" width="10.5703125" style="38" customWidth="1"/>
    <col min="5" max="8" width="9.140625" style="38"/>
    <col min="9" max="9" width="15.85546875" customWidth="1"/>
    <col min="15" max="15" width="15.85546875" customWidth="1"/>
    <col min="16" max="256" width="9.140625" style="38"/>
    <col min="257" max="257" width="17" style="38" customWidth="1"/>
    <col min="258" max="258" width="10.7109375" style="38" customWidth="1"/>
    <col min="259" max="259" width="10.5703125" style="38" customWidth="1"/>
    <col min="260" max="270" width="9.140625" style="38"/>
    <col min="271" max="271" width="15.85546875" style="38" customWidth="1"/>
    <col min="272" max="512" width="9.140625" style="38"/>
    <col min="513" max="513" width="17" style="38" customWidth="1"/>
    <col min="514" max="514" width="10.7109375" style="38" customWidth="1"/>
    <col min="515" max="515" width="10.5703125" style="38" customWidth="1"/>
    <col min="516" max="526" width="9.140625" style="38"/>
    <col min="527" max="527" width="15.85546875" style="38" customWidth="1"/>
    <col min="528" max="768" width="9.140625" style="38"/>
    <col min="769" max="769" width="17" style="38" customWidth="1"/>
    <col min="770" max="770" width="10.7109375" style="38" customWidth="1"/>
    <col min="771" max="771" width="10.5703125" style="38" customWidth="1"/>
    <col min="772" max="782" width="9.140625" style="38"/>
    <col min="783" max="783" width="15.85546875" style="38" customWidth="1"/>
    <col min="784" max="1024" width="9.140625" style="38"/>
    <col min="1025" max="1025" width="17" style="38" customWidth="1"/>
    <col min="1026" max="1026" width="10.7109375" style="38" customWidth="1"/>
    <col min="1027" max="1027" width="10.5703125" style="38" customWidth="1"/>
    <col min="1028" max="1038" width="9.140625" style="38"/>
    <col min="1039" max="1039" width="15.85546875" style="38" customWidth="1"/>
    <col min="1040" max="1280" width="9.140625" style="38"/>
    <col min="1281" max="1281" width="17" style="38" customWidth="1"/>
    <col min="1282" max="1282" width="10.7109375" style="38" customWidth="1"/>
    <col min="1283" max="1283" width="10.5703125" style="38" customWidth="1"/>
    <col min="1284" max="1294" width="9.140625" style="38"/>
    <col min="1295" max="1295" width="15.85546875" style="38" customWidth="1"/>
    <col min="1296" max="1536" width="9.140625" style="38"/>
    <col min="1537" max="1537" width="17" style="38" customWidth="1"/>
    <col min="1538" max="1538" width="10.7109375" style="38" customWidth="1"/>
    <col min="1539" max="1539" width="10.5703125" style="38" customWidth="1"/>
    <col min="1540" max="1550" width="9.140625" style="38"/>
    <col min="1551" max="1551" width="15.85546875" style="38" customWidth="1"/>
    <col min="1552" max="1792" width="9.140625" style="38"/>
    <col min="1793" max="1793" width="17" style="38" customWidth="1"/>
    <col min="1794" max="1794" width="10.7109375" style="38" customWidth="1"/>
    <col min="1795" max="1795" width="10.5703125" style="38" customWidth="1"/>
    <col min="1796" max="1806" width="9.140625" style="38"/>
    <col min="1807" max="1807" width="15.85546875" style="38" customWidth="1"/>
    <col min="1808" max="2048" width="9.140625" style="38"/>
    <col min="2049" max="2049" width="17" style="38" customWidth="1"/>
    <col min="2050" max="2050" width="10.7109375" style="38" customWidth="1"/>
    <col min="2051" max="2051" width="10.5703125" style="38" customWidth="1"/>
    <col min="2052" max="2062" width="9.140625" style="38"/>
    <col min="2063" max="2063" width="15.85546875" style="38" customWidth="1"/>
    <col min="2064" max="2304" width="9.140625" style="38"/>
    <col min="2305" max="2305" width="17" style="38" customWidth="1"/>
    <col min="2306" max="2306" width="10.7109375" style="38" customWidth="1"/>
    <col min="2307" max="2307" width="10.5703125" style="38" customWidth="1"/>
    <col min="2308" max="2318" width="9.140625" style="38"/>
    <col min="2319" max="2319" width="15.85546875" style="38" customWidth="1"/>
    <col min="2320" max="2560" width="9.140625" style="38"/>
    <col min="2561" max="2561" width="17" style="38" customWidth="1"/>
    <col min="2562" max="2562" width="10.7109375" style="38" customWidth="1"/>
    <col min="2563" max="2563" width="10.5703125" style="38" customWidth="1"/>
    <col min="2564" max="2574" width="9.140625" style="38"/>
    <col min="2575" max="2575" width="15.85546875" style="38" customWidth="1"/>
    <col min="2576" max="2816" width="9.140625" style="38"/>
    <col min="2817" max="2817" width="17" style="38" customWidth="1"/>
    <col min="2818" max="2818" width="10.7109375" style="38" customWidth="1"/>
    <col min="2819" max="2819" width="10.5703125" style="38" customWidth="1"/>
    <col min="2820" max="2830" width="9.140625" style="38"/>
    <col min="2831" max="2831" width="15.85546875" style="38" customWidth="1"/>
    <col min="2832" max="3072" width="9.140625" style="38"/>
    <col min="3073" max="3073" width="17" style="38" customWidth="1"/>
    <col min="3074" max="3074" width="10.7109375" style="38" customWidth="1"/>
    <col min="3075" max="3075" width="10.5703125" style="38" customWidth="1"/>
    <col min="3076" max="3086" width="9.140625" style="38"/>
    <col min="3087" max="3087" width="15.85546875" style="38" customWidth="1"/>
    <col min="3088" max="3328" width="9.140625" style="38"/>
    <col min="3329" max="3329" width="17" style="38" customWidth="1"/>
    <col min="3330" max="3330" width="10.7109375" style="38" customWidth="1"/>
    <col min="3331" max="3331" width="10.5703125" style="38" customWidth="1"/>
    <col min="3332" max="3342" width="9.140625" style="38"/>
    <col min="3343" max="3343" width="15.85546875" style="38" customWidth="1"/>
    <col min="3344" max="3584" width="9.140625" style="38"/>
    <col min="3585" max="3585" width="17" style="38" customWidth="1"/>
    <col min="3586" max="3586" width="10.7109375" style="38" customWidth="1"/>
    <col min="3587" max="3587" width="10.5703125" style="38" customWidth="1"/>
    <col min="3588" max="3598" width="9.140625" style="38"/>
    <col min="3599" max="3599" width="15.85546875" style="38" customWidth="1"/>
    <col min="3600" max="3840" width="9.140625" style="38"/>
    <col min="3841" max="3841" width="17" style="38" customWidth="1"/>
    <col min="3842" max="3842" width="10.7109375" style="38" customWidth="1"/>
    <col min="3843" max="3843" width="10.5703125" style="38" customWidth="1"/>
    <col min="3844" max="3854" width="9.140625" style="38"/>
    <col min="3855" max="3855" width="15.85546875" style="38" customWidth="1"/>
    <col min="3856" max="4096" width="9.140625" style="38"/>
    <col min="4097" max="4097" width="17" style="38" customWidth="1"/>
    <col min="4098" max="4098" width="10.7109375" style="38" customWidth="1"/>
    <col min="4099" max="4099" width="10.5703125" style="38" customWidth="1"/>
    <col min="4100" max="4110" width="9.140625" style="38"/>
    <col min="4111" max="4111" width="15.85546875" style="38" customWidth="1"/>
    <col min="4112" max="4352" width="9.140625" style="38"/>
    <col min="4353" max="4353" width="17" style="38" customWidth="1"/>
    <col min="4354" max="4354" width="10.7109375" style="38" customWidth="1"/>
    <col min="4355" max="4355" width="10.5703125" style="38" customWidth="1"/>
    <col min="4356" max="4366" width="9.140625" style="38"/>
    <col min="4367" max="4367" width="15.85546875" style="38" customWidth="1"/>
    <col min="4368" max="4608" width="9.140625" style="38"/>
    <col min="4609" max="4609" width="17" style="38" customWidth="1"/>
    <col min="4610" max="4610" width="10.7109375" style="38" customWidth="1"/>
    <col min="4611" max="4611" width="10.5703125" style="38" customWidth="1"/>
    <col min="4612" max="4622" width="9.140625" style="38"/>
    <col min="4623" max="4623" width="15.85546875" style="38" customWidth="1"/>
    <col min="4624" max="4864" width="9.140625" style="38"/>
    <col min="4865" max="4865" width="17" style="38" customWidth="1"/>
    <col min="4866" max="4866" width="10.7109375" style="38" customWidth="1"/>
    <col min="4867" max="4867" width="10.5703125" style="38" customWidth="1"/>
    <col min="4868" max="4878" width="9.140625" style="38"/>
    <col min="4879" max="4879" width="15.85546875" style="38" customWidth="1"/>
    <col min="4880" max="5120" width="9.140625" style="38"/>
    <col min="5121" max="5121" width="17" style="38" customWidth="1"/>
    <col min="5122" max="5122" width="10.7109375" style="38" customWidth="1"/>
    <col min="5123" max="5123" width="10.5703125" style="38" customWidth="1"/>
    <col min="5124" max="5134" width="9.140625" style="38"/>
    <col min="5135" max="5135" width="15.85546875" style="38" customWidth="1"/>
    <col min="5136" max="5376" width="9.140625" style="38"/>
    <col min="5377" max="5377" width="17" style="38" customWidth="1"/>
    <col min="5378" max="5378" width="10.7109375" style="38" customWidth="1"/>
    <col min="5379" max="5379" width="10.5703125" style="38" customWidth="1"/>
    <col min="5380" max="5390" width="9.140625" style="38"/>
    <col min="5391" max="5391" width="15.85546875" style="38" customWidth="1"/>
    <col min="5392" max="5632" width="9.140625" style="38"/>
    <col min="5633" max="5633" width="17" style="38" customWidth="1"/>
    <col min="5634" max="5634" width="10.7109375" style="38" customWidth="1"/>
    <col min="5635" max="5635" width="10.5703125" style="38" customWidth="1"/>
    <col min="5636" max="5646" width="9.140625" style="38"/>
    <col min="5647" max="5647" width="15.85546875" style="38" customWidth="1"/>
    <col min="5648" max="5888" width="9.140625" style="38"/>
    <col min="5889" max="5889" width="17" style="38" customWidth="1"/>
    <col min="5890" max="5890" width="10.7109375" style="38" customWidth="1"/>
    <col min="5891" max="5891" width="10.5703125" style="38" customWidth="1"/>
    <col min="5892" max="5902" width="9.140625" style="38"/>
    <col min="5903" max="5903" width="15.85546875" style="38" customWidth="1"/>
    <col min="5904" max="6144" width="9.140625" style="38"/>
    <col min="6145" max="6145" width="17" style="38" customWidth="1"/>
    <col min="6146" max="6146" width="10.7109375" style="38" customWidth="1"/>
    <col min="6147" max="6147" width="10.5703125" style="38" customWidth="1"/>
    <col min="6148" max="6158" width="9.140625" style="38"/>
    <col min="6159" max="6159" width="15.85546875" style="38" customWidth="1"/>
    <col min="6160" max="6400" width="9.140625" style="38"/>
    <col min="6401" max="6401" width="17" style="38" customWidth="1"/>
    <col min="6402" max="6402" width="10.7109375" style="38" customWidth="1"/>
    <col min="6403" max="6403" width="10.5703125" style="38" customWidth="1"/>
    <col min="6404" max="6414" width="9.140625" style="38"/>
    <col min="6415" max="6415" width="15.85546875" style="38" customWidth="1"/>
    <col min="6416" max="6656" width="9.140625" style="38"/>
    <col min="6657" max="6657" width="17" style="38" customWidth="1"/>
    <col min="6658" max="6658" width="10.7109375" style="38" customWidth="1"/>
    <col min="6659" max="6659" width="10.5703125" style="38" customWidth="1"/>
    <col min="6660" max="6670" width="9.140625" style="38"/>
    <col min="6671" max="6671" width="15.85546875" style="38" customWidth="1"/>
    <col min="6672" max="6912" width="9.140625" style="38"/>
    <col min="6913" max="6913" width="17" style="38" customWidth="1"/>
    <col min="6914" max="6914" width="10.7109375" style="38" customWidth="1"/>
    <col min="6915" max="6915" width="10.5703125" style="38" customWidth="1"/>
    <col min="6916" max="6926" width="9.140625" style="38"/>
    <col min="6927" max="6927" width="15.85546875" style="38" customWidth="1"/>
    <col min="6928" max="7168" width="9.140625" style="38"/>
    <col min="7169" max="7169" width="17" style="38" customWidth="1"/>
    <col min="7170" max="7170" width="10.7109375" style="38" customWidth="1"/>
    <col min="7171" max="7171" width="10.5703125" style="38" customWidth="1"/>
    <col min="7172" max="7182" width="9.140625" style="38"/>
    <col min="7183" max="7183" width="15.85546875" style="38" customWidth="1"/>
    <col min="7184" max="7424" width="9.140625" style="38"/>
    <col min="7425" max="7425" width="17" style="38" customWidth="1"/>
    <col min="7426" max="7426" width="10.7109375" style="38" customWidth="1"/>
    <col min="7427" max="7427" width="10.5703125" style="38" customWidth="1"/>
    <col min="7428" max="7438" width="9.140625" style="38"/>
    <col min="7439" max="7439" width="15.85546875" style="38" customWidth="1"/>
    <col min="7440" max="7680" width="9.140625" style="38"/>
    <col min="7681" max="7681" width="17" style="38" customWidth="1"/>
    <col min="7682" max="7682" width="10.7109375" style="38" customWidth="1"/>
    <col min="7683" max="7683" width="10.5703125" style="38" customWidth="1"/>
    <col min="7684" max="7694" width="9.140625" style="38"/>
    <col min="7695" max="7695" width="15.85546875" style="38" customWidth="1"/>
    <col min="7696" max="7936" width="9.140625" style="38"/>
    <col min="7937" max="7937" width="17" style="38" customWidth="1"/>
    <col min="7938" max="7938" width="10.7109375" style="38" customWidth="1"/>
    <col min="7939" max="7939" width="10.5703125" style="38" customWidth="1"/>
    <col min="7940" max="7950" width="9.140625" style="38"/>
    <col min="7951" max="7951" width="15.85546875" style="38" customWidth="1"/>
    <col min="7952" max="8192" width="9.140625" style="38"/>
    <col min="8193" max="8193" width="17" style="38" customWidth="1"/>
    <col min="8194" max="8194" width="10.7109375" style="38" customWidth="1"/>
    <col min="8195" max="8195" width="10.5703125" style="38" customWidth="1"/>
    <col min="8196" max="8206" width="9.140625" style="38"/>
    <col min="8207" max="8207" width="15.85546875" style="38" customWidth="1"/>
    <col min="8208" max="8448" width="9.140625" style="38"/>
    <col min="8449" max="8449" width="17" style="38" customWidth="1"/>
    <col min="8450" max="8450" width="10.7109375" style="38" customWidth="1"/>
    <col min="8451" max="8451" width="10.5703125" style="38" customWidth="1"/>
    <col min="8452" max="8462" width="9.140625" style="38"/>
    <col min="8463" max="8463" width="15.85546875" style="38" customWidth="1"/>
    <col min="8464" max="8704" width="9.140625" style="38"/>
    <col min="8705" max="8705" width="17" style="38" customWidth="1"/>
    <col min="8706" max="8706" width="10.7109375" style="38" customWidth="1"/>
    <col min="8707" max="8707" width="10.5703125" style="38" customWidth="1"/>
    <col min="8708" max="8718" width="9.140625" style="38"/>
    <col min="8719" max="8719" width="15.85546875" style="38" customWidth="1"/>
    <col min="8720" max="8960" width="9.140625" style="38"/>
    <col min="8961" max="8961" width="17" style="38" customWidth="1"/>
    <col min="8962" max="8962" width="10.7109375" style="38" customWidth="1"/>
    <col min="8963" max="8963" width="10.5703125" style="38" customWidth="1"/>
    <col min="8964" max="8974" width="9.140625" style="38"/>
    <col min="8975" max="8975" width="15.85546875" style="38" customWidth="1"/>
    <col min="8976" max="9216" width="9.140625" style="38"/>
    <col min="9217" max="9217" width="17" style="38" customWidth="1"/>
    <col min="9218" max="9218" width="10.7109375" style="38" customWidth="1"/>
    <col min="9219" max="9219" width="10.5703125" style="38" customWidth="1"/>
    <col min="9220" max="9230" width="9.140625" style="38"/>
    <col min="9231" max="9231" width="15.85546875" style="38" customWidth="1"/>
    <col min="9232" max="9472" width="9.140625" style="38"/>
    <col min="9473" max="9473" width="17" style="38" customWidth="1"/>
    <col min="9474" max="9474" width="10.7109375" style="38" customWidth="1"/>
    <col min="9475" max="9475" width="10.5703125" style="38" customWidth="1"/>
    <col min="9476" max="9486" width="9.140625" style="38"/>
    <col min="9487" max="9487" width="15.85546875" style="38" customWidth="1"/>
    <col min="9488" max="9728" width="9.140625" style="38"/>
    <col min="9729" max="9729" width="17" style="38" customWidth="1"/>
    <col min="9730" max="9730" width="10.7109375" style="38" customWidth="1"/>
    <col min="9731" max="9731" width="10.5703125" style="38" customWidth="1"/>
    <col min="9732" max="9742" width="9.140625" style="38"/>
    <col min="9743" max="9743" width="15.85546875" style="38" customWidth="1"/>
    <col min="9744" max="9984" width="9.140625" style="38"/>
    <col min="9985" max="9985" width="17" style="38" customWidth="1"/>
    <col min="9986" max="9986" width="10.7109375" style="38" customWidth="1"/>
    <col min="9987" max="9987" width="10.5703125" style="38" customWidth="1"/>
    <col min="9988" max="9998" width="9.140625" style="38"/>
    <col min="9999" max="9999" width="15.85546875" style="38" customWidth="1"/>
    <col min="10000" max="10240" width="9.140625" style="38"/>
    <col min="10241" max="10241" width="17" style="38" customWidth="1"/>
    <col min="10242" max="10242" width="10.7109375" style="38" customWidth="1"/>
    <col min="10243" max="10243" width="10.5703125" style="38" customWidth="1"/>
    <col min="10244" max="10254" width="9.140625" style="38"/>
    <col min="10255" max="10255" width="15.85546875" style="38" customWidth="1"/>
    <col min="10256" max="10496" width="9.140625" style="38"/>
    <col min="10497" max="10497" width="17" style="38" customWidth="1"/>
    <col min="10498" max="10498" width="10.7109375" style="38" customWidth="1"/>
    <col min="10499" max="10499" width="10.5703125" style="38" customWidth="1"/>
    <col min="10500" max="10510" width="9.140625" style="38"/>
    <col min="10511" max="10511" width="15.85546875" style="38" customWidth="1"/>
    <col min="10512" max="10752" width="9.140625" style="38"/>
    <col min="10753" max="10753" width="17" style="38" customWidth="1"/>
    <col min="10754" max="10754" width="10.7109375" style="38" customWidth="1"/>
    <col min="10755" max="10755" width="10.5703125" style="38" customWidth="1"/>
    <col min="10756" max="10766" width="9.140625" style="38"/>
    <col min="10767" max="10767" width="15.85546875" style="38" customWidth="1"/>
    <col min="10768" max="11008" width="9.140625" style="38"/>
    <col min="11009" max="11009" width="17" style="38" customWidth="1"/>
    <col min="11010" max="11010" width="10.7109375" style="38" customWidth="1"/>
    <col min="11011" max="11011" width="10.5703125" style="38" customWidth="1"/>
    <col min="11012" max="11022" width="9.140625" style="38"/>
    <col min="11023" max="11023" width="15.85546875" style="38" customWidth="1"/>
    <col min="11024" max="11264" width="9.140625" style="38"/>
    <col min="11265" max="11265" width="17" style="38" customWidth="1"/>
    <col min="11266" max="11266" width="10.7109375" style="38" customWidth="1"/>
    <col min="11267" max="11267" width="10.5703125" style="38" customWidth="1"/>
    <col min="11268" max="11278" width="9.140625" style="38"/>
    <col min="11279" max="11279" width="15.85546875" style="38" customWidth="1"/>
    <col min="11280" max="11520" width="9.140625" style="38"/>
    <col min="11521" max="11521" width="17" style="38" customWidth="1"/>
    <col min="11522" max="11522" width="10.7109375" style="38" customWidth="1"/>
    <col min="11523" max="11523" width="10.5703125" style="38" customWidth="1"/>
    <col min="11524" max="11534" width="9.140625" style="38"/>
    <col min="11535" max="11535" width="15.85546875" style="38" customWidth="1"/>
    <col min="11536" max="11776" width="9.140625" style="38"/>
    <col min="11777" max="11777" width="17" style="38" customWidth="1"/>
    <col min="11778" max="11778" width="10.7109375" style="38" customWidth="1"/>
    <col min="11779" max="11779" width="10.5703125" style="38" customWidth="1"/>
    <col min="11780" max="11790" width="9.140625" style="38"/>
    <col min="11791" max="11791" width="15.85546875" style="38" customWidth="1"/>
    <col min="11792" max="12032" width="9.140625" style="38"/>
    <col min="12033" max="12033" width="17" style="38" customWidth="1"/>
    <col min="12034" max="12034" width="10.7109375" style="38" customWidth="1"/>
    <col min="12035" max="12035" width="10.5703125" style="38" customWidth="1"/>
    <col min="12036" max="12046" width="9.140625" style="38"/>
    <col min="12047" max="12047" width="15.85546875" style="38" customWidth="1"/>
    <col min="12048" max="12288" width="9.140625" style="38"/>
    <col min="12289" max="12289" width="17" style="38" customWidth="1"/>
    <col min="12290" max="12290" width="10.7109375" style="38" customWidth="1"/>
    <col min="12291" max="12291" width="10.5703125" style="38" customWidth="1"/>
    <col min="12292" max="12302" width="9.140625" style="38"/>
    <col min="12303" max="12303" width="15.85546875" style="38" customWidth="1"/>
    <col min="12304" max="12544" width="9.140625" style="38"/>
    <col min="12545" max="12545" width="17" style="38" customWidth="1"/>
    <col min="12546" max="12546" width="10.7109375" style="38" customWidth="1"/>
    <col min="12547" max="12547" width="10.5703125" style="38" customWidth="1"/>
    <col min="12548" max="12558" width="9.140625" style="38"/>
    <col min="12559" max="12559" width="15.85546875" style="38" customWidth="1"/>
    <col min="12560" max="12800" width="9.140625" style="38"/>
    <col min="12801" max="12801" width="17" style="38" customWidth="1"/>
    <col min="12802" max="12802" width="10.7109375" style="38" customWidth="1"/>
    <col min="12803" max="12803" width="10.5703125" style="38" customWidth="1"/>
    <col min="12804" max="12814" width="9.140625" style="38"/>
    <col min="12815" max="12815" width="15.85546875" style="38" customWidth="1"/>
    <col min="12816" max="13056" width="9.140625" style="38"/>
    <col min="13057" max="13057" width="17" style="38" customWidth="1"/>
    <col min="13058" max="13058" width="10.7109375" style="38" customWidth="1"/>
    <col min="13059" max="13059" width="10.5703125" style="38" customWidth="1"/>
    <col min="13060" max="13070" width="9.140625" style="38"/>
    <col min="13071" max="13071" width="15.85546875" style="38" customWidth="1"/>
    <col min="13072" max="13312" width="9.140625" style="38"/>
    <col min="13313" max="13313" width="17" style="38" customWidth="1"/>
    <col min="13314" max="13314" width="10.7109375" style="38" customWidth="1"/>
    <col min="13315" max="13315" width="10.5703125" style="38" customWidth="1"/>
    <col min="13316" max="13326" width="9.140625" style="38"/>
    <col min="13327" max="13327" width="15.85546875" style="38" customWidth="1"/>
    <col min="13328" max="13568" width="9.140625" style="38"/>
    <col min="13569" max="13569" width="17" style="38" customWidth="1"/>
    <col min="13570" max="13570" width="10.7109375" style="38" customWidth="1"/>
    <col min="13571" max="13571" width="10.5703125" style="38" customWidth="1"/>
    <col min="13572" max="13582" width="9.140625" style="38"/>
    <col min="13583" max="13583" width="15.85546875" style="38" customWidth="1"/>
    <col min="13584" max="13824" width="9.140625" style="38"/>
    <col min="13825" max="13825" width="17" style="38" customWidth="1"/>
    <col min="13826" max="13826" width="10.7109375" style="38" customWidth="1"/>
    <col min="13827" max="13827" width="10.5703125" style="38" customWidth="1"/>
    <col min="13828" max="13838" width="9.140625" style="38"/>
    <col min="13839" max="13839" width="15.85546875" style="38" customWidth="1"/>
    <col min="13840" max="14080" width="9.140625" style="38"/>
    <col min="14081" max="14081" width="17" style="38" customWidth="1"/>
    <col min="14082" max="14082" width="10.7109375" style="38" customWidth="1"/>
    <col min="14083" max="14083" width="10.5703125" style="38" customWidth="1"/>
    <col min="14084" max="14094" width="9.140625" style="38"/>
    <col min="14095" max="14095" width="15.85546875" style="38" customWidth="1"/>
    <col min="14096" max="14336" width="9.140625" style="38"/>
    <col min="14337" max="14337" width="17" style="38" customWidth="1"/>
    <col min="14338" max="14338" width="10.7109375" style="38" customWidth="1"/>
    <col min="14339" max="14339" width="10.5703125" style="38" customWidth="1"/>
    <col min="14340" max="14350" width="9.140625" style="38"/>
    <col min="14351" max="14351" width="15.85546875" style="38" customWidth="1"/>
    <col min="14352" max="14592" width="9.140625" style="38"/>
    <col min="14593" max="14593" width="17" style="38" customWidth="1"/>
    <col min="14594" max="14594" width="10.7109375" style="38" customWidth="1"/>
    <col min="14595" max="14595" width="10.5703125" style="38" customWidth="1"/>
    <col min="14596" max="14606" width="9.140625" style="38"/>
    <col min="14607" max="14607" width="15.85546875" style="38" customWidth="1"/>
    <col min="14608" max="14848" width="9.140625" style="38"/>
    <col min="14849" max="14849" width="17" style="38" customWidth="1"/>
    <col min="14850" max="14850" width="10.7109375" style="38" customWidth="1"/>
    <col min="14851" max="14851" width="10.5703125" style="38" customWidth="1"/>
    <col min="14852" max="14862" width="9.140625" style="38"/>
    <col min="14863" max="14863" width="15.85546875" style="38" customWidth="1"/>
    <col min="14864" max="15104" width="9.140625" style="38"/>
    <col min="15105" max="15105" width="17" style="38" customWidth="1"/>
    <col min="15106" max="15106" width="10.7109375" style="38" customWidth="1"/>
    <col min="15107" max="15107" width="10.5703125" style="38" customWidth="1"/>
    <col min="15108" max="15118" width="9.140625" style="38"/>
    <col min="15119" max="15119" width="15.85546875" style="38" customWidth="1"/>
    <col min="15120" max="15360" width="9.140625" style="38"/>
    <col min="15361" max="15361" width="17" style="38" customWidth="1"/>
    <col min="15362" max="15362" width="10.7109375" style="38" customWidth="1"/>
    <col min="15363" max="15363" width="10.5703125" style="38" customWidth="1"/>
    <col min="15364" max="15374" width="9.140625" style="38"/>
    <col min="15375" max="15375" width="15.85546875" style="38" customWidth="1"/>
    <col min="15376" max="15616" width="9.140625" style="38"/>
    <col min="15617" max="15617" width="17" style="38" customWidth="1"/>
    <col min="15618" max="15618" width="10.7109375" style="38" customWidth="1"/>
    <col min="15619" max="15619" width="10.5703125" style="38" customWidth="1"/>
    <col min="15620" max="15630" width="9.140625" style="38"/>
    <col min="15631" max="15631" width="15.85546875" style="38" customWidth="1"/>
    <col min="15632" max="15872" width="9.140625" style="38"/>
    <col min="15873" max="15873" width="17" style="38" customWidth="1"/>
    <col min="15874" max="15874" width="10.7109375" style="38" customWidth="1"/>
    <col min="15875" max="15875" width="10.5703125" style="38" customWidth="1"/>
    <col min="15876" max="15886" width="9.140625" style="38"/>
    <col min="15887" max="15887" width="15.85546875" style="38" customWidth="1"/>
    <col min="15888" max="16128" width="9.140625" style="38"/>
    <col min="16129" max="16129" width="17" style="38" customWidth="1"/>
    <col min="16130" max="16130" width="10.7109375" style="38" customWidth="1"/>
    <col min="16131" max="16131" width="10.5703125" style="38" customWidth="1"/>
    <col min="16132" max="16142" width="9.140625" style="38"/>
    <col min="16143" max="16143" width="15.85546875" style="38" customWidth="1"/>
    <col min="16144" max="16384" width="9.140625" style="38"/>
  </cols>
  <sheetData>
    <row r="1" spans="1:8" ht="17.25" customHeight="1">
      <c r="A1" s="37" t="s">
        <v>55</v>
      </c>
      <c r="B1" s="37"/>
      <c r="C1" s="37"/>
      <c r="D1" s="37"/>
      <c r="E1" s="37"/>
      <c r="F1" s="37"/>
      <c r="G1" s="37"/>
      <c r="H1" s="37"/>
    </row>
    <row r="2" spans="1:8">
      <c r="A2" s="572" t="s">
        <v>56</v>
      </c>
      <c r="B2" s="572"/>
      <c r="C2" s="572"/>
      <c r="D2" s="572"/>
      <c r="E2" s="572"/>
      <c r="F2" s="572"/>
      <c r="G2" s="572"/>
      <c r="H2" s="572"/>
    </row>
    <row r="3" spans="1:8">
      <c r="A3" s="572"/>
      <c r="B3" s="572"/>
      <c r="C3" s="572"/>
      <c r="D3" s="572"/>
      <c r="E3" s="572"/>
      <c r="F3" s="572"/>
      <c r="G3" s="572"/>
      <c r="H3" s="572"/>
    </row>
    <row r="4" spans="1:8" ht="12.75" customHeight="1">
      <c r="A4" s="572"/>
      <c r="B4" s="572"/>
      <c r="C4" s="572"/>
      <c r="D4" s="572"/>
      <c r="E4" s="572"/>
      <c r="F4" s="572"/>
      <c r="G4" s="572"/>
      <c r="H4" s="572"/>
    </row>
    <row r="5" spans="1:8">
      <c r="A5" s="573"/>
      <c r="B5" s="573"/>
      <c r="C5" s="573"/>
      <c r="D5" s="573"/>
      <c r="E5" s="573"/>
      <c r="F5" s="573"/>
      <c r="G5" s="573"/>
      <c r="H5" s="573"/>
    </row>
    <row r="6" spans="1:8" ht="15.75" customHeight="1">
      <c r="B6" s="39">
        <v>2007</v>
      </c>
      <c r="C6" s="39">
        <v>2011</v>
      </c>
      <c r="D6" s="40"/>
      <c r="E6" s="40"/>
      <c r="F6" s="40"/>
      <c r="G6" s="40"/>
      <c r="H6" s="40"/>
    </row>
    <row r="7" spans="1:8">
      <c r="A7" s="41" t="s">
        <v>57</v>
      </c>
      <c r="B7" s="42">
        <v>47</v>
      </c>
      <c r="C7" s="43">
        <v>51</v>
      </c>
      <c r="D7" s="40"/>
      <c r="E7" s="40"/>
      <c r="F7" s="40"/>
      <c r="G7" s="40"/>
      <c r="H7" s="40"/>
    </row>
    <row r="8" spans="1:8">
      <c r="A8" s="44" t="s">
        <v>15</v>
      </c>
      <c r="B8" s="45">
        <v>26.25</v>
      </c>
      <c r="C8" s="46">
        <v>35.21</v>
      </c>
      <c r="D8" s="47"/>
      <c r="E8" s="48"/>
      <c r="F8" s="48"/>
      <c r="G8" s="40"/>
      <c r="H8" s="40"/>
    </row>
    <row r="9" spans="1:8" ht="12.75" customHeight="1">
      <c r="A9" s="44" t="s">
        <v>16</v>
      </c>
      <c r="B9" s="45">
        <v>14.610000000000001</v>
      </c>
      <c r="C9" s="46">
        <v>31.05</v>
      </c>
      <c r="D9" s="47"/>
      <c r="E9" s="49"/>
      <c r="F9" s="50" t="s">
        <v>58</v>
      </c>
      <c r="G9" s="50"/>
      <c r="H9" s="50"/>
    </row>
    <row r="10" spans="1:8">
      <c r="A10" s="51" t="s">
        <v>59</v>
      </c>
      <c r="B10" s="52">
        <v>33.9</v>
      </c>
      <c r="C10" s="46">
        <v>40.9</v>
      </c>
      <c r="D10" s="47"/>
      <c r="E10" s="49"/>
      <c r="F10" s="50"/>
      <c r="G10" s="50"/>
      <c r="H10" s="50"/>
    </row>
    <row r="11" spans="1:8">
      <c r="A11" s="51" t="s">
        <v>60</v>
      </c>
      <c r="B11" s="52" t="s">
        <v>31</v>
      </c>
      <c r="C11" s="46">
        <v>6.34</v>
      </c>
      <c r="D11" s="47"/>
      <c r="E11" s="49"/>
      <c r="F11" s="50"/>
      <c r="G11" s="50"/>
      <c r="H11" s="50"/>
    </row>
    <row r="12" spans="1:8">
      <c r="A12" s="53" t="s">
        <v>18</v>
      </c>
      <c r="B12" s="45">
        <v>8.4699999999999989</v>
      </c>
      <c r="C12" s="46">
        <v>16.02</v>
      </c>
      <c r="D12" s="47"/>
      <c r="E12" s="54"/>
      <c r="F12" s="50"/>
      <c r="G12" s="50"/>
      <c r="H12" s="50"/>
    </row>
    <row r="13" spans="1:8">
      <c r="A13" s="44" t="s">
        <v>19</v>
      </c>
      <c r="B13" s="45">
        <v>42.809999999999995</v>
      </c>
      <c r="C13" s="46">
        <v>57.26</v>
      </c>
      <c r="D13" s="47"/>
      <c r="E13" s="49"/>
      <c r="F13" s="50"/>
      <c r="G13" s="50"/>
      <c r="H13" s="50"/>
    </row>
    <row r="14" spans="1:8">
      <c r="A14" s="55" t="s">
        <v>20</v>
      </c>
      <c r="B14" s="56">
        <v>6.11</v>
      </c>
      <c r="C14" s="57">
        <v>15.58</v>
      </c>
      <c r="D14" s="47"/>
      <c r="E14" s="49"/>
      <c r="F14" s="50"/>
      <c r="G14" s="50"/>
      <c r="H14" s="50"/>
    </row>
    <row r="15" spans="1:8">
      <c r="A15" s="44" t="s">
        <v>61</v>
      </c>
      <c r="B15" s="45">
        <v>32.51</v>
      </c>
      <c r="C15" s="46">
        <v>45.4</v>
      </c>
      <c r="D15" s="47"/>
      <c r="E15" s="49"/>
      <c r="F15" s="48"/>
      <c r="G15" s="58"/>
      <c r="H15" s="40"/>
    </row>
    <row r="16" spans="1:8">
      <c r="A16" s="44" t="s">
        <v>22</v>
      </c>
      <c r="B16" s="45">
        <v>25.28</v>
      </c>
      <c r="C16" s="46">
        <v>40.129999999999995</v>
      </c>
      <c r="D16" s="47"/>
      <c r="E16" s="49"/>
      <c r="F16" s="48"/>
      <c r="G16" s="58"/>
      <c r="H16" s="40"/>
    </row>
    <row r="17" spans="1:15">
      <c r="A17" s="44" t="s">
        <v>23</v>
      </c>
      <c r="B17" s="45">
        <v>40.89</v>
      </c>
      <c r="C17" s="46">
        <v>53.64</v>
      </c>
      <c r="D17" s="47"/>
      <c r="E17" s="49"/>
      <c r="F17" s="48"/>
      <c r="G17" s="58"/>
      <c r="H17" s="40"/>
    </row>
    <row r="18" spans="1:15">
      <c r="A18" s="44" t="s">
        <v>24</v>
      </c>
      <c r="B18" s="45">
        <v>4.9799999999999995</v>
      </c>
      <c r="C18" s="46">
        <v>13.03</v>
      </c>
      <c r="D18" s="47"/>
      <c r="E18" s="49"/>
      <c r="F18" s="48"/>
      <c r="G18" s="58"/>
      <c r="H18" s="40"/>
    </row>
    <row r="19" spans="1:15">
      <c r="A19" s="44" t="s">
        <v>25</v>
      </c>
      <c r="B19" s="45">
        <v>6.9099999999999993</v>
      </c>
      <c r="C19" s="46">
        <v>12.68</v>
      </c>
      <c r="D19" s="47"/>
      <c r="E19" s="49"/>
      <c r="F19" s="48"/>
      <c r="G19" s="58"/>
      <c r="H19" s="40"/>
    </row>
    <row r="20" spans="1:15">
      <c r="A20" s="44" t="s">
        <v>26</v>
      </c>
      <c r="B20" s="45">
        <v>32.440000000000005</v>
      </c>
      <c r="C20" s="46">
        <v>31.16</v>
      </c>
      <c r="D20" s="47"/>
      <c r="E20" s="49"/>
      <c r="F20" s="48"/>
      <c r="G20" s="58"/>
      <c r="H20" s="40"/>
    </row>
    <row r="21" spans="1:15">
      <c r="A21" s="44" t="s">
        <v>27</v>
      </c>
      <c r="B21" s="45">
        <v>25.88</v>
      </c>
      <c r="C21" s="46">
        <v>33.96</v>
      </c>
      <c r="D21" s="47"/>
      <c r="E21" s="49"/>
      <c r="F21" s="48"/>
      <c r="G21" s="58"/>
      <c r="H21" s="40"/>
    </row>
    <row r="22" spans="1:15">
      <c r="A22" s="59" t="s">
        <v>62</v>
      </c>
      <c r="B22" s="45">
        <v>17.7</v>
      </c>
      <c r="C22" s="46">
        <v>20.6</v>
      </c>
      <c r="D22" s="60"/>
      <c r="E22" s="60"/>
      <c r="F22" s="60"/>
      <c r="G22" s="60"/>
      <c r="H22" s="60"/>
    </row>
    <row r="23" spans="1:15">
      <c r="A23" s="44" t="s">
        <v>29</v>
      </c>
      <c r="B23" s="45">
        <v>6.63</v>
      </c>
      <c r="C23" s="46">
        <v>10.38</v>
      </c>
      <c r="D23" s="60"/>
      <c r="E23" s="60"/>
      <c r="F23" s="60"/>
      <c r="G23" s="60"/>
      <c r="H23" s="60"/>
    </row>
    <row r="24" spans="1:15">
      <c r="A24" s="51" t="s">
        <v>63</v>
      </c>
      <c r="B24" s="52">
        <v>51.4</v>
      </c>
      <c r="C24" s="46">
        <v>48.9</v>
      </c>
      <c r="D24" s="47"/>
      <c r="E24" s="47"/>
      <c r="F24" s="48"/>
      <c r="G24" s="58"/>
      <c r="H24" s="40"/>
    </row>
    <row r="25" spans="1:15">
      <c r="A25" s="51" t="s">
        <v>64</v>
      </c>
      <c r="B25" s="52">
        <v>44.4</v>
      </c>
      <c r="C25" s="61">
        <v>52.82</v>
      </c>
      <c r="D25" s="47"/>
      <c r="E25" s="47"/>
      <c r="F25" s="47"/>
      <c r="G25" s="47"/>
      <c r="H25" s="47"/>
    </row>
    <row r="26" spans="1:15">
      <c r="A26" s="44" t="s">
        <v>33</v>
      </c>
      <c r="B26" s="45">
        <v>36.67</v>
      </c>
      <c r="C26" s="46">
        <v>52.39</v>
      </c>
      <c r="D26" s="47"/>
      <c r="E26" s="47"/>
      <c r="F26" s="47"/>
      <c r="G26" s="47"/>
      <c r="H26" s="47"/>
    </row>
    <row r="27" spans="1:15">
      <c r="A27" s="51" t="s">
        <v>65</v>
      </c>
      <c r="B27" s="45">
        <v>1.56</v>
      </c>
      <c r="C27" s="46">
        <v>1.5290660220573176</v>
      </c>
      <c r="D27" s="62"/>
      <c r="E27" s="63"/>
      <c r="F27" s="64"/>
      <c r="G27" s="65"/>
      <c r="H27" s="66"/>
    </row>
    <row r="28" spans="1:15">
      <c r="A28" s="44" t="s">
        <v>35</v>
      </c>
      <c r="B28" s="45">
        <v>42.89</v>
      </c>
      <c r="C28" s="46">
        <v>53.21</v>
      </c>
      <c r="D28" s="47"/>
      <c r="E28" s="47"/>
      <c r="F28" s="47"/>
      <c r="G28" s="47"/>
      <c r="H28" s="47"/>
    </row>
    <row r="29" spans="1:15" s="68" customFormat="1">
      <c r="A29" s="44" t="s">
        <v>37</v>
      </c>
      <c r="B29" s="45">
        <v>47.68</v>
      </c>
      <c r="C29" s="46">
        <v>57.19</v>
      </c>
      <c r="D29" s="67"/>
      <c r="E29" s="67"/>
      <c r="F29" s="67"/>
      <c r="G29" s="67"/>
      <c r="H29" s="67"/>
      <c r="I29"/>
      <c r="J29"/>
      <c r="K29"/>
      <c r="L29"/>
      <c r="M29"/>
      <c r="N29"/>
      <c r="O29"/>
    </row>
    <row r="30" spans="1:15">
      <c r="A30" s="44" t="s">
        <v>38</v>
      </c>
      <c r="B30" s="45">
        <v>11.09</v>
      </c>
      <c r="C30" s="46">
        <v>20.010000000000002</v>
      </c>
      <c r="D30" s="47"/>
      <c r="E30" s="47"/>
      <c r="F30" s="47"/>
      <c r="G30" s="47"/>
      <c r="H30" s="47"/>
    </row>
    <row r="31" spans="1:15">
      <c r="A31" s="44" t="s">
        <v>39</v>
      </c>
      <c r="B31" s="45">
        <v>5.8000000000000007</v>
      </c>
      <c r="C31" s="46">
        <v>10.33</v>
      </c>
      <c r="D31" s="47"/>
      <c r="E31" s="47"/>
      <c r="F31" s="47"/>
      <c r="G31" s="47"/>
      <c r="H31" s="47"/>
    </row>
    <row r="32" spans="1:15">
      <c r="A32" s="69" t="s">
        <v>41</v>
      </c>
      <c r="B32" s="45">
        <v>9.2799999999999994</v>
      </c>
      <c r="C32" s="46">
        <v>20.190000000000001</v>
      </c>
      <c r="D32" s="47"/>
      <c r="E32" s="47"/>
      <c r="F32" s="47"/>
      <c r="G32" s="47"/>
      <c r="H32" s="47"/>
    </row>
    <row r="33" spans="1:8">
      <c r="A33" s="44" t="s">
        <v>42</v>
      </c>
      <c r="B33" s="45">
        <v>13.01</v>
      </c>
      <c r="C33" s="46">
        <v>18.88</v>
      </c>
      <c r="D33" s="47"/>
      <c r="E33" s="47"/>
      <c r="F33" s="47"/>
      <c r="G33" s="47"/>
      <c r="H33" s="47"/>
    </row>
    <row r="34" spans="1:8">
      <c r="A34" s="44" t="s">
        <v>43</v>
      </c>
      <c r="B34" s="45">
        <v>38.54</v>
      </c>
      <c r="C34" s="46">
        <v>53.33</v>
      </c>
      <c r="D34" s="47"/>
      <c r="E34" s="47"/>
      <c r="F34" s="47"/>
      <c r="G34" s="47"/>
      <c r="H34" s="47"/>
    </row>
    <row r="35" spans="1:8">
      <c r="A35" s="51" t="s">
        <v>66</v>
      </c>
      <c r="B35" s="52">
        <v>31.790000000000003</v>
      </c>
      <c r="C35" s="61" t="s">
        <v>31</v>
      </c>
      <c r="D35" s="47"/>
      <c r="E35" s="47"/>
      <c r="F35" s="47"/>
      <c r="G35" s="47"/>
      <c r="H35" s="47"/>
    </row>
    <row r="36" spans="1:8">
      <c r="A36" s="70" t="s">
        <v>45</v>
      </c>
      <c r="B36" s="45">
        <v>1.6500000000000001</v>
      </c>
      <c r="C36" s="46">
        <v>3.73</v>
      </c>
      <c r="D36" s="47"/>
      <c r="E36" s="47"/>
      <c r="F36" s="47"/>
      <c r="G36" s="47"/>
      <c r="H36" s="47"/>
    </row>
    <row r="37" spans="1:8">
      <c r="A37" s="44" t="s">
        <v>46</v>
      </c>
      <c r="B37" s="45">
        <v>44.49</v>
      </c>
      <c r="C37" s="46">
        <v>63.56</v>
      </c>
      <c r="D37" s="47"/>
      <c r="E37" s="47"/>
      <c r="F37" s="47"/>
      <c r="G37" s="47"/>
      <c r="H37" s="47"/>
    </row>
    <row r="38" spans="1:8">
      <c r="A38" s="51" t="s">
        <v>67</v>
      </c>
      <c r="B38" s="52">
        <v>34</v>
      </c>
      <c r="C38" s="61" t="s">
        <v>31</v>
      </c>
      <c r="D38" s="47"/>
      <c r="E38" s="47"/>
      <c r="F38" s="47"/>
      <c r="G38" s="47"/>
      <c r="H38" s="47"/>
    </row>
    <row r="39" spans="1:8">
      <c r="A39" s="71" t="s">
        <v>47</v>
      </c>
      <c r="B39" s="72">
        <v>24.888749999999998</v>
      </c>
      <c r="C39" s="73">
        <v>32.115729273395679</v>
      </c>
      <c r="D39" s="47"/>
      <c r="E39" s="47"/>
      <c r="F39" s="47"/>
      <c r="G39" s="47"/>
      <c r="H39" s="47"/>
    </row>
    <row r="40" spans="1:8">
      <c r="A40" s="74"/>
      <c r="B40" s="75"/>
      <c r="C40" s="75"/>
      <c r="D40" s="47"/>
      <c r="E40" s="47"/>
      <c r="F40" s="47"/>
      <c r="G40" s="47"/>
      <c r="H40" s="47"/>
    </row>
    <row r="41" spans="1:8">
      <c r="A41" s="76" t="s">
        <v>68</v>
      </c>
      <c r="B41" s="21"/>
      <c r="C41" s="21"/>
      <c r="D41" s="21"/>
      <c r="E41" s="77"/>
      <c r="F41" s="78"/>
      <c r="G41" s="79"/>
      <c r="H41" s="76"/>
    </row>
    <row r="42" spans="1:8">
      <c r="A42" s="80" t="s">
        <v>69</v>
      </c>
      <c r="B42" s="21"/>
      <c r="C42" s="21"/>
      <c r="D42" s="21"/>
      <c r="E42" s="21"/>
      <c r="F42" s="78"/>
      <c r="G42" s="79"/>
      <c r="H42" s="76"/>
    </row>
    <row r="43" spans="1:8">
      <c r="A43" s="81" t="s">
        <v>70</v>
      </c>
      <c r="B43" s="21"/>
      <c r="C43" s="21"/>
      <c r="D43" s="21"/>
      <c r="E43" s="82"/>
      <c r="F43" s="78"/>
      <c r="G43" s="78"/>
      <c r="H43" s="76"/>
    </row>
    <row r="44" spans="1:8">
      <c r="A44" s="83" t="s">
        <v>71</v>
      </c>
      <c r="B44" s="84"/>
      <c r="C44" s="84"/>
      <c r="D44" s="84"/>
      <c r="E44" s="84"/>
      <c r="F44" s="84"/>
      <c r="G44" s="84"/>
      <c r="H44" s="84"/>
    </row>
    <row r="45" spans="1:8">
      <c r="A45" s="574" t="s">
        <v>72</v>
      </c>
      <c r="B45" s="574"/>
      <c r="C45" s="574"/>
      <c r="D45" s="574"/>
      <c r="E45" s="574"/>
      <c r="F45" s="574"/>
      <c r="G45" s="574"/>
      <c r="H45" s="574"/>
    </row>
    <row r="46" spans="1:8">
      <c r="A46" s="574"/>
      <c r="B46" s="574"/>
      <c r="C46" s="574"/>
      <c r="D46" s="574"/>
      <c r="E46" s="574"/>
      <c r="F46" s="574"/>
      <c r="G46" s="574"/>
      <c r="H46" s="574"/>
    </row>
    <row r="47" spans="1:8">
      <c r="A47" s="575" t="s">
        <v>73</v>
      </c>
      <c r="B47" s="575"/>
      <c r="C47" s="575"/>
      <c r="D47" s="575"/>
      <c r="E47" s="575"/>
      <c r="F47" s="575"/>
      <c r="G47" s="575"/>
      <c r="H47" s="575"/>
    </row>
    <row r="48" spans="1:8" ht="12.75" customHeight="1">
      <c r="A48" s="76" t="s">
        <v>74</v>
      </c>
      <c r="B48" s="21"/>
      <c r="C48" s="21"/>
      <c r="D48" s="21"/>
      <c r="E48" s="82"/>
      <c r="F48" s="78"/>
      <c r="G48" s="79"/>
      <c r="H48" s="76"/>
    </row>
    <row r="49" spans="1:8" ht="12.75" customHeight="1">
      <c r="A49" s="85" t="s">
        <v>75</v>
      </c>
      <c r="B49" s="84"/>
      <c r="C49" s="84"/>
      <c r="D49" s="84"/>
      <c r="E49" s="84"/>
      <c r="F49" s="84"/>
      <c r="G49" s="84"/>
      <c r="H49" s="84"/>
    </row>
    <row r="50" spans="1:8">
      <c r="A50" s="576" t="s">
        <v>76</v>
      </c>
      <c r="B50" s="576"/>
      <c r="C50" s="576"/>
      <c r="D50" s="576"/>
      <c r="E50" s="576"/>
      <c r="F50" s="576"/>
      <c r="G50" s="576"/>
      <c r="H50" s="576"/>
    </row>
    <row r="51" spans="1:8">
      <c r="A51" s="576"/>
      <c r="B51" s="576"/>
      <c r="C51" s="576"/>
      <c r="D51" s="576"/>
      <c r="E51" s="576"/>
      <c r="F51" s="576"/>
      <c r="G51" s="576"/>
      <c r="H51" s="576"/>
    </row>
    <row r="52" spans="1:8" ht="34.5" customHeight="1">
      <c r="A52" s="576"/>
      <c r="B52" s="576"/>
      <c r="C52" s="576"/>
      <c r="D52" s="576"/>
      <c r="E52" s="576"/>
      <c r="F52" s="576"/>
      <c r="G52" s="576"/>
      <c r="H52" s="576"/>
    </row>
    <row r="53" spans="1:8">
      <c r="A53" s="86"/>
      <c r="B53" s="86"/>
      <c r="C53" s="86"/>
      <c r="D53" s="86"/>
      <c r="E53" s="86"/>
      <c r="F53" s="86"/>
      <c r="G53" s="86"/>
      <c r="H53" s="86"/>
    </row>
    <row r="54" spans="1:8">
      <c r="A54" s="571" t="s">
        <v>77</v>
      </c>
      <c r="B54" s="571"/>
      <c r="C54" s="571"/>
      <c r="D54" s="571"/>
      <c r="E54" s="571"/>
      <c r="F54" s="571"/>
      <c r="G54" s="571"/>
      <c r="H54" s="571"/>
    </row>
    <row r="55" spans="1:8" ht="12.75" customHeight="1">
      <c r="A55" s="571"/>
      <c r="B55" s="571"/>
      <c r="C55" s="571"/>
      <c r="D55" s="571"/>
      <c r="E55" s="571"/>
      <c r="F55" s="571"/>
      <c r="G55" s="571"/>
      <c r="H55" s="571"/>
    </row>
    <row r="56" spans="1:8">
      <c r="A56" s="76"/>
      <c r="B56" s="85"/>
      <c r="C56" s="87"/>
      <c r="D56" s="88"/>
      <c r="E56" s="40"/>
      <c r="F56" s="40"/>
      <c r="G56" s="89"/>
      <c r="H56" s="90"/>
    </row>
    <row r="57" spans="1:8">
      <c r="C57" s="91"/>
      <c r="D57" s="91"/>
      <c r="E57" s="92"/>
      <c r="F57" s="92"/>
      <c r="G57" s="89"/>
      <c r="H57" s="89"/>
    </row>
    <row r="58" spans="1:8">
      <c r="E58" s="91"/>
      <c r="F58" s="91"/>
      <c r="G58" s="91"/>
      <c r="H58" s="91"/>
    </row>
    <row r="59" spans="1:8">
      <c r="A59"/>
      <c r="B59"/>
      <c r="C59"/>
      <c r="D59"/>
      <c r="E59"/>
    </row>
    <row r="60" spans="1:8">
      <c r="A60"/>
      <c r="B60"/>
      <c r="C60"/>
      <c r="D60"/>
      <c r="E60"/>
    </row>
    <row r="61" spans="1:8">
      <c r="A61"/>
      <c r="B61"/>
      <c r="C61"/>
      <c r="D61"/>
      <c r="E61"/>
    </row>
    <row r="62" spans="1:8">
      <c r="A62"/>
      <c r="B62"/>
      <c r="C62"/>
      <c r="D62"/>
      <c r="E62"/>
    </row>
    <row r="63" spans="1:8">
      <c r="A63"/>
      <c r="B63"/>
      <c r="C63"/>
      <c r="D63"/>
      <c r="E63"/>
    </row>
  </sheetData>
  <mergeCells count="6">
    <mergeCell ref="A54:H55"/>
    <mergeCell ref="A2:H4"/>
    <mergeCell ref="A5:H5"/>
    <mergeCell ref="A45:H46"/>
    <mergeCell ref="A47:H47"/>
    <mergeCell ref="A50:H52"/>
  </mergeCells>
  <pageMargins left="0.70866141732283472" right="0.70866141732283472" top="0.74803149606299213" bottom="0.74803149606299213"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CF67"/>
  <sheetViews>
    <sheetView topLeftCell="A13" zoomScaleNormal="100" workbookViewId="0">
      <selection activeCell="A42" sqref="A42"/>
    </sheetView>
  </sheetViews>
  <sheetFormatPr defaultRowHeight="12.75"/>
  <cols>
    <col min="1" max="1" width="14.140625" style="38" customWidth="1"/>
    <col min="2" max="2" width="4.7109375" style="38" customWidth="1"/>
    <col min="3" max="3" width="4" style="38" customWidth="1"/>
    <col min="4" max="4" width="4.7109375" style="38" customWidth="1"/>
    <col min="5" max="5" width="4" style="38" customWidth="1"/>
    <col min="6" max="6" width="4.85546875" style="38" customWidth="1"/>
    <col min="7" max="7" width="4" style="38" customWidth="1"/>
    <col min="8" max="8" width="4.5703125" style="38" customWidth="1"/>
    <col min="9" max="9" width="4" style="38" customWidth="1"/>
    <col min="10" max="10" width="4.5703125" style="38" customWidth="1"/>
    <col min="11" max="11" width="4" style="38" customWidth="1"/>
    <col min="12" max="15" width="4.140625" style="38" customWidth="1"/>
    <col min="16" max="16" width="4.7109375" style="38" customWidth="1"/>
    <col min="17" max="17" width="4" style="38" customWidth="1"/>
    <col min="18" max="18" width="4.5703125" style="38" customWidth="1"/>
    <col min="19" max="19" width="4" style="38" customWidth="1"/>
    <col min="20" max="20" width="16.7109375" style="38" customWidth="1"/>
    <col min="21" max="36" width="4.7109375" style="38" customWidth="1"/>
    <col min="37" max="37" width="16" style="38" customWidth="1"/>
    <col min="38" max="53" width="4.7109375" style="38" customWidth="1"/>
    <col min="54" max="54" width="15" style="38" customWidth="1"/>
    <col min="55" max="68" width="5.28515625" style="38" customWidth="1"/>
    <col min="69" max="69" width="15" style="38" customWidth="1"/>
    <col min="70" max="75" width="5.28515625" style="38" customWidth="1"/>
    <col min="76" max="93" width="4.85546875" style="38" customWidth="1"/>
    <col min="94" max="16384" width="9.140625" style="38"/>
  </cols>
  <sheetData>
    <row r="1" spans="1:83">
      <c r="A1" s="1" t="s">
        <v>437</v>
      </c>
      <c r="B1" s="1"/>
      <c r="C1" s="1"/>
      <c r="D1" s="1"/>
      <c r="E1" s="1"/>
      <c r="F1" s="1"/>
      <c r="G1" s="1"/>
      <c r="H1" s="1"/>
      <c r="I1" s="1"/>
      <c r="J1" s="1"/>
      <c r="K1" s="1"/>
      <c r="L1" s="1"/>
      <c r="M1" s="1"/>
      <c r="N1" s="1"/>
      <c r="O1" s="1"/>
      <c r="P1" s="1"/>
      <c r="Q1" s="1"/>
      <c r="R1" s="1"/>
      <c r="S1" s="1"/>
      <c r="T1" s="1" t="str">
        <f>$A$1</f>
        <v>Table B5.3 (L)</v>
      </c>
      <c r="U1" s="1"/>
      <c r="V1" s="1"/>
      <c r="W1" s="1"/>
      <c r="X1" s="1"/>
      <c r="Y1" s="1"/>
      <c r="Z1" s="1"/>
      <c r="AA1" s="1"/>
      <c r="AB1" s="1"/>
      <c r="AC1" s="1"/>
      <c r="AD1" s="1"/>
      <c r="AE1" s="1"/>
      <c r="AF1" s="1"/>
      <c r="AG1" s="1"/>
      <c r="AH1" s="1"/>
      <c r="AI1" s="1"/>
      <c r="AJ1" s="1"/>
      <c r="AK1" s="1" t="str">
        <f>$A$1</f>
        <v>Table B5.3 (L)</v>
      </c>
      <c r="AL1" s="1"/>
      <c r="AM1" s="1"/>
      <c r="AN1" s="1"/>
      <c r="AO1" s="1"/>
      <c r="AP1" s="1"/>
      <c r="AQ1" s="1"/>
      <c r="AR1" s="1"/>
      <c r="AS1" s="1"/>
      <c r="AT1" s="1"/>
      <c r="AU1" s="1"/>
      <c r="AV1" s="1"/>
      <c r="AW1" s="1"/>
      <c r="AX1" s="1"/>
      <c r="AY1" s="1"/>
      <c r="AZ1" s="1"/>
      <c r="BA1" s="1"/>
      <c r="BB1" s="1" t="str">
        <f>$A$1</f>
        <v>Table B5.3 (L)</v>
      </c>
      <c r="BC1" s="1"/>
      <c r="BD1" s="1"/>
      <c r="BE1" s="1"/>
      <c r="BF1" s="1"/>
      <c r="BG1" s="1"/>
      <c r="BH1" s="1"/>
      <c r="BI1" s="1"/>
      <c r="BJ1" s="1"/>
      <c r="BK1" s="1"/>
      <c r="BL1" s="1"/>
      <c r="BM1" s="1"/>
      <c r="BN1" s="1"/>
      <c r="BO1" s="1"/>
      <c r="BP1" s="1"/>
      <c r="BQ1" s="1" t="str">
        <f>$A$1</f>
        <v>Table B5.3 (L)</v>
      </c>
      <c r="BR1" s="1"/>
      <c r="BS1" s="1"/>
      <c r="BT1" s="1"/>
      <c r="BU1" s="1"/>
      <c r="BV1" s="1"/>
      <c r="BW1" s="1"/>
    </row>
    <row r="2" spans="1:83" ht="12.75" customHeight="1">
      <c r="A2" s="583" t="s">
        <v>438</v>
      </c>
      <c r="B2" s="583"/>
      <c r="C2" s="583"/>
      <c r="D2" s="583"/>
      <c r="E2" s="583"/>
      <c r="F2" s="583"/>
      <c r="G2" s="583"/>
      <c r="H2" s="583"/>
      <c r="I2" s="583"/>
      <c r="J2" s="583"/>
      <c r="K2" s="583"/>
      <c r="L2" s="583"/>
      <c r="M2" s="583"/>
      <c r="N2" s="583"/>
      <c r="O2" s="583"/>
      <c r="P2" s="583"/>
      <c r="Q2" s="583"/>
      <c r="R2" s="583"/>
      <c r="S2" s="583"/>
      <c r="T2" s="583" t="str">
        <f>$A$2</f>
        <v>Literacy proficiency, adjusted for socio-demographic characteristics and practice-oriented factors</v>
      </c>
      <c r="U2" s="583"/>
      <c r="V2" s="583"/>
      <c r="W2" s="583"/>
      <c r="X2" s="583"/>
      <c r="Y2" s="583"/>
      <c r="Z2" s="583"/>
      <c r="AA2" s="583"/>
      <c r="AB2" s="583"/>
      <c r="AC2" s="583"/>
      <c r="AD2" s="583"/>
      <c r="AE2" s="583"/>
      <c r="AF2" s="583"/>
      <c r="AG2" s="583"/>
      <c r="AH2" s="583"/>
      <c r="AI2" s="583"/>
      <c r="AJ2" s="583"/>
      <c r="AK2" s="583" t="str">
        <f>$A$2</f>
        <v>Literacy proficiency, adjusted for socio-demographic characteristics and practice-oriented factors</v>
      </c>
      <c r="AL2" s="583"/>
      <c r="AM2" s="583"/>
      <c r="AN2" s="583"/>
      <c r="AO2" s="583"/>
      <c r="AP2" s="583"/>
      <c r="AQ2" s="583"/>
      <c r="AR2" s="583"/>
      <c r="AS2" s="583"/>
      <c r="AT2" s="583"/>
      <c r="AU2" s="583"/>
      <c r="AV2" s="583"/>
      <c r="AW2" s="583"/>
      <c r="AX2" s="583"/>
      <c r="AY2" s="583"/>
      <c r="AZ2" s="583"/>
      <c r="BA2" s="583"/>
      <c r="BB2" s="583" t="str">
        <f>$A$2</f>
        <v>Literacy proficiency, adjusted for socio-demographic characteristics and practice-oriented factors</v>
      </c>
      <c r="BC2" s="583"/>
      <c r="BD2" s="583"/>
      <c r="BE2" s="583"/>
      <c r="BF2" s="583"/>
      <c r="BG2" s="583"/>
      <c r="BH2" s="583"/>
      <c r="BI2" s="583"/>
      <c r="BJ2" s="583"/>
      <c r="BK2" s="583"/>
      <c r="BL2" s="583"/>
      <c r="BM2" s="583"/>
      <c r="BN2" s="583"/>
      <c r="BO2" s="583"/>
      <c r="BP2" s="583"/>
      <c r="BQ2" s="583" t="str">
        <f>$A$2</f>
        <v>Literacy proficiency, adjusted for socio-demographic characteristics and practice-oriented factors</v>
      </c>
      <c r="BR2" s="583"/>
      <c r="BS2" s="583"/>
      <c r="BT2" s="583"/>
      <c r="BU2" s="583"/>
      <c r="BV2" s="583"/>
      <c r="BW2" s="583"/>
      <c r="BX2" s="583"/>
      <c r="BY2" s="583"/>
      <c r="BZ2" s="583"/>
      <c r="CA2" s="583"/>
      <c r="CB2" s="583"/>
      <c r="CC2" s="583"/>
      <c r="CD2" s="583"/>
      <c r="CE2" s="583"/>
    </row>
    <row r="3" spans="1:83">
      <c r="A3" s="583"/>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c r="CD3" s="583"/>
      <c r="CE3" s="583"/>
    </row>
    <row r="4" spans="1:83">
      <c r="A4" s="583"/>
      <c r="B4" s="583"/>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583"/>
      <c r="AX4" s="583"/>
      <c r="AY4" s="583"/>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row>
    <row r="5" spans="1:83">
      <c r="A5" s="169" t="s">
        <v>439</v>
      </c>
      <c r="B5" s="169"/>
      <c r="C5" s="169"/>
      <c r="D5" s="169"/>
      <c r="E5" s="169"/>
      <c r="F5" s="169"/>
      <c r="G5" s="169"/>
      <c r="H5" s="169"/>
      <c r="I5" s="169"/>
      <c r="J5" s="169"/>
      <c r="K5" s="169"/>
      <c r="L5" s="169"/>
      <c r="M5" s="169"/>
      <c r="N5" s="169"/>
      <c r="O5" s="169"/>
      <c r="P5" s="169"/>
      <c r="Q5" s="169"/>
      <c r="R5" s="169"/>
      <c r="S5" s="169"/>
      <c r="T5" s="169" t="s">
        <v>440</v>
      </c>
      <c r="U5" s="169"/>
      <c r="V5" s="169"/>
      <c r="W5" s="169"/>
      <c r="X5" s="169"/>
      <c r="Y5" s="169"/>
      <c r="Z5" s="169"/>
      <c r="AA5" s="169"/>
      <c r="AB5" s="169"/>
      <c r="AC5" s="169"/>
      <c r="AD5" s="169"/>
      <c r="AE5" s="169"/>
      <c r="AF5" s="169"/>
      <c r="AG5" s="169"/>
      <c r="AH5" s="169"/>
      <c r="AI5" s="169"/>
      <c r="AJ5" s="169"/>
      <c r="AK5" s="169" t="s">
        <v>441</v>
      </c>
      <c r="AL5" s="169"/>
      <c r="AM5" s="169"/>
      <c r="AN5" s="169"/>
      <c r="AO5" s="169"/>
      <c r="AP5" s="169"/>
      <c r="AQ5" s="169"/>
      <c r="AR5" s="169"/>
      <c r="AS5" s="169"/>
      <c r="AT5" s="169"/>
      <c r="AU5" s="169"/>
      <c r="AV5" s="169"/>
      <c r="AW5" s="169"/>
      <c r="AX5" s="169"/>
      <c r="AY5" s="169"/>
      <c r="BB5" s="169" t="s">
        <v>442</v>
      </c>
      <c r="BC5" s="169"/>
      <c r="BD5" s="169"/>
      <c r="BE5" s="169"/>
      <c r="BF5" s="169"/>
      <c r="BG5" s="169"/>
      <c r="BH5" s="169"/>
      <c r="BI5" s="169"/>
      <c r="BJ5" s="169"/>
      <c r="BK5" s="169"/>
      <c r="BL5" s="169"/>
      <c r="BM5" s="169"/>
      <c r="BN5" s="169"/>
      <c r="BO5" s="169"/>
      <c r="BP5" s="169"/>
      <c r="BQ5" s="169" t="s">
        <v>443</v>
      </c>
      <c r="BR5" s="169"/>
      <c r="BS5" s="169"/>
      <c r="BT5" s="169"/>
      <c r="BU5" s="169"/>
      <c r="BV5" s="169"/>
      <c r="BW5" s="169"/>
    </row>
    <row r="6" spans="1:83" ht="15">
      <c r="B6" s="47"/>
      <c r="C6" s="47"/>
      <c r="T6" s="4"/>
      <c r="AK6" s="4"/>
      <c r="BB6" s="4"/>
      <c r="BC6" s="47"/>
      <c r="BD6" s="47"/>
      <c r="BK6" s="47"/>
      <c r="BL6" s="47"/>
      <c r="BQ6" s="4"/>
      <c r="BR6" s="47"/>
      <c r="BS6" s="47"/>
    </row>
    <row r="7" spans="1:83" ht="41.25" customHeight="1">
      <c r="A7" s="47"/>
      <c r="B7" s="609" t="s">
        <v>195</v>
      </c>
      <c r="C7" s="610"/>
      <c r="D7" s="610"/>
      <c r="E7" s="610"/>
      <c r="F7" s="610"/>
      <c r="G7" s="610"/>
      <c r="H7" s="610"/>
      <c r="I7" s="610"/>
      <c r="J7" s="610"/>
      <c r="K7" s="611"/>
      <c r="L7" s="609" t="s">
        <v>313</v>
      </c>
      <c r="M7" s="610"/>
      <c r="N7" s="610"/>
      <c r="O7" s="611"/>
      <c r="P7" s="609" t="s">
        <v>314</v>
      </c>
      <c r="Q7" s="610"/>
      <c r="R7" s="610"/>
      <c r="S7" s="611"/>
      <c r="T7" s="382"/>
      <c r="U7" s="609" t="s">
        <v>314</v>
      </c>
      <c r="V7" s="610"/>
      <c r="W7" s="610"/>
      <c r="X7" s="611"/>
      <c r="Y7" s="609" t="s">
        <v>197</v>
      </c>
      <c r="Z7" s="610"/>
      <c r="AA7" s="610"/>
      <c r="AB7" s="610"/>
      <c r="AC7" s="610"/>
      <c r="AD7" s="611"/>
      <c r="AE7" s="609" t="s">
        <v>323</v>
      </c>
      <c r="AF7" s="610"/>
      <c r="AG7" s="610"/>
      <c r="AH7" s="610"/>
      <c r="AI7" s="610"/>
      <c r="AJ7" s="611"/>
      <c r="AK7" s="382"/>
      <c r="AL7" s="609" t="s">
        <v>444</v>
      </c>
      <c r="AM7" s="610"/>
      <c r="AN7" s="610"/>
      <c r="AO7" s="611"/>
      <c r="AP7" s="609" t="s">
        <v>445</v>
      </c>
      <c r="AQ7" s="610"/>
      <c r="AR7" s="610"/>
      <c r="AS7" s="610"/>
      <c r="AT7" s="610"/>
      <c r="AU7" s="611"/>
      <c r="AV7" s="609" t="s">
        <v>446</v>
      </c>
      <c r="AW7" s="610"/>
      <c r="AX7" s="610"/>
      <c r="AY7" s="610"/>
      <c r="AZ7" s="610"/>
      <c r="BA7" s="611"/>
      <c r="BB7" s="382"/>
      <c r="BC7" s="609" t="s">
        <v>447</v>
      </c>
      <c r="BD7" s="610"/>
      <c r="BE7" s="610"/>
      <c r="BF7" s="610"/>
      <c r="BG7" s="610"/>
      <c r="BH7" s="610"/>
      <c r="BI7" s="610"/>
      <c r="BJ7" s="611"/>
      <c r="BK7" s="609" t="s">
        <v>448</v>
      </c>
      <c r="BL7" s="610"/>
      <c r="BM7" s="610"/>
      <c r="BN7" s="610"/>
      <c r="BO7" s="610"/>
      <c r="BP7" s="611"/>
      <c r="BQ7" s="382"/>
      <c r="BR7" s="609" t="s">
        <v>449</v>
      </c>
      <c r="BS7" s="610"/>
      <c r="BT7" s="610"/>
      <c r="BU7" s="610"/>
      <c r="BV7" s="610"/>
      <c r="BW7" s="611"/>
      <c r="BX7" s="609" t="s">
        <v>450</v>
      </c>
      <c r="BY7" s="610"/>
      <c r="BZ7" s="610"/>
      <c r="CA7" s="610"/>
      <c r="CB7" s="610"/>
      <c r="CC7" s="610"/>
      <c r="CD7" s="610"/>
      <c r="CE7" s="611"/>
    </row>
    <row r="8" spans="1:83" s="90" customFormat="1" ht="106.5" customHeight="1">
      <c r="B8" s="639" t="s">
        <v>136</v>
      </c>
      <c r="C8" s="640"/>
      <c r="D8" s="639" t="s">
        <v>137</v>
      </c>
      <c r="E8" s="640"/>
      <c r="F8" s="639" t="s">
        <v>138</v>
      </c>
      <c r="G8" s="640"/>
      <c r="H8" s="639" t="s">
        <v>139</v>
      </c>
      <c r="I8" s="640"/>
      <c r="J8" s="639" t="s">
        <v>140</v>
      </c>
      <c r="K8" s="640"/>
      <c r="L8" s="624" t="s">
        <v>248</v>
      </c>
      <c r="M8" s="625"/>
      <c r="N8" s="624" t="s">
        <v>249</v>
      </c>
      <c r="O8" s="625"/>
      <c r="P8" s="624" t="s">
        <v>199</v>
      </c>
      <c r="Q8" s="625"/>
      <c r="R8" s="624" t="s">
        <v>200</v>
      </c>
      <c r="S8" s="625"/>
      <c r="T8" s="431"/>
      <c r="U8" s="624" t="s">
        <v>201</v>
      </c>
      <c r="V8" s="625"/>
      <c r="W8" s="624" t="s">
        <v>202</v>
      </c>
      <c r="X8" s="625"/>
      <c r="Y8" s="624" t="s">
        <v>141</v>
      </c>
      <c r="Z8" s="625"/>
      <c r="AA8" s="624" t="s">
        <v>142</v>
      </c>
      <c r="AB8" s="625"/>
      <c r="AC8" s="624" t="s">
        <v>143</v>
      </c>
      <c r="AD8" s="625"/>
      <c r="AE8" s="624" t="s">
        <v>141</v>
      </c>
      <c r="AF8" s="625"/>
      <c r="AG8" s="624" t="s">
        <v>142</v>
      </c>
      <c r="AH8" s="625"/>
      <c r="AI8" s="624" t="s">
        <v>143</v>
      </c>
      <c r="AJ8" s="625"/>
      <c r="AK8" s="431"/>
      <c r="AL8" s="624" t="s">
        <v>451</v>
      </c>
      <c r="AM8" s="625"/>
      <c r="AN8" s="624" t="s">
        <v>452</v>
      </c>
      <c r="AO8" s="625"/>
      <c r="AP8" s="624" t="s">
        <v>453</v>
      </c>
      <c r="AQ8" s="625"/>
      <c r="AR8" s="624" t="s">
        <v>454</v>
      </c>
      <c r="AS8" s="625"/>
      <c r="AT8" s="624" t="s">
        <v>455</v>
      </c>
      <c r="AU8" s="625"/>
      <c r="AV8" s="624" t="s">
        <v>453</v>
      </c>
      <c r="AW8" s="625"/>
      <c r="AX8" s="624" t="s">
        <v>454</v>
      </c>
      <c r="AY8" s="625"/>
      <c r="AZ8" s="624" t="s">
        <v>455</v>
      </c>
      <c r="BA8" s="625"/>
      <c r="BB8" s="431"/>
      <c r="BC8" s="624" t="s">
        <v>456</v>
      </c>
      <c r="BD8" s="625"/>
      <c r="BE8" s="624" t="s">
        <v>457</v>
      </c>
      <c r="BF8" s="625"/>
      <c r="BG8" s="624" t="s">
        <v>454</v>
      </c>
      <c r="BH8" s="625"/>
      <c r="BI8" s="624" t="s">
        <v>455</v>
      </c>
      <c r="BJ8" s="625"/>
      <c r="BK8" s="624" t="s">
        <v>453</v>
      </c>
      <c r="BL8" s="625"/>
      <c r="BM8" s="624" t="s">
        <v>454</v>
      </c>
      <c r="BN8" s="625"/>
      <c r="BO8" s="624" t="s">
        <v>455</v>
      </c>
      <c r="BP8" s="625"/>
      <c r="BQ8" s="431"/>
      <c r="BR8" s="624" t="s">
        <v>453</v>
      </c>
      <c r="BS8" s="625"/>
      <c r="BT8" s="624" t="s">
        <v>454</v>
      </c>
      <c r="BU8" s="625"/>
      <c r="BV8" s="624" t="s">
        <v>455</v>
      </c>
      <c r="BW8" s="625"/>
      <c r="BX8" s="624" t="s">
        <v>458</v>
      </c>
      <c r="BY8" s="625"/>
      <c r="BZ8" s="624" t="s">
        <v>457</v>
      </c>
      <c r="CA8" s="625"/>
      <c r="CB8" s="624" t="s">
        <v>454</v>
      </c>
      <c r="CC8" s="625"/>
      <c r="CD8" s="624" t="s">
        <v>455</v>
      </c>
      <c r="CE8" s="625"/>
    </row>
    <row r="9" spans="1:83" s="177" customFormat="1" ht="19.5" customHeight="1">
      <c r="A9" s="362"/>
      <c r="B9" s="384" t="s">
        <v>320</v>
      </c>
      <c r="C9" s="281" t="s">
        <v>145</v>
      </c>
      <c r="D9" s="384" t="s">
        <v>320</v>
      </c>
      <c r="E9" s="281" t="s">
        <v>145</v>
      </c>
      <c r="F9" s="384" t="s">
        <v>320</v>
      </c>
      <c r="G9" s="281" t="s">
        <v>145</v>
      </c>
      <c r="H9" s="384" t="s">
        <v>320</v>
      </c>
      <c r="I9" s="281" t="s">
        <v>145</v>
      </c>
      <c r="J9" s="384" t="s">
        <v>320</v>
      </c>
      <c r="K9" s="281" t="s">
        <v>145</v>
      </c>
      <c r="L9" s="353" t="s">
        <v>320</v>
      </c>
      <c r="M9" s="281" t="s">
        <v>145</v>
      </c>
      <c r="N9" s="384" t="s">
        <v>320</v>
      </c>
      <c r="O9" s="281" t="s">
        <v>145</v>
      </c>
      <c r="P9" s="353" t="s">
        <v>320</v>
      </c>
      <c r="Q9" s="281" t="s">
        <v>145</v>
      </c>
      <c r="R9" s="384" t="s">
        <v>320</v>
      </c>
      <c r="S9" s="281" t="s">
        <v>145</v>
      </c>
      <c r="T9" s="362"/>
      <c r="U9" s="384" t="s">
        <v>320</v>
      </c>
      <c r="V9" s="281" t="s">
        <v>145</v>
      </c>
      <c r="W9" s="384" t="s">
        <v>320</v>
      </c>
      <c r="X9" s="281" t="s">
        <v>145</v>
      </c>
      <c r="Y9" s="384" t="s">
        <v>320</v>
      </c>
      <c r="Z9" s="281" t="s">
        <v>145</v>
      </c>
      <c r="AA9" s="384" t="s">
        <v>320</v>
      </c>
      <c r="AB9" s="281" t="s">
        <v>145</v>
      </c>
      <c r="AC9" s="384" t="s">
        <v>320</v>
      </c>
      <c r="AD9" s="281" t="s">
        <v>145</v>
      </c>
      <c r="AE9" s="384" t="s">
        <v>320</v>
      </c>
      <c r="AF9" s="281" t="s">
        <v>145</v>
      </c>
      <c r="AG9" s="384" t="s">
        <v>320</v>
      </c>
      <c r="AH9" s="281" t="s">
        <v>145</v>
      </c>
      <c r="AI9" s="384" t="s">
        <v>320</v>
      </c>
      <c r="AJ9" s="281" t="s">
        <v>145</v>
      </c>
      <c r="AK9" s="362"/>
      <c r="AL9" s="384" t="s">
        <v>320</v>
      </c>
      <c r="AM9" s="281" t="s">
        <v>145</v>
      </c>
      <c r="AN9" s="384" t="s">
        <v>320</v>
      </c>
      <c r="AO9" s="281" t="s">
        <v>145</v>
      </c>
      <c r="AP9" s="353" t="s">
        <v>320</v>
      </c>
      <c r="AQ9" s="281" t="s">
        <v>145</v>
      </c>
      <c r="AR9" s="384" t="s">
        <v>320</v>
      </c>
      <c r="AS9" s="281" t="s">
        <v>145</v>
      </c>
      <c r="AT9" s="384" t="s">
        <v>320</v>
      </c>
      <c r="AU9" s="281" t="s">
        <v>145</v>
      </c>
      <c r="AV9" s="384" t="s">
        <v>320</v>
      </c>
      <c r="AW9" s="281" t="s">
        <v>145</v>
      </c>
      <c r="AX9" s="384" t="s">
        <v>320</v>
      </c>
      <c r="AY9" s="281" t="s">
        <v>145</v>
      </c>
      <c r="AZ9" s="384" t="s">
        <v>320</v>
      </c>
      <c r="BA9" s="281" t="s">
        <v>145</v>
      </c>
      <c r="BB9" s="362"/>
      <c r="BC9" s="384" t="s">
        <v>320</v>
      </c>
      <c r="BD9" s="281" t="s">
        <v>145</v>
      </c>
      <c r="BE9" s="384" t="s">
        <v>320</v>
      </c>
      <c r="BF9" s="281" t="s">
        <v>145</v>
      </c>
      <c r="BG9" s="384" t="s">
        <v>320</v>
      </c>
      <c r="BH9" s="281" t="s">
        <v>145</v>
      </c>
      <c r="BI9" s="384" t="s">
        <v>320</v>
      </c>
      <c r="BJ9" s="281" t="s">
        <v>145</v>
      </c>
      <c r="BK9" s="353" t="s">
        <v>320</v>
      </c>
      <c r="BL9" s="281" t="s">
        <v>145</v>
      </c>
      <c r="BM9" s="384" t="s">
        <v>320</v>
      </c>
      <c r="BN9" s="281" t="s">
        <v>145</v>
      </c>
      <c r="BO9" s="384" t="s">
        <v>320</v>
      </c>
      <c r="BP9" s="281" t="s">
        <v>145</v>
      </c>
      <c r="BQ9" s="362"/>
      <c r="BR9" s="384" t="s">
        <v>320</v>
      </c>
      <c r="BS9" s="281" t="s">
        <v>145</v>
      </c>
      <c r="BT9" s="384" t="s">
        <v>320</v>
      </c>
      <c r="BU9" s="281" t="s">
        <v>145</v>
      </c>
      <c r="BV9" s="384" t="s">
        <v>320</v>
      </c>
      <c r="BW9" s="281" t="s">
        <v>145</v>
      </c>
      <c r="BX9" s="384" t="s">
        <v>320</v>
      </c>
      <c r="BY9" s="281" t="s">
        <v>145</v>
      </c>
      <c r="BZ9" s="384" t="s">
        <v>320</v>
      </c>
      <c r="CA9" s="281" t="s">
        <v>145</v>
      </c>
      <c r="CB9" s="384" t="s">
        <v>320</v>
      </c>
      <c r="CC9" s="281" t="s">
        <v>145</v>
      </c>
      <c r="CD9" s="384" t="s">
        <v>320</v>
      </c>
      <c r="CE9" s="281" t="s">
        <v>145</v>
      </c>
    </row>
    <row r="10" spans="1:83" s="417" customFormat="1" ht="9">
      <c r="A10" s="432" t="s">
        <v>146</v>
      </c>
      <c r="B10" s="433"/>
      <c r="C10" s="433"/>
      <c r="D10" s="433"/>
      <c r="E10" s="433"/>
      <c r="G10" s="433"/>
      <c r="H10" s="433"/>
      <c r="I10" s="433"/>
      <c r="J10" s="433"/>
      <c r="K10" s="434"/>
      <c r="M10" s="433"/>
      <c r="N10" s="433"/>
      <c r="O10" s="434"/>
      <c r="Q10" s="433"/>
      <c r="R10" s="433"/>
      <c r="S10" s="434"/>
      <c r="T10" s="435" t="s">
        <v>146</v>
      </c>
      <c r="V10" s="433"/>
      <c r="W10" s="433"/>
      <c r="X10" s="436"/>
      <c r="Y10" s="433"/>
      <c r="Z10" s="433"/>
      <c r="AB10" s="433"/>
      <c r="AC10" s="433"/>
      <c r="AD10" s="436"/>
      <c r="AE10" s="433"/>
      <c r="AF10" s="433"/>
      <c r="AH10" s="433"/>
      <c r="AI10" s="433"/>
      <c r="AJ10" s="434"/>
      <c r="AK10" s="435" t="s">
        <v>146</v>
      </c>
      <c r="AL10" s="433"/>
      <c r="AM10" s="433"/>
      <c r="AO10" s="434"/>
      <c r="AP10" s="433"/>
      <c r="AQ10" s="433"/>
      <c r="AS10" s="433"/>
      <c r="AT10" s="433"/>
      <c r="AU10" s="436"/>
      <c r="AV10" s="433"/>
      <c r="AW10" s="433"/>
      <c r="AY10" s="433"/>
      <c r="AZ10" s="433"/>
      <c r="BA10" s="436"/>
      <c r="BB10" s="435" t="s">
        <v>146</v>
      </c>
      <c r="BC10" s="433"/>
      <c r="BD10" s="433"/>
      <c r="BF10" s="433"/>
      <c r="BG10" s="433"/>
      <c r="BH10" s="433"/>
      <c r="BI10" s="433"/>
      <c r="BJ10" s="434"/>
      <c r="BK10" s="433"/>
      <c r="BL10" s="433"/>
      <c r="BM10" s="433"/>
      <c r="BN10" s="433"/>
      <c r="BO10" s="433"/>
      <c r="BP10" s="436"/>
      <c r="BQ10" s="435" t="s">
        <v>146</v>
      </c>
      <c r="BR10" s="433"/>
      <c r="BS10" s="433"/>
      <c r="BU10" s="433"/>
      <c r="BV10" s="433"/>
      <c r="BW10" s="436"/>
      <c r="CE10" s="437"/>
    </row>
    <row r="11" spans="1:83" s="417" customFormat="1" ht="9">
      <c r="A11" s="438" t="s">
        <v>147</v>
      </c>
      <c r="K11" s="439"/>
      <c r="O11" s="439"/>
      <c r="S11" s="439"/>
      <c r="T11" s="435" t="s">
        <v>147</v>
      </c>
      <c r="X11" s="439"/>
      <c r="AD11" s="439"/>
      <c r="AJ11" s="439"/>
      <c r="AK11" s="435" t="s">
        <v>147</v>
      </c>
      <c r="AO11" s="439"/>
      <c r="AU11" s="439"/>
      <c r="BA11" s="439"/>
      <c r="BB11" s="435" t="s">
        <v>147</v>
      </c>
      <c r="BJ11" s="439"/>
      <c r="BP11" s="439"/>
      <c r="BQ11" s="435" t="s">
        <v>147</v>
      </c>
      <c r="BW11" s="439"/>
      <c r="CE11" s="439"/>
    </row>
    <row r="12" spans="1:83" s="417" customFormat="1" ht="9">
      <c r="A12" s="440" t="s">
        <v>84</v>
      </c>
      <c r="B12" s="441">
        <v>303.5999214948597</v>
      </c>
      <c r="C12" s="442">
        <v>3.4991831985466</v>
      </c>
      <c r="D12" s="441">
        <v>315.55999643869416</v>
      </c>
      <c r="E12" s="442">
        <v>2.0508750443800299</v>
      </c>
      <c r="F12" s="441">
        <v>318.93292223832799</v>
      </c>
      <c r="G12" s="442">
        <v>4.0384306387964504</v>
      </c>
      <c r="H12" s="441">
        <v>316.55839215435253</v>
      </c>
      <c r="I12" s="442">
        <v>2.0625532197066301</v>
      </c>
      <c r="J12" s="441">
        <v>311.71783564320623</v>
      </c>
      <c r="K12" s="443">
        <v>2.2613478644030902</v>
      </c>
      <c r="L12" s="441">
        <v>318.93292223832799</v>
      </c>
      <c r="M12" s="442">
        <v>4.0384306387964504</v>
      </c>
      <c r="N12" s="441">
        <v>316.13484429186229</v>
      </c>
      <c r="O12" s="443">
        <v>1.5250161996687699</v>
      </c>
      <c r="P12" s="441">
        <v>318.93292223832799</v>
      </c>
      <c r="Q12" s="442">
        <v>4.0384306387964504</v>
      </c>
      <c r="R12" s="441">
        <v>305.85594199199471</v>
      </c>
      <c r="S12" s="443">
        <v>4.2982264689043701</v>
      </c>
      <c r="T12" s="417" t="s">
        <v>84</v>
      </c>
      <c r="U12" s="441">
        <v>315.07750541943835</v>
      </c>
      <c r="V12" s="442">
        <v>2.15466008127032</v>
      </c>
      <c r="W12" s="441">
        <v>284.30919231324179</v>
      </c>
      <c r="X12" s="443">
        <v>2.2505164285806898</v>
      </c>
      <c r="Y12" s="441">
        <v>306.25359049444279</v>
      </c>
      <c r="Z12" s="442">
        <v>2.2099675655500302</v>
      </c>
      <c r="AA12" s="441">
        <v>318.93292223832799</v>
      </c>
      <c r="AB12" s="442">
        <v>4.0384306387964504</v>
      </c>
      <c r="AC12" s="441">
        <v>330.5271754075618</v>
      </c>
      <c r="AD12" s="443">
        <v>2.1130617046051499</v>
      </c>
      <c r="AE12" s="441">
        <v>314.56238706196729</v>
      </c>
      <c r="AF12" s="442">
        <v>1.87155108176008</v>
      </c>
      <c r="AG12" s="441">
        <v>318.93292223832799</v>
      </c>
      <c r="AH12" s="442">
        <v>4.0384306387964504</v>
      </c>
      <c r="AI12" s="441">
        <v>324.70213746767826</v>
      </c>
      <c r="AJ12" s="443">
        <v>1.85714335783647</v>
      </c>
      <c r="AK12" s="417" t="s">
        <v>84</v>
      </c>
      <c r="AL12" s="441">
        <v>318.93292223832799</v>
      </c>
      <c r="AM12" s="442">
        <v>4.0384306387964504</v>
      </c>
      <c r="AN12" s="441">
        <v>312.2141327320017</v>
      </c>
      <c r="AO12" s="443">
        <v>1.8438199595870599</v>
      </c>
      <c r="AP12" s="441">
        <v>316.55484334805777</v>
      </c>
      <c r="AQ12" s="442">
        <v>2.4668046375494899</v>
      </c>
      <c r="AR12" s="441">
        <v>318.93292223832799</v>
      </c>
      <c r="AS12" s="442">
        <v>4.0384306387964504</v>
      </c>
      <c r="AT12" s="441">
        <v>312.60262895545424</v>
      </c>
      <c r="AU12" s="443">
        <v>2.0094548100901499</v>
      </c>
      <c r="AV12" s="441">
        <v>315.27043487103344</v>
      </c>
      <c r="AW12" s="442">
        <v>1.91215252437405</v>
      </c>
      <c r="AX12" s="441">
        <v>318.93292223832799</v>
      </c>
      <c r="AY12" s="442">
        <v>4.0384306387964504</v>
      </c>
      <c r="AZ12" s="441">
        <v>315.0856448803147</v>
      </c>
      <c r="BA12" s="443">
        <v>1.87096171632865</v>
      </c>
      <c r="BB12" s="417" t="s">
        <v>84</v>
      </c>
      <c r="BC12" s="441">
        <v>305.36600601132807</v>
      </c>
      <c r="BD12" s="442">
        <v>2.7512173264515098</v>
      </c>
      <c r="BE12" s="441">
        <v>311.13150754001703</v>
      </c>
      <c r="BF12" s="442">
        <v>2.1522147227322499</v>
      </c>
      <c r="BG12" s="441">
        <v>318.93292223832799</v>
      </c>
      <c r="BH12" s="442">
        <v>4.0384306387964504</v>
      </c>
      <c r="BI12" s="441">
        <v>319.64587308246354</v>
      </c>
      <c r="BJ12" s="443">
        <v>2.2288097336329802</v>
      </c>
      <c r="BK12" s="441">
        <v>307.41691793544879</v>
      </c>
      <c r="BL12" s="442">
        <v>2.19479471122937</v>
      </c>
      <c r="BM12" s="441">
        <v>318.93292223832799</v>
      </c>
      <c r="BN12" s="442">
        <v>4.0384306387964504</v>
      </c>
      <c r="BO12" s="441">
        <v>318.56574482008182</v>
      </c>
      <c r="BP12" s="443">
        <v>1.6516905606852399</v>
      </c>
      <c r="BQ12" s="417" t="s">
        <v>84</v>
      </c>
      <c r="BR12" s="441">
        <v>310.33132847981261</v>
      </c>
      <c r="BS12" s="442">
        <v>2.1946289238040899</v>
      </c>
      <c r="BT12" s="441">
        <v>318.93292223832799</v>
      </c>
      <c r="BU12" s="442">
        <v>4.0384306387964504</v>
      </c>
      <c r="BV12" s="441">
        <v>322.04104858968719</v>
      </c>
      <c r="BW12" s="443">
        <v>2.00474747722913</v>
      </c>
      <c r="BX12" s="441">
        <v>296.40562110031698</v>
      </c>
      <c r="BY12" s="442">
        <v>2.7583660833489998</v>
      </c>
      <c r="BZ12" s="441">
        <v>313.77997622722415</v>
      </c>
      <c r="CA12" s="442">
        <v>2.0628416341120301</v>
      </c>
      <c r="CB12" s="441">
        <v>318.93292223832799</v>
      </c>
      <c r="CC12" s="442">
        <v>4.0384306387964504</v>
      </c>
      <c r="CD12" s="441">
        <v>323.19636575655113</v>
      </c>
      <c r="CE12" s="443">
        <v>2.0494528165491799</v>
      </c>
    </row>
    <row r="13" spans="1:83" s="417" customFormat="1" ht="12.75" customHeight="1">
      <c r="A13" s="440" t="s">
        <v>15</v>
      </c>
      <c r="B13" s="441">
        <v>291.7515877241928</v>
      </c>
      <c r="C13" s="442">
        <v>2.8051533583135999</v>
      </c>
      <c r="D13" s="441">
        <v>295.65933634800081</v>
      </c>
      <c r="E13" s="442">
        <v>1.8468087433716101</v>
      </c>
      <c r="F13" s="441">
        <v>292.384475848612</v>
      </c>
      <c r="G13" s="442">
        <v>3.2567905654835498</v>
      </c>
      <c r="H13" s="441">
        <v>287.15382203602417</v>
      </c>
      <c r="I13" s="442">
        <v>1.9686582027987201</v>
      </c>
      <c r="J13" s="441">
        <v>279.68007885580158</v>
      </c>
      <c r="K13" s="443">
        <v>1.9978816552533201</v>
      </c>
      <c r="L13" s="441">
        <v>292.384475848612</v>
      </c>
      <c r="M13" s="442">
        <v>3.2567905654835498</v>
      </c>
      <c r="N13" s="441">
        <v>293.10109803556827</v>
      </c>
      <c r="O13" s="443">
        <v>1.2185734649840401</v>
      </c>
      <c r="P13" s="441">
        <v>292.384475848612</v>
      </c>
      <c r="Q13" s="442">
        <v>3.2567905654835498</v>
      </c>
      <c r="R13" s="441">
        <v>275.63743694549498</v>
      </c>
      <c r="S13" s="443">
        <v>4.7086718940626904</v>
      </c>
      <c r="T13" s="417" t="s">
        <v>15</v>
      </c>
      <c r="U13" s="441">
        <v>289.08848603496756</v>
      </c>
      <c r="V13" s="442">
        <v>3.2798523457925199</v>
      </c>
      <c r="W13" s="441">
        <v>263.13257799114001</v>
      </c>
      <c r="X13" s="443">
        <v>2.74183175074984</v>
      </c>
      <c r="Y13" s="441">
        <v>279.94586467993349</v>
      </c>
      <c r="Z13" s="442">
        <v>1.9173772232437201</v>
      </c>
      <c r="AA13" s="441">
        <v>292.384475848612</v>
      </c>
      <c r="AB13" s="442">
        <v>3.2567905654835498</v>
      </c>
      <c r="AC13" s="441">
        <v>308.5099353165308</v>
      </c>
      <c r="AD13" s="443">
        <v>1.4804449466363001</v>
      </c>
      <c r="AE13" s="441">
        <v>286.04192661688774</v>
      </c>
      <c r="AF13" s="442">
        <v>1.8870911768576799</v>
      </c>
      <c r="AG13" s="441">
        <v>292.384475848612</v>
      </c>
      <c r="AH13" s="442">
        <v>3.2567905654835498</v>
      </c>
      <c r="AI13" s="441">
        <v>298.22560086827463</v>
      </c>
      <c r="AJ13" s="443">
        <v>1.77069769569588</v>
      </c>
      <c r="AK13" s="417" t="s">
        <v>15</v>
      </c>
      <c r="AL13" s="441">
        <v>292.384475848612</v>
      </c>
      <c r="AM13" s="442">
        <v>3.2567905654835498</v>
      </c>
      <c r="AN13" s="441">
        <v>287.66323432625137</v>
      </c>
      <c r="AO13" s="443">
        <v>1.7641039199506101</v>
      </c>
      <c r="AP13" s="441">
        <v>289.81770409886792</v>
      </c>
      <c r="AQ13" s="442">
        <v>2.0994704529642401</v>
      </c>
      <c r="AR13" s="441">
        <v>292.384475848612</v>
      </c>
      <c r="AS13" s="442">
        <v>3.2567905654835498</v>
      </c>
      <c r="AT13" s="441">
        <v>289.54686120065304</v>
      </c>
      <c r="AU13" s="443">
        <v>1.81695027924426</v>
      </c>
      <c r="AV13" s="441">
        <v>291.4652367186859</v>
      </c>
      <c r="AW13" s="442">
        <v>2.31494742550219</v>
      </c>
      <c r="AX13" s="441">
        <v>292.384475848612</v>
      </c>
      <c r="AY13" s="442">
        <v>3.2567905654835498</v>
      </c>
      <c r="AZ13" s="441">
        <v>292.38285484449011</v>
      </c>
      <c r="BA13" s="443">
        <v>2.08845812614656</v>
      </c>
      <c r="BB13" s="417" t="s">
        <v>15</v>
      </c>
      <c r="BC13" s="441">
        <v>280.58185336482148</v>
      </c>
      <c r="BD13" s="442">
        <v>3.07158571863219</v>
      </c>
      <c r="BE13" s="441">
        <v>286.13120483447727</v>
      </c>
      <c r="BF13" s="442">
        <v>2.2519637893775202</v>
      </c>
      <c r="BG13" s="441">
        <v>292.384475848612</v>
      </c>
      <c r="BH13" s="442">
        <v>3.2567905654835498</v>
      </c>
      <c r="BI13" s="441">
        <v>296.18468340128771</v>
      </c>
      <c r="BJ13" s="443">
        <v>1.9810360285790301</v>
      </c>
      <c r="BK13" s="441">
        <v>286.25033632816832</v>
      </c>
      <c r="BL13" s="442">
        <v>1.77427215127662</v>
      </c>
      <c r="BM13" s="441">
        <v>292.384475848612</v>
      </c>
      <c r="BN13" s="442">
        <v>3.2567905654835498</v>
      </c>
      <c r="BO13" s="441">
        <v>294.66376372039963</v>
      </c>
      <c r="BP13" s="443">
        <v>1.60248843527019</v>
      </c>
      <c r="BQ13" s="417" t="s">
        <v>15</v>
      </c>
      <c r="BR13" s="441">
        <v>287.73192646762561</v>
      </c>
      <c r="BS13" s="442">
        <v>1.75921476284263</v>
      </c>
      <c r="BT13" s="441">
        <v>292.384475848612</v>
      </c>
      <c r="BU13" s="442">
        <v>3.2567905654835498</v>
      </c>
      <c r="BV13" s="441">
        <v>295.50612763952932</v>
      </c>
      <c r="BW13" s="443">
        <v>1.7440941559705201</v>
      </c>
      <c r="BX13" s="441">
        <v>283.19565957706533</v>
      </c>
      <c r="BY13" s="442">
        <v>2.63988795053849</v>
      </c>
      <c r="BZ13" s="441">
        <v>285.30964354010194</v>
      </c>
      <c r="CA13" s="442">
        <v>1.86883487466794</v>
      </c>
      <c r="CB13" s="441">
        <v>292.384475848612</v>
      </c>
      <c r="CC13" s="442">
        <v>3.2567905654835498</v>
      </c>
      <c r="CD13" s="441">
        <v>293.58396468018532</v>
      </c>
      <c r="CE13" s="443">
        <v>1.65889520476568</v>
      </c>
    </row>
    <row r="14" spans="1:83" s="417" customFormat="1" ht="9">
      <c r="A14" s="440" t="s">
        <v>85</v>
      </c>
      <c r="B14" s="441">
        <v>291.2011931086368</v>
      </c>
      <c r="C14" s="442">
        <v>3.0298715240180298</v>
      </c>
      <c r="D14" s="441">
        <v>299.56044235728416</v>
      </c>
      <c r="E14" s="442">
        <v>1.53579767132763</v>
      </c>
      <c r="F14" s="441">
        <v>297.43675725670897</v>
      </c>
      <c r="G14" s="442">
        <v>2.8400811417791498</v>
      </c>
      <c r="H14" s="441">
        <v>293.64787450025995</v>
      </c>
      <c r="I14" s="442">
        <v>1.5916220885641501</v>
      </c>
      <c r="J14" s="441">
        <v>297.02071446374214</v>
      </c>
      <c r="K14" s="443">
        <v>1.5557325174808001</v>
      </c>
      <c r="L14" s="441">
        <v>297.43675725670897</v>
      </c>
      <c r="M14" s="442">
        <v>2.8400811417791498</v>
      </c>
      <c r="N14" s="441">
        <v>294.84028710629752</v>
      </c>
      <c r="O14" s="443">
        <v>1.10100736017793</v>
      </c>
      <c r="P14" s="441">
        <v>297.43675725670897</v>
      </c>
      <c r="Q14" s="442">
        <v>2.8400811417791498</v>
      </c>
      <c r="R14" s="441">
        <v>294.50029247091186</v>
      </c>
      <c r="S14" s="443">
        <v>2.03751786985586</v>
      </c>
      <c r="T14" s="417" t="s">
        <v>85</v>
      </c>
      <c r="U14" s="441">
        <v>279.96967117432638</v>
      </c>
      <c r="V14" s="442">
        <v>1.97674214940544</v>
      </c>
      <c r="W14" s="441">
        <v>266.09318730911775</v>
      </c>
      <c r="X14" s="443">
        <v>1.6746088963882999</v>
      </c>
      <c r="Y14" s="441">
        <v>275.3130134921949</v>
      </c>
      <c r="Z14" s="442">
        <v>1.69891146876555</v>
      </c>
      <c r="AA14" s="441">
        <v>297.43675725670897</v>
      </c>
      <c r="AB14" s="442">
        <v>2.8400811417791498</v>
      </c>
      <c r="AC14" s="441">
        <v>310.97775273933087</v>
      </c>
      <c r="AD14" s="443">
        <v>1.18672943361068</v>
      </c>
      <c r="AE14" s="441">
        <v>291.62794353412937</v>
      </c>
      <c r="AF14" s="442">
        <v>1.3746659085387301</v>
      </c>
      <c r="AG14" s="441">
        <v>297.43675725670897</v>
      </c>
      <c r="AH14" s="442">
        <v>2.8400811417791498</v>
      </c>
      <c r="AI14" s="441">
        <v>302.50811485062343</v>
      </c>
      <c r="AJ14" s="443">
        <v>1.1012752189802899</v>
      </c>
      <c r="AK14" s="417" t="s">
        <v>85</v>
      </c>
      <c r="AL14" s="441">
        <v>297.43675725670897</v>
      </c>
      <c r="AM14" s="442">
        <v>2.8400811417791498</v>
      </c>
      <c r="AN14" s="441">
        <v>290.58588319809604</v>
      </c>
      <c r="AO14" s="443">
        <v>1.1604147150886901</v>
      </c>
      <c r="AP14" s="441">
        <v>297.83059732541602</v>
      </c>
      <c r="AQ14" s="442">
        <v>1.50808111614726</v>
      </c>
      <c r="AR14" s="441">
        <v>297.43675725670897</v>
      </c>
      <c r="AS14" s="442">
        <v>2.8400811417791498</v>
      </c>
      <c r="AT14" s="441">
        <v>294.21140699811508</v>
      </c>
      <c r="AU14" s="443">
        <v>1.54335557903719</v>
      </c>
      <c r="AV14" s="441">
        <v>293.53193217844876</v>
      </c>
      <c r="AW14" s="442">
        <v>1.6016377499110299</v>
      </c>
      <c r="AX14" s="441">
        <v>297.43675725670897</v>
      </c>
      <c r="AY14" s="442">
        <v>2.8400811417791498</v>
      </c>
      <c r="AZ14" s="441">
        <v>294.57427326986357</v>
      </c>
      <c r="BA14" s="443">
        <v>1.4005637871644501</v>
      </c>
      <c r="BB14" s="417" t="s">
        <v>85</v>
      </c>
      <c r="BC14" s="441">
        <v>282.666304125799</v>
      </c>
      <c r="BD14" s="442">
        <v>2.0108012881283202</v>
      </c>
      <c r="BE14" s="441">
        <v>289.90037871567506</v>
      </c>
      <c r="BF14" s="442">
        <v>1.7615650986032501</v>
      </c>
      <c r="BG14" s="441">
        <v>297.43675725670897</v>
      </c>
      <c r="BH14" s="442">
        <v>2.8400811417791498</v>
      </c>
      <c r="BI14" s="441">
        <v>302.235026413696</v>
      </c>
      <c r="BJ14" s="443">
        <v>2.0550516992086898</v>
      </c>
      <c r="BK14" s="441">
        <v>290.3565397576902</v>
      </c>
      <c r="BL14" s="442">
        <v>1.5288676406047601</v>
      </c>
      <c r="BM14" s="441">
        <v>297.43675725670897</v>
      </c>
      <c r="BN14" s="442">
        <v>2.8400811417791498</v>
      </c>
      <c r="BO14" s="441">
        <v>301.4001617582112</v>
      </c>
      <c r="BP14" s="443">
        <v>1.25732530870034</v>
      </c>
      <c r="BQ14" s="417" t="s">
        <v>85</v>
      </c>
      <c r="BR14" s="441">
        <v>291.85515962572134</v>
      </c>
      <c r="BS14" s="442">
        <v>1.28431662603705</v>
      </c>
      <c r="BT14" s="441">
        <v>297.43675725670897</v>
      </c>
      <c r="BU14" s="442">
        <v>2.8400811417791498</v>
      </c>
      <c r="BV14" s="441">
        <v>302.37632578175152</v>
      </c>
      <c r="BW14" s="443">
        <v>1.2441962262202899</v>
      </c>
      <c r="BX14" s="441">
        <v>279.61342908847689</v>
      </c>
      <c r="BY14" s="442">
        <v>2.0870942506514898</v>
      </c>
      <c r="BZ14" s="441">
        <v>287.59021708296348</v>
      </c>
      <c r="CA14" s="442">
        <v>1.35268909541406</v>
      </c>
      <c r="CB14" s="441">
        <v>297.43675725670897</v>
      </c>
      <c r="CC14" s="442">
        <v>2.8400811417791498</v>
      </c>
      <c r="CD14" s="441">
        <v>298.43931216891843</v>
      </c>
      <c r="CE14" s="443">
        <v>1.2827931515840101</v>
      </c>
    </row>
    <row r="15" spans="1:83" s="417" customFormat="1" ht="9">
      <c r="A15" s="440" t="s">
        <v>18</v>
      </c>
      <c r="B15" s="441">
        <v>274.17740408928989</v>
      </c>
      <c r="C15" s="442">
        <v>4.4152238882593204</v>
      </c>
      <c r="D15" s="441">
        <v>283.81495839072818</v>
      </c>
      <c r="E15" s="442">
        <v>2.5806365585833699</v>
      </c>
      <c r="F15" s="441">
        <v>276.75324817675801</v>
      </c>
      <c r="G15" s="442">
        <v>4.9977414371296698</v>
      </c>
      <c r="H15" s="441">
        <v>272.89114546927021</v>
      </c>
      <c r="I15" s="442">
        <v>2.5077499208768002</v>
      </c>
      <c r="J15" s="441">
        <v>275.70316409478062</v>
      </c>
      <c r="K15" s="443">
        <v>2.9636850859222701</v>
      </c>
      <c r="L15" s="441">
        <v>276.75324817675801</v>
      </c>
      <c r="M15" s="442">
        <v>4.9977414371296698</v>
      </c>
      <c r="N15" s="441">
        <v>276.46391148523793</v>
      </c>
      <c r="O15" s="443">
        <v>1.6425573919046901</v>
      </c>
      <c r="P15" s="441">
        <v>276.75324817675801</v>
      </c>
      <c r="Q15" s="442">
        <v>4.9977414371296698</v>
      </c>
      <c r="R15" s="441">
        <v>292.0778802682733</v>
      </c>
      <c r="S15" s="443">
        <v>21.720142686941699</v>
      </c>
      <c r="T15" s="417" t="s">
        <v>18</v>
      </c>
      <c r="U15" s="441">
        <v>275.56293463474344</v>
      </c>
      <c r="V15" s="442">
        <v>8.0639524682214994</v>
      </c>
      <c r="W15" s="441">
        <v>272.31451886807588</v>
      </c>
      <c r="X15" s="443">
        <v>4.9797230285737504</v>
      </c>
      <c r="Y15" s="441">
        <v>261.15702535288818</v>
      </c>
      <c r="Z15" s="442">
        <v>2.7854764589848302</v>
      </c>
      <c r="AA15" s="441">
        <v>276.75324817675801</v>
      </c>
      <c r="AB15" s="442">
        <v>4.9977414371296698</v>
      </c>
      <c r="AC15" s="441">
        <v>295.0749627843154</v>
      </c>
      <c r="AD15" s="443">
        <v>2.40840053760805</v>
      </c>
      <c r="AE15" s="441">
        <v>271.36542579785595</v>
      </c>
      <c r="AF15" s="442">
        <v>2.99084397191797</v>
      </c>
      <c r="AG15" s="441">
        <v>276.75324817675801</v>
      </c>
      <c r="AH15" s="442">
        <v>4.9977414371296698</v>
      </c>
      <c r="AI15" s="441">
        <v>284.12141438056653</v>
      </c>
      <c r="AJ15" s="443">
        <v>2.38883113517746</v>
      </c>
      <c r="AK15" s="417" t="s">
        <v>18</v>
      </c>
      <c r="AL15" s="441">
        <v>276.75324817675801</v>
      </c>
      <c r="AM15" s="442">
        <v>4.9977414371296698</v>
      </c>
      <c r="AN15" s="441">
        <v>273.20223764563838</v>
      </c>
      <c r="AO15" s="443">
        <v>2.0155544783283998</v>
      </c>
      <c r="AP15" s="441">
        <v>282.46421500581039</v>
      </c>
      <c r="AQ15" s="442">
        <v>2.75119633002666</v>
      </c>
      <c r="AR15" s="441">
        <v>276.75324817675801</v>
      </c>
      <c r="AS15" s="442">
        <v>4.9977414371296698</v>
      </c>
      <c r="AT15" s="441">
        <v>277.66867063322468</v>
      </c>
      <c r="AU15" s="443">
        <v>2.7073249220509301</v>
      </c>
      <c r="AV15" s="441">
        <v>275.23358591891912</v>
      </c>
      <c r="AW15" s="442">
        <v>2.8908140773418598</v>
      </c>
      <c r="AX15" s="441">
        <v>276.75324817675801</v>
      </c>
      <c r="AY15" s="442">
        <v>4.9977414371296698</v>
      </c>
      <c r="AZ15" s="441">
        <v>276.24627928177455</v>
      </c>
      <c r="BA15" s="443">
        <v>2.9014238031733299</v>
      </c>
      <c r="BB15" s="417" t="s">
        <v>18</v>
      </c>
      <c r="BC15" s="441">
        <v>267.86301864207769</v>
      </c>
      <c r="BD15" s="442">
        <v>3.3748598571591302</v>
      </c>
      <c r="BE15" s="441">
        <v>276.14772305597512</v>
      </c>
      <c r="BF15" s="442">
        <v>3.68956437412097</v>
      </c>
      <c r="BG15" s="441">
        <v>276.75324817675801</v>
      </c>
      <c r="BH15" s="442">
        <v>4.9977414371296698</v>
      </c>
      <c r="BI15" s="441">
        <v>277.91422317780274</v>
      </c>
      <c r="BJ15" s="443">
        <v>3.26808701427617</v>
      </c>
      <c r="BK15" s="441">
        <v>270.97809610918432</v>
      </c>
      <c r="BL15" s="442">
        <v>2.6611043040638198</v>
      </c>
      <c r="BM15" s="441">
        <v>276.75324817675801</v>
      </c>
      <c r="BN15" s="442">
        <v>4.9977414371296698</v>
      </c>
      <c r="BO15" s="441">
        <v>277.60699396581464</v>
      </c>
      <c r="BP15" s="443">
        <v>2.3841227517881598</v>
      </c>
      <c r="BQ15" s="417" t="s">
        <v>18</v>
      </c>
      <c r="BR15" s="441">
        <v>270.03029817633177</v>
      </c>
      <c r="BS15" s="442">
        <v>2.86329955654907</v>
      </c>
      <c r="BT15" s="441">
        <v>276.75324817675801</v>
      </c>
      <c r="BU15" s="442">
        <v>4.9977414371296698</v>
      </c>
      <c r="BV15" s="441">
        <v>283.42494589902856</v>
      </c>
      <c r="BW15" s="443">
        <v>2.3362187189295298</v>
      </c>
      <c r="BX15" s="441">
        <v>269.2734243636196</v>
      </c>
      <c r="BY15" s="442">
        <v>3.1632333893918601</v>
      </c>
      <c r="BZ15" s="441">
        <v>273.28807913703724</v>
      </c>
      <c r="CA15" s="442">
        <v>2.6054643917198699</v>
      </c>
      <c r="CB15" s="441">
        <v>276.75324817675801</v>
      </c>
      <c r="CC15" s="442">
        <v>4.9977414371296698</v>
      </c>
      <c r="CD15" s="441">
        <v>279.84316153848619</v>
      </c>
      <c r="CE15" s="443">
        <v>2.32247865393215</v>
      </c>
    </row>
    <row r="16" spans="1:83" s="417" customFormat="1" ht="9">
      <c r="A16" s="440" t="s">
        <v>19</v>
      </c>
      <c r="B16" s="441">
        <v>292.63953462800134</v>
      </c>
      <c r="C16" s="442">
        <v>2.53245617734847</v>
      </c>
      <c r="D16" s="441">
        <v>295.86034582056197</v>
      </c>
      <c r="E16" s="442">
        <v>2.13152951787893</v>
      </c>
      <c r="F16" s="441">
        <v>294.750784408507</v>
      </c>
      <c r="G16" s="442">
        <v>3.68985078622649</v>
      </c>
      <c r="H16" s="441">
        <v>285.19366297563761</v>
      </c>
      <c r="I16" s="442">
        <v>1.9773757995896299</v>
      </c>
      <c r="J16" s="441">
        <v>280.62389744563262</v>
      </c>
      <c r="K16" s="443">
        <v>1.74337292273095</v>
      </c>
      <c r="L16" s="441">
        <v>294.750784408507</v>
      </c>
      <c r="M16" s="442">
        <v>3.68985078622649</v>
      </c>
      <c r="N16" s="441">
        <v>295.05398321388469</v>
      </c>
      <c r="O16" s="443">
        <v>1.1393800809813299</v>
      </c>
      <c r="P16" s="441">
        <v>294.750784408507</v>
      </c>
      <c r="Q16" s="442">
        <v>3.68985078622649</v>
      </c>
      <c r="R16" s="441">
        <v>285.16215299232709</v>
      </c>
      <c r="S16" s="443">
        <v>6.8458180053077804</v>
      </c>
      <c r="T16" s="417" t="s">
        <v>19</v>
      </c>
      <c r="U16" s="441">
        <v>288.3743958134674</v>
      </c>
      <c r="V16" s="442">
        <v>4.0601348799210397</v>
      </c>
      <c r="W16" s="441">
        <v>255.0936762225783</v>
      </c>
      <c r="X16" s="443">
        <v>1.9758616433124401</v>
      </c>
      <c r="Y16" s="441">
        <v>281.55389293426691</v>
      </c>
      <c r="Z16" s="442">
        <v>1.8279098722838001</v>
      </c>
      <c r="AA16" s="441">
        <v>294.750784408507</v>
      </c>
      <c r="AB16" s="442">
        <v>3.68985078622649</v>
      </c>
      <c r="AC16" s="441">
        <v>307.5776692163987</v>
      </c>
      <c r="AD16" s="443">
        <v>1.61486781773664</v>
      </c>
      <c r="AE16" s="441">
        <v>292.37828008968063</v>
      </c>
      <c r="AF16" s="442">
        <v>1.40664995227947</v>
      </c>
      <c r="AG16" s="441">
        <v>294.750784408507</v>
      </c>
      <c r="AH16" s="442">
        <v>3.68985078622649</v>
      </c>
      <c r="AI16" s="441">
        <v>305.58372897096638</v>
      </c>
      <c r="AJ16" s="443">
        <v>1.2509412898235399</v>
      </c>
      <c r="AK16" s="417" t="s">
        <v>19</v>
      </c>
      <c r="AL16" s="441">
        <v>294.750784408507</v>
      </c>
      <c r="AM16" s="442">
        <v>3.68985078622649</v>
      </c>
      <c r="AN16" s="441">
        <v>290.21167158177536</v>
      </c>
      <c r="AO16" s="443">
        <v>1.51308252010672</v>
      </c>
      <c r="AP16" s="441">
        <v>292.28487580656343</v>
      </c>
      <c r="AQ16" s="442">
        <v>1.9261366089341201</v>
      </c>
      <c r="AR16" s="441">
        <v>294.750784408507</v>
      </c>
      <c r="AS16" s="442">
        <v>3.68985078622649</v>
      </c>
      <c r="AT16" s="441">
        <v>291.85675457708089</v>
      </c>
      <c r="AU16" s="443">
        <v>1.55665933148512</v>
      </c>
      <c r="AV16" s="441">
        <v>291.36700729646924</v>
      </c>
      <c r="AW16" s="442">
        <v>1.63353961516792</v>
      </c>
      <c r="AX16" s="441">
        <v>294.750784408507</v>
      </c>
      <c r="AY16" s="442">
        <v>3.68985078622649</v>
      </c>
      <c r="AZ16" s="441">
        <v>293.62178906286908</v>
      </c>
      <c r="BA16" s="443">
        <v>1.8190036547350901</v>
      </c>
      <c r="BB16" s="417" t="s">
        <v>19</v>
      </c>
      <c r="BC16" s="441">
        <v>281.98191590357089</v>
      </c>
      <c r="BD16" s="442">
        <v>2.0382991581739902</v>
      </c>
      <c r="BE16" s="441">
        <v>288.66235048346078</v>
      </c>
      <c r="BF16" s="442">
        <v>1.80143008327569</v>
      </c>
      <c r="BG16" s="441">
        <v>294.750784408507</v>
      </c>
      <c r="BH16" s="442">
        <v>3.68985078622649</v>
      </c>
      <c r="BI16" s="441">
        <v>297.56571506189181</v>
      </c>
      <c r="BJ16" s="443">
        <v>1.7079912089273499</v>
      </c>
      <c r="BK16" s="441">
        <v>287.956277103812</v>
      </c>
      <c r="BL16" s="442">
        <v>1.4318603507808101</v>
      </c>
      <c r="BM16" s="441">
        <v>294.750784408507</v>
      </c>
      <c r="BN16" s="442">
        <v>3.68985078622649</v>
      </c>
      <c r="BO16" s="441">
        <v>295.04266756396322</v>
      </c>
      <c r="BP16" s="443">
        <v>1.6048888722376</v>
      </c>
      <c r="BQ16" s="417" t="s">
        <v>19</v>
      </c>
      <c r="BR16" s="441">
        <v>286.58936458075482</v>
      </c>
      <c r="BS16" s="442">
        <v>1.6811118399476599</v>
      </c>
      <c r="BT16" s="441">
        <v>294.750784408507</v>
      </c>
      <c r="BU16" s="442">
        <v>3.68985078622649</v>
      </c>
      <c r="BV16" s="441">
        <v>297.57948331331295</v>
      </c>
      <c r="BW16" s="443">
        <v>1.5856528527418401</v>
      </c>
      <c r="BX16" s="441">
        <v>271.1613720283114</v>
      </c>
      <c r="BY16" s="442">
        <v>3.0578591723611401</v>
      </c>
      <c r="BZ16" s="441">
        <v>287.43783344608011</v>
      </c>
      <c r="CA16" s="442">
        <v>1.77455279032007</v>
      </c>
      <c r="CB16" s="441">
        <v>294.750784408507</v>
      </c>
      <c r="CC16" s="442">
        <v>3.68985078622649</v>
      </c>
      <c r="CD16" s="441">
        <v>295.63538818049307</v>
      </c>
      <c r="CE16" s="443">
        <v>1.53903293652714</v>
      </c>
    </row>
    <row r="17" spans="1:83" s="417" customFormat="1" ht="9">
      <c r="A17" s="440" t="s">
        <v>20</v>
      </c>
      <c r="B17" s="441">
        <v>292.07516352841731</v>
      </c>
      <c r="C17" s="442">
        <v>2.71124822295012</v>
      </c>
      <c r="D17" s="441">
        <v>291.01472053612378</v>
      </c>
      <c r="E17" s="442">
        <v>1.9023223017531601</v>
      </c>
      <c r="F17" s="441">
        <v>286.94621905403602</v>
      </c>
      <c r="G17" s="442">
        <v>3.2677713992369202</v>
      </c>
      <c r="H17" s="441">
        <v>284.09043661977478</v>
      </c>
      <c r="I17" s="442">
        <v>1.6493537861279799</v>
      </c>
      <c r="J17" s="441">
        <v>285.89465567453783</v>
      </c>
      <c r="K17" s="443">
        <v>1.87241528383851</v>
      </c>
      <c r="L17" s="441">
        <v>286.94621905403602</v>
      </c>
      <c r="M17" s="442">
        <v>3.2677713992369202</v>
      </c>
      <c r="N17" s="441">
        <v>286.89543455051023</v>
      </c>
      <c r="O17" s="443">
        <v>1.1215298030125</v>
      </c>
      <c r="P17" s="441">
        <v>286.94621905403602</v>
      </c>
      <c r="Q17" s="442">
        <v>3.2677713992369202</v>
      </c>
      <c r="R17" s="441">
        <v>282.16202377620436</v>
      </c>
      <c r="S17" s="443">
        <v>4.0852321459708199</v>
      </c>
      <c r="T17" s="417" t="s">
        <v>20</v>
      </c>
      <c r="U17" s="441">
        <v>269.92012342312154</v>
      </c>
      <c r="V17" s="442">
        <v>1.8167708164027401</v>
      </c>
      <c r="W17" s="441">
        <v>271.88772458117239</v>
      </c>
      <c r="X17" s="443">
        <v>4.65613842153736</v>
      </c>
      <c r="Y17" s="441">
        <v>271.79782335073634</v>
      </c>
      <c r="Z17" s="442">
        <v>1.6350100978967399</v>
      </c>
      <c r="AA17" s="441">
        <v>286.94621905403602</v>
      </c>
      <c r="AB17" s="442">
        <v>3.2677713992369202</v>
      </c>
      <c r="AC17" s="441">
        <v>296.97071704322462</v>
      </c>
      <c r="AD17" s="443">
        <v>1.2506557653192301</v>
      </c>
      <c r="AE17" s="441">
        <v>286.12004466654861</v>
      </c>
      <c r="AF17" s="442">
        <v>1.5064630097696301</v>
      </c>
      <c r="AG17" s="441">
        <v>286.94621905403602</v>
      </c>
      <c r="AH17" s="442">
        <v>3.2677713992369202</v>
      </c>
      <c r="AI17" s="441">
        <v>293.3923422319412</v>
      </c>
      <c r="AJ17" s="443">
        <v>1.44187536575794</v>
      </c>
      <c r="AK17" s="417" t="s">
        <v>20</v>
      </c>
      <c r="AL17" s="441">
        <v>286.94621905403602</v>
      </c>
      <c r="AM17" s="442">
        <v>3.2677713992369202</v>
      </c>
      <c r="AN17" s="441">
        <v>282.58946792180126</v>
      </c>
      <c r="AO17" s="443">
        <v>1.3766537157287499</v>
      </c>
      <c r="AP17" s="441">
        <v>293.70167778549808</v>
      </c>
      <c r="AQ17" s="442">
        <v>1.8318788494607501</v>
      </c>
      <c r="AR17" s="441">
        <v>286.94621905403602</v>
      </c>
      <c r="AS17" s="442">
        <v>3.2677713992369202</v>
      </c>
      <c r="AT17" s="441">
        <v>285.47833166349437</v>
      </c>
      <c r="AU17" s="443">
        <v>2.0150585275715698</v>
      </c>
      <c r="AV17" s="441">
        <v>283.78347457510625</v>
      </c>
      <c r="AW17" s="442">
        <v>1.9580040220982</v>
      </c>
      <c r="AX17" s="441">
        <v>286.94621905403602</v>
      </c>
      <c r="AY17" s="442">
        <v>3.2677713992369202</v>
      </c>
      <c r="AZ17" s="441">
        <v>285.34701706309625</v>
      </c>
      <c r="BA17" s="443">
        <v>1.77325730060794</v>
      </c>
      <c r="BB17" s="417" t="s">
        <v>20</v>
      </c>
      <c r="BC17" s="441">
        <v>272.60700649785633</v>
      </c>
      <c r="BD17" s="442">
        <v>2.49311522490347</v>
      </c>
      <c r="BE17" s="441">
        <v>276.61748045080964</v>
      </c>
      <c r="BF17" s="442">
        <v>1.99541838457109</v>
      </c>
      <c r="BG17" s="441">
        <v>286.94621905403602</v>
      </c>
      <c r="BH17" s="442">
        <v>3.2677713992369202</v>
      </c>
      <c r="BI17" s="441">
        <v>288.93817663196489</v>
      </c>
      <c r="BJ17" s="443">
        <v>2.0364215455583801</v>
      </c>
      <c r="BK17" s="441">
        <v>282.10794283718332</v>
      </c>
      <c r="BL17" s="442">
        <v>1.5677904874705</v>
      </c>
      <c r="BM17" s="441">
        <v>286.94621905403602</v>
      </c>
      <c r="BN17" s="442">
        <v>3.2677713992369202</v>
      </c>
      <c r="BO17" s="441">
        <v>288.40088247320278</v>
      </c>
      <c r="BP17" s="443">
        <v>1.3196872018024499</v>
      </c>
      <c r="BQ17" s="417" t="s">
        <v>20</v>
      </c>
      <c r="BR17" s="441">
        <v>278.99580344789393</v>
      </c>
      <c r="BS17" s="442">
        <v>1.5075445229051401</v>
      </c>
      <c r="BT17" s="441">
        <v>286.94621905403602</v>
      </c>
      <c r="BU17" s="442">
        <v>3.2677713992369202</v>
      </c>
      <c r="BV17" s="441">
        <v>290.8221183314156</v>
      </c>
      <c r="BW17" s="443">
        <v>1.4999227048669601</v>
      </c>
      <c r="BX17" s="441">
        <v>283.88644976506265</v>
      </c>
      <c r="BY17" s="442">
        <v>2.3635566224781601</v>
      </c>
      <c r="BZ17" s="441">
        <v>283.90729254332973</v>
      </c>
      <c r="CA17" s="442">
        <v>1.37869181398603</v>
      </c>
      <c r="CB17" s="441">
        <v>286.94621905403602</v>
      </c>
      <c r="CC17" s="442">
        <v>3.2677713992369202</v>
      </c>
      <c r="CD17" s="441">
        <v>290.57568195569098</v>
      </c>
      <c r="CE17" s="443">
        <v>1.58022226982238</v>
      </c>
    </row>
    <row r="18" spans="1:83" s="417" customFormat="1" ht="9">
      <c r="A18" s="440" t="s">
        <v>61</v>
      </c>
      <c r="B18" s="441">
        <v>305.3122686858643</v>
      </c>
      <c r="C18" s="442">
        <v>3.6175471254458702</v>
      </c>
      <c r="D18" s="441">
        <v>306.62550595228674</v>
      </c>
      <c r="E18" s="442">
        <v>2.1072967968066001</v>
      </c>
      <c r="F18" s="441">
        <v>300.43666059982502</v>
      </c>
      <c r="G18" s="442">
        <v>3.3176273345839302</v>
      </c>
      <c r="H18" s="441">
        <v>290.8921070571302</v>
      </c>
      <c r="I18" s="442">
        <v>2.4097257233279001</v>
      </c>
      <c r="J18" s="441">
        <v>278.87415062966653</v>
      </c>
      <c r="K18" s="443">
        <v>2.3935489854532501</v>
      </c>
      <c r="L18" s="441">
        <v>300.43666059982502</v>
      </c>
      <c r="M18" s="442">
        <v>3.3176273345839302</v>
      </c>
      <c r="N18" s="441">
        <v>301.96772530140458</v>
      </c>
      <c r="O18" s="443">
        <v>1.5074286862240101</v>
      </c>
      <c r="P18" s="441">
        <v>300.43666059982502</v>
      </c>
      <c r="Q18" s="442">
        <v>3.3176273345839302</v>
      </c>
      <c r="R18" s="441">
        <v>278.75619113593939</v>
      </c>
      <c r="S18" s="443">
        <v>6.1409828773688497</v>
      </c>
      <c r="T18" s="417" t="s">
        <v>61</v>
      </c>
      <c r="U18" s="441">
        <v>300.01049513214224</v>
      </c>
      <c r="V18" s="442">
        <v>5.3937223168799502</v>
      </c>
      <c r="W18" s="441">
        <v>252.50143582753151</v>
      </c>
      <c r="X18" s="443">
        <v>8.0764460892288295</v>
      </c>
      <c r="Y18" s="441">
        <v>291.0665686497818</v>
      </c>
      <c r="Z18" s="442">
        <v>2.18924202043288</v>
      </c>
      <c r="AA18" s="441">
        <v>300.43666059982502</v>
      </c>
      <c r="AB18" s="442">
        <v>3.3176273345839302</v>
      </c>
      <c r="AC18" s="441">
        <v>317.53931978726939</v>
      </c>
      <c r="AD18" s="443">
        <v>1.83741270498023</v>
      </c>
      <c r="AE18" s="441">
        <v>296.28180550639456</v>
      </c>
      <c r="AF18" s="442">
        <v>1.6220186289910401</v>
      </c>
      <c r="AG18" s="441">
        <v>300.43666059982502</v>
      </c>
      <c r="AH18" s="442">
        <v>3.3176273345839302</v>
      </c>
      <c r="AI18" s="441">
        <v>311.56194672989392</v>
      </c>
      <c r="AJ18" s="443">
        <v>1.90351787076418</v>
      </c>
      <c r="AK18" s="417" t="s">
        <v>61</v>
      </c>
      <c r="AL18" s="441">
        <v>300.43666059982502</v>
      </c>
      <c r="AM18" s="442">
        <v>3.3176273345839302</v>
      </c>
      <c r="AN18" s="441">
        <v>296.65065079574089</v>
      </c>
      <c r="AO18" s="443">
        <v>1.6733554399548001</v>
      </c>
      <c r="AP18" s="441">
        <v>301.5046231055677</v>
      </c>
      <c r="AQ18" s="442">
        <v>1.65382421960324</v>
      </c>
      <c r="AR18" s="441">
        <v>300.43666059982502</v>
      </c>
      <c r="AS18" s="442">
        <v>3.3176273345839302</v>
      </c>
      <c r="AT18" s="441">
        <v>295.95749326120853</v>
      </c>
      <c r="AU18" s="443">
        <v>1.7691839092969901</v>
      </c>
      <c r="AV18" s="441">
        <v>296.76429661669198</v>
      </c>
      <c r="AW18" s="442">
        <v>2.00746048188189</v>
      </c>
      <c r="AX18" s="441">
        <v>300.43666059982502</v>
      </c>
      <c r="AY18" s="442">
        <v>3.3176273345839302</v>
      </c>
      <c r="AZ18" s="441">
        <v>298.87781517923025</v>
      </c>
      <c r="BA18" s="443">
        <v>1.82671835757152</v>
      </c>
      <c r="BB18" s="417" t="s">
        <v>61</v>
      </c>
      <c r="BC18" s="441">
        <v>285.45244764001154</v>
      </c>
      <c r="BD18" s="442">
        <v>2.6873600027271198</v>
      </c>
      <c r="BE18" s="441">
        <v>294.87144153912044</v>
      </c>
      <c r="BF18" s="442">
        <v>1.9186421745196101</v>
      </c>
      <c r="BG18" s="441">
        <v>300.43666059982502</v>
      </c>
      <c r="BH18" s="442">
        <v>3.3176273345839302</v>
      </c>
      <c r="BI18" s="441">
        <v>303.25351635671473</v>
      </c>
      <c r="BJ18" s="443">
        <v>1.92555410030503</v>
      </c>
      <c r="BK18" s="441">
        <v>291.15689983001494</v>
      </c>
      <c r="BL18" s="442">
        <v>1.8812541381903201</v>
      </c>
      <c r="BM18" s="441">
        <v>300.43666059982502</v>
      </c>
      <c r="BN18" s="442">
        <v>3.3176273345839302</v>
      </c>
      <c r="BO18" s="441">
        <v>304.93965698677198</v>
      </c>
      <c r="BP18" s="443">
        <v>1.51551020650931</v>
      </c>
      <c r="BQ18" s="417" t="s">
        <v>61</v>
      </c>
      <c r="BR18" s="441">
        <v>297.90887845468626</v>
      </c>
      <c r="BS18" s="442">
        <v>1.8959763041034201</v>
      </c>
      <c r="BT18" s="441">
        <v>300.43666059982502</v>
      </c>
      <c r="BU18" s="442">
        <v>3.3176273345839302</v>
      </c>
      <c r="BV18" s="441">
        <v>307.62498699398083</v>
      </c>
      <c r="BW18" s="443">
        <v>1.54701666939894</v>
      </c>
      <c r="BX18" s="441">
        <v>288.66897963744731</v>
      </c>
      <c r="BY18" s="442">
        <v>3.4323456665887302</v>
      </c>
      <c r="BZ18" s="441">
        <v>296.10151326820386</v>
      </c>
      <c r="CA18" s="442">
        <v>1.7761867880553399</v>
      </c>
      <c r="CB18" s="441">
        <v>300.43666059982502</v>
      </c>
      <c r="CC18" s="442">
        <v>3.3176273345839302</v>
      </c>
      <c r="CD18" s="441">
        <v>303.04050370760302</v>
      </c>
      <c r="CE18" s="443">
        <v>1.83683236599513</v>
      </c>
    </row>
    <row r="19" spans="1:83" s="417" customFormat="1" ht="9">
      <c r="A19" s="440" t="s">
        <v>22</v>
      </c>
      <c r="B19" s="441">
        <v>290.71295415164843</v>
      </c>
      <c r="C19" s="442">
        <v>2.7219567694590898</v>
      </c>
      <c r="D19" s="441">
        <v>301.545421838354</v>
      </c>
      <c r="E19" s="442">
        <v>1.84028190421056</v>
      </c>
      <c r="F19" s="441">
        <v>294.10154818350401</v>
      </c>
      <c r="G19" s="442">
        <v>2.9977483751534399</v>
      </c>
      <c r="H19" s="441">
        <v>289.87849358667609</v>
      </c>
      <c r="I19" s="442">
        <v>1.66705693223055</v>
      </c>
      <c r="J19" s="441">
        <v>286.50153048520338</v>
      </c>
      <c r="K19" s="443">
        <v>1.83751579955337</v>
      </c>
      <c r="L19" s="441">
        <v>294.10154818350401</v>
      </c>
      <c r="M19" s="442">
        <v>2.9977483751534399</v>
      </c>
      <c r="N19" s="441">
        <v>293.67128732407457</v>
      </c>
      <c r="O19" s="443">
        <v>0.92983426589144502</v>
      </c>
      <c r="P19" s="441">
        <v>294.10154818350401</v>
      </c>
      <c r="Q19" s="442">
        <v>2.9977483751534399</v>
      </c>
      <c r="R19" s="441">
        <v>279.09512864542779</v>
      </c>
      <c r="S19" s="443">
        <v>3.73119537952125</v>
      </c>
      <c r="T19" s="440" t="s">
        <v>22</v>
      </c>
      <c r="U19" s="441">
        <v>277.91879728574293</v>
      </c>
      <c r="V19" s="442">
        <v>2.3834455172690201</v>
      </c>
      <c r="W19" s="441">
        <v>261.48133983173051</v>
      </c>
      <c r="X19" s="443">
        <v>2.6064896136670002</v>
      </c>
      <c r="Y19" s="441">
        <v>277.79703145883741</v>
      </c>
      <c r="Z19" s="442">
        <v>1.5795674327167299</v>
      </c>
      <c r="AA19" s="441">
        <v>294.10154818350401</v>
      </c>
      <c r="AB19" s="442">
        <v>2.9977483751534399</v>
      </c>
      <c r="AC19" s="441">
        <v>310.77737385241511</v>
      </c>
      <c r="AD19" s="443">
        <v>1.4164601550154301</v>
      </c>
      <c r="AE19" s="441">
        <v>289.77778486047777</v>
      </c>
      <c r="AF19" s="442">
        <v>1.43799472017787</v>
      </c>
      <c r="AG19" s="441">
        <v>294.10154818350401</v>
      </c>
      <c r="AH19" s="442">
        <v>2.9977483751534399</v>
      </c>
      <c r="AI19" s="441">
        <v>305.12821526851752</v>
      </c>
      <c r="AJ19" s="443">
        <v>1.41430424180415</v>
      </c>
      <c r="AK19" s="440" t="s">
        <v>22</v>
      </c>
      <c r="AL19" s="441">
        <v>294.10154818350401</v>
      </c>
      <c r="AM19" s="442">
        <v>2.9977483751534399</v>
      </c>
      <c r="AN19" s="441">
        <v>291.77529467222666</v>
      </c>
      <c r="AO19" s="443">
        <v>1.3345392770768101</v>
      </c>
      <c r="AP19" s="441">
        <v>291.05732346036473</v>
      </c>
      <c r="AQ19" s="442">
        <v>1.5665695246641</v>
      </c>
      <c r="AR19" s="441">
        <v>294.10154818350401</v>
      </c>
      <c r="AS19" s="442">
        <v>2.9977483751534399</v>
      </c>
      <c r="AT19" s="441">
        <v>288.92981934719347</v>
      </c>
      <c r="AU19" s="443">
        <v>1.51502058818013</v>
      </c>
      <c r="AV19" s="441">
        <v>293.21327244192923</v>
      </c>
      <c r="AW19" s="442">
        <v>2.19908265632619</v>
      </c>
      <c r="AX19" s="441">
        <v>294.10154818350401</v>
      </c>
      <c r="AY19" s="442">
        <v>2.9977483751534399</v>
      </c>
      <c r="AZ19" s="441">
        <v>295.06470041787003</v>
      </c>
      <c r="BA19" s="443">
        <v>2.08202049608321</v>
      </c>
      <c r="BB19" s="440" t="s">
        <v>22</v>
      </c>
      <c r="BC19" s="441">
        <v>275.8685706766492</v>
      </c>
      <c r="BD19" s="442">
        <v>2.5233621848243399</v>
      </c>
      <c r="BE19" s="441">
        <v>285.66885965319159</v>
      </c>
      <c r="BF19" s="442">
        <v>1.8680051877691699</v>
      </c>
      <c r="BG19" s="441">
        <v>294.10154818350401</v>
      </c>
      <c r="BH19" s="442">
        <v>2.9977483751534399</v>
      </c>
      <c r="BI19" s="441">
        <v>289.00569358904107</v>
      </c>
      <c r="BJ19" s="443">
        <v>2.0318291416571701</v>
      </c>
      <c r="BK19" s="441">
        <v>286.98374662849028</v>
      </c>
      <c r="BL19" s="442">
        <v>1.5901903246786599</v>
      </c>
      <c r="BM19" s="441">
        <v>294.10154818350401</v>
      </c>
      <c r="BN19" s="442">
        <v>2.9977483751534399</v>
      </c>
      <c r="BO19" s="441">
        <v>294.46240525376078</v>
      </c>
      <c r="BP19" s="443">
        <v>1.46431793014557</v>
      </c>
      <c r="BQ19" s="440" t="s">
        <v>22</v>
      </c>
      <c r="BR19" s="441">
        <v>288.8316403429107</v>
      </c>
      <c r="BS19" s="442">
        <v>1.4697032189686201</v>
      </c>
      <c r="BT19" s="441">
        <v>294.10154818350401</v>
      </c>
      <c r="BU19" s="442">
        <v>2.9977483751534399</v>
      </c>
      <c r="BV19" s="441">
        <v>298.1010825205442</v>
      </c>
      <c r="BW19" s="443">
        <v>1.7131766703382001</v>
      </c>
      <c r="BX19" s="441">
        <v>281.67040064866688</v>
      </c>
      <c r="BY19" s="442">
        <v>1.78815841444868</v>
      </c>
      <c r="BZ19" s="441">
        <v>285.7716436310443</v>
      </c>
      <c r="CA19" s="442">
        <v>1.47481158296024</v>
      </c>
      <c r="CB19" s="441">
        <v>294.10154818350401</v>
      </c>
      <c r="CC19" s="442">
        <v>2.9977483751534399</v>
      </c>
      <c r="CD19" s="441">
        <v>294.31831154272265</v>
      </c>
      <c r="CE19" s="443">
        <v>1.5260303392766501</v>
      </c>
    </row>
    <row r="20" spans="1:83" s="417" customFormat="1" ht="9">
      <c r="A20" s="440" t="s">
        <v>23</v>
      </c>
      <c r="B20" s="441">
        <v>294.68085962941194</v>
      </c>
      <c r="C20" s="442">
        <v>3.4018837022264501</v>
      </c>
      <c r="D20" s="441">
        <v>300.31262420182901</v>
      </c>
      <c r="E20" s="442">
        <v>1.9997007996748899</v>
      </c>
      <c r="F20" s="441">
        <v>297.69751218784199</v>
      </c>
      <c r="G20" s="442">
        <v>3.5815761358069</v>
      </c>
      <c r="H20" s="441">
        <v>287.5786989779287</v>
      </c>
      <c r="I20" s="442">
        <v>2.0368083864865101</v>
      </c>
      <c r="J20" s="441">
        <v>283.80139986916708</v>
      </c>
      <c r="K20" s="443">
        <v>2.3060266932081599</v>
      </c>
      <c r="L20" s="441">
        <v>297.69751218784199</v>
      </c>
      <c r="M20" s="442">
        <v>3.5815761358069</v>
      </c>
      <c r="N20" s="441">
        <v>298.19981013544617</v>
      </c>
      <c r="O20" s="443">
        <v>1.4124498714037399</v>
      </c>
      <c r="P20" s="441">
        <v>297.69751218784199</v>
      </c>
      <c r="Q20" s="442">
        <v>3.5815761358069</v>
      </c>
      <c r="R20" s="441">
        <v>284.91150392931792</v>
      </c>
      <c r="S20" s="443">
        <v>5.4470770118043497</v>
      </c>
      <c r="T20" s="417" t="s">
        <v>23</v>
      </c>
      <c r="U20" s="441">
        <v>289.53888861951037</v>
      </c>
      <c r="V20" s="442">
        <v>4.7954685626856399</v>
      </c>
      <c r="W20" s="441">
        <v>272.68993113684519</v>
      </c>
      <c r="X20" s="443">
        <v>2.8428256666501301</v>
      </c>
      <c r="Y20" s="441">
        <v>281.24709159515419</v>
      </c>
      <c r="Z20" s="442">
        <v>2.6127682195998601</v>
      </c>
      <c r="AA20" s="441">
        <v>297.69751218784199</v>
      </c>
      <c r="AB20" s="442">
        <v>3.5815761358069</v>
      </c>
      <c r="AC20" s="441">
        <v>312.10112219801971</v>
      </c>
      <c r="AD20" s="443">
        <v>1.69912460009087</v>
      </c>
      <c r="AE20" s="441">
        <v>292.18321596090993</v>
      </c>
      <c r="AF20" s="442">
        <v>2.8329096997074199</v>
      </c>
      <c r="AG20" s="441">
        <v>297.69751218784199</v>
      </c>
      <c r="AH20" s="442">
        <v>3.5815761358069</v>
      </c>
      <c r="AI20" s="441">
        <v>305.41546150632047</v>
      </c>
      <c r="AJ20" s="443">
        <v>1.47420195667915</v>
      </c>
      <c r="AK20" s="417" t="s">
        <v>23</v>
      </c>
      <c r="AL20" s="441">
        <v>297.69751218784199</v>
      </c>
      <c r="AM20" s="442">
        <v>3.5815761358069</v>
      </c>
      <c r="AN20" s="441">
        <v>290.54238014166629</v>
      </c>
      <c r="AO20" s="443">
        <v>1.5891325804426499</v>
      </c>
      <c r="AP20" s="441">
        <v>298.52973927156853</v>
      </c>
      <c r="AQ20" s="442">
        <v>2.0156696538232701</v>
      </c>
      <c r="AR20" s="441">
        <v>297.69751218784199</v>
      </c>
      <c r="AS20" s="442">
        <v>3.5815761358069</v>
      </c>
      <c r="AT20" s="441">
        <v>294.52871677962031</v>
      </c>
      <c r="AU20" s="443">
        <v>2.0273576828098099</v>
      </c>
      <c r="AV20" s="441">
        <v>292.15572067972738</v>
      </c>
      <c r="AW20" s="442">
        <v>2.32932686854075</v>
      </c>
      <c r="AX20" s="441">
        <v>297.69751218784199</v>
      </c>
      <c r="AY20" s="442">
        <v>3.5815761358069</v>
      </c>
      <c r="AZ20" s="441">
        <v>294.90693269095476</v>
      </c>
      <c r="BA20" s="443">
        <v>2.31494044011334</v>
      </c>
      <c r="BB20" s="417" t="s">
        <v>23</v>
      </c>
      <c r="BC20" s="441">
        <v>283.60587065652948</v>
      </c>
      <c r="BD20" s="442">
        <v>2.6344095245713901</v>
      </c>
      <c r="BE20" s="441">
        <v>290.07304245735997</v>
      </c>
      <c r="BF20" s="442">
        <v>2.1718774298837999</v>
      </c>
      <c r="BG20" s="441">
        <v>297.69751218784199</v>
      </c>
      <c r="BH20" s="442">
        <v>3.5815761358069</v>
      </c>
      <c r="BI20" s="441">
        <v>298.02841345729837</v>
      </c>
      <c r="BJ20" s="443">
        <v>2.1046639350801399</v>
      </c>
      <c r="BK20" s="441">
        <v>285.41492425129178</v>
      </c>
      <c r="BL20" s="442">
        <v>1.88196211664222</v>
      </c>
      <c r="BM20" s="441">
        <v>297.69751218784199</v>
      </c>
      <c r="BN20" s="442">
        <v>3.5815761358069</v>
      </c>
      <c r="BO20" s="441">
        <v>298.08080026141135</v>
      </c>
      <c r="BP20" s="443">
        <v>1.90128796950979</v>
      </c>
      <c r="BQ20" s="417" t="s">
        <v>23</v>
      </c>
      <c r="BR20" s="441">
        <v>292.05114648194444</v>
      </c>
      <c r="BS20" s="442">
        <v>1.8731939072666499</v>
      </c>
      <c r="BT20" s="441">
        <v>297.69751218784199</v>
      </c>
      <c r="BU20" s="442">
        <v>3.5815761358069</v>
      </c>
      <c r="BV20" s="441">
        <v>303.10990778760851</v>
      </c>
      <c r="BW20" s="443">
        <v>1.84896567480735</v>
      </c>
      <c r="BX20" s="441">
        <v>287.66334707942269</v>
      </c>
      <c r="BY20" s="442">
        <v>2.97842271195944</v>
      </c>
      <c r="BZ20" s="441">
        <v>288.96055582443717</v>
      </c>
      <c r="CA20" s="442">
        <v>1.88113983814547</v>
      </c>
      <c r="CB20" s="441">
        <v>297.69751218784199</v>
      </c>
      <c r="CC20" s="442">
        <v>3.5815761358069</v>
      </c>
      <c r="CD20" s="441">
        <v>298.53115715613762</v>
      </c>
      <c r="CE20" s="443">
        <v>1.9367616979220199</v>
      </c>
    </row>
    <row r="21" spans="1:83" s="417" customFormat="1" ht="9">
      <c r="A21" s="440" t="s">
        <v>27</v>
      </c>
      <c r="B21" s="441">
        <v>289.61963100998071</v>
      </c>
      <c r="C21" s="442">
        <v>3.6339767134020402</v>
      </c>
      <c r="D21" s="441">
        <v>293.61494041479153</v>
      </c>
      <c r="E21" s="442">
        <v>1.8424334219065599</v>
      </c>
      <c r="F21" s="441">
        <v>293.93900124739201</v>
      </c>
      <c r="G21" s="442">
        <v>4.13415171843587</v>
      </c>
      <c r="H21" s="441">
        <v>289.60850801119534</v>
      </c>
      <c r="I21" s="442">
        <v>2.4684168713687402</v>
      </c>
      <c r="J21" s="441">
        <v>290.46226783904353</v>
      </c>
      <c r="K21" s="443">
        <v>2.5972977832638602</v>
      </c>
      <c r="L21" s="441">
        <v>293.93900124739201</v>
      </c>
      <c r="M21" s="442">
        <v>4.13415171843587</v>
      </c>
      <c r="N21" s="441">
        <v>289.73454442914334</v>
      </c>
      <c r="O21" s="443">
        <v>1.3469864758874699</v>
      </c>
      <c r="P21" s="441">
        <v>293.93900124739201</v>
      </c>
      <c r="Q21" s="442">
        <v>4.13415171843587</v>
      </c>
      <c r="R21" s="441">
        <v>305.63201107423492</v>
      </c>
      <c r="S21" s="443">
        <v>6.6014426619538797</v>
      </c>
      <c r="T21" s="417" t="s">
        <v>27</v>
      </c>
      <c r="U21" s="441">
        <v>289.87038399576033</v>
      </c>
      <c r="V21" s="442">
        <v>2.2879065636971001</v>
      </c>
      <c r="W21" s="441">
        <v>264.28825297936339</v>
      </c>
      <c r="X21" s="443">
        <v>2.84439689202387</v>
      </c>
      <c r="Y21" s="441">
        <v>273.6940433238849</v>
      </c>
      <c r="Z21" s="442">
        <v>1.95805862426799</v>
      </c>
      <c r="AA21" s="441">
        <v>293.93900124739201</v>
      </c>
      <c r="AB21" s="442">
        <v>4.13415171843587</v>
      </c>
      <c r="AC21" s="441">
        <v>306.46628777398752</v>
      </c>
      <c r="AD21" s="443">
        <v>1.7316583204892699</v>
      </c>
      <c r="AE21" s="441">
        <v>286.90716548251243</v>
      </c>
      <c r="AF21" s="442">
        <v>1.6568682682218101</v>
      </c>
      <c r="AG21" s="441">
        <v>293.93900124739201</v>
      </c>
      <c r="AH21" s="442">
        <v>4.13415171843587</v>
      </c>
      <c r="AI21" s="441">
        <v>301.90143480662022</v>
      </c>
      <c r="AJ21" s="443">
        <v>2.0508378622960199</v>
      </c>
      <c r="AK21" s="417" t="s">
        <v>27</v>
      </c>
      <c r="AL21" s="441">
        <v>293.93900124739201</v>
      </c>
      <c r="AM21" s="442">
        <v>4.13415171843587</v>
      </c>
      <c r="AN21" s="441">
        <v>292.13090454554299</v>
      </c>
      <c r="AO21" s="443">
        <v>1.7027617866734599</v>
      </c>
      <c r="AP21" s="441">
        <v>291.55498851502313</v>
      </c>
      <c r="AQ21" s="442">
        <v>2.3630459086177802</v>
      </c>
      <c r="AR21" s="441">
        <v>293.93900124739201</v>
      </c>
      <c r="AS21" s="442">
        <v>4.13415171843587</v>
      </c>
      <c r="AT21" s="441">
        <v>290.58383811191419</v>
      </c>
      <c r="AU21" s="443">
        <v>2.3417733970682701</v>
      </c>
      <c r="AV21" s="441">
        <v>293.50748463827188</v>
      </c>
      <c r="AW21" s="442">
        <v>2.6929840859622698</v>
      </c>
      <c r="AX21" s="441">
        <v>293.93900124739201</v>
      </c>
      <c r="AY21" s="442">
        <v>4.13415171843587</v>
      </c>
      <c r="AZ21" s="441">
        <v>293.84762104739707</v>
      </c>
      <c r="BA21" s="443">
        <v>2.8120656948628202</v>
      </c>
      <c r="BB21" s="417" t="s">
        <v>27</v>
      </c>
      <c r="BC21" s="441">
        <v>284.04651684055199</v>
      </c>
      <c r="BD21" s="442">
        <v>2.82624143366575</v>
      </c>
      <c r="BE21" s="441">
        <v>285.41762885760306</v>
      </c>
      <c r="BF21" s="442">
        <v>2.50818143110883</v>
      </c>
      <c r="BG21" s="441">
        <v>293.93900124739201</v>
      </c>
      <c r="BH21" s="442">
        <v>4.13415171843587</v>
      </c>
      <c r="BI21" s="441">
        <v>294.33227610685304</v>
      </c>
      <c r="BJ21" s="443">
        <v>2.36969370927484</v>
      </c>
      <c r="BK21" s="441">
        <v>286.84445171308499</v>
      </c>
      <c r="BL21" s="442">
        <v>1.71830684415812</v>
      </c>
      <c r="BM21" s="441">
        <v>293.93900124739201</v>
      </c>
      <c r="BN21" s="442">
        <v>4.13415171843587</v>
      </c>
      <c r="BO21" s="441">
        <v>296.55253266824229</v>
      </c>
      <c r="BP21" s="443">
        <v>1.6703454501041699</v>
      </c>
      <c r="BQ21" s="417" t="s">
        <v>27</v>
      </c>
      <c r="BR21" s="441">
        <v>292.28344867895214</v>
      </c>
      <c r="BS21" s="442">
        <v>1.9730099289435299</v>
      </c>
      <c r="BT21" s="441">
        <v>293.93900124739201</v>
      </c>
      <c r="BU21" s="442">
        <v>4.13415171843587</v>
      </c>
      <c r="BV21" s="441">
        <v>300.86590396210198</v>
      </c>
      <c r="BW21" s="443">
        <v>2.15570177663301</v>
      </c>
      <c r="BX21" s="441">
        <v>284.88469628485427</v>
      </c>
      <c r="BY21" s="442">
        <v>2.33410038613177</v>
      </c>
      <c r="BZ21" s="441">
        <v>288.70498324939774</v>
      </c>
      <c r="CA21" s="442">
        <v>2.0138996614584599</v>
      </c>
      <c r="CB21" s="441">
        <v>293.93900124739201</v>
      </c>
      <c r="CC21" s="442">
        <v>4.13415171843587</v>
      </c>
      <c r="CD21" s="441">
        <v>296.4610716961501</v>
      </c>
      <c r="CE21" s="443">
        <v>2.2924412330214698</v>
      </c>
    </row>
    <row r="22" spans="1:83" s="417" customFormat="1" ht="9">
      <c r="A22" s="440" t="s">
        <v>29</v>
      </c>
      <c r="B22" s="441">
        <v>292.4269868487076</v>
      </c>
      <c r="C22" s="442">
        <v>4.4410924038558397</v>
      </c>
      <c r="D22" s="441">
        <v>300.42838310044982</v>
      </c>
      <c r="E22" s="442">
        <v>2.2594845876677798</v>
      </c>
      <c r="F22" s="441">
        <v>300.81587661763501</v>
      </c>
      <c r="G22" s="442">
        <v>6.1819107301280702</v>
      </c>
      <c r="H22" s="441">
        <v>301.84094466857397</v>
      </c>
      <c r="I22" s="442">
        <v>2.1138919659846902</v>
      </c>
      <c r="J22" s="441">
        <v>292.10542404198424</v>
      </c>
      <c r="K22" s="443">
        <v>2.6237780512470001</v>
      </c>
      <c r="L22" s="441">
        <v>300.81587661763501</v>
      </c>
      <c r="M22" s="442">
        <v>6.1819107301280702</v>
      </c>
      <c r="N22" s="441">
        <v>304.35998722287911</v>
      </c>
      <c r="O22" s="443">
        <v>1.59601635727768</v>
      </c>
      <c r="P22" s="441">
        <v>300.81587661763501</v>
      </c>
      <c r="Q22" s="442">
        <v>6.1819107301280702</v>
      </c>
      <c r="R22" s="441">
        <v>297.71168707955263</v>
      </c>
      <c r="S22" s="443">
        <v>4.8051054055668896</v>
      </c>
      <c r="T22" s="417" t="s">
        <v>29</v>
      </c>
      <c r="U22" s="441">
        <v>290.77615006930159</v>
      </c>
      <c r="V22" s="442">
        <v>5.1355400844233898</v>
      </c>
      <c r="W22" s="441">
        <v>275.91498113624669</v>
      </c>
      <c r="X22" s="443">
        <v>4.09152989258539</v>
      </c>
      <c r="Y22" s="441">
        <v>283.85873093150514</v>
      </c>
      <c r="Z22" s="442">
        <v>1.97463350515015</v>
      </c>
      <c r="AA22" s="441">
        <v>300.81587661763501</v>
      </c>
      <c r="AB22" s="442">
        <v>6.1819107301280702</v>
      </c>
      <c r="AC22" s="441">
        <v>305.22797824452601</v>
      </c>
      <c r="AD22" s="443">
        <v>2.1424138290614501</v>
      </c>
      <c r="AE22" s="441">
        <v>295.08505134034925</v>
      </c>
      <c r="AF22" s="442">
        <v>1.9616473847346001</v>
      </c>
      <c r="AG22" s="441">
        <v>300.81587661763501</v>
      </c>
      <c r="AH22" s="442">
        <v>6.1819107301280702</v>
      </c>
      <c r="AI22" s="441">
        <v>307.86229693026092</v>
      </c>
      <c r="AJ22" s="443">
        <v>3.4647016449614298</v>
      </c>
      <c r="AK22" s="417" t="s">
        <v>29</v>
      </c>
      <c r="AL22" s="441">
        <v>300.81587661763501</v>
      </c>
      <c r="AM22" s="442">
        <v>6.1819107301280702</v>
      </c>
      <c r="AN22" s="441">
        <v>295.68105510838836</v>
      </c>
      <c r="AO22" s="443">
        <v>1.94699203716781</v>
      </c>
      <c r="AP22" s="441">
        <v>301.76577577712544</v>
      </c>
      <c r="AQ22" s="442">
        <v>3.0240122286426301</v>
      </c>
      <c r="AR22" s="441">
        <v>300.81587661763501</v>
      </c>
      <c r="AS22" s="442">
        <v>6.1819107301280702</v>
      </c>
      <c r="AT22" s="441">
        <v>300.95954286932749</v>
      </c>
      <c r="AU22" s="443">
        <v>3.3017475862072199</v>
      </c>
      <c r="AV22" s="441">
        <v>294.86994787010411</v>
      </c>
      <c r="AW22" s="442">
        <v>3.0132318278180898</v>
      </c>
      <c r="AX22" s="441">
        <v>300.81587661763501</v>
      </c>
      <c r="AY22" s="442">
        <v>6.1819107301280702</v>
      </c>
      <c r="AZ22" s="441">
        <v>300.31841994459262</v>
      </c>
      <c r="BA22" s="443">
        <v>3.0282260318515899</v>
      </c>
      <c r="BB22" s="417" t="s">
        <v>29</v>
      </c>
      <c r="BC22" s="441">
        <v>286.73479736900043</v>
      </c>
      <c r="BD22" s="442">
        <v>3.5790753424089399</v>
      </c>
      <c r="BE22" s="441">
        <v>295.21707323417229</v>
      </c>
      <c r="BF22" s="442">
        <v>3.5645267269508301</v>
      </c>
      <c r="BG22" s="441">
        <v>300.81587661763501</v>
      </c>
      <c r="BH22" s="442">
        <v>6.1819107301280702</v>
      </c>
      <c r="BI22" s="441">
        <v>299.70547046966698</v>
      </c>
      <c r="BJ22" s="443">
        <v>3.0939770044957098</v>
      </c>
      <c r="BK22" s="441">
        <v>290.6231310065167</v>
      </c>
      <c r="BL22" s="442">
        <v>2.28148903266773</v>
      </c>
      <c r="BM22" s="441">
        <v>300.81587661763501</v>
      </c>
      <c r="BN22" s="442">
        <v>6.1819107301280702</v>
      </c>
      <c r="BO22" s="441">
        <v>294.53464393993926</v>
      </c>
      <c r="BP22" s="443">
        <v>2.7900426443603199</v>
      </c>
      <c r="BQ22" s="417" t="s">
        <v>29</v>
      </c>
      <c r="BR22" s="441">
        <v>291.23588637481498</v>
      </c>
      <c r="BS22" s="442">
        <v>3.0086028330726999</v>
      </c>
      <c r="BT22" s="441">
        <v>300.81587661763501</v>
      </c>
      <c r="BU22" s="442">
        <v>6.1819107301280702</v>
      </c>
      <c r="BV22" s="441">
        <v>301.42591303074681</v>
      </c>
      <c r="BW22" s="443">
        <v>2.9638250518205802</v>
      </c>
      <c r="BX22" s="441">
        <v>293.81352906623584</v>
      </c>
      <c r="BY22" s="442">
        <v>3.5972222293412601</v>
      </c>
      <c r="BZ22" s="441">
        <v>296.83214882669944</v>
      </c>
      <c r="CA22" s="442">
        <v>2.9801296738376202</v>
      </c>
      <c r="CB22" s="441">
        <v>300.81587661763501</v>
      </c>
      <c r="CC22" s="442">
        <v>6.1819107301280702</v>
      </c>
      <c r="CD22" s="441">
        <v>300.67627791053479</v>
      </c>
      <c r="CE22" s="443">
        <v>2.8831657146682002</v>
      </c>
    </row>
    <row r="23" spans="1:83" s="417" customFormat="1" ht="9">
      <c r="A23" s="440" t="s">
        <v>30</v>
      </c>
      <c r="B23" s="441">
        <v>314.46623647562075</v>
      </c>
      <c r="C23" s="442">
        <v>3.3186880232516698</v>
      </c>
      <c r="D23" s="441">
        <v>318.34602622216511</v>
      </c>
      <c r="E23" s="442">
        <v>1.77051796273281</v>
      </c>
      <c r="F23" s="441">
        <v>317.89738514302599</v>
      </c>
      <c r="G23" s="442">
        <v>4.2122652743014601</v>
      </c>
      <c r="H23" s="441">
        <v>311.25025763873697</v>
      </c>
      <c r="I23" s="442">
        <v>1.9377677322315201</v>
      </c>
      <c r="J23" s="441">
        <v>298.12863132626899</v>
      </c>
      <c r="K23" s="443">
        <v>1.93650484663175</v>
      </c>
      <c r="L23" s="441">
        <v>317.89738514302599</v>
      </c>
      <c r="M23" s="442">
        <v>4.2122652743014601</v>
      </c>
      <c r="N23" s="441">
        <v>318.2971712728891</v>
      </c>
      <c r="O23" s="443">
        <v>1.30212959054677</v>
      </c>
      <c r="P23" s="441">
        <v>317.89738514302599</v>
      </c>
      <c r="Q23" s="442">
        <v>4.2122652743014601</v>
      </c>
      <c r="R23" s="441">
        <v>345.7363887762109</v>
      </c>
      <c r="S23" s="443">
        <v>18.887328817142599</v>
      </c>
      <c r="T23" s="417" t="s">
        <v>30</v>
      </c>
      <c r="U23" s="441">
        <v>304.70522718003281</v>
      </c>
      <c r="V23" s="442">
        <v>13.262706696682599</v>
      </c>
      <c r="W23" s="441">
        <v>251.41909862887047</v>
      </c>
      <c r="X23" s="443">
        <v>17.596403615920199</v>
      </c>
      <c r="Y23" s="441">
        <v>303.49722217974659</v>
      </c>
      <c r="Z23" s="442">
        <v>2.2940093748399399</v>
      </c>
      <c r="AA23" s="441">
        <v>317.89738514302599</v>
      </c>
      <c r="AB23" s="442">
        <v>4.2122652743014601</v>
      </c>
      <c r="AC23" s="441">
        <v>333.3521912577944</v>
      </c>
      <c r="AD23" s="443">
        <v>1.33698762217352</v>
      </c>
      <c r="AE23" s="441">
        <v>312.33650317534813</v>
      </c>
      <c r="AF23" s="442">
        <v>1.7478715323481799</v>
      </c>
      <c r="AG23" s="441">
        <v>317.89738514302599</v>
      </c>
      <c r="AH23" s="442">
        <v>4.2122652743014601</v>
      </c>
      <c r="AI23" s="441">
        <v>320.63556070840667</v>
      </c>
      <c r="AJ23" s="443">
        <v>1.5715447395170199</v>
      </c>
      <c r="AK23" s="417" t="s">
        <v>30</v>
      </c>
      <c r="AL23" s="441">
        <v>317.89738514302599</v>
      </c>
      <c r="AM23" s="442">
        <v>4.2122652743014601</v>
      </c>
      <c r="AN23" s="441">
        <v>315.14803125753627</v>
      </c>
      <c r="AO23" s="443">
        <v>1.49973200256983</v>
      </c>
      <c r="AP23" s="441">
        <v>321.28168128636298</v>
      </c>
      <c r="AQ23" s="442">
        <v>2.0473941576791699</v>
      </c>
      <c r="AR23" s="441">
        <v>317.89738514302599</v>
      </c>
      <c r="AS23" s="442">
        <v>4.2122652743014601</v>
      </c>
      <c r="AT23" s="441">
        <v>314.84655466050708</v>
      </c>
      <c r="AU23" s="443">
        <v>1.9073261804764401</v>
      </c>
      <c r="AV23" s="441">
        <v>313.38060173086103</v>
      </c>
      <c r="AW23" s="442">
        <v>2.0225737906890999</v>
      </c>
      <c r="AX23" s="441">
        <v>317.89738514302599</v>
      </c>
      <c r="AY23" s="442">
        <v>4.2122652743014601</v>
      </c>
      <c r="AZ23" s="441">
        <v>317.96508031348094</v>
      </c>
      <c r="BA23" s="443">
        <v>1.9158169299813701</v>
      </c>
      <c r="BB23" s="417" t="s">
        <v>30</v>
      </c>
      <c r="BC23" s="441">
        <v>307.34404684338688</v>
      </c>
      <c r="BD23" s="442">
        <v>2.4529754019551802</v>
      </c>
      <c r="BE23" s="441">
        <v>310.95650811626587</v>
      </c>
      <c r="BF23" s="442">
        <v>2.0436618676813998</v>
      </c>
      <c r="BG23" s="441">
        <v>317.89738514302599</v>
      </c>
      <c r="BH23" s="442">
        <v>4.2122652743014601</v>
      </c>
      <c r="BI23" s="441">
        <v>317.12871419928422</v>
      </c>
      <c r="BJ23" s="443">
        <v>2.2733227886174698</v>
      </c>
      <c r="BK23" s="441">
        <v>313.28935571384562</v>
      </c>
      <c r="BL23" s="442">
        <v>1.5579723782974899</v>
      </c>
      <c r="BM23" s="441">
        <v>317.89738514302599</v>
      </c>
      <c r="BN23" s="442">
        <v>4.2122652743014601</v>
      </c>
      <c r="BO23" s="441">
        <v>318.12042082767078</v>
      </c>
      <c r="BP23" s="443">
        <v>1.43237043941707</v>
      </c>
      <c r="BQ23" s="417" t="s">
        <v>30</v>
      </c>
      <c r="BR23" s="441">
        <v>315.42064172036902</v>
      </c>
      <c r="BS23" s="442">
        <v>1.7226467477212</v>
      </c>
      <c r="BT23" s="441">
        <v>317.89738514302599</v>
      </c>
      <c r="BU23" s="442">
        <v>4.2122652743014601</v>
      </c>
      <c r="BV23" s="441">
        <v>322.91477451639031</v>
      </c>
      <c r="BW23" s="443">
        <v>2.1363633523930101</v>
      </c>
      <c r="BX23" s="441">
        <v>306.23362140715091</v>
      </c>
      <c r="BY23" s="442">
        <v>1.8743615194446599</v>
      </c>
      <c r="BZ23" s="441">
        <v>312.97978608012096</v>
      </c>
      <c r="CA23" s="442">
        <v>1.8490945212139001</v>
      </c>
      <c r="CB23" s="441">
        <v>317.89738514302599</v>
      </c>
      <c r="CC23" s="442">
        <v>4.2122652743014601</v>
      </c>
      <c r="CD23" s="441">
        <v>315.82603866362689</v>
      </c>
      <c r="CE23" s="443">
        <v>2.2204203440932702</v>
      </c>
    </row>
    <row r="24" spans="1:83" s="417" customFormat="1" ht="9">
      <c r="A24" s="440" t="s">
        <v>88</v>
      </c>
      <c r="B24" s="441">
        <v>296.29537992776608</v>
      </c>
      <c r="C24" s="442">
        <v>3.1091694119903002</v>
      </c>
      <c r="D24" s="441">
        <v>296.57142326261771</v>
      </c>
      <c r="E24" s="442">
        <v>1.67184685457646</v>
      </c>
      <c r="F24" s="441">
        <v>290.39548068145399</v>
      </c>
      <c r="G24" s="442">
        <v>3.8077676784297898</v>
      </c>
      <c r="H24" s="441">
        <v>284.22523491466518</v>
      </c>
      <c r="I24" s="442">
        <v>1.4956924055615499</v>
      </c>
      <c r="J24" s="441">
        <v>282.28889683986944</v>
      </c>
      <c r="K24" s="443">
        <v>2.1938200554992502</v>
      </c>
      <c r="L24" s="441">
        <v>290.39548068145399</v>
      </c>
      <c r="M24" s="442">
        <v>3.8077676784297898</v>
      </c>
      <c r="N24" s="441">
        <v>286.36060721208906</v>
      </c>
      <c r="O24" s="443">
        <v>1.099553379377</v>
      </c>
      <c r="P24" s="441">
        <v>290.39548068145399</v>
      </c>
      <c r="Q24" s="442">
        <v>3.8077676784297898</v>
      </c>
      <c r="R24" s="441">
        <v>277.66519977232036</v>
      </c>
      <c r="S24" s="443">
        <v>8.7134257305097105</v>
      </c>
      <c r="T24" s="417" t="s">
        <v>88</v>
      </c>
      <c r="U24" s="441">
        <v>272.62695058927767</v>
      </c>
      <c r="V24" s="442">
        <v>8.4292364160851694</v>
      </c>
      <c r="W24" s="441">
        <v>241.29552345465328</v>
      </c>
      <c r="X24" s="443">
        <v>9.5114055179467094</v>
      </c>
      <c r="Y24" s="441">
        <v>274.25735518633161</v>
      </c>
      <c r="Z24" s="442">
        <v>1.73177119148249</v>
      </c>
      <c r="AA24" s="441">
        <v>290.39548068145399</v>
      </c>
      <c r="AB24" s="442">
        <v>3.8077676784297898</v>
      </c>
      <c r="AC24" s="441">
        <v>302.4437814587464</v>
      </c>
      <c r="AD24" s="443">
        <v>1.30667549760152</v>
      </c>
      <c r="AE24" s="441">
        <v>287.17053655213135</v>
      </c>
      <c r="AF24" s="442">
        <v>1.18157559052589</v>
      </c>
      <c r="AG24" s="441">
        <v>290.39548068145399</v>
      </c>
      <c r="AH24" s="442">
        <v>3.8077676784297898</v>
      </c>
      <c r="AI24" s="441">
        <v>295.37111483665097</v>
      </c>
      <c r="AJ24" s="443">
        <v>1.4845783187041199</v>
      </c>
      <c r="AK24" s="417" t="s">
        <v>88</v>
      </c>
      <c r="AL24" s="441">
        <v>290.39548068145399</v>
      </c>
      <c r="AM24" s="442">
        <v>3.8077676784297898</v>
      </c>
      <c r="AN24" s="441">
        <v>283.66391712748634</v>
      </c>
      <c r="AO24" s="443">
        <v>1.2773298411521199</v>
      </c>
      <c r="AP24" s="441">
        <v>288.97730659141655</v>
      </c>
      <c r="AQ24" s="442">
        <v>1.9257018757558999</v>
      </c>
      <c r="AR24" s="441">
        <v>290.39548068145399</v>
      </c>
      <c r="AS24" s="442">
        <v>3.8077676784297898</v>
      </c>
      <c r="AT24" s="441">
        <v>287.95343290034083</v>
      </c>
      <c r="AU24" s="443">
        <v>1.5890578349437701</v>
      </c>
      <c r="AV24" s="441">
        <v>289.92371159555</v>
      </c>
      <c r="AW24" s="442">
        <v>1.65731748973731</v>
      </c>
      <c r="AX24" s="441">
        <v>290.39548068145399</v>
      </c>
      <c r="AY24" s="442">
        <v>3.8077676784297898</v>
      </c>
      <c r="AZ24" s="441">
        <v>290.96314725404551</v>
      </c>
      <c r="BA24" s="443">
        <v>1.7151028637133101</v>
      </c>
      <c r="BB24" s="417" t="s">
        <v>88</v>
      </c>
      <c r="BC24" s="441">
        <v>285.57748287041568</v>
      </c>
      <c r="BD24" s="442">
        <v>3.01042017448205</v>
      </c>
      <c r="BE24" s="441">
        <v>287.72441850673914</v>
      </c>
      <c r="BF24" s="442">
        <v>2.4491992439274699</v>
      </c>
      <c r="BG24" s="441">
        <v>290.39548068145399</v>
      </c>
      <c r="BH24" s="442">
        <v>3.8077676784297898</v>
      </c>
      <c r="BI24" s="441">
        <v>291.50469290223651</v>
      </c>
      <c r="BJ24" s="443">
        <v>2.4563213805097202</v>
      </c>
      <c r="BK24" s="441">
        <v>284.61244102985523</v>
      </c>
      <c r="BL24" s="442">
        <v>1.5622663181413301</v>
      </c>
      <c r="BM24" s="441">
        <v>290.39548068145399</v>
      </c>
      <c r="BN24" s="442">
        <v>3.8077676784297898</v>
      </c>
      <c r="BO24" s="441">
        <v>289.5221465657562</v>
      </c>
      <c r="BP24" s="443">
        <v>1.7175665037832399</v>
      </c>
      <c r="BQ24" s="417" t="s">
        <v>88</v>
      </c>
      <c r="BR24" s="441">
        <v>286.33621481463473</v>
      </c>
      <c r="BS24" s="442">
        <v>1.2308072796751299</v>
      </c>
      <c r="BT24" s="441">
        <v>290.39548068145399</v>
      </c>
      <c r="BU24" s="442">
        <v>3.8077676784297898</v>
      </c>
      <c r="BV24" s="441">
        <v>292.69062693726374</v>
      </c>
      <c r="BW24" s="443">
        <v>1.6260035934435599</v>
      </c>
      <c r="BX24" s="441">
        <v>275.72935243392521</v>
      </c>
      <c r="BY24" s="442">
        <v>2.5588791721086399</v>
      </c>
      <c r="BZ24" s="441">
        <v>285.52566422863504</v>
      </c>
      <c r="CA24" s="442">
        <v>1.50176183075339</v>
      </c>
      <c r="CB24" s="441">
        <v>290.39548068145399</v>
      </c>
      <c r="CC24" s="442">
        <v>3.8077676784297898</v>
      </c>
      <c r="CD24" s="441">
        <v>289.88718977725853</v>
      </c>
      <c r="CE24" s="443">
        <v>1.75227831870442</v>
      </c>
    </row>
    <row r="25" spans="1:83" s="417" customFormat="1" ht="9">
      <c r="A25" s="440" t="s">
        <v>35</v>
      </c>
      <c r="B25" s="441">
        <v>311.79890253133379</v>
      </c>
      <c r="C25" s="442">
        <v>3.0029116485897198</v>
      </c>
      <c r="D25" s="441">
        <v>316.51511797145224</v>
      </c>
      <c r="E25" s="442">
        <v>1.98887109551685</v>
      </c>
      <c r="F25" s="441">
        <v>315.72828357563702</v>
      </c>
      <c r="G25" s="442">
        <v>3.7155777937963999</v>
      </c>
      <c r="H25" s="441">
        <v>305.60274202356982</v>
      </c>
      <c r="I25" s="442">
        <v>2.0105730359486098</v>
      </c>
      <c r="J25" s="441">
        <v>297.54998666034572</v>
      </c>
      <c r="K25" s="443">
        <v>2.0313418265986201</v>
      </c>
      <c r="L25" s="441">
        <v>315.72828357563702</v>
      </c>
      <c r="M25" s="442">
        <v>3.7155777937963999</v>
      </c>
      <c r="N25" s="441">
        <v>314.5520536525417</v>
      </c>
      <c r="O25" s="443">
        <v>1.26534243458248</v>
      </c>
      <c r="P25" s="441">
        <v>315.72828357563702</v>
      </c>
      <c r="Q25" s="442">
        <v>3.7155777937963999</v>
      </c>
      <c r="R25" s="441">
        <v>287.57917901583585</v>
      </c>
      <c r="S25" s="443">
        <v>5.9661931604768297</v>
      </c>
      <c r="T25" s="417" t="s">
        <v>35</v>
      </c>
      <c r="U25" s="441">
        <v>294.3515579130015</v>
      </c>
      <c r="V25" s="442">
        <v>4.5692073703840697</v>
      </c>
      <c r="W25" s="441">
        <v>279.7038005391845</v>
      </c>
      <c r="X25" s="443">
        <v>3.2034334094430901</v>
      </c>
      <c r="Y25" s="441">
        <v>299.76450021064221</v>
      </c>
      <c r="Z25" s="442">
        <v>1.7052679841771801</v>
      </c>
      <c r="AA25" s="441">
        <v>315.72828357563702</v>
      </c>
      <c r="AB25" s="442">
        <v>3.7155777937963999</v>
      </c>
      <c r="AC25" s="441">
        <v>330.1559977617855</v>
      </c>
      <c r="AD25" s="443">
        <v>1.6755281856213</v>
      </c>
      <c r="AE25" s="441">
        <v>310.29555221881117</v>
      </c>
      <c r="AF25" s="442">
        <v>1.47149699941331</v>
      </c>
      <c r="AG25" s="441">
        <v>315.72828357563702</v>
      </c>
      <c r="AH25" s="442">
        <v>3.7155777937963999</v>
      </c>
      <c r="AI25" s="441">
        <v>319.64690334082565</v>
      </c>
      <c r="AJ25" s="443">
        <v>1.95878294700721</v>
      </c>
      <c r="AK25" s="417" t="s">
        <v>35</v>
      </c>
      <c r="AL25" s="441">
        <v>315.72828357563702</v>
      </c>
      <c r="AM25" s="442">
        <v>3.7155777937963999</v>
      </c>
      <c r="AN25" s="441">
        <v>316.68108593751651</v>
      </c>
      <c r="AO25" s="443">
        <v>1.6471071382998701</v>
      </c>
      <c r="AP25" s="441">
        <v>314.90237602899282</v>
      </c>
      <c r="AQ25" s="442">
        <v>1.78644708707726</v>
      </c>
      <c r="AR25" s="441">
        <v>315.72828357563702</v>
      </c>
      <c r="AS25" s="442">
        <v>3.7155777937963999</v>
      </c>
      <c r="AT25" s="441">
        <v>311.62661079674416</v>
      </c>
      <c r="AU25" s="443">
        <v>1.7266476286635</v>
      </c>
      <c r="AV25" s="441">
        <v>313.59636467787669</v>
      </c>
      <c r="AW25" s="442">
        <v>1.88537089493018</v>
      </c>
      <c r="AX25" s="441">
        <v>315.72828357563702</v>
      </c>
      <c r="AY25" s="442">
        <v>3.7155777937963999</v>
      </c>
      <c r="AZ25" s="441">
        <v>314.28624320096117</v>
      </c>
      <c r="BA25" s="443">
        <v>2.03716792961279</v>
      </c>
      <c r="BB25" s="417" t="s">
        <v>35</v>
      </c>
      <c r="BC25" s="441">
        <v>294.4532548956804</v>
      </c>
      <c r="BD25" s="442">
        <v>2.4578196667143999</v>
      </c>
      <c r="BE25" s="441">
        <v>304.34464884064573</v>
      </c>
      <c r="BF25" s="442">
        <v>2.0490119344350299</v>
      </c>
      <c r="BG25" s="441">
        <v>315.72828357563702</v>
      </c>
      <c r="BH25" s="442">
        <v>3.7155777937963999</v>
      </c>
      <c r="BI25" s="441">
        <v>317.08738069813995</v>
      </c>
      <c r="BJ25" s="443">
        <v>1.85534058582478</v>
      </c>
      <c r="BK25" s="441">
        <v>307.32892124408363</v>
      </c>
      <c r="BL25" s="442">
        <v>1.6974943646431799</v>
      </c>
      <c r="BM25" s="441">
        <v>315.72828357563702</v>
      </c>
      <c r="BN25" s="442">
        <v>3.7155777937963999</v>
      </c>
      <c r="BO25" s="441">
        <v>314.26586038968537</v>
      </c>
      <c r="BP25" s="443">
        <v>1.6732583836072601</v>
      </c>
      <c r="BQ25" s="417" t="s">
        <v>35</v>
      </c>
      <c r="BR25" s="441">
        <v>310.74965954130141</v>
      </c>
      <c r="BS25" s="442">
        <v>1.74550327053131</v>
      </c>
      <c r="BT25" s="441">
        <v>315.72828357563702</v>
      </c>
      <c r="BU25" s="442">
        <v>3.7155777937963999</v>
      </c>
      <c r="BV25" s="441">
        <v>318.86627020656033</v>
      </c>
      <c r="BW25" s="443">
        <v>1.85759165747137</v>
      </c>
      <c r="BX25" s="441">
        <v>296.6366514561924</v>
      </c>
      <c r="BY25" s="442">
        <v>3.5863126659466298</v>
      </c>
      <c r="BZ25" s="441">
        <v>307.35848826991179</v>
      </c>
      <c r="CA25" s="442">
        <v>1.83316691059075</v>
      </c>
      <c r="CB25" s="441">
        <v>315.72828357563702</v>
      </c>
      <c r="CC25" s="442">
        <v>3.7155777937963999</v>
      </c>
      <c r="CD25" s="441">
        <v>320.24431134009228</v>
      </c>
      <c r="CE25" s="443">
        <v>1.52584439396433</v>
      </c>
    </row>
    <row r="26" spans="1:83" s="417" customFormat="1" ht="9">
      <c r="A26" s="440" t="s">
        <v>37</v>
      </c>
      <c r="B26" s="441">
        <v>293.07471594771204</v>
      </c>
      <c r="C26" s="442">
        <v>2.8241069162715999</v>
      </c>
      <c r="D26" s="441">
        <v>303.12910208289497</v>
      </c>
      <c r="E26" s="442">
        <v>2.1545273598003298</v>
      </c>
      <c r="F26" s="441">
        <v>302.03967642436601</v>
      </c>
      <c r="G26" s="442">
        <v>3.4792661149453998</v>
      </c>
      <c r="H26" s="441">
        <v>296.05337886986513</v>
      </c>
      <c r="I26" s="442">
        <v>1.7545884219182799</v>
      </c>
      <c r="J26" s="441">
        <v>286.02561331060201</v>
      </c>
      <c r="K26" s="443">
        <v>1.9181596748780601</v>
      </c>
      <c r="L26" s="441">
        <v>302.03967642436601</v>
      </c>
      <c r="M26" s="442">
        <v>3.4792661149453998</v>
      </c>
      <c r="N26" s="441">
        <v>299.89791279021102</v>
      </c>
      <c r="O26" s="443">
        <v>1.2519626959782799</v>
      </c>
      <c r="P26" s="441">
        <v>302.03967642436601</v>
      </c>
      <c r="Q26" s="442">
        <v>3.4792661149453998</v>
      </c>
      <c r="R26" s="441">
        <v>279.4026373290929</v>
      </c>
      <c r="S26" s="443">
        <v>6.3977504158646301</v>
      </c>
      <c r="T26" s="417" t="s">
        <v>37</v>
      </c>
      <c r="U26" s="441">
        <v>294.73193095721518</v>
      </c>
      <c r="V26" s="442">
        <v>5.3100316038125701</v>
      </c>
      <c r="W26" s="441">
        <v>260.65481019981212</v>
      </c>
      <c r="X26" s="443">
        <v>2.4260679818492901</v>
      </c>
      <c r="Y26" s="441">
        <v>293.82227725881859</v>
      </c>
      <c r="Z26" s="442">
        <v>1.76253794803542</v>
      </c>
      <c r="AA26" s="441">
        <v>302.03967642436601</v>
      </c>
      <c r="AB26" s="442">
        <v>3.4792661149453998</v>
      </c>
      <c r="AC26" s="441">
        <v>318.58025572311971</v>
      </c>
      <c r="AD26" s="443">
        <v>1.5655795294091199</v>
      </c>
      <c r="AE26" s="441">
        <v>295.27582647991488</v>
      </c>
      <c r="AF26" s="442">
        <v>1.65775376857011</v>
      </c>
      <c r="AG26" s="441">
        <v>302.03967642436601</v>
      </c>
      <c r="AH26" s="442">
        <v>3.4792661149453998</v>
      </c>
      <c r="AI26" s="441">
        <v>309.39006685939222</v>
      </c>
      <c r="AJ26" s="443">
        <v>1.4398993913374201</v>
      </c>
      <c r="AK26" s="417" t="s">
        <v>37</v>
      </c>
      <c r="AL26" s="441">
        <v>302.03967642436601</v>
      </c>
      <c r="AM26" s="442">
        <v>3.4792661149453998</v>
      </c>
      <c r="AN26" s="441">
        <v>302.93135621121928</v>
      </c>
      <c r="AO26" s="443">
        <v>1.6416832170553599</v>
      </c>
      <c r="AP26" s="441">
        <v>301.53054813387536</v>
      </c>
      <c r="AQ26" s="442">
        <v>2.0126078994950398</v>
      </c>
      <c r="AR26" s="441">
        <v>302.03967642436601</v>
      </c>
      <c r="AS26" s="442">
        <v>3.4792661149453998</v>
      </c>
      <c r="AT26" s="441">
        <v>296.13943708898904</v>
      </c>
      <c r="AU26" s="443">
        <v>1.7719024473324201</v>
      </c>
      <c r="AV26" s="441">
        <v>298.04891484762851</v>
      </c>
      <c r="AW26" s="442">
        <v>1.7572082149981001</v>
      </c>
      <c r="AX26" s="441">
        <v>302.03967642436601</v>
      </c>
      <c r="AY26" s="442">
        <v>3.4792661149453998</v>
      </c>
      <c r="AZ26" s="441">
        <v>300.26759429571325</v>
      </c>
      <c r="BA26" s="443">
        <v>1.82352153083849</v>
      </c>
      <c r="BB26" s="417" t="s">
        <v>37</v>
      </c>
      <c r="BC26" s="441">
        <v>280.65481818624772</v>
      </c>
      <c r="BD26" s="442">
        <v>2.8809085339834799</v>
      </c>
      <c r="BE26" s="441">
        <v>294.74946045360502</v>
      </c>
      <c r="BF26" s="442">
        <v>1.5806920094405399</v>
      </c>
      <c r="BG26" s="441">
        <v>302.03967642436601</v>
      </c>
      <c r="BH26" s="442">
        <v>3.4792661149453998</v>
      </c>
      <c r="BI26" s="441">
        <v>305.51025365177577</v>
      </c>
      <c r="BJ26" s="443">
        <v>1.9125940522883</v>
      </c>
      <c r="BK26" s="441">
        <v>291.29297399112892</v>
      </c>
      <c r="BL26" s="442">
        <v>2.1057484482323301</v>
      </c>
      <c r="BM26" s="441">
        <v>302.03967642436601</v>
      </c>
      <c r="BN26" s="442">
        <v>3.4792661149453998</v>
      </c>
      <c r="BO26" s="441">
        <v>303.93631306069551</v>
      </c>
      <c r="BP26" s="443">
        <v>1.5220250363982499</v>
      </c>
      <c r="BQ26" s="417" t="s">
        <v>37</v>
      </c>
      <c r="BR26" s="441">
        <v>295.65206327932958</v>
      </c>
      <c r="BS26" s="442">
        <v>1.6952464694223299</v>
      </c>
      <c r="BT26" s="441">
        <v>302.03967642436601</v>
      </c>
      <c r="BU26" s="442">
        <v>3.4792661149453998</v>
      </c>
      <c r="BV26" s="441">
        <v>306.32042923850042</v>
      </c>
      <c r="BW26" s="443">
        <v>1.79869512757145</v>
      </c>
      <c r="BX26" s="441">
        <v>294.18394790822248</v>
      </c>
      <c r="BY26" s="442">
        <v>3.7016696496181098</v>
      </c>
      <c r="BZ26" s="441">
        <v>297.35138265138198</v>
      </c>
      <c r="CA26" s="442">
        <v>1.8485068838351</v>
      </c>
      <c r="CB26" s="441">
        <v>302.03967642436601</v>
      </c>
      <c r="CC26" s="442">
        <v>3.4792661149453998</v>
      </c>
      <c r="CD26" s="441">
        <v>303.87081621799803</v>
      </c>
      <c r="CE26" s="443">
        <v>1.63574426153724</v>
      </c>
    </row>
    <row r="27" spans="1:83" s="417" customFormat="1" ht="9">
      <c r="A27" s="440" t="s">
        <v>38</v>
      </c>
      <c r="B27" s="441">
        <v>282.15086034437184</v>
      </c>
      <c r="C27" s="442">
        <v>2.4285068328630102</v>
      </c>
      <c r="D27" s="441">
        <v>281.61752528911336</v>
      </c>
      <c r="E27" s="442">
        <v>2.34157263742433</v>
      </c>
      <c r="F27" s="441">
        <v>281.94593249153002</v>
      </c>
      <c r="G27" s="442">
        <v>4.7353137124080398</v>
      </c>
      <c r="H27" s="441">
        <v>283.95453078047336</v>
      </c>
      <c r="I27" s="442">
        <v>2.43106121411261</v>
      </c>
      <c r="J27" s="441">
        <v>282.18289532677704</v>
      </c>
      <c r="K27" s="443">
        <v>2.7873113404209402</v>
      </c>
      <c r="L27" s="441">
        <v>281.94593249153002</v>
      </c>
      <c r="M27" s="442">
        <v>4.7353137124080398</v>
      </c>
      <c r="N27" s="441">
        <v>285.54921470750321</v>
      </c>
      <c r="O27" s="443">
        <v>1.4206574040006801</v>
      </c>
      <c r="P27" s="441">
        <v>281.94593249153002</v>
      </c>
      <c r="Q27" s="442">
        <v>4.7353137124080398</v>
      </c>
      <c r="R27" s="441">
        <v>271.67575858371441</v>
      </c>
      <c r="S27" s="443">
        <v>6.4598173194270601</v>
      </c>
      <c r="T27" s="417" t="s">
        <v>38</v>
      </c>
      <c r="U27" s="441">
        <v>283.60869358400186</v>
      </c>
      <c r="V27" s="442">
        <v>13.1271241806598</v>
      </c>
      <c r="W27" s="441">
        <v>307.3810278238696</v>
      </c>
      <c r="X27" s="443">
        <v>20.084381445522499</v>
      </c>
      <c r="Y27" s="441">
        <v>269.7565432046157</v>
      </c>
      <c r="Z27" s="442">
        <v>2.1114687260165801</v>
      </c>
      <c r="AA27" s="441">
        <v>281.94593249153002</v>
      </c>
      <c r="AB27" s="442">
        <v>4.7353137124080398</v>
      </c>
      <c r="AC27" s="441">
        <v>299.7530788708977</v>
      </c>
      <c r="AD27" s="443">
        <v>1.88835541775765</v>
      </c>
      <c r="AE27" s="441">
        <v>275.20351732992106</v>
      </c>
      <c r="AF27" s="442">
        <v>2.0781137799629898</v>
      </c>
      <c r="AG27" s="441">
        <v>281.94593249153002</v>
      </c>
      <c r="AH27" s="442">
        <v>4.7353137124080398</v>
      </c>
      <c r="AI27" s="441">
        <v>290.31946874275968</v>
      </c>
      <c r="AJ27" s="443">
        <v>2.4283321887951801</v>
      </c>
      <c r="AK27" s="417" t="s">
        <v>38</v>
      </c>
      <c r="AL27" s="441">
        <v>281.94593249153002</v>
      </c>
      <c r="AM27" s="442">
        <v>4.7353137124080398</v>
      </c>
      <c r="AN27" s="441">
        <v>277.20297833168325</v>
      </c>
      <c r="AO27" s="443">
        <v>1.72972074796454</v>
      </c>
      <c r="AP27" s="441">
        <v>281.42607524092625</v>
      </c>
      <c r="AQ27" s="442">
        <v>2.1843334277639102</v>
      </c>
      <c r="AR27" s="441">
        <v>281.94593249153002</v>
      </c>
      <c r="AS27" s="442">
        <v>4.7353137124080398</v>
      </c>
      <c r="AT27" s="441">
        <v>280.09580584008813</v>
      </c>
      <c r="AU27" s="443">
        <v>2.4492899153865602</v>
      </c>
      <c r="AV27" s="441">
        <v>280.96059713314315</v>
      </c>
      <c r="AW27" s="442">
        <v>2.5568892693509602</v>
      </c>
      <c r="AX27" s="441">
        <v>281.94593249153002</v>
      </c>
      <c r="AY27" s="442">
        <v>4.7353137124080398</v>
      </c>
      <c r="AZ27" s="441">
        <v>283.2622591362441</v>
      </c>
      <c r="BA27" s="443">
        <v>2.6198617064014398</v>
      </c>
      <c r="BB27" s="417" t="s">
        <v>38</v>
      </c>
      <c r="BC27" s="441">
        <v>274.81657340021019</v>
      </c>
      <c r="BD27" s="442">
        <v>3.0166267189343099</v>
      </c>
      <c r="BE27" s="441">
        <v>278.36908917505701</v>
      </c>
      <c r="BF27" s="442">
        <v>3.28149286888172</v>
      </c>
      <c r="BG27" s="441">
        <v>281.94593249153002</v>
      </c>
      <c r="BH27" s="442">
        <v>4.7353137124080398</v>
      </c>
      <c r="BI27" s="441">
        <v>284.76718575101256</v>
      </c>
      <c r="BJ27" s="443">
        <v>3.2286565513626</v>
      </c>
      <c r="BK27" s="441">
        <v>280.63885791676557</v>
      </c>
      <c r="BL27" s="442">
        <v>1.92021848251213</v>
      </c>
      <c r="BM27" s="441">
        <v>281.94593249153002</v>
      </c>
      <c r="BN27" s="442">
        <v>4.7353137124080398</v>
      </c>
      <c r="BO27" s="441">
        <v>282.12254678782904</v>
      </c>
      <c r="BP27" s="443">
        <v>2.1096031521528902</v>
      </c>
      <c r="BQ27" s="417" t="s">
        <v>38</v>
      </c>
      <c r="BR27" s="441">
        <v>273.56226175353936</v>
      </c>
      <c r="BS27" s="442">
        <v>2.0006810920420701</v>
      </c>
      <c r="BT27" s="441">
        <v>281.94593249153002</v>
      </c>
      <c r="BU27" s="442">
        <v>4.7353137124080398</v>
      </c>
      <c r="BV27" s="441">
        <v>286.24220285653496</v>
      </c>
      <c r="BW27" s="443">
        <v>2.2263999795216098</v>
      </c>
      <c r="BX27" s="441">
        <v>261.3647969043933</v>
      </c>
      <c r="BY27" s="442">
        <v>2.58974484905159</v>
      </c>
      <c r="BZ27" s="441">
        <v>273.27271628842772</v>
      </c>
      <c r="CA27" s="442">
        <v>2.39209299470699</v>
      </c>
      <c r="CB27" s="441">
        <v>281.94593249153002</v>
      </c>
      <c r="CC27" s="442">
        <v>4.7353137124080398</v>
      </c>
      <c r="CD27" s="441">
        <v>279.71233585492377</v>
      </c>
      <c r="CE27" s="443">
        <v>2.28101443990787</v>
      </c>
    </row>
    <row r="28" spans="1:83" s="417" customFormat="1" ht="9">
      <c r="A28" s="440" t="s">
        <v>40</v>
      </c>
      <c r="B28" s="441">
        <v>281.49605569104904</v>
      </c>
      <c r="C28" s="442">
        <v>2.84612002749527</v>
      </c>
      <c r="D28" s="441">
        <v>290.46289894328936</v>
      </c>
      <c r="E28" s="442">
        <v>1.8165459534665001</v>
      </c>
      <c r="F28" s="441">
        <v>291.96790100973402</v>
      </c>
      <c r="G28" s="442">
        <v>4.0851912753371797</v>
      </c>
      <c r="H28" s="441">
        <v>290.85449558872926</v>
      </c>
      <c r="I28" s="442">
        <v>1.7301103635184301</v>
      </c>
      <c r="J28" s="441">
        <v>294.94500707289677</v>
      </c>
      <c r="K28" s="443">
        <v>1.7153056447368999</v>
      </c>
      <c r="L28" s="441">
        <v>291.96790100973402</v>
      </c>
      <c r="M28" s="442">
        <v>4.0851912753371797</v>
      </c>
      <c r="N28" s="441">
        <v>293.39153181781455</v>
      </c>
      <c r="O28" s="443">
        <v>1.1347645977598599</v>
      </c>
      <c r="P28" s="441">
        <v>291.96790100973402</v>
      </c>
      <c r="Q28" s="442">
        <v>4.0851912753371797</v>
      </c>
      <c r="R28" s="441">
        <v>283.76236878122347</v>
      </c>
      <c r="S28" s="443">
        <v>2.8228070216289001</v>
      </c>
      <c r="T28" s="417" t="s">
        <v>40</v>
      </c>
      <c r="U28" s="441">
        <v>288.87700242559907</v>
      </c>
      <c r="V28" s="442">
        <v>4.8025065239023803</v>
      </c>
      <c r="W28" s="441">
        <v>292.54055182493966</v>
      </c>
      <c r="X28" s="443">
        <v>5.7425976988635004</v>
      </c>
      <c r="Y28" s="441">
        <v>271.50848674001242</v>
      </c>
      <c r="Z28" s="442">
        <v>1.6727683789335399</v>
      </c>
      <c r="AA28" s="441">
        <v>291.96790100973402</v>
      </c>
      <c r="AB28" s="442">
        <v>4.0851912753371797</v>
      </c>
      <c r="AC28" s="441">
        <v>299.89817973059888</v>
      </c>
      <c r="AD28" s="443">
        <v>1.7086391499931699</v>
      </c>
      <c r="AE28" s="441">
        <v>280.4439007521342</v>
      </c>
      <c r="AF28" s="442">
        <v>1.6071616674467599</v>
      </c>
      <c r="AG28" s="441">
        <v>291.96790100973402</v>
      </c>
      <c r="AH28" s="442">
        <v>4.0851912753371797</v>
      </c>
      <c r="AI28" s="441">
        <v>298.38212047995233</v>
      </c>
      <c r="AJ28" s="443">
        <v>1.9153578554169399</v>
      </c>
      <c r="AK28" s="417" t="s">
        <v>40</v>
      </c>
      <c r="AL28" s="441">
        <v>291.96790100973402</v>
      </c>
      <c r="AM28" s="442">
        <v>4.0851912753371797</v>
      </c>
      <c r="AN28" s="441">
        <v>284.97728290145176</v>
      </c>
      <c r="AO28" s="443">
        <v>1.84614076892108</v>
      </c>
      <c r="AP28" s="441">
        <v>294.38592860283427</v>
      </c>
      <c r="AQ28" s="442">
        <v>2.5241809090473102</v>
      </c>
      <c r="AR28" s="441">
        <v>291.96790100973402</v>
      </c>
      <c r="AS28" s="442">
        <v>4.0851912753371797</v>
      </c>
      <c r="AT28" s="441">
        <v>292.26448536491034</v>
      </c>
      <c r="AU28" s="443">
        <v>2.17130837044472</v>
      </c>
      <c r="AV28" s="441">
        <v>291.84664329147768</v>
      </c>
      <c r="AW28" s="442">
        <v>2.24221547565037</v>
      </c>
      <c r="AX28" s="441">
        <v>291.96790100973402</v>
      </c>
      <c r="AY28" s="442">
        <v>4.0851912753371797</v>
      </c>
      <c r="AZ28" s="441">
        <v>292.37385811410621</v>
      </c>
      <c r="BA28" s="443">
        <v>2.39816232342663</v>
      </c>
      <c r="BB28" s="417" t="s">
        <v>40</v>
      </c>
      <c r="BC28" s="441">
        <v>290.46172752520465</v>
      </c>
      <c r="BD28" s="442">
        <v>2.8730653323740198</v>
      </c>
      <c r="BE28" s="441">
        <v>290.95370877870459</v>
      </c>
      <c r="BF28" s="442">
        <v>3.09213052873289</v>
      </c>
      <c r="BG28" s="441">
        <v>291.96790100973402</v>
      </c>
      <c r="BH28" s="442">
        <v>4.0851912753371797</v>
      </c>
      <c r="BI28" s="441">
        <v>293.90264767182356</v>
      </c>
      <c r="BJ28" s="443">
        <v>2.77033065374764</v>
      </c>
      <c r="BK28" s="441">
        <v>288.15646698200737</v>
      </c>
      <c r="BL28" s="442">
        <v>1.4859060866685201</v>
      </c>
      <c r="BM28" s="441">
        <v>291.96790100973402</v>
      </c>
      <c r="BN28" s="442">
        <v>4.0851912753371797</v>
      </c>
      <c r="BO28" s="441">
        <v>290.19627662932066</v>
      </c>
      <c r="BP28" s="443">
        <v>1.52856748564784</v>
      </c>
      <c r="BQ28" s="417" t="s">
        <v>40</v>
      </c>
      <c r="BR28" s="441">
        <v>283.79814666486988</v>
      </c>
      <c r="BS28" s="442">
        <v>1.60724522477274</v>
      </c>
      <c r="BT28" s="441">
        <v>291.96790100973402</v>
      </c>
      <c r="BU28" s="442">
        <v>4.0851912753371797</v>
      </c>
      <c r="BV28" s="441">
        <v>294.2981115450641</v>
      </c>
      <c r="BW28" s="443">
        <v>1.6519055203145101</v>
      </c>
      <c r="BX28" s="441">
        <v>283.23514135788122</v>
      </c>
      <c r="BY28" s="442">
        <v>2.1676524018562402</v>
      </c>
      <c r="BZ28" s="441">
        <v>290.58409437114653</v>
      </c>
      <c r="CA28" s="442">
        <v>2.0091461478419599</v>
      </c>
      <c r="CB28" s="441">
        <v>291.96790100973402</v>
      </c>
      <c r="CC28" s="442">
        <v>4.0851912753371797</v>
      </c>
      <c r="CD28" s="441">
        <v>289.5239661159402</v>
      </c>
      <c r="CE28" s="443">
        <v>1.98770293599417</v>
      </c>
    </row>
    <row r="29" spans="1:83" s="417" customFormat="1" ht="9">
      <c r="A29" s="440" t="s">
        <v>42</v>
      </c>
      <c r="B29" s="441">
        <v>281.92830944935019</v>
      </c>
      <c r="C29" s="442">
        <v>2.6976605225073</v>
      </c>
      <c r="D29" s="441">
        <v>286.75326128831136</v>
      </c>
      <c r="E29" s="442">
        <v>1.8649604821486601</v>
      </c>
      <c r="F29" s="441">
        <v>288.24852958742702</v>
      </c>
      <c r="G29" s="442">
        <v>4.3006993339478203</v>
      </c>
      <c r="H29" s="441">
        <v>283.42452924346128</v>
      </c>
      <c r="I29" s="442">
        <v>1.89765842049188</v>
      </c>
      <c r="J29" s="441">
        <v>272.7754770063006</v>
      </c>
      <c r="K29" s="443">
        <v>2.3234707669450398</v>
      </c>
      <c r="L29" s="441">
        <v>288.24852958742702</v>
      </c>
      <c r="M29" s="442">
        <v>4.3006993339478203</v>
      </c>
      <c r="N29" s="441">
        <v>285.28843708351644</v>
      </c>
      <c r="O29" s="443">
        <v>1.25228213663841</v>
      </c>
      <c r="P29" s="441">
        <v>288.24852958742702</v>
      </c>
      <c r="Q29" s="442">
        <v>4.3006993339478203</v>
      </c>
      <c r="R29" s="441">
        <v>284.48781001132772</v>
      </c>
      <c r="S29" s="443">
        <v>4.16931480618456</v>
      </c>
      <c r="T29" s="417" t="s">
        <v>42</v>
      </c>
      <c r="U29" s="441">
        <v>271.73861482772492</v>
      </c>
      <c r="V29" s="442">
        <v>2.2315402334255499</v>
      </c>
      <c r="W29" s="441">
        <v>257.29652902428654</v>
      </c>
      <c r="X29" s="443">
        <v>3.7450876591781901</v>
      </c>
      <c r="Y29" s="441">
        <v>271.37946628427341</v>
      </c>
      <c r="Z29" s="442">
        <v>1.6114385014683701</v>
      </c>
      <c r="AA29" s="441">
        <v>288.24852958742702</v>
      </c>
      <c r="AB29" s="442">
        <v>4.3006993339478203</v>
      </c>
      <c r="AC29" s="441">
        <v>299.15504669254989</v>
      </c>
      <c r="AD29" s="443">
        <v>1.8435436525527999</v>
      </c>
      <c r="AE29" s="441">
        <v>282.36216018458356</v>
      </c>
      <c r="AF29" s="442">
        <v>1.6647022773412901</v>
      </c>
      <c r="AG29" s="441">
        <v>288.24852958742702</v>
      </c>
      <c r="AH29" s="442">
        <v>4.3006993339478203</v>
      </c>
      <c r="AI29" s="441">
        <v>294.02254569977549</v>
      </c>
      <c r="AJ29" s="443">
        <v>2.3043474952660099</v>
      </c>
      <c r="AK29" s="417" t="s">
        <v>42</v>
      </c>
      <c r="AL29" s="441">
        <v>288.24852958742702</v>
      </c>
      <c r="AM29" s="442">
        <v>4.3006993339478203</v>
      </c>
      <c r="AN29" s="441">
        <v>284.37116731604283</v>
      </c>
      <c r="AO29" s="443">
        <v>1.3624207392590599</v>
      </c>
      <c r="AP29" s="441">
        <v>288.4617652035634</v>
      </c>
      <c r="AQ29" s="442">
        <v>2.4143029913172702</v>
      </c>
      <c r="AR29" s="441">
        <v>288.24852958742702</v>
      </c>
      <c r="AS29" s="442">
        <v>4.3006993339478203</v>
      </c>
      <c r="AT29" s="441">
        <v>287.34827268122621</v>
      </c>
      <c r="AU29" s="443">
        <v>2.61472024607429</v>
      </c>
      <c r="AV29" s="441">
        <v>286.03865684070689</v>
      </c>
      <c r="AW29" s="442">
        <v>2.54895764335456</v>
      </c>
      <c r="AX29" s="441">
        <v>288.24852958742702</v>
      </c>
      <c r="AY29" s="442">
        <v>4.3006993339478203</v>
      </c>
      <c r="AZ29" s="441">
        <v>290.00456206352385</v>
      </c>
      <c r="BA29" s="443">
        <v>2.4685126947656899</v>
      </c>
      <c r="BB29" s="417" t="s">
        <v>42</v>
      </c>
      <c r="BC29" s="441">
        <v>282.53610987797958</v>
      </c>
      <c r="BD29" s="442">
        <v>2.6628564438461102</v>
      </c>
      <c r="BE29" s="441">
        <v>286.50601362696887</v>
      </c>
      <c r="BF29" s="442">
        <v>2.4404520578856901</v>
      </c>
      <c r="BG29" s="441">
        <v>288.24852958742702</v>
      </c>
      <c r="BH29" s="442">
        <v>4.3006993339478203</v>
      </c>
      <c r="BI29" s="441">
        <v>292.26756228628494</v>
      </c>
      <c r="BJ29" s="443">
        <v>2.3250193509213002</v>
      </c>
      <c r="BK29" s="441">
        <v>282.36599348728606</v>
      </c>
      <c r="BL29" s="442">
        <v>1.8041444596537499</v>
      </c>
      <c r="BM29" s="441">
        <v>288.24852958742702</v>
      </c>
      <c r="BN29" s="442">
        <v>4.3006993339478203</v>
      </c>
      <c r="BO29" s="441">
        <v>287.18806488323628</v>
      </c>
      <c r="BP29" s="443">
        <v>1.94491980786154</v>
      </c>
      <c r="BQ29" s="417" t="s">
        <v>42</v>
      </c>
      <c r="BR29" s="441">
        <v>282.28260477457832</v>
      </c>
      <c r="BS29" s="442">
        <v>1.6898134711921</v>
      </c>
      <c r="BT29" s="441">
        <v>288.24852958742702</v>
      </c>
      <c r="BU29" s="442">
        <v>4.3006993339478203</v>
      </c>
      <c r="BV29" s="441">
        <v>290.91006913662716</v>
      </c>
      <c r="BW29" s="443">
        <v>1.7049759537751299</v>
      </c>
      <c r="BX29" s="441">
        <v>272.57730926278089</v>
      </c>
      <c r="BY29" s="442">
        <v>2.5059946274464302</v>
      </c>
      <c r="BZ29" s="441">
        <v>282.2559954612891</v>
      </c>
      <c r="CA29" s="442">
        <v>2.0760961653316801</v>
      </c>
      <c r="CB29" s="441">
        <v>288.24852958742702</v>
      </c>
      <c r="CC29" s="442">
        <v>4.3006993339478203</v>
      </c>
      <c r="CD29" s="441">
        <v>292.48510429551641</v>
      </c>
      <c r="CE29" s="443">
        <v>2.2338503394581801</v>
      </c>
    </row>
    <row r="30" spans="1:83" s="417" customFormat="1" ht="9">
      <c r="A30" s="440" t="s">
        <v>43</v>
      </c>
      <c r="B30" s="441">
        <v>312.20075241573238</v>
      </c>
      <c r="C30" s="442">
        <v>2.9370894913046399</v>
      </c>
      <c r="D30" s="441">
        <v>314.76533250601005</v>
      </c>
      <c r="E30" s="442">
        <v>2.5489586131602602</v>
      </c>
      <c r="F30" s="441">
        <v>314.41598269901698</v>
      </c>
      <c r="G30" s="442">
        <v>3.3277398625613799</v>
      </c>
      <c r="H30" s="441">
        <v>308.61907229492033</v>
      </c>
      <c r="I30" s="442">
        <v>1.9122889593332699</v>
      </c>
      <c r="J30" s="441">
        <v>302.43664750792448</v>
      </c>
      <c r="K30" s="443">
        <v>1.9603834216818401</v>
      </c>
      <c r="L30" s="441">
        <v>314.41598269901698</v>
      </c>
      <c r="M30" s="442">
        <v>3.3277398625613799</v>
      </c>
      <c r="N30" s="441">
        <v>313.29321245882767</v>
      </c>
      <c r="O30" s="443">
        <v>1.4801840133294</v>
      </c>
      <c r="P30" s="441">
        <v>314.41598269901698</v>
      </c>
      <c r="Q30" s="442">
        <v>3.3277398625613799</v>
      </c>
      <c r="R30" s="441">
        <v>309.73324677150759</v>
      </c>
      <c r="S30" s="443">
        <v>4.4186814189799604</v>
      </c>
      <c r="T30" s="417" t="s">
        <v>43</v>
      </c>
      <c r="U30" s="441">
        <v>303.84255414175749</v>
      </c>
      <c r="V30" s="442">
        <v>4.36629438516663</v>
      </c>
      <c r="W30" s="441">
        <v>262.66272121653299</v>
      </c>
      <c r="X30" s="443">
        <v>2.2201395925742999</v>
      </c>
      <c r="Y30" s="441">
        <v>300.74520377103858</v>
      </c>
      <c r="Z30" s="442">
        <v>1.86116736769361</v>
      </c>
      <c r="AA30" s="441">
        <v>314.41598269901698</v>
      </c>
      <c r="AB30" s="442">
        <v>3.3277398625613799</v>
      </c>
      <c r="AC30" s="441">
        <v>332.60238146882887</v>
      </c>
      <c r="AD30" s="443">
        <v>1.71381664342657</v>
      </c>
      <c r="AE30" s="441">
        <v>308.90974250080149</v>
      </c>
      <c r="AF30" s="442">
        <v>2.0001864520882302</v>
      </c>
      <c r="AG30" s="441">
        <v>314.41598269901698</v>
      </c>
      <c r="AH30" s="442">
        <v>3.3277398625613799</v>
      </c>
      <c r="AI30" s="441">
        <v>319.03989113866436</v>
      </c>
      <c r="AJ30" s="443">
        <v>1.7574346453999601</v>
      </c>
      <c r="AK30" s="417" t="s">
        <v>43</v>
      </c>
      <c r="AL30" s="441">
        <v>314.41598269901698</v>
      </c>
      <c r="AM30" s="442">
        <v>3.3277398625613799</v>
      </c>
      <c r="AN30" s="441">
        <v>312.66263268635254</v>
      </c>
      <c r="AO30" s="443">
        <v>1.67797951841469</v>
      </c>
      <c r="AP30" s="441">
        <v>314.943584095971</v>
      </c>
      <c r="AQ30" s="442">
        <v>2.1949727944828799</v>
      </c>
      <c r="AR30" s="441">
        <v>314.41598269901698</v>
      </c>
      <c r="AS30" s="442">
        <v>3.3277398625613799</v>
      </c>
      <c r="AT30" s="441">
        <v>308.24952637792546</v>
      </c>
      <c r="AU30" s="443">
        <v>1.99423358436485</v>
      </c>
      <c r="AV30" s="441">
        <v>309.10222398006488</v>
      </c>
      <c r="AW30" s="442">
        <v>1.7977294517996201</v>
      </c>
      <c r="AX30" s="441">
        <v>314.41598269901698</v>
      </c>
      <c r="AY30" s="442">
        <v>3.3277398625613799</v>
      </c>
      <c r="AZ30" s="441">
        <v>316.97423269165893</v>
      </c>
      <c r="BA30" s="443">
        <v>1.9604967201150301</v>
      </c>
      <c r="BB30" s="417" t="s">
        <v>43</v>
      </c>
      <c r="BC30" s="441">
        <v>294.83155552357755</v>
      </c>
      <c r="BD30" s="442">
        <v>2.7464417247467701</v>
      </c>
      <c r="BE30" s="441">
        <v>305.31424733588892</v>
      </c>
      <c r="BF30" s="442">
        <v>2.12594466895957</v>
      </c>
      <c r="BG30" s="441">
        <v>314.41598269901698</v>
      </c>
      <c r="BH30" s="442">
        <v>3.3277398625613799</v>
      </c>
      <c r="BI30" s="441">
        <v>316.64160859959225</v>
      </c>
      <c r="BJ30" s="443">
        <v>2.37802642371964</v>
      </c>
      <c r="BK30" s="441">
        <v>304.7548633294665</v>
      </c>
      <c r="BL30" s="442">
        <v>2.2404849352509699</v>
      </c>
      <c r="BM30" s="441">
        <v>314.41598269901698</v>
      </c>
      <c r="BN30" s="442">
        <v>3.3277398625613799</v>
      </c>
      <c r="BO30" s="441">
        <v>314.86180509695691</v>
      </c>
      <c r="BP30" s="443">
        <v>1.6959259456545299</v>
      </c>
      <c r="BQ30" s="417" t="s">
        <v>43</v>
      </c>
      <c r="BR30" s="441">
        <v>307.75831682551768</v>
      </c>
      <c r="BS30" s="442">
        <v>1.8439764976423001</v>
      </c>
      <c r="BT30" s="441">
        <v>314.41598269901698</v>
      </c>
      <c r="BU30" s="442">
        <v>3.3277398625613799</v>
      </c>
      <c r="BV30" s="441">
        <v>315.56380370320778</v>
      </c>
      <c r="BW30" s="443">
        <v>1.9694912409763401</v>
      </c>
      <c r="BX30" s="441">
        <v>298.81060241765778</v>
      </c>
      <c r="BY30" s="442">
        <v>3.12032735398562</v>
      </c>
      <c r="BZ30" s="441">
        <v>306.82053059931565</v>
      </c>
      <c r="CA30" s="442">
        <v>2.12263619941197</v>
      </c>
      <c r="CB30" s="441">
        <v>314.41598269901698</v>
      </c>
      <c r="CC30" s="442">
        <v>3.3277398625613799</v>
      </c>
      <c r="CD30" s="441">
        <v>314.08061116290156</v>
      </c>
      <c r="CE30" s="443">
        <v>1.8126138832882099</v>
      </c>
    </row>
    <row r="31" spans="1:83" s="417" customFormat="1" ht="9">
      <c r="A31" s="440" t="s">
        <v>92</v>
      </c>
      <c r="B31" s="441">
        <v>286.71366385387449</v>
      </c>
      <c r="C31" s="442">
        <v>3.7128486607535001</v>
      </c>
      <c r="D31" s="441">
        <v>289.24767611171848</v>
      </c>
      <c r="E31" s="442">
        <v>2.23632969207328</v>
      </c>
      <c r="F31" s="441">
        <v>291.30601314660203</v>
      </c>
      <c r="G31" s="442">
        <v>3.5842689711309199</v>
      </c>
      <c r="H31" s="441">
        <v>288.99701855284405</v>
      </c>
      <c r="I31" s="442">
        <v>1.8468174736118601</v>
      </c>
      <c r="J31" s="441">
        <v>288.90076156022593</v>
      </c>
      <c r="K31" s="443">
        <v>2.0575565278172299</v>
      </c>
      <c r="L31" s="441">
        <v>291.30601314660203</v>
      </c>
      <c r="M31" s="442">
        <v>3.5842689711309199</v>
      </c>
      <c r="N31" s="441">
        <v>289.58032819221779</v>
      </c>
      <c r="O31" s="443">
        <v>1.4712376495207999</v>
      </c>
      <c r="P31" s="441">
        <v>291.30601314660203</v>
      </c>
      <c r="Q31" s="442">
        <v>3.5842689711309199</v>
      </c>
      <c r="R31" s="441">
        <v>289.35521169750149</v>
      </c>
      <c r="S31" s="443">
        <v>4.7524192767753899</v>
      </c>
      <c r="T31" s="417" t="s">
        <v>92</v>
      </c>
      <c r="U31" s="441">
        <v>281.26904215832991</v>
      </c>
      <c r="V31" s="442">
        <v>3.7724294541213301</v>
      </c>
      <c r="W31" s="441">
        <v>264.40431743483833</v>
      </c>
      <c r="X31" s="443">
        <v>2.6857618795945202</v>
      </c>
      <c r="Y31" s="441">
        <v>277.14304941467151</v>
      </c>
      <c r="Z31" s="442">
        <v>2.3859418329969899</v>
      </c>
      <c r="AA31" s="441">
        <v>291.30601314660203</v>
      </c>
      <c r="AB31" s="442">
        <v>3.5842689711309199</v>
      </c>
      <c r="AC31" s="441">
        <v>311.57857281040702</v>
      </c>
      <c r="AD31" s="443">
        <v>1.7121214352676</v>
      </c>
      <c r="AE31" s="441">
        <v>279.67911581182881</v>
      </c>
      <c r="AF31" s="442">
        <v>2.34263807102788</v>
      </c>
      <c r="AG31" s="441">
        <v>291.30601314660203</v>
      </c>
      <c r="AH31" s="442">
        <v>3.5842689711309199</v>
      </c>
      <c r="AI31" s="441">
        <v>300.91474786629499</v>
      </c>
      <c r="AJ31" s="443">
        <v>1.8065298604514799</v>
      </c>
      <c r="AK31" s="417" t="s">
        <v>92</v>
      </c>
      <c r="AL31" s="441">
        <v>291.30601314660203</v>
      </c>
      <c r="AM31" s="442">
        <v>3.5842689711309199</v>
      </c>
      <c r="AN31" s="441">
        <v>289.2853492557287</v>
      </c>
      <c r="AO31" s="443">
        <v>1.6831772276508199</v>
      </c>
      <c r="AP31" s="441">
        <v>294.1076352394665</v>
      </c>
      <c r="AQ31" s="442">
        <v>2.2765178054318298</v>
      </c>
      <c r="AR31" s="441">
        <v>291.30601314660203</v>
      </c>
      <c r="AS31" s="442">
        <v>3.5842689711309199</v>
      </c>
      <c r="AT31" s="441">
        <v>286.77484156673069</v>
      </c>
      <c r="AU31" s="443">
        <v>1.80528258891127</v>
      </c>
      <c r="AV31" s="441">
        <v>287.42662911223988</v>
      </c>
      <c r="AW31" s="442">
        <v>2.2665407961513</v>
      </c>
      <c r="AX31" s="441">
        <v>291.30601314660203</v>
      </c>
      <c r="AY31" s="442">
        <v>3.5842689711309199</v>
      </c>
      <c r="AZ31" s="441">
        <v>288.69624107856885</v>
      </c>
      <c r="BA31" s="443">
        <v>2.13314680651518</v>
      </c>
      <c r="BB31" s="417" t="s">
        <v>92</v>
      </c>
      <c r="BC31" s="441">
        <v>271.24942120821453</v>
      </c>
      <c r="BD31" s="442">
        <v>3.3020459487182299</v>
      </c>
      <c r="BE31" s="441">
        <v>285.24953210854443</v>
      </c>
      <c r="BF31" s="442">
        <v>2.6834928689232602</v>
      </c>
      <c r="BG31" s="441">
        <v>291.30601314660203</v>
      </c>
      <c r="BH31" s="442">
        <v>3.5842689711309199</v>
      </c>
      <c r="BI31" s="441">
        <v>291.46668836071763</v>
      </c>
      <c r="BJ31" s="443">
        <v>2.4220913237477002</v>
      </c>
      <c r="BK31" s="441">
        <v>286.42306960159328</v>
      </c>
      <c r="BL31" s="442">
        <v>1.99833636332996</v>
      </c>
      <c r="BM31" s="441">
        <v>291.30601314660203</v>
      </c>
      <c r="BN31" s="442">
        <v>3.5842689711309199</v>
      </c>
      <c r="BO31" s="441">
        <v>288.72690124300226</v>
      </c>
      <c r="BP31" s="443">
        <v>1.88986479555683</v>
      </c>
      <c r="BQ31" s="417" t="s">
        <v>92</v>
      </c>
      <c r="BR31" s="441">
        <v>282.91692456191237</v>
      </c>
      <c r="BS31" s="442">
        <v>2.2523683486607502</v>
      </c>
      <c r="BT31" s="441">
        <v>291.30601314660203</v>
      </c>
      <c r="BU31" s="442">
        <v>3.5842689711309199</v>
      </c>
      <c r="BV31" s="441">
        <v>293.09019103440687</v>
      </c>
      <c r="BW31" s="443">
        <v>2.02879159379399</v>
      </c>
      <c r="BX31" s="441">
        <v>270.36519589763435</v>
      </c>
      <c r="BY31" s="442">
        <v>2.8423158762922598</v>
      </c>
      <c r="BZ31" s="441">
        <v>285.4399654288178</v>
      </c>
      <c r="CA31" s="442">
        <v>2.2696987186577799</v>
      </c>
      <c r="CB31" s="441">
        <v>291.30601314660203</v>
      </c>
      <c r="CC31" s="442">
        <v>3.5842689711309199</v>
      </c>
      <c r="CD31" s="441">
        <v>295.1317555337929</v>
      </c>
      <c r="CE31" s="443">
        <v>1.9740990277294099</v>
      </c>
    </row>
    <row r="32" spans="1:83" s="417" customFormat="1" ht="9">
      <c r="A32" s="440"/>
      <c r="K32" s="439"/>
      <c r="O32" s="439"/>
      <c r="S32" s="439"/>
      <c r="X32" s="439"/>
      <c r="AD32" s="439"/>
      <c r="AJ32" s="439"/>
      <c r="AO32" s="439"/>
      <c r="AU32" s="439"/>
      <c r="BA32" s="439"/>
      <c r="BJ32" s="439"/>
      <c r="BP32" s="439"/>
      <c r="BR32" s="441"/>
      <c r="BS32" s="442"/>
      <c r="BT32" s="441"/>
      <c r="BU32" s="442"/>
      <c r="BV32" s="441"/>
      <c r="BW32" s="443"/>
      <c r="BX32" s="441"/>
      <c r="BY32" s="442"/>
      <c r="BZ32" s="441"/>
      <c r="CA32" s="442"/>
      <c r="CB32" s="441"/>
      <c r="CC32" s="442"/>
      <c r="CD32" s="441"/>
      <c r="CE32" s="443"/>
    </row>
    <row r="33" spans="1:84" s="417" customFormat="1" ht="9">
      <c r="A33" s="438" t="s">
        <v>148</v>
      </c>
      <c r="K33" s="439"/>
      <c r="O33" s="439"/>
      <c r="S33" s="439"/>
      <c r="T33" s="435" t="s">
        <v>148</v>
      </c>
      <c r="X33" s="439"/>
      <c r="AD33" s="439"/>
      <c r="AJ33" s="439"/>
      <c r="AK33" s="435" t="s">
        <v>148</v>
      </c>
      <c r="AO33" s="439"/>
      <c r="AU33" s="439"/>
      <c r="BA33" s="439"/>
      <c r="BB33" s="435" t="s">
        <v>148</v>
      </c>
      <c r="BJ33" s="439"/>
      <c r="BP33" s="439"/>
      <c r="BQ33" s="435" t="s">
        <v>148</v>
      </c>
      <c r="BR33" s="441"/>
      <c r="BS33" s="442"/>
      <c r="BT33" s="441"/>
      <c r="BU33" s="442"/>
      <c r="BV33" s="441"/>
      <c r="BW33" s="443"/>
      <c r="BX33" s="441"/>
      <c r="BY33" s="442"/>
      <c r="BZ33" s="441"/>
      <c r="CA33" s="442"/>
      <c r="CB33" s="441"/>
      <c r="CC33" s="442"/>
      <c r="CD33" s="441"/>
      <c r="CE33" s="443"/>
    </row>
    <row r="34" spans="1:84" s="417" customFormat="1" ht="9">
      <c r="A34" s="440" t="s">
        <v>149</v>
      </c>
      <c r="B34" s="441">
        <v>296.96096837114783</v>
      </c>
      <c r="C34" s="442">
        <v>3.2416467884383202</v>
      </c>
      <c r="D34" s="441">
        <v>299.55489984380762</v>
      </c>
      <c r="E34" s="442">
        <v>1.89761774849453</v>
      </c>
      <c r="F34" s="441">
        <v>294.33632559654399</v>
      </c>
      <c r="G34" s="442">
        <v>3.5857349350126699</v>
      </c>
      <c r="H34" s="441">
        <v>289.78127362900045</v>
      </c>
      <c r="I34" s="442">
        <v>1.8545012904300899</v>
      </c>
      <c r="J34" s="441">
        <v>285.10646478072726</v>
      </c>
      <c r="K34" s="443">
        <v>2.22220433590046</v>
      </c>
      <c r="L34" s="441">
        <v>294.33632559654399</v>
      </c>
      <c r="M34" s="442">
        <v>3.5857349350126699</v>
      </c>
      <c r="N34" s="441">
        <v>290.99951321235596</v>
      </c>
      <c r="O34" s="443">
        <v>1.17664129921247</v>
      </c>
      <c r="P34" s="441">
        <v>294.33632559654399</v>
      </c>
      <c r="Q34" s="442">
        <v>3.5857349350126699</v>
      </c>
      <c r="R34" s="441">
        <v>282.79578908470017</v>
      </c>
      <c r="S34" s="443">
        <v>3.5862649046886599</v>
      </c>
      <c r="T34" s="417" t="s">
        <v>149</v>
      </c>
      <c r="U34" s="441">
        <v>289.33332445360389</v>
      </c>
      <c r="V34" s="442">
        <v>3.7371108568651001</v>
      </c>
      <c r="W34" s="441">
        <v>247.1567297814203</v>
      </c>
      <c r="X34" s="443">
        <v>4.0962387480572398</v>
      </c>
      <c r="Y34" s="441">
        <v>278.33159914916456</v>
      </c>
      <c r="Z34" s="442">
        <v>2.0724405771485599</v>
      </c>
      <c r="AA34" s="441">
        <v>294.33632559654399</v>
      </c>
      <c r="AB34" s="442">
        <v>3.5857349350126699</v>
      </c>
      <c r="AC34" s="441">
        <v>313.2916675302356</v>
      </c>
      <c r="AD34" s="443">
        <v>1.66386729043816</v>
      </c>
      <c r="AE34" s="441">
        <v>289.17863185245841</v>
      </c>
      <c r="AF34" s="442">
        <v>1.5710354315225601</v>
      </c>
      <c r="AG34" s="441">
        <v>294.33632559654399</v>
      </c>
      <c r="AH34" s="442">
        <v>3.5857349350126699</v>
      </c>
      <c r="AI34" s="441">
        <v>301.18857520342584</v>
      </c>
      <c r="AJ34" s="443">
        <v>1.7944506493966099</v>
      </c>
      <c r="AK34" s="417" t="s">
        <v>149</v>
      </c>
      <c r="AL34" s="441">
        <v>294.33632559654399</v>
      </c>
      <c r="AM34" s="442">
        <v>3.5857349350126699</v>
      </c>
      <c r="AN34" s="441">
        <v>294.87453918938013</v>
      </c>
      <c r="AO34" s="443">
        <v>1.33568716840836</v>
      </c>
      <c r="AP34" s="441">
        <v>295.79838890456728</v>
      </c>
      <c r="AQ34" s="442">
        <v>2.02769546015961</v>
      </c>
      <c r="AR34" s="441">
        <v>294.33632559654399</v>
      </c>
      <c r="AS34" s="442">
        <v>3.5857349350126699</v>
      </c>
      <c r="AT34" s="441">
        <v>287.82769576274927</v>
      </c>
      <c r="AU34" s="443">
        <v>1.8320273547247401</v>
      </c>
      <c r="AV34" s="441">
        <v>294.78792958798437</v>
      </c>
      <c r="AW34" s="442">
        <v>1.95271269223577</v>
      </c>
      <c r="AX34" s="441">
        <v>294.33632559654399</v>
      </c>
      <c r="AY34" s="442">
        <v>3.5857349350126699</v>
      </c>
      <c r="AZ34" s="441">
        <v>295.36826112009243</v>
      </c>
      <c r="BA34" s="443">
        <v>2.2210392258067699</v>
      </c>
      <c r="BB34" s="417" t="s">
        <v>149</v>
      </c>
      <c r="BC34" s="441">
        <v>275.01137596316727</v>
      </c>
      <c r="BD34" s="442">
        <v>2.3319919927866701</v>
      </c>
      <c r="BE34" s="441">
        <v>285.24905127642234</v>
      </c>
      <c r="BF34" s="442">
        <v>2.1560752666504102</v>
      </c>
      <c r="BG34" s="441">
        <v>294.33632559654399</v>
      </c>
      <c r="BH34" s="442">
        <v>3.5857349350126699</v>
      </c>
      <c r="BI34" s="441">
        <v>299.96244511087423</v>
      </c>
      <c r="BJ34" s="443">
        <v>2.0667412768898701</v>
      </c>
      <c r="BK34" s="441">
        <v>288.81060727034094</v>
      </c>
      <c r="BL34" s="442">
        <v>1.67084429864012</v>
      </c>
      <c r="BM34" s="441">
        <v>294.33632559654399</v>
      </c>
      <c r="BN34" s="442">
        <v>3.5857349350126699</v>
      </c>
      <c r="BO34" s="441">
        <v>293.16237288606874</v>
      </c>
      <c r="BP34" s="443">
        <v>1.5939239227528299</v>
      </c>
      <c r="BQ34" s="417" t="s">
        <v>149</v>
      </c>
      <c r="BR34" s="441">
        <v>289.14789395100701</v>
      </c>
      <c r="BS34" s="442">
        <v>1.6132255396641</v>
      </c>
      <c r="BT34" s="441">
        <v>294.33632559654399</v>
      </c>
      <c r="BU34" s="442">
        <v>3.5857349350126699</v>
      </c>
      <c r="BV34" s="441">
        <v>297.32782688334891</v>
      </c>
      <c r="BW34" s="443">
        <v>1.9683633147583499</v>
      </c>
      <c r="BX34" s="441">
        <v>279.5644922822114</v>
      </c>
      <c r="BY34" s="442">
        <v>2.5350864034780898</v>
      </c>
      <c r="BZ34" s="441">
        <v>289.04508616290559</v>
      </c>
      <c r="CA34" s="442">
        <v>1.77908533186017</v>
      </c>
      <c r="CB34" s="441">
        <v>294.33632559654399</v>
      </c>
      <c r="CC34" s="442">
        <v>3.5857349350126699</v>
      </c>
      <c r="CD34" s="441">
        <v>298.20583268607083</v>
      </c>
      <c r="CE34" s="443">
        <v>1.48885356595167</v>
      </c>
    </row>
    <row r="35" spans="1:84" s="417" customFormat="1" ht="9">
      <c r="A35" s="440" t="s">
        <v>150</v>
      </c>
      <c r="B35" s="441">
        <v>298.89884346812204</v>
      </c>
      <c r="C35" s="442">
        <v>4.0256951253587303</v>
      </c>
      <c r="D35" s="441">
        <v>309.909270697495</v>
      </c>
      <c r="E35" s="442">
        <v>2.39350530839919</v>
      </c>
      <c r="F35" s="441">
        <v>312.00581807705902</v>
      </c>
      <c r="G35" s="442">
        <v>4.6157199644437501</v>
      </c>
      <c r="H35" s="441">
        <v>309.20035828908021</v>
      </c>
      <c r="I35" s="442">
        <v>2.4779039124995799</v>
      </c>
      <c r="J35" s="441">
        <v>309.09092012391324</v>
      </c>
      <c r="K35" s="443">
        <v>2.7147017238207498</v>
      </c>
      <c r="L35" s="441">
        <v>312.00581807705902</v>
      </c>
      <c r="M35" s="442">
        <v>4.6157199644437501</v>
      </c>
      <c r="N35" s="441">
        <v>310.66564901322158</v>
      </c>
      <c r="O35" s="443">
        <v>1.6810169964600199</v>
      </c>
      <c r="P35" s="441">
        <v>312.00581807705902</v>
      </c>
      <c r="Q35" s="442">
        <v>4.6157199644437501</v>
      </c>
      <c r="R35" s="441">
        <v>297.5303172173347</v>
      </c>
      <c r="S35" s="443">
        <v>6.3202490897387698</v>
      </c>
      <c r="T35" s="417" t="s">
        <v>150</v>
      </c>
      <c r="U35" s="441">
        <v>299.77288785046443</v>
      </c>
      <c r="V35" s="442">
        <v>4.5710706586383898</v>
      </c>
      <c r="W35" s="441">
        <v>278.77897379089012</v>
      </c>
      <c r="X35" s="443">
        <v>3.8093570917672501</v>
      </c>
      <c r="Y35" s="441">
        <v>291.33935526277963</v>
      </c>
      <c r="Z35" s="442">
        <v>2.2611817931878999</v>
      </c>
      <c r="AA35" s="441">
        <v>312.00581807705902</v>
      </c>
      <c r="AB35" s="442">
        <v>4.6157199644437501</v>
      </c>
      <c r="AC35" s="441">
        <v>318.60654810983095</v>
      </c>
      <c r="AD35" s="443">
        <v>2.0357710134948701</v>
      </c>
      <c r="AE35" s="441">
        <v>300.8632795708051</v>
      </c>
      <c r="AF35" s="442">
        <v>2.1785185480574798</v>
      </c>
      <c r="AG35" s="441">
        <v>312.00581807705902</v>
      </c>
      <c r="AH35" s="442">
        <v>4.6157199644437501</v>
      </c>
      <c r="AI35" s="441">
        <v>319.61878732664258</v>
      </c>
      <c r="AJ35" s="443">
        <v>2.10744138467388</v>
      </c>
      <c r="AK35" s="417" t="s">
        <v>150</v>
      </c>
      <c r="AL35" s="441">
        <v>312.00581807705902</v>
      </c>
      <c r="AM35" s="442">
        <v>4.6157199644437501</v>
      </c>
      <c r="AN35" s="441">
        <v>307.82116760808111</v>
      </c>
      <c r="AO35" s="443">
        <v>1.7315312872672499</v>
      </c>
      <c r="AP35" s="441">
        <v>311.10239045700291</v>
      </c>
      <c r="AQ35" s="442">
        <v>2.73695491433004</v>
      </c>
      <c r="AR35" s="441">
        <v>312.00581807705902</v>
      </c>
      <c r="AS35" s="442">
        <v>4.6157199644437501</v>
      </c>
      <c r="AT35" s="441">
        <v>308.11486918509542</v>
      </c>
      <c r="AU35" s="443">
        <v>2.4671741188856999</v>
      </c>
      <c r="AV35" s="441">
        <v>309.74684476278787</v>
      </c>
      <c r="AW35" s="442">
        <v>2.6631198660800299</v>
      </c>
      <c r="AX35" s="441">
        <v>312.00581807705902</v>
      </c>
      <c r="AY35" s="442">
        <v>4.6157199644437501</v>
      </c>
      <c r="AZ35" s="441">
        <v>312.20126496983875</v>
      </c>
      <c r="BA35" s="443">
        <v>2.5783544134102101</v>
      </c>
      <c r="BB35" s="417" t="s">
        <v>150</v>
      </c>
      <c r="BC35" s="441">
        <v>291.67196239608364</v>
      </c>
      <c r="BD35" s="442">
        <v>3.26330145974956</v>
      </c>
      <c r="BE35" s="441">
        <v>300.77487153570382</v>
      </c>
      <c r="BF35" s="442">
        <v>2.9529176147621099</v>
      </c>
      <c r="BG35" s="441">
        <v>312.00581807705902</v>
      </c>
      <c r="BH35" s="442">
        <v>4.6157199644437501</v>
      </c>
      <c r="BI35" s="441">
        <v>311.43907933775085</v>
      </c>
      <c r="BJ35" s="443">
        <v>2.9410583576140099</v>
      </c>
      <c r="BK35" s="441">
        <v>307.46234726681962</v>
      </c>
      <c r="BL35" s="442">
        <v>2.45447650842747</v>
      </c>
      <c r="BM35" s="441">
        <v>312.00581807705902</v>
      </c>
      <c r="BN35" s="442">
        <v>4.6157199644437501</v>
      </c>
      <c r="BO35" s="441">
        <v>314.61637706597099</v>
      </c>
      <c r="BP35" s="443">
        <v>2.4711833597048201</v>
      </c>
      <c r="BQ35" s="417" t="s">
        <v>150</v>
      </c>
      <c r="BR35" s="441">
        <v>304.77598311010917</v>
      </c>
      <c r="BS35" s="442">
        <v>2.10558212657488</v>
      </c>
      <c r="BT35" s="441">
        <v>312.00581807705902</v>
      </c>
      <c r="BU35" s="442">
        <v>4.6157199644437501</v>
      </c>
      <c r="BV35" s="441">
        <v>310.48552383464056</v>
      </c>
      <c r="BW35" s="443">
        <v>2.13276744173141</v>
      </c>
      <c r="BX35" s="441">
        <v>292.01637913185914</v>
      </c>
      <c r="BY35" s="442">
        <v>3.1779324355263601</v>
      </c>
      <c r="BZ35" s="441">
        <v>303.65936915173347</v>
      </c>
      <c r="CA35" s="442">
        <v>2.2605132599564</v>
      </c>
      <c r="CB35" s="441">
        <v>312.00581807705902</v>
      </c>
      <c r="CC35" s="442">
        <v>4.6157199644437501</v>
      </c>
      <c r="CD35" s="441">
        <v>314.28066719300608</v>
      </c>
      <c r="CE35" s="443">
        <v>2.0712140803804902</v>
      </c>
    </row>
    <row r="36" spans="1:84" s="417" customFormat="1" ht="9">
      <c r="A36" s="440" t="s">
        <v>151</v>
      </c>
      <c r="B36" s="441">
        <v>297.00712484018669</v>
      </c>
      <c r="C36" s="442">
        <v>4.2685260297392702</v>
      </c>
      <c r="D36" s="441">
        <v>300.5804255229969</v>
      </c>
      <c r="E36" s="442">
        <v>2.4512058673060402</v>
      </c>
      <c r="F36" s="441">
        <v>301.99491160920797</v>
      </c>
      <c r="G36" s="442">
        <v>5.5765795645771297</v>
      </c>
      <c r="H36" s="441">
        <v>297.23800138876896</v>
      </c>
      <c r="I36" s="442">
        <v>2.7877468466273498</v>
      </c>
      <c r="J36" s="441">
        <v>298.10788412133257</v>
      </c>
      <c r="K36" s="443">
        <v>3.02208402208817</v>
      </c>
      <c r="L36" s="441">
        <v>301.99491160920797</v>
      </c>
      <c r="M36" s="442">
        <v>5.5765795645771297</v>
      </c>
      <c r="N36" s="441">
        <v>298.40070034788653</v>
      </c>
      <c r="O36" s="443">
        <v>1.6649825637059199</v>
      </c>
      <c r="P36" s="441">
        <v>301.99491160920797</v>
      </c>
      <c r="Q36" s="442">
        <v>5.5765795645771297</v>
      </c>
      <c r="R36" s="441">
        <v>303.72398386739235</v>
      </c>
      <c r="S36" s="443">
        <v>9.0695512976895394</v>
      </c>
      <c r="T36" s="417" t="s">
        <v>151</v>
      </c>
      <c r="U36" s="441">
        <v>298.2362288033068</v>
      </c>
      <c r="V36" s="442">
        <v>4.1787980984460997</v>
      </c>
      <c r="W36" s="441">
        <v>271.39089772352366</v>
      </c>
      <c r="X36" s="443">
        <v>7.1516541703748704</v>
      </c>
      <c r="Y36" s="441">
        <v>279.96236464219959</v>
      </c>
      <c r="Z36" s="442">
        <v>2.3718547836469202</v>
      </c>
      <c r="AA36" s="441">
        <v>301.99491160920797</v>
      </c>
      <c r="AB36" s="442">
        <v>5.5765795645771297</v>
      </c>
      <c r="AC36" s="441">
        <v>311.5887221512686</v>
      </c>
      <c r="AD36" s="443">
        <v>2.4842104525150499</v>
      </c>
      <c r="AE36" s="441">
        <v>296.05651332485002</v>
      </c>
      <c r="AF36" s="442">
        <v>2.33655401681122</v>
      </c>
      <c r="AG36" s="441">
        <v>301.99491160920797</v>
      </c>
      <c r="AH36" s="442">
        <v>5.5765795645771297</v>
      </c>
      <c r="AI36" s="441">
        <v>311.1252805560074</v>
      </c>
      <c r="AJ36" s="443">
        <v>2.71094259436205</v>
      </c>
      <c r="AK36" s="417" t="s">
        <v>151</v>
      </c>
      <c r="AL36" s="441">
        <v>301.99491160920797</v>
      </c>
      <c r="AM36" s="442">
        <v>5.5765795645771297</v>
      </c>
      <c r="AN36" s="441">
        <v>299.0669311967589</v>
      </c>
      <c r="AO36" s="443">
        <v>2.2375784130691398</v>
      </c>
      <c r="AP36" s="441">
        <v>300.12804679984112</v>
      </c>
      <c r="AQ36" s="442">
        <v>2.9808476214508501</v>
      </c>
      <c r="AR36" s="441">
        <v>301.99491160920797</v>
      </c>
      <c r="AS36" s="442">
        <v>5.5765795645771297</v>
      </c>
      <c r="AT36" s="441">
        <v>297.73274132084663</v>
      </c>
      <c r="AU36" s="443">
        <v>3.1308374281044302</v>
      </c>
      <c r="AV36" s="441">
        <v>293.74425636344307</v>
      </c>
      <c r="AW36" s="442">
        <v>2.9203543593886501</v>
      </c>
      <c r="AX36" s="441">
        <v>301.99491160920797</v>
      </c>
      <c r="AY36" s="442">
        <v>5.5765795645771297</v>
      </c>
      <c r="AZ36" s="441">
        <v>294.84926082374608</v>
      </c>
      <c r="BA36" s="443">
        <v>3.1118350737717502</v>
      </c>
      <c r="BB36" s="417" t="s">
        <v>151</v>
      </c>
      <c r="BC36" s="441">
        <v>286.58674691698559</v>
      </c>
      <c r="BD36" s="442">
        <v>3.9597832583231898</v>
      </c>
      <c r="BE36" s="441">
        <v>294.98995942801344</v>
      </c>
      <c r="BF36" s="442">
        <v>3.26022154417862</v>
      </c>
      <c r="BG36" s="441">
        <v>301.99491160920797</v>
      </c>
      <c r="BH36" s="442">
        <v>5.5765795645771297</v>
      </c>
      <c r="BI36" s="441">
        <v>304.95296617230395</v>
      </c>
      <c r="BJ36" s="443">
        <v>2.9815064616604201</v>
      </c>
      <c r="BK36" s="441">
        <v>292.95653683257285</v>
      </c>
      <c r="BL36" s="442">
        <v>2.5280840605427199</v>
      </c>
      <c r="BM36" s="441">
        <v>301.99491160920797</v>
      </c>
      <c r="BN36" s="442">
        <v>5.5765795645771297</v>
      </c>
      <c r="BO36" s="441">
        <v>301.92445572624081</v>
      </c>
      <c r="BP36" s="443">
        <v>2.5255617794429099</v>
      </c>
      <c r="BQ36" s="417" t="s">
        <v>151</v>
      </c>
      <c r="BR36" s="441">
        <v>302.67356408729489</v>
      </c>
      <c r="BS36" s="442">
        <v>2.6030572489685699</v>
      </c>
      <c r="BT36" s="441">
        <v>301.99491160920797</v>
      </c>
      <c r="BU36" s="442">
        <v>5.5765795645771297</v>
      </c>
      <c r="BV36" s="441">
        <v>309.02673645269556</v>
      </c>
      <c r="BW36" s="443">
        <v>3.1067682758781801</v>
      </c>
      <c r="BX36" s="441">
        <v>298.54462316581709</v>
      </c>
      <c r="BY36" s="442">
        <v>3.5129712314594199</v>
      </c>
      <c r="BZ36" s="441">
        <v>299.88338045289339</v>
      </c>
      <c r="CA36" s="442">
        <v>2.7147789879193098</v>
      </c>
      <c r="CB36" s="441">
        <v>301.99491160920797</v>
      </c>
      <c r="CC36" s="442">
        <v>5.5765795645771297</v>
      </c>
      <c r="CD36" s="441">
        <v>302.92782006876411</v>
      </c>
      <c r="CE36" s="443">
        <v>2.84039282119859</v>
      </c>
    </row>
    <row r="37" spans="1:84" s="417" customFormat="1" ht="9">
      <c r="A37" s="440" t="s">
        <v>152</v>
      </c>
      <c r="B37" s="441">
        <v>298.88375073511043</v>
      </c>
      <c r="C37" s="442">
        <v>3.8181685143533999</v>
      </c>
      <c r="D37" s="441">
        <v>309.57545939810541</v>
      </c>
      <c r="E37" s="442">
        <v>2.3017685585541399</v>
      </c>
      <c r="F37" s="441">
        <v>311.65810490297702</v>
      </c>
      <c r="G37" s="442">
        <v>4.4716049329844401</v>
      </c>
      <c r="H37" s="441">
        <v>308.77354729563524</v>
      </c>
      <c r="I37" s="442">
        <v>2.4074152677798999</v>
      </c>
      <c r="J37" s="441">
        <v>308.70106161048358</v>
      </c>
      <c r="K37" s="443">
        <v>2.64024323270168</v>
      </c>
      <c r="L37" s="441">
        <v>311.65810490297702</v>
      </c>
      <c r="M37" s="442">
        <v>4.4716049329844401</v>
      </c>
      <c r="N37" s="441">
        <v>310.24913000847397</v>
      </c>
      <c r="O37" s="443">
        <v>1.6197783806444801</v>
      </c>
      <c r="P37" s="441">
        <v>311.65810490297702</v>
      </c>
      <c r="Q37" s="442">
        <v>4.4716049329844401</v>
      </c>
      <c r="R37" s="441">
        <v>297.44974227086374</v>
      </c>
      <c r="S37" s="443">
        <v>6.18778885736109</v>
      </c>
      <c r="T37" s="417" t="s">
        <v>152</v>
      </c>
      <c r="U37" s="441">
        <v>299.59866207813343</v>
      </c>
      <c r="V37" s="442">
        <v>4.4783205748900299</v>
      </c>
      <c r="W37" s="441">
        <v>278.39188720423414</v>
      </c>
      <c r="X37" s="443">
        <v>3.7737232060135502</v>
      </c>
      <c r="Y37" s="441">
        <v>291.0022089459095</v>
      </c>
      <c r="Z37" s="442">
        <v>2.1477791638157799</v>
      </c>
      <c r="AA37" s="441">
        <v>311.65810490297702</v>
      </c>
      <c r="AB37" s="442">
        <v>4.4716049329844401</v>
      </c>
      <c r="AC37" s="441">
        <v>318.36897195020134</v>
      </c>
      <c r="AD37" s="443">
        <v>1.97713179452279</v>
      </c>
      <c r="AE37" s="441">
        <v>300.78028851944322</v>
      </c>
      <c r="AF37" s="442">
        <v>2.07647164214249</v>
      </c>
      <c r="AG37" s="441">
        <v>311.65810490297702</v>
      </c>
      <c r="AH37" s="442">
        <v>4.4716049329844401</v>
      </c>
      <c r="AI37" s="441">
        <v>319.37256027732366</v>
      </c>
      <c r="AJ37" s="443">
        <v>2.0507079777952502</v>
      </c>
      <c r="AK37" s="417" t="s">
        <v>152</v>
      </c>
      <c r="AL37" s="441">
        <v>311.65810490297702</v>
      </c>
      <c r="AM37" s="442">
        <v>4.4716049329844401</v>
      </c>
      <c r="AN37" s="441">
        <v>307.5399196715274</v>
      </c>
      <c r="AO37" s="443">
        <v>1.6746197548587101</v>
      </c>
      <c r="AP37" s="441">
        <v>310.70065232629116</v>
      </c>
      <c r="AQ37" s="442">
        <v>2.65641489989126</v>
      </c>
      <c r="AR37" s="441">
        <v>311.65810490297702</v>
      </c>
      <c r="AS37" s="442">
        <v>4.4716049329844401</v>
      </c>
      <c r="AT37" s="441">
        <v>307.73204866280537</v>
      </c>
      <c r="AU37" s="443">
        <v>2.3920611057591499</v>
      </c>
      <c r="AV37" s="441">
        <v>309.19781724769729</v>
      </c>
      <c r="AW37" s="442">
        <v>2.5753945696171998</v>
      </c>
      <c r="AX37" s="441">
        <v>311.65810490297702</v>
      </c>
      <c r="AY37" s="442">
        <v>4.4716049329844401</v>
      </c>
      <c r="AZ37" s="441">
        <v>311.58469067380673</v>
      </c>
      <c r="BA37" s="443">
        <v>2.5014523148915102</v>
      </c>
      <c r="BB37" s="417" t="s">
        <v>152</v>
      </c>
      <c r="BC37" s="441">
        <v>291.52141343815413</v>
      </c>
      <c r="BD37" s="442">
        <v>3.1610692060283698</v>
      </c>
      <c r="BE37" s="441">
        <v>300.54649713480251</v>
      </c>
      <c r="BF37" s="442">
        <v>2.8359204038228798</v>
      </c>
      <c r="BG37" s="441">
        <v>311.65810490297702</v>
      </c>
      <c r="BH37" s="442">
        <v>4.4716049329844401</v>
      </c>
      <c r="BI37" s="441">
        <v>311.26063191063946</v>
      </c>
      <c r="BJ37" s="443">
        <v>2.8261519206242798</v>
      </c>
      <c r="BK37" s="441">
        <v>306.96242873766221</v>
      </c>
      <c r="BL37" s="442">
        <v>2.34112510527769</v>
      </c>
      <c r="BM37" s="441">
        <v>311.65810490297702</v>
      </c>
      <c r="BN37" s="442">
        <v>4.4716049329844401</v>
      </c>
      <c r="BO37" s="441">
        <v>314.18972976605198</v>
      </c>
      <c r="BP37" s="443">
        <v>2.3712645683167901</v>
      </c>
      <c r="BQ37" s="417" t="s">
        <v>152</v>
      </c>
      <c r="BR37" s="441">
        <v>304.71032583698093</v>
      </c>
      <c r="BS37" s="442">
        <v>2.0369138188362701</v>
      </c>
      <c r="BT37" s="441">
        <v>311.65810490297702</v>
      </c>
      <c r="BU37" s="442">
        <v>4.4716049329844401</v>
      </c>
      <c r="BV37" s="441">
        <v>310.41950606795604</v>
      </c>
      <c r="BW37" s="443">
        <v>2.0634038447104399</v>
      </c>
      <c r="BX37" s="441">
        <v>292.466132499987</v>
      </c>
      <c r="BY37" s="442">
        <v>3.0562711823706499</v>
      </c>
      <c r="BZ37" s="441">
        <v>303.50796618959424</v>
      </c>
      <c r="CA37" s="442">
        <v>2.1856875045002799</v>
      </c>
      <c r="CB37" s="441">
        <v>311.65810490297702</v>
      </c>
      <c r="CC37" s="442">
        <v>4.4716049329844401</v>
      </c>
      <c r="CD37" s="441">
        <v>313.91840622568054</v>
      </c>
      <c r="CE37" s="443">
        <v>2.0284885673687199</v>
      </c>
    </row>
    <row r="38" spans="1:84" s="417" customFormat="1" ht="9">
      <c r="A38" s="440"/>
      <c r="K38" s="439"/>
      <c r="O38" s="439"/>
      <c r="S38" s="439"/>
      <c r="X38" s="439"/>
      <c r="AD38" s="439"/>
      <c r="AJ38" s="439"/>
      <c r="AO38" s="439"/>
      <c r="AU38" s="439"/>
      <c r="BA38" s="439"/>
      <c r="BJ38" s="439"/>
      <c r="BP38" s="439"/>
      <c r="BR38" s="441"/>
      <c r="BS38" s="442"/>
      <c r="BT38" s="441"/>
      <c r="BU38" s="442"/>
      <c r="BV38" s="441"/>
      <c r="BW38" s="443"/>
      <c r="BX38" s="441"/>
      <c r="BY38" s="442"/>
      <c r="BZ38" s="441"/>
      <c r="CA38" s="442"/>
      <c r="CB38" s="441"/>
      <c r="CC38" s="442"/>
      <c r="CD38" s="441"/>
      <c r="CE38" s="443"/>
    </row>
    <row r="39" spans="1:84" s="417" customFormat="1" ht="9">
      <c r="A39" s="444" t="s">
        <v>47</v>
      </c>
      <c r="B39" s="445">
        <v>294.28032275645819</v>
      </c>
      <c r="C39" s="446">
        <v>0.69531610999825555</v>
      </c>
      <c r="D39" s="445">
        <v>299.56979083266322</v>
      </c>
      <c r="E39" s="446">
        <v>0.4367164868398401</v>
      </c>
      <c r="F39" s="445">
        <v>297.91521004897555</v>
      </c>
      <c r="G39" s="446">
        <v>0.8441768766996397</v>
      </c>
      <c r="H39" s="445">
        <v>293.22137122221477</v>
      </c>
      <c r="I39" s="446">
        <v>0.42833074984476477</v>
      </c>
      <c r="J39" s="445">
        <v>289.15575282023576</v>
      </c>
      <c r="K39" s="447">
        <v>0.47100189946117521</v>
      </c>
      <c r="L39" s="445">
        <v>297.91521004897555</v>
      </c>
      <c r="M39" s="446">
        <v>0.8441768766996397</v>
      </c>
      <c r="N39" s="445">
        <v>297.17645570476128</v>
      </c>
      <c r="O39" s="447">
        <v>0.2841592417570597</v>
      </c>
      <c r="P39" s="445">
        <v>297.91521004897555</v>
      </c>
      <c r="Q39" s="446">
        <v>0.8441768766996397</v>
      </c>
      <c r="R39" s="445">
        <v>290.50661738199892</v>
      </c>
      <c r="S39" s="447">
        <v>1.699301972324698</v>
      </c>
      <c r="T39" s="444" t="s">
        <v>47</v>
      </c>
      <c r="U39" s="445">
        <v>288.67233599596369</v>
      </c>
      <c r="V39" s="446">
        <v>1.2507897359956512</v>
      </c>
      <c r="W39" s="445">
        <v>267.39153706044021</v>
      </c>
      <c r="X39" s="447">
        <v>1.4941343606158437</v>
      </c>
      <c r="Y39" s="445">
        <v>282.49511766403879</v>
      </c>
      <c r="Z39" s="446">
        <v>0.42944643382421827</v>
      </c>
      <c r="AA39" s="445">
        <v>297.91521004897555</v>
      </c>
      <c r="AB39" s="446">
        <v>0.8441768766996397</v>
      </c>
      <c r="AC39" s="445">
        <v>311.86047361903388</v>
      </c>
      <c r="AD39" s="447">
        <v>0.36668844510960574</v>
      </c>
      <c r="AE39" s="445">
        <v>291.99849119523134</v>
      </c>
      <c r="AF39" s="446">
        <v>0.39826628597069708</v>
      </c>
      <c r="AG39" s="445">
        <v>297.91521004897555</v>
      </c>
      <c r="AH39" s="446">
        <v>0.8441768766996397</v>
      </c>
      <c r="AI39" s="445">
        <v>304.94028405296069</v>
      </c>
      <c r="AJ39" s="447">
        <v>0.40755112552273332</v>
      </c>
      <c r="AK39" s="444" t="s">
        <v>47</v>
      </c>
      <c r="AL39" s="445">
        <v>297.91521004897555</v>
      </c>
      <c r="AM39" s="446">
        <v>0.8441768766996397</v>
      </c>
      <c r="AN39" s="445">
        <v>294.20841693432067</v>
      </c>
      <c r="AO39" s="447">
        <v>0.34522812001369507</v>
      </c>
      <c r="AP39" s="445">
        <v>298.34465023427862</v>
      </c>
      <c r="AQ39" s="446">
        <v>0.46502739448690289</v>
      </c>
      <c r="AR39" s="445">
        <v>297.91521004897555</v>
      </c>
      <c r="AS39" s="446">
        <v>0.8441768766996397</v>
      </c>
      <c r="AT39" s="445">
        <v>294.69012618637748</v>
      </c>
      <c r="AU39" s="447">
        <v>0.44444213232480867</v>
      </c>
      <c r="AV39" s="445">
        <v>295.24874926593714</v>
      </c>
      <c r="AW39" s="446">
        <v>0.47110744217475986</v>
      </c>
      <c r="AX39" s="445">
        <v>297.91521004897555</v>
      </c>
      <c r="AY39" s="446">
        <v>0.8441768766996397</v>
      </c>
      <c r="AZ39" s="445">
        <v>297.36452352839336</v>
      </c>
      <c r="BA39" s="447">
        <v>0.47058848660132069</v>
      </c>
      <c r="BB39" s="444" t="s">
        <v>47</v>
      </c>
      <c r="BC39" s="445">
        <v>284.32873124820162</v>
      </c>
      <c r="BD39" s="446">
        <v>0.59591669830723371</v>
      </c>
      <c r="BE39" s="445">
        <v>291.3546302807049</v>
      </c>
      <c r="BF39" s="446">
        <v>0.52243082324497558</v>
      </c>
      <c r="BG39" s="445">
        <v>297.91521004897555</v>
      </c>
      <c r="BH39" s="446">
        <v>0.8441768766996397</v>
      </c>
      <c r="BI39" s="445">
        <v>299.46858540413922</v>
      </c>
      <c r="BJ39" s="447">
        <v>0.50595705520748835</v>
      </c>
      <c r="BK39" s="445">
        <v>290.94205649113269</v>
      </c>
      <c r="BL39" s="446">
        <v>0.40216116209713471</v>
      </c>
      <c r="BM39" s="445">
        <v>297.91521004897555</v>
      </c>
      <c r="BN39" s="446">
        <v>0.8441768766996397</v>
      </c>
      <c r="BO39" s="445">
        <v>298.20648597945785</v>
      </c>
      <c r="BP39" s="447">
        <v>0.38248713394235179</v>
      </c>
      <c r="BQ39" s="444" t="s">
        <v>47</v>
      </c>
      <c r="BR39" s="441">
        <v>291.82636067434044</v>
      </c>
      <c r="BS39" s="442">
        <v>0.40690192470958431</v>
      </c>
      <c r="BT39" s="441">
        <v>297.91521004897555</v>
      </c>
      <c r="BU39" s="442">
        <v>0.8441768766996397</v>
      </c>
      <c r="BV39" s="441">
        <v>301.43280254434399</v>
      </c>
      <c r="BW39" s="443">
        <v>0.41066001979508948</v>
      </c>
      <c r="BX39" s="441">
        <v>284.15473420306893</v>
      </c>
      <c r="BY39" s="442">
        <v>0.59959920785943432</v>
      </c>
      <c r="BZ39" s="441">
        <v>291.90116193218478</v>
      </c>
      <c r="CA39" s="442">
        <v>0.42480385000313392</v>
      </c>
      <c r="CB39" s="441">
        <v>297.91521004897555</v>
      </c>
      <c r="CC39" s="442">
        <v>0.8441768766996397</v>
      </c>
      <c r="CD39" s="441">
        <v>299.41761655305794</v>
      </c>
      <c r="CE39" s="443">
        <v>0.41296611414782358</v>
      </c>
    </row>
    <row r="40" spans="1:84" s="417" customFormat="1" ht="9">
      <c r="A40" s="438"/>
      <c r="B40" s="448"/>
      <c r="C40" s="448"/>
      <c r="D40" s="448"/>
      <c r="E40" s="448"/>
      <c r="F40" s="448"/>
      <c r="G40" s="448"/>
      <c r="H40" s="448"/>
      <c r="I40" s="448"/>
      <c r="J40" s="448"/>
      <c r="K40" s="439"/>
      <c r="L40" s="448"/>
      <c r="M40" s="448"/>
      <c r="N40" s="448"/>
      <c r="O40" s="439"/>
      <c r="P40" s="448"/>
      <c r="Q40" s="448"/>
      <c r="R40" s="448"/>
      <c r="S40" s="439"/>
      <c r="T40" s="449"/>
      <c r="U40" s="448"/>
      <c r="V40" s="448"/>
      <c r="W40" s="448"/>
      <c r="X40" s="439"/>
      <c r="Y40" s="448"/>
      <c r="Z40" s="448"/>
      <c r="AA40" s="448"/>
      <c r="AB40" s="448"/>
      <c r="AC40" s="448"/>
      <c r="AD40" s="439"/>
      <c r="AE40" s="448"/>
      <c r="AF40" s="448"/>
      <c r="AG40" s="448"/>
      <c r="AH40" s="448"/>
      <c r="AI40" s="448"/>
      <c r="AJ40" s="439"/>
      <c r="AK40" s="449"/>
      <c r="AL40" s="448"/>
      <c r="AM40" s="448"/>
      <c r="AN40" s="448"/>
      <c r="AO40" s="439"/>
      <c r="AP40" s="448"/>
      <c r="AQ40" s="448"/>
      <c r="AR40" s="448"/>
      <c r="AS40" s="448"/>
      <c r="AT40" s="448"/>
      <c r="AU40" s="439"/>
      <c r="AV40" s="448"/>
      <c r="AW40" s="448"/>
      <c r="AX40" s="448"/>
      <c r="AY40" s="448"/>
      <c r="AZ40" s="448"/>
      <c r="BA40" s="439"/>
      <c r="BB40" s="449"/>
      <c r="BC40" s="448"/>
      <c r="BD40" s="448"/>
      <c r="BE40" s="448"/>
      <c r="BF40" s="448"/>
      <c r="BG40" s="448"/>
      <c r="BH40" s="448"/>
      <c r="BI40" s="448"/>
      <c r="BJ40" s="439"/>
      <c r="BK40" s="448"/>
      <c r="BL40" s="448"/>
      <c r="BM40" s="448"/>
      <c r="BN40" s="448"/>
      <c r="BO40" s="448"/>
      <c r="BP40" s="439"/>
      <c r="BQ40" s="449"/>
      <c r="BR40" s="450"/>
      <c r="BS40" s="451"/>
      <c r="BT40" s="450"/>
      <c r="BU40" s="451"/>
      <c r="BV40" s="450"/>
      <c r="BW40" s="452"/>
      <c r="BX40" s="450"/>
      <c r="BY40" s="451"/>
      <c r="BZ40" s="450"/>
      <c r="CA40" s="451"/>
      <c r="CB40" s="450"/>
      <c r="CC40" s="451"/>
      <c r="CD40" s="450"/>
      <c r="CE40" s="452"/>
    </row>
    <row r="41" spans="1:84" s="417" customFormat="1" ht="9">
      <c r="A41" s="453" t="s">
        <v>153</v>
      </c>
      <c r="B41" s="448"/>
      <c r="C41" s="448"/>
      <c r="D41" s="448"/>
      <c r="E41" s="448"/>
      <c r="F41" s="448"/>
      <c r="G41" s="448"/>
      <c r="H41" s="448"/>
      <c r="I41" s="448"/>
      <c r="J41" s="448"/>
      <c r="K41" s="439"/>
      <c r="L41" s="448"/>
      <c r="M41" s="448"/>
      <c r="N41" s="448"/>
      <c r="O41" s="439"/>
      <c r="P41" s="448"/>
      <c r="Q41" s="448"/>
      <c r="R41" s="448"/>
      <c r="S41" s="439"/>
      <c r="T41" s="454" t="s">
        <v>153</v>
      </c>
      <c r="U41" s="448"/>
      <c r="V41" s="448"/>
      <c r="W41" s="448"/>
      <c r="X41" s="439"/>
      <c r="Y41" s="448"/>
      <c r="Z41" s="448"/>
      <c r="AA41" s="448"/>
      <c r="AB41" s="448"/>
      <c r="AC41" s="448"/>
      <c r="AD41" s="439"/>
      <c r="AE41" s="448"/>
      <c r="AF41" s="448"/>
      <c r="AG41" s="448"/>
      <c r="AH41" s="448"/>
      <c r="AI41" s="448"/>
      <c r="AJ41" s="439"/>
      <c r="AK41" s="454" t="s">
        <v>153</v>
      </c>
      <c r="AL41" s="448"/>
      <c r="AM41" s="448"/>
      <c r="AN41" s="448"/>
      <c r="AO41" s="439"/>
      <c r="AP41" s="448"/>
      <c r="AQ41" s="448"/>
      <c r="AR41" s="448"/>
      <c r="AS41" s="448"/>
      <c r="AT41" s="448"/>
      <c r="AU41" s="439"/>
      <c r="AV41" s="448"/>
      <c r="AW41" s="448"/>
      <c r="AX41" s="448"/>
      <c r="AY41" s="448"/>
      <c r="AZ41" s="448"/>
      <c r="BA41" s="439"/>
      <c r="BB41" s="454" t="s">
        <v>153</v>
      </c>
      <c r="BC41" s="448"/>
      <c r="BD41" s="448"/>
      <c r="BE41" s="448"/>
      <c r="BF41" s="448"/>
      <c r="BG41" s="448"/>
      <c r="BH41" s="448"/>
      <c r="BI41" s="448"/>
      <c r="BJ41" s="439"/>
      <c r="BK41" s="448"/>
      <c r="BL41" s="448"/>
      <c r="BM41" s="448"/>
      <c r="BN41" s="448"/>
      <c r="BO41" s="448"/>
      <c r="BP41" s="439"/>
      <c r="BQ41" s="454" t="s">
        <v>153</v>
      </c>
      <c r="BR41" s="455"/>
      <c r="BS41" s="456"/>
      <c r="BT41" s="455"/>
      <c r="BU41" s="456"/>
      <c r="BV41" s="455"/>
      <c r="BW41" s="443"/>
      <c r="BX41" s="455"/>
      <c r="BY41" s="456"/>
      <c r="BZ41" s="455"/>
      <c r="CA41" s="456"/>
      <c r="CB41" s="455"/>
      <c r="CC41" s="456"/>
      <c r="CD41" s="455"/>
      <c r="CE41" s="443"/>
    </row>
    <row r="42" spans="1:84" s="417" customFormat="1" ht="12.75" customHeight="1">
      <c r="A42" s="440" t="s">
        <v>154</v>
      </c>
      <c r="B42" s="441">
        <v>271.89785727294418</v>
      </c>
      <c r="C42" s="442">
        <v>3.8495177275210599</v>
      </c>
      <c r="D42" s="441">
        <v>278.2350972083168</v>
      </c>
      <c r="E42" s="442">
        <v>2.2252459509343598</v>
      </c>
      <c r="F42" s="441">
        <v>279.60799966784401</v>
      </c>
      <c r="G42" s="442">
        <v>5.0712057904332397</v>
      </c>
      <c r="H42" s="441">
        <v>282.72303146289551</v>
      </c>
      <c r="I42" s="442">
        <v>2.10659966136032</v>
      </c>
      <c r="J42" s="441">
        <v>278.14838724335016</v>
      </c>
      <c r="K42" s="443">
        <v>2.6152111613622999</v>
      </c>
      <c r="L42" s="441">
        <v>279.60799966784401</v>
      </c>
      <c r="M42" s="442">
        <v>5.0712057904332397</v>
      </c>
      <c r="N42" s="441">
        <v>280.13485951554065</v>
      </c>
      <c r="O42" s="443">
        <v>1.46032242296365</v>
      </c>
      <c r="P42" s="441">
        <v>279.60799966784401</v>
      </c>
      <c r="Q42" s="442">
        <v>5.0712057904332397</v>
      </c>
      <c r="R42" s="441">
        <v>247.07535215488161</v>
      </c>
      <c r="S42" s="443">
        <v>13.4411235501283</v>
      </c>
      <c r="T42" s="417" t="s">
        <v>154</v>
      </c>
      <c r="U42" s="441">
        <v>269.42526160912934</v>
      </c>
      <c r="V42" s="442">
        <v>3.0660724572689801</v>
      </c>
      <c r="W42" s="441">
        <v>252.49209491513221</v>
      </c>
      <c r="X42" s="443">
        <v>3.7084112925433299</v>
      </c>
      <c r="Y42" s="441">
        <v>264.95064442925883</v>
      </c>
      <c r="Z42" s="442">
        <v>2.1940234517370598</v>
      </c>
      <c r="AA42" s="441">
        <v>279.60799966784401</v>
      </c>
      <c r="AB42" s="442">
        <v>5.0712057904332397</v>
      </c>
      <c r="AC42" s="441">
        <v>292.95260413672884</v>
      </c>
      <c r="AD42" s="443">
        <v>2.00747256032647</v>
      </c>
      <c r="AE42" s="441">
        <v>274.20097503116398</v>
      </c>
      <c r="AF42" s="442">
        <v>2.4177220643955599</v>
      </c>
      <c r="AG42" s="441">
        <v>279.60799966784401</v>
      </c>
      <c r="AH42" s="442">
        <v>5.0712057904332397</v>
      </c>
      <c r="AI42" s="441">
        <v>286.01583726720918</v>
      </c>
      <c r="AJ42" s="443">
        <v>2.19420147597212</v>
      </c>
      <c r="AK42" s="417" t="s">
        <v>154</v>
      </c>
      <c r="AL42" s="441">
        <v>279.60799966784401</v>
      </c>
      <c r="AM42" s="442">
        <v>5.0712057904332397</v>
      </c>
      <c r="AN42" s="441">
        <v>278.85205721666199</v>
      </c>
      <c r="AO42" s="443">
        <v>2.0618994935340602</v>
      </c>
      <c r="AP42" s="441">
        <v>287.16049928013581</v>
      </c>
      <c r="AQ42" s="442">
        <v>2.42975917954745</v>
      </c>
      <c r="AR42" s="441">
        <v>279.60799966784401</v>
      </c>
      <c r="AS42" s="442">
        <v>5.0712057904332397</v>
      </c>
      <c r="AT42" s="441">
        <v>278.15837355972758</v>
      </c>
      <c r="AU42" s="443">
        <v>2.8390826326118401</v>
      </c>
      <c r="AV42" s="441">
        <v>279.99169936243942</v>
      </c>
      <c r="AW42" s="442">
        <v>2.8216877600699002</v>
      </c>
      <c r="AX42" s="455">
        <v>279.60799966784401</v>
      </c>
      <c r="AY42" s="456">
        <v>5.0712057904332397</v>
      </c>
      <c r="AZ42" s="455">
        <v>280.91492571587645</v>
      </c>
      <c r="BA42" s="443">
        <v>2.92718651549617</v>
      </c>
      <c r="BB42" s="417" t="s">
        <v>154</v>
      </c>
      <c r="BC42" s="441">
        <v>273.1191731106187</v>
      </c>
      <c r="BD42" s="442">
        <v>3.4338392107793898</v>
      </c>
      <c r="BE42" s="441">
        <v>274.7058234540516</v>
      </c>
      <c r="BF42" s="442">
        <v>3.0613795773958898</v>
      </c>
      <c r="BG42" s="441">
        <v>279.60799966784401</v>
      </c>
      <c r="BH42" s="442">
        <v>5.0712057904332397</v>
      </c>
      <c r="BI42" s="441">
        <v>280.44776681478606</v>
      </c>
      <c r="BJ42" s="443">
        <v>3.4339890795967598</v>
      </c>
      <c r="BK42" s="441">
        <v>276.73236166915751</v>
      </c>
      <c r="BL42" s="442">
        <v>2.2528662823454999</v>
      </c>
      <c r="BM42" s="441">
        <v>279.60799966784401</v>
      </c>
      <c r="BN42" s="442">
        <v>5.0712057904332397</v>
      </c>
      <c r="BO42" s="441">
        <v>276.1676496622207</v>
      </c>
      <c r="BP42" s="443">
        <v>1.95518586891934</v>
      </c>
      <c r="BQ42" s="417" t="s">
        <v>154</v>
      </c>
      <c r="BR42" s="455">
        <v>281.89699557221746</v>
      </c>
      <c r="BS42" s="456">
        <v>2.1552607000378101</v>
      </c>
      <c r="BT42" s="455">
        <v>279.60799966784401</v>
      </c>
      <c r="BU42" s="456">
        <v>5.0712057904332397</v>
      </c>
      <c r="BV42" s="455">
        <v>282.50540418836226</v>
      </c>
      <c r="BW42" s="443">
        <v>2.3166790270587398</v>
      </c>
      <c r="BX42" s="530">
        <v>270.6176410303637</v>
      </c>
      <c r="BY42" s="456">
        <v>3.17510661663042</v>
      </c>
      <c r="BZ42" s="455">
        <v>272.24410720612184</v>
      </c>
      <c r="CA42" s="456">
        <v>2.53573160278098</v>
      </c>
      <c r="CB42" s="455">
        <v>279.60799966784401</v>
      </c>
      <c r="CC42" s="456">
        <v>5.0712057904332397</v>
      </c>
      <c r="CD42" s="455">
        <v>276.08493258823097</v>
      </c>
      <c r="CE42" s="443">
        <v>2.5201142431300299</v>
      </c>
    </row>
    <row r="43" spans="1:84" s="417" customFormat="1" ht="12.75" customHeight="1">
      <c r="A43" s="457" t="s">
        <v>504</v>
      </c>
      <c r="B43" s="441" t="s">
        <v>31</v>
      </c>
      <c r="C43" s="442" t="s">
        <v>31</v>
      </c>
      <c r="D43" s="441" t="s">
        <v>31</v>
      </c>
      <c r="E43" s="442" t="s">
        <v>31</v>
      </c>
      <c r="F43" s="441" t="s">
        <v>31</v>
      </c>
      <c r="G43" s="442" t="s">
        <v>31</v>
      </c>
      <c r="H43" s="441" t="s">
        <v>31</v>
      </c>
      <c r="I43" s="442" t="s">
        <v>31</v>
      </c>
      <c r="J43" s="441" t="s">
        <v>31</v>
      </c>
      <c r="K43" s="456" t="s">
        <v>31</v>
      </c>
      <c r="L43" s="531" t="s">
        <v>31</v>
      </c>
      <c r="M43" s="442" t="s">
        <v>31</v>
      </c>
      <c r="N43" s="441" t="s">
        <v>31</v>
      </c>
      <c r="O43" s="447" t="s">
        <v>31</v>
      </c>
      <c r="P43" s="441" t="s">
        <v>31</v>
      </c>
      <c r="Q43" s="442" t="s">
        <v>31</v>
      </c>
      <c r="R43" s="441" t="s">
        <v>31</v>
      </c>
      <c r="S43" s="456" t="s">
        <v>31</v>
      </c>
      <c r="T43" s="457" t="s">
        <v>504</v>
      </c>
      <c r="U43" s="441" t="s">
        <v>31</v>
      </c>
      <c r="V43" s="442" t="s">
        <v>31</v>
      </c>
      <c r="W43" s="441" t="s">
        <v>31</v>
      </c>
      <c r="X43" s="456" t="s">
        <v>31</v>
      </c>
      <c r="Y43" s="531" t="s">
        <v>31</v>
      </c>
      <c r="Z43" s="442" t="s">
        <v>31</v>
      </c>
      <c r="AA43" s="441" t="s">
        <v>31</v>
      </c>
      <c r="AB43" s="442" t="s">
        <v>31</v>
      </c>
      <c r="AC43" s="441" t="s">
        <v>31</v>
      </c>
      <c r="AD43" s="456" t="s">
        <v>31</v>
      </c>
      <c r="AE43" s="531" t="s">
        <v>31</v>
      </c>
      <c r="AF43" s="442" t="s">
        <v>31</v>
      </c>
      <c r="AG43" s="441" t="s">
        <v>31</v>
      </c>
      <c r="AH43" s="442" t="s">
        <v>31</v>
      </c>
      <c r="AI43" s="441" t="s">
        <v>31</v>
      </c>
      <c r="AJ43" s="456" t="s">
        <v>31</v>
      </c>
      <c r="AK43" s="457" t="s">
        <v>504</v>
      </c>
      <c r="AL43" s="441" t="s">
        <v>31</v>
      </c>
      <c r="AM43" s="442" t="s">
        <v>31</v>
      </c>
      <c r="AN43" s="441" t="s">
        <v>31</v>
      </c>
      <c r="AO43" s="447" t="s">
        <v>31</v>
      </c>
      <c r="AP43" s="441" t="s">
        <v>31</v>
      </c>
      <c r="AQ43" s="442" t="s">
        <v>31</v>
      </c>
      <c r="AR43" s="441" t="s">
        <v>31</v>
      </c>
      <c r="AS43" s="442" t="s">
        <v>31</v>
      </c>
      <c r="AT43" s="441" t="s">
        <v>31</v>
      </c>
      <c r="AU43" s="456" t="s">
        <v>31</v>
      </c>
      <c r="AV43" s="531" t="s">
        <v>31</v>
      </c>
      <c r="AW43" s="442" t="s">
        <v>31</v>
      </c>
      <c r="AX43" s="455" t="s">
        <v>31</v>
      </c>
      <c r="AY43" s="456" t="s">
        <v>31</v>
      </c>
      <c r="AZ43" s="455" t="s">
        <v>31</v>
      </c>
      <c r="BA43" s="456" t="s">
        <v>31</v>
      </c>
      <c r="BB43" s="457" t="s">
        <v>504</v>
      </c>
      <c r="BC43" s="441" t="s">
        <v>31</v>
      </c>
      <c r="BD43" s="442" t="s">
        <v>31</v>
      </c>
      <c r="BE43" s="441" t="s">
        <v>31</v>
      </c>
      <c r="BF43" s="442" t="s">
        <v>31</v>
      </c>
      <c r="BG43" s="441" t="s">
        <v>31</v>
      </c>
      <c r="BH43" s="442" t="s">
        <v>31</v>
      </c>
      <c r="BI43" s="441" t="s">
        <v>31</v>
      </c>
      <c r="BJ43" s="456" t="s">
        <v>31</v>
      </c>
      <c r="BK43" s="531" t="s">
        <v>31</v>
      </c>
      <c r="BL43" s="442" t="s">
        <v>31</v>
      </c>
      <c r="BM43" s="441" t="s">
        <v>31</v>
      </c>
      <c r="BN43" s="442" t="s">
        <v>31</v>
      </c>
      <c r="BO43" s="441" t="s">
        <v>31</v>
      </c>
      <c r="BP43" s="456" t="s">
        <v>31</v>
      </c>
      <c r="BQ43" s="457" t="s">
        <v>504</v>
      </c>
      <c r="BR43" s="455" t="s">
        <v>31</v>
      </c>
      <c r="BS43" s="456" t="s">
        <v>31</v>
      </c>
      <c r="BT43" s="455" t="s">
        <v>31</v>
      </c>
      <c r="BU43" s="456" t="s">
        <v>31</v>
      </c>
      <c r="BV43" s="455" t="s">
        <v>31</v>
      </c>
      <c r="BW43" s="456" t="s">
        <v>31</v>
      </c>
      <c r="BX43" s="531" t="s">
        <v>31</v>
      </c>
      <c r="BY43" s="456" t="s">
        <v>31</v>
      </c>
      <c r="BZ43" s="455" t="s">
        <v>31</v>
      </c>
      <c r="CA43" s="456" t="s">
        <v>31</v>
      </c>
      <c r="CB43" s="455" t="s">
        <v>31</v>
      </c>
      <c r="CC43" s="456" t="s">
        <v>31</v>
      </c>
      <c r="CD43" s="455" t="s">
        <v>31</v>
      </c>
      <c r="CE43" s="456" t="s">
        <v>31</v>
      </c>
      <c r="CF43" s="440"/>
    </row>
    <row r="44" spans="1:84" ht="93" customHeight="1">
      <c r="A44" s="655" t="s">
        <v>155</v>
      </c>
      <c r="B44" s="655"/>
      <c r="C44" s="655"/>
      <c r="D44" s="655"/>
      <c r="E44" s="655"/>
      <c r="F44" s="655"/>
      <c r="G44" s="655"/>
      <c r="H44" s="655"/>
      <c r="I44" s="655"/>
      <c r="J44" s="655"/>
      <c r="K44" s="655"/>
      <c r="L44" s="655"/>
      <c r="M44" s="655"/>
      <c r="N44" s="655"/>
      <c r="O44" s="655"/>
      <c r="P44" s="655"/>
      <c r="Q44" s="655"/>
      <c r="R44" s="655"/>
      <c r="S44" s="655"/>
      <c r="T44" s="655" t="s">
        <v>155</v>
      </c>
      <c r="U44" s="655"/>
      <c r="V44" s="655"/>
      <c r="W44" s="655"/>
      <c r="X44" s="655"/>
      <c r="Y44" s="655"/>
      <c r="Z44" s="655"/>
      <c r="AA44" s="655"/>
      <c r="AB44" s="655"/>
      <c r="AC44" s="655"/>
      <c r="AD44" s="655"/>
      <c r="AE44" s="655"/>
      <c r="AF44" s="655"/>
      <c r="AG44" s="655"/>
      <c r="AH44" s="655"/>
      <c r="AI44" s="655"/>
      <c r="AJ44" s="655"/>
      <c r="AK44" s="655" t="s">
        <v>155</v>
      </c>
      <c r="AL44" s="655"/>
      <c r="AM44" s="655"/>
      <c r="AN44" s="655"/>
      <c r="AO44" s="655"/>
      <c r="AP44" s="655"/>
      <c r="AQ44" s="655"/>
      <c r="AR44" s="655"/>
      <c r="AS44" s="655"/>
      <c r="AT44" s="655"/>
      <c r="AU44" s="655"/>
      <c r="AV44" s="655"/>
      <c r="AW44" s="655"/>
      <c r="AX44" s="655"/>
      <c r="AY44" s="655"/>
      <c r="AZ44" s="655"/>
      <c r="BA44" s="655"/>
      <c r="BB44" s="655" t="s">
        <v>155</v>
      </c>
      <c r="BC44" s="655"/>
      <c r="BD44" s="655"/>
      <c r="BE44" s="655"/>
      <c r="BF44" s="655"/>
      <c r="BG44" s="655"/>
      <c r="BH44" s="655"/>
      <c r="BI44" s="655"/>
      <c r="BJ44" s="655"/>
      <c r="BK44" s="655"/>
      <c r="BL44" s="655"/>
      <c r="BM44" s="655"/>
      <c r="BN44" s="655"/>
      <c r="BO44" s="655"/>
      <c r="BP44" s="655"/>
      <c r="BQ44" s="655" t="s">
        <v>155</v>
      </c>
      <c r="BR44" s="655"/>
      <c r="BS44" s="655"/>
      <c r="BT44" s="655"/>
      <c r="BU44" s="655"/>
      <c r="BV44" s="655"/>
      <c r="BW44" s="655"/>
      <c r="BX44" s="655"/>
      <c r="BY44" s="655"/>
      <c r="BZ44" s="655"/>
      <c r="CA44" s="655"/>
      <c r="CB44" s="655"/>
      <c r="CC44" s="655"/>
      <c r="CD44" s="655"/>
      <c r="CE44" s="655"/>
    </row>
    <row r="45" spans="1:84" ht="69" customHeight="1">
      <c r="A45" s="593" t="s">
        <v>505</v>
      </c>
      <c r="B45" s="593"/>
      <c r="C45" s="593"/>
      <c r="D45" s="593"/>
      <c r="E45" s="593"/>
      <c r="F45" s="593"/>
      <c r="G45" s="593"/>
      <c r="H45" s="593"/>
      <c r="I45" s="593"/>
      <c r="J45" s="593"/>
      <c r="K45" s="593"/>
      <c r="L45" s="593"/>
      <c r="M45" s="593"/>
      <c r="N45" s="593"/>
      <c r="O45" s="593"/>
      <c r="P45" s="593"/>
      <c r="Q45" s="593"/>
      <c r="R45" s="593"/>
      <c r="S45" s="593"/>
      <c r="T45" s="593" t="s">
        <v>505</v>
      </c>
      <c r="U45" s="593"/>
      <c r="V45" s="593"/>
      <c r="W45" s="593"/>
      <c r="X45" s="593"/>
      <c r="Y45" s="593"/>
      <c r="Z45" s="593"/>
      <c r="AA45" s="593"/>
      <c r="AB45" s="593"/>
      <c r="AC45" s="593"/>
      <c r="AD45" s="593"/>
      <c r="AE45" s="593"/>
      <c r="AF45" s="593"/>
      <c r="AG45" s="593"/>
      <c r="AH45" s="593"/>
      <c r="AI45" s="593"/>
      <c r="AJ45" s="593"/>
      <c r="AK45" s="593" t="s">
        <v>505</v>
      </c>
      <c r="AL45" s="593"/>
      <c r="AM45" s="593"/>
      <c r="AN45" s="593"/>
      <c r="AO45" s="593"/>
      <c r="AP45" s="593"/>
      <c r="AQ45" s="593"/>
      <c r="AR45" s="593"/>
      <c r="AS45" s="593"/>
      <c r="AT45" s="593"/>
      <c r="AU45" s="593"/>
      <c r="AV45" s="593"/>
      <c r="AW45" s="593"/>
      <c r="AX45" s="593"/>
      <c r="AY45" s="593"/>
      <c r="AZ45" s="593"/>
      <c r="BA45" s="593"/>
      <c r="BB45" s="593" t="s">
        <v>505</v>
      </c>
      <c r="BC45" s="593"/>
      <c r="BD45" s="593"/>
      <c r="BE45" s="593"/>
      <c r="BF45" s="593"/>
      <c r="BG45" s="593"/>
      <c r="BH45" s="593"/>
      <c r="BI45" s="593"/>
      <c r="BJ45" s="593"/>
      <c r="BK45" s="593"/>
      <c r="BL45" s="593"/>
      <c r="BM45" s="593"/>
      <c r="BN45" s="593"/>
      <c r="BO45" s="593"/>
      <c r="BP45" s="593"/>
      <c r="BQ45" s="593" t="s">
        <v>505</v>
      </c>
      <c r="BR45" s="593"/>
      <c r="BS45" s="593"/>
      <c r="BT45" s="593"/>
      <c r="BU45" s="593"/>
      <c r="BV45" s="593"/>
      <c r="BW45" s="593"/>
      <c r="BX45" s="593"/>
      <c r="BY45" s="593"/>
      <c r="BZ45" s="593"/>
      <c r="CA45" s="593"/>
      <c r="CB45" s="593"/>
      <c r="CC45" s="593"/>
      <c r="CD45" s="593"/>
      <c r="CE45" s="593"/>
    </row>
    <row r="46" spans="1:84" ht="12.75" customHeight="1">
      <c r="A46" s="614" t="s">
        <v>522</v>
      </c>
      <c r="B46" s="614"/>
      <c r="C46" s="614"/>
      <c r="D46" s="614"/>
      <c r="E46" s="614"/>
      <c r="F46" s="614"/>
      <c r="G46" s="614"/>
      <c r="H46" s="614"/>
      <c r="I46" s="614"/>
      <c r="J46" s="614"/>
      <c r="K46" s="614"/>
      <c r="L46" s="614"/>
      <c r="M46" s="614"/>
      <c r="N46" s="614"/>
      <c r="O46" s="614"/>
      <c r="P46" s="614"/>
      <c r="Q46" s="614"/>
      <c r="R46" s="614"/>
      <c r="S46" s="614"/>
      <c r="T46" s="614" t="s">
        <v>522</v>
      </c>
      <c r="U46" s="614"/>
      <c r="V46" s="614"/>
      <c r="W46" s="614"/>
      <c r="X46" s="614"/>
      <c r="Y46" s="614"/>
      <c r="Z46" s="614"/>
      <c r="AA46" s="614"/>
      <c r="AB46" s="614"/>
      <c r="AC46" s="614"/>
      <c r="AD46" s="614"/>
      <c r="AE46" s="614"/>
      <c r="AF46" s="614"/>
      <c r="AG46" s="614"/>
      <c r="AH46" s="614"/>
      <c r="AI46" s="614"/>
      <c r="AJ46" s="614"/>
      <c r="AK46" s="614" t="s">
        <v>522</v>
      </c>
      <c r="AL46" s="614"/>
      <c r="AM46" s="614"/>
      <c r="AN46" s="614"/>
      <c r="AO46" s="614"/>
      <c r="AP46" s="614"/>
      <c r="AQ46" s="614"/>
      <c r="AR46" s="614"/>
      <c r="AS46" s="614"/>
      <c r="AT46" s="614"/>
      <c r="AU46" s="614"/>
      <c r="AV46" s="614"/>
      <c r="AW46" s="614"/>
      <c r="AX46" s="614"/>
      <c r="AY46" s="614"/>
      <c r="AZ46" s="614"/>
      <c r="BA46" s="614"/>
      <c r="BB46" s="614" t="s">
        <v>522</v>
      </c>
      <c r="BC46" s="614"/>
      <c r="BD46" s="614"/>
      <c r="BE46" s="614"/>
      <c r="BF46" s="614"/>
      <c r="BG46" s="614"/>
      <c r="BH46" s="614"/>
      <c r="BI46" s="614"/>
      <c r="BJ46" s="614"/>
      <c r="BK46" s="614"/>
      <c r="BL46" s="614"/>
      <c r="BM46" s="614"/>
      <c r="BN46" s="614"/>
      <c r="BO46" s="614"/>
      <c r="BP46" s="614"/>
      <c r="BQ46" s="614" t="s">
        <v>522</v>
      </c>
      <c r="BR46" s="614"/>
      <c r="BS46" s="614"/>
      <c r="BT46" s="614"/>
      <c r="BU46" s="614"/>
      <c r="BV46" s="614"/>
      <c r="BW46" s="614"/>
      <c r="BX46" s="614"/>
      <c r="BY46" s="614"/>
      <c r="BZ46" s="614"/>
      <c r="CA46" s="614"/>
      <c r="CB46" s="614"/>
      <c r="CC46" s="614"/>
      <c r="CD46" s="614"/>
      <c r="CE46" s="614"/>
    </row>
    <row r="47" spans="1:84" ht="12.75" customHeight="1">
      <c r="A47" s="614"/>
      <c r="B47" s="614"/>
      <c r="C47" s="614"/>
      <c r="D47" s="614"/>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614"/>
      <c r="AC47" s="614"/>
      <c r="AD47" s="614"/>
      <c r="AE47" s="614"/>
      <c r="AF47" s="614"/>
      <c r="AG47" s="614"/>
      <c r="AH47" s="614"/>
      <c r="AI47" s="614"/>
      <c r="AJ47" s="614"/>
      <c r="AK47" s="614"/>
      <c r="AL47" s="614"/>
      <c r="AM47" s="614"/>
      <c r="AN47" s="614"/>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row>
    <row r="48" spans="1:84">
      <c r="A48" s="614"/>
      <c r="B48" s="614"/>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row>
    <row r="49" spans="1:83">
      <c r="A49" s="614"/>
      <c r="B49" s="614"/>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row>
    <row r="50" spans="1:83" ht="53.25" customHeight="1">
      <c r="A50" s="614"/>
      <c r="B50" s="614"/>
      <c r="C50" s="614"/>
      <c r="D50" s="614"/>
      <c r="E50" s="614"/>
      <c r="F50" s="614"/>
      <c r="G50" s="614"/>
      <c r="H50" s="614"/>
      <c r="I50" s="614"/>
      <c r="J50" s="614"/>
      <c r="K50" s="614"/>
      <c r="L50" s="614"/>
      <c r="M50" s="614"/>
      <c r="N50" s="614"/>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row>
    <row r="51" spans="1:83">
      <c r="A51" s="2" t="s">
        <v>253</v>
      </c>
      <c r="B51" s="458"/>
      <c r="C51" s="458"/>
      <c r="D51" s="458"/>
      <c r="E51" s="458"/>
      <c r="F51" s="458"/>
      <c r="G51" s="458"/>
      <c r="H51" s="458"/>
      <c r="I51" s="458"/>
      <c r="J51" s="458"/>
      <c r="K51" s="458"/>
      <c r="L51" s="458"/>
      <c r="M51" s="458"/>
      <c r="N51" s="458"/>
      <c r="O51" s="458"/>
      <c r="P51" s="458"/>
      <c r="Q51" s="458"/>
      <c r="R51" s="458"/>
      <c r="S51" s="458"/>
      <c r="T51" s="2" t="s">
        <v>253</v>
      </c>
      <c r="AK51" s="2" t="s">
        <v>253</v>
      </c>
      <c r="BB51" s="2" t="s">
        <v>253</v>
      </c>
      <c r="BQ51" s="2" t="s">
        <v>253</v>
      </c>
    </row>
    <row r="67" ht="12.75" customHeight="1"/>
  </sheetData>
  <mergeCells count="72">
    <mergeCell ref="BB45:BP45"/>
    <mergeCell ref="BQ45:CE45"/>
    <mergeCell ref="A45:S45"/>
    <mergeCell ref="T45:AJ45"/>
    <mergeCell ref="AK45:BA45"/>
    <mergeCell ref="B7:K7"/>
    <mergeCell ref="L7:O7"/>
    <mergeCell ref="P7:S7"/>
    <mergeCell ref="U7:X7"/>
    <mergeCell ref="Y7:AD7"/>
    <mergeCell ref="A2:S4"/>
    <mergeCell ref="T2:AJ4"/>
    <mergeCell ref="AK2:BA4"/>
    <mergeCell ref="BB2:BP4"/>
    <mergeCell ref="BQ2:CE4"/>
    <mergeCell ref="BR7:BW7"/>
    <mergeCell ref="BX7:CE7"/>
    <mergeCell ref="B8:C8"/>
    <mergeCell ref="D8:E8"/>
    <mergeCell ref="F8:G8"/>
    <mergeCell ref="H8:I8"/>
    <mergeCell ref="J8:K8"/>
    <mergeCell ref="L8:M8"/>
    <mergeCell ref="N8:O8"/>
    <mergeCell ref="P8:Q8"/>
    <mergeCell ref="AE7:AJ7"/>
    <mergeCell ref="AL7:AO7"/>
    <mergeCell ref="AP7:AU7"/>
    <mergeCell ref="AV7:BA7"/>
    <mergeCell ref="BC7:BJ7"/>
    <mergeCell ref="BK7:BP7"/>
    <mergeCell ref="AP8:AQ8"/>
    <mergeCell ref="R8:S8"/>
    <mergeCell ref="U8:V8"/>
    <mergeCell ref="W8:X8"/>
    <mergeCell ref="Y8:Z8"/>
    <mergeCell ref="AA8:AB8"/>
    <mergeCell ref="AC8:AD8"/>
    <mergeCell ref="AE8:AF8"/>
    <mergeCell ref="AG8:AH8"/>
    <mergeCell ref="AI8:AJ8"/>
    <mergeCell ref="AL8:AM8"/>
    <mergeCell ref="AN8:AO8"/>
    <mergeCell ref="BM8:BN8"/>
    <mergeCell ref="BO8:BP8"/>
    <mergeCell ref="AR8:AS8"/>
    <mergeCell ref="AT8:AU8"/>
    <mergeCell ref="AV8:AW8"/>
    <mergeCell ref="AX8:AY8"/>
    <mergeCell ref="AZ8:BA8"/>
    <mergeCell ref="BC8:BD8"/>
    <mergeCell ref="CD8:CE8"/>
    <mergeCell ref="A44:S44"/>
    <mergeCell ref="T44:AJ44"/>
    <mergeCell ref="AK44:BA44"/>
    <mergeCell ref="BB44:BP44"/>
    <mergeCell ref="BQ44:CE44"/>
    <mergeCell ref="BR8:BS8"/>
    <mergeCell ref="BT8:BU8"/>
    <mergeCell ref="BV8:BW8"/>
    <mergeCell ref="BX8:BY8"/>
    <mergeCell ref="BZ8:CA8"/>
    <mergeCell ref="CB8:CC8"/>
    <mergeCell ref="BE8:BF8"/>
    <mergeCell ref="BG8:BH8"/>
    <mergeCell ref="BI8:BJ8"/>
    <mergeCell ref="BK8:BL8"/>
    <mergeCell ref="A46:S50"/>
    <mergeCell ref="T46:AJ50"/>
    <mergeCell ref="AK46:BA50"/>
    <mergeCell ref="BB46:BP50"/>
    <mergeCell ref="BQ46:CE50"/>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CF95"/>
  <sheetViews>
    <sheetView zoomScaleNormal="100" workbookViewId="0">
      <selection activeCell="G37" sqref="G37"/>
    </sheetView>
  </sheetViews>
  <sheetFormatPr defaultRowHeight="12.75"/>
  <cols>
    <col min="1" max="1" width="14.140625" style="38" customWidth="1"/>
    <col min="2" max="19" width="4.140625" style="38" customWidth="1"/>
    <col min="20" max="20" width="16.7109375" style="38" customWidth="1"/>
    <col min="21" max="21" width="4.5703125" style="38" customWidth="1"/>
    <col min="22" max="22" width="4" style="38" customWidth="1"/>
    <col min="23" max="23" width="4.7109375" style="38" customWidth="1"/>
    <col min="24" max="24" width="4" style="38" customWidth="1"/>
    <col min="25" max="25" width="4.5703125" style="38" customWidth="1"/>
    <col min="26" max="26" width="4" style="38" customWidth="1"/>
    <col min="27" max="27" width="4.7109375" style="38" customWidth="1"/>
    <col min="28" max="28" width="4" style="38" customWidth="1"/>
    <col min="29" max="29" width="4.7109375" style="38" customWidth="1"/>
    <col min="30" max="30" width="4" style="38" customWidth="1"/>
    <col min="31" max="31" width="4.7109375" style="38" customWidth="1"/>
    <col min="32" max="32" width="4" style="38" customWidth="1"/>
    <col min="33" max="33" width="4.5703125" style="38" customWidth="1"/>
    <col min="34" max="34" width="4" style="38" customWidth="1"/>
    <col min="35" max="35" width="4.5703125" style="38" customWidth="1"/>
    <col min="36" max="36" width="4" style="38" customWidth="1"/>
    <col min="37" max="37" width="16.7109375" style="38" customWidth="1"/>
    <col min="38" max="53" width="4.7109375" style="38" customWidth="1"/>
    <col min="54" max="54" width="15" style="38" customWidth="1"/>
    <col min="55" max="68" width="5.28515625" style="38" customWidth="1"/>
    <col min="69" max="69" width="15" style="38" customWidth="1"/>
    <col min="70" max="75" width="5.28515625" style="38" customWidth="1"/>
    <col min="76" max="93" width="4.85546875" style="38" customWidth="1"/>
    <col min="94" max="16384" width="9.140625" style="38"/>
  </cols>
  <sheetData>
    <row r="1" spans="1:83">
      <c r="A1" s="1" t="s">
        <v>459</v>
      </c>
      <c r="B1" s="1"/>
      <c r="C1" s="1"/>
      <c r="D1" s="1"/>
      <c r="E1" s="1"/>
      <c r="F1" s="1"/>
      <c r="G1" s="1"/>
      <c r="H1" s="1"/>
      <c r="I1" s="1"/>
      <c r="J1" s="1"/>
      <c r="K1" s="1"/>
      <c r="L1" s="1"/>
      <c r="M1" s="1"/>
      <c r="N1" s="1"/>
      <c r="O1" s="1"/>
      <c r="P1" s="1"/>
      <c r="Q1" s="1"/>
      <c r="R1" s="1"/>
      <c r="S1" s="1"/>
      <c r="T1" s="1" t="str">
        <f>$A$1</f>
        <v>Table B5.3 (N)</v>
      </c>
      <c r="U1" s="1"/>
      <c r="V1" s="1"/>
      <c r="W1" s="1"/>
      <c r="X1" s="1"/>
      <c r="Y1" s="1"/>
      <c r="Z1" s="1"/>
      <c r="AA1" s="1"/>
      <c r="AB1" s="1"/>
      <c r="AC1" s="1"/>
      <c r="AD1" s="1"/>
      <c r="AE1" s="1"/>
      <c r="AF1" s="1"/>
      <c r="AG1" s="1"/>
      <c r="AH1" s="1"/>
      <c r="AI1" s="1"/>
      <c r="AJ1" s="1"/>
      <c r="AK1" s="1" t="str">
        <f>$A$1</f>
        <v>Table B5.3 (N)</v>
      </c>
      <c r="AL1" s="1"/>
      <c r="AM1" s="1"/>
      <c r="AN1" s="1"/>
      <c r="AO1" s="1"/>
      <c r="AP1" s="1"/>
      <c r="AQ1" s="1"/>
      <c r="AR1" s="1"/>
      <c r="AS1" s="1"/>
      <c r="AT1" s="1"/>
      <c r="AU1" s="1"/>
      <c r="AV1" s="1"/>
      <c r="AW1" s="1"/>
      <c r="AX1" s="1"/>
      <c r="AY1" s="1"/>
      <c r="AZ1" s="1"/>
      <c r="BA1" s="1"/>
      <c r="BB1" s="1" t="str">
        <f>$A$1</f>
        <v>Table B5.3 (N)</v>
      </c>
      <c r="BC1" s="1"/>
      <c r="BD1" s="1"/>
      <c r="BE1" s="1"/>
      <c r="BF1" s="1"/>
      <c r="BG1" s="1"/>
      <c r="BH1" s="1"/>
      <c r="BI1" s="1"/>
      <c r="BJ1" s="1"/>
      <c r="BK1" s="1"/>
      <c r="BL1" s="1"/>
      <c r="BM1" s="1"/>
      <c r="BN1" s="1"/>
      <c r="BO1" s="1"/>
      <c r="BP1" s="1"/>
      <c r="BQ1" s="1" t="str">
        <f>$A$1</f>
        <v>Table B5.3 (N)</v>
      </c>
      <c r="BR1" s="1"/>
      <c r="BS1" s="1"/>
      <c r="BT1" s="1"/>
      <c r="BU1" s="1"/>
      <c r="BV1" s="1"/>
      <c r="BW1" s="1"/>
    </row>
    <row r="2" spans="1:83" ht="12.75" customHeight="1">
      <c r="A2" s="583" t="s">
        <v>460</v>
      </c>
      <c r="B2" s="583"/>
      <c r="C2" s="583"/>
      <c r="D2" s="583"/>
      <c r="E2" s="583"/>
      <c r="F2" s="583"/>
      <c r="G2" s="583"/>
      <c r="H2" s="583"/>
      <c r="I2" s="583"/>
      <c r="J2" s="583"/>
      <c r="K2" s="583"/>
      <c r="L2" s="583"/>
      <c r="M2" s="583"/>
      <c r="N2" s="583"/>
      <c r="O2" s="583"/>
      <c r="P2" s="583"/>
      <c r="Q2" s="583"/>
      <c r="R2" s="583"/>
      <c r="S2" s="583"/>
      <c r="T2" s="583" t="str">
        <f>$A$2</f>
        <v>Numeracy proficiency, adjusted for socio-demographic characteristic and practice-oriented factors</v>
      </c>
      <c r="U2" s="583"/>
      <c r="V2" s="583"/>
      <c r="W2" s="583"/>
      <c r="X2" s="583"/>
      <c r="Y2" s="583"/>
      <c r="Z2" s="583"/>
      <c r="AA2" s="583"/>
      <c r="AB2" s="583"/>
      <c r="AC2" s="583"/>
      <c r="AD2" s="583"/>
      <c r="AE2" s="583"/>
      <c r="AF2" s="583"/>
      <c r="AG2" s="583"/>
      <c r="AH2" s="583"/>
      <c r="AI2" s="583"/>
      <c r="AJ2" s="583"/>
      <c r="AK2" s="583" t="str">
        <f>$A$2</f>
        <v>Numeracy proficiency, adjusted for socio-demographic characteristic and practice-oriented factors</v>
      </c>
      <c r="AL2" s="583"/>
      <c r="AM2" s="583"/>
      <c r="AN2" s="583"/>
      <c r="AO2" s="583"/>
      <c r="AP2" s="583"/>
      <c r="AQ2" s="583"/>
      <c r="AR2" s="583"/>
      <c r="AS2" s="583"/>
      <c r="AT2" s="583"/>
      <c r="AU2" s="583"/>
      <c r="AV2" s="583"/>
      <c r="AW2" s="583"/>
      <c r="AX2" s="583"/>
      <c r="AY2" s="583"/>
      <c r="AZ2" s="583"/>
      <c r="BA2" s="583"/>
      <c r="BB2" s="687" t="str">
        <f>$A$2</f>
        <v>Numeracy proficiency, adjusted for socio-demographic characteristic and practice-oriented factors</v>
      </c>
      <c r="BC2" s="687"/>
      <c r="BD2" s="687"/>
      <c r="BE2" s="687"/>
      <c r="BF2" s="687"/>
      <c r="BG2" s="687"/>
      <c r="BH2" s="687"/>
      <c r="BI2" s="687"/>
      <c r="BJ2" s="687"/>
      <c r="BK2" s="687"/>
      <c r="BL2" s="687"/>
      <c r="BM2" s="687"/>
      <c r="BN2" s="687"/>
      <c r="BO2" s="687"/>
      <c r="BP2" s="687"/>
      <c r="BQ2" s="687" t="str">
        <f>$A$2</f>
        <v>Numeracy proficiency, adjusted for socio-demographic characteristic and practice-oriented factors</v>
      </c>
      <c r="BR2" s="687"/>
      <c r="BS2" s="687"/>
      <c r="BT2" s="687"/>
      <c r="BU2" s="687"/>
      <c r="BV2" s="687"/>
      <c r="BW2" s="687"/>
      <c r="BX2" s="687"/>
      <c r="BY2" s="687"/>
      <c r="BZ2" s="687"/>
      <c r="CA2" s="687"/>
      <c r="CB2" s="687"/>
      <c r="CC2" s="687"/>
      <c r="CD2" s="687"/>
      <c r="CE2" s="687"/>
    </row>
    <row r="3" spans="1:83">
      <c r="A3" s="583"/>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A3" s="687"/>
      <c r="CB3" s="687"/>
      <c r="CC3" s="687"/>
      <c r="CD3" s="687"/>
      <c r="CE3" s="687"/>
    </row>
    <row r="4" spans="1:83">
      <c r="A4" s="583"/>
      <c r="B4" s="583"/>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583"/>
      <c r="AX4" s="583"/>
      <c r="AY4" s="583"/>
      <c r="AZ4" s="583"/>
      <c r="BA4" s="583"/>
      <c r="BB4" s="687"/>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s="687"/>
      <c r="CB4" s="687"/>
      <c r="CC4" s="687"/>
      <c r="CD4" s="687"/>
      <c r="CE4" s="687"/>
    </row>
    <row r="5" spans="1:83">
      <c r="A5" s="169" t="s">
        <v>439</v>
      </c>
      <c r="B5" s="169"/>
      <c r="C5" s="169"/>
      <c r="D5" s="169"/>
      <c r="E5" s="169"/>
      <c r="F5" s="169"/>
      <c r="G5" s="169"/>
      <c r="H5" s="169"/>
      <c r="I5" s="169"/>
      <c r="J5" s="169"/>
      <c r="K5" s="169"/>
      <c r="L5" s="169"/>
      <c r="M5" s="169"/>
      <c r="N5" s="169"/>
      <c r="O5" s="169"/>
      <c r="P5" s="169"/>
      <c r="Q5" s="169"/>
      <c r="R5" s="169"/>
      <c r="S5" s="169"/>
      <c r="T5" s="169" t="s">
        <v>440</v>
      </c>
      <c r="U5" s="169"/>
      <c r="V5" s="169"/>
      <c r="W5" s="169"/>
      <c r="X5" s="169"/>
      <c r="Y5" s="169"/>
      <c r="Z5" s="169"/>
      <c r="AA5" s="169"/>
      <c r="AB5" s="169"/>
      <c r="AC5" s="169"/>
      <c r="AD5" s="169"/>
      <c r="AE5" s="169"/>
      <c r="AF5" s="169"/>
      <c r="AG5" s="169"/>
      <c r="AH5" s="169"/>
      <c r="AI5" s="169"/>
      <c r="AJ5" s="169"/>
      <c r="AK5" s="169" t="s">
        <v>441</v>
      </c>
      <c r="AL5" s="169"/>
      <c r="AM5" s="169"/>
      <c r="AN5" s="169"/>
      <c r="AO5" s="169"/>
      <c r="AP5" s="169"/>
      <c r="AQ5" s="169"/>
      <c r="AR5" s="169"/>
      <c r="AS5" s="169"/>
      <c r="AT5" s="169"/>
      <c r="AU5" s="169"/>
      <c r="AV5" s="169"/>
      <c r="AW5" s="169"/>
      <c r="AX5" s="169"/>
      <c r="AY5" s="169"/>
      <c r="BB5" s="169" t="s">
        <v>442</v>
      </c>
      <c r="BC5" s="169"/>
      <c r="BD5" s="169"/>
      <c r="BE5" s="169"/>
      <c r="BF5" s="169"/>
      <c r="BG5" s="169"/>
      <c r="BH5" s="169"/>
      <c r="BI5" s="169"/>
      <c r="BJ5" s="169"/>
      <c r="BK5" s="169"/>
      <c r="BL5" s="169"/>
      <c r="BM5" s="169"/>
      <c r="BN5" s="169"/>
      <c r="BO5" s="169"/>
      <c r="BP5" s="169"/>
      <c r="BQ5" s="169" t="s">
        <v>443</v>
      </c>
      <c r="BR5" s="169"/>
      <c r="BS5" s="169"/>
      <c r="BT5" s="169"/>
      <c r="BU5" s="169"/>
      <c r="BV5" s="169"/>
      <c r="BW5" s="169"/>
    </row>
    <row r="6" spans="1:83" ht="15">
      <c r="A6"/>
      <c r="B6" s="47"/>
      <c r="C6" s="47"/>
      <c r="T6" s="4"/>
      <c r="AK6" s="4"/>
      <c r="BB6" s="4"/>
      <c r="BC6" s="47"/>
      <c r="BD6" s="47"/>
      <c r="BK6" s="47"/>
      <c r="BL6" s="47"/>
      <c r="BQ6" s="4"/>
      <c r="BR6" s="47"/>
      <c r="BS6" s="47"/>
    </row>
    <row r="7" spans="1:83" ht="41.25" customHeight="1">
      <c r="A7" s="183"/>
      <c r="B7" s="609" t="s">
        <v>195</v>
      </c>
      <c r="C7" s="610"/>
      <c r="D7" s="610"/>
      <c r="E7" s="610"/>
      <c r="F7" s="610"/>
      <c r="G7" s="610"/>
      <c r="H7" s="610"/>
      <c r="I7" s="610"/>
      <c r="J7" s="610"/>
      <c r="K7" s="611"/>
      <c r="L7" s="609" t="s">
        <v>313</v>
      </c>
      <c r="M7" s="610"/>
      <c r="N7" s="610"/>
      <c r="O7" s="611"/>
      <c r="P7" s="609" t="s">
        <v>314</v>
      </c>
      <c r="Q7" s="610"/>
      <c r="R7" s="610"/>
      <c r="S7" s="611"/>
      <c r="T7" s="278"/>
      <c r="U7" s="609" t="s">
        <v>314</v>
      </c>
      <c r="V7" s="610"/>
      <c r="W7" s="610"/>
      <c r="X7" s="611"/>
      <c r="Y7" s="609" t="s">
        <v>197</v>
      </c>
      <c r="Z7" s="610"/>
      <c r="AA7" s="610"/>
      <c r="AB7" s="610"/>
      <c r="AC7" s="610"/>
      <c r="AD7" s="611"/>
      <c r="AE7" s="609" t="s">
        <v>323</v>
      </c>
      <c r="AF7" s="610"/>
      <c r="AG7" s="610"/>
      <c r="AH7" s="610"/>
      <c r="AI7" s="610"/>
      <c r="AJ7" s="611"/>
      <c r="AK7" s="278"/>
      <c r="AL7" s="609" t="s">
        <v>444</v>
      </c>
      <c r="AM7" s="610"/>
      <c r="AN7" s="610"/>
      <c r="AO7" s="611"/>
      <c r="AP7" s="609" t="s">
        <v>445</v>
      </c>
      <c r="AQ7" s="610"/>
      <c r="AR7" s="610"/>
      <c r="AS7" s="610"/>
      <c r="AT7" s="610"/>
      <c r="AU7" s="611"/>
      <c r="AV7" s="609" t="s">
        <v>446</v>
      </c>
      <c r="AW7" s="610"/>
      <c r="AX7" s="610"/>
      <c r="AY7" s="610"/>
      <c r="AZ7" s="610"/>
      <c r="BA7" s="611"/>
      <c r="BB7" s="278"/>
      <c r="BC7" s="609" t="s">
        <v>447</v>
      </c>
      <c r="BD7" s="610"/>
      <c r="BE7" s="610"/>
      <c r="BF7" s="610"/>
      <c r="BG7" s="610"/>
      <c r="BH7" s="610"/>
      <c r="BI7" s="610"/>
      <c r="BJ7" s="611"/>
      <c r="BK7" s="609" t="s">
        <v>448</v>
      </c>
      <c r="BL7" s="610"/>
      <c r="BM7" s="610"/>
      <c r="BN7" s="610"/>
      <c r="BO7" s="610"/>
      <c r="BP7" s="611"/>
      <c r="BQ7" s="278"/>
      <c r="BR7" s="609" t="s">
        <v>449</v>
      </c>
      <c r="BS7" s="610"/>
      <c r="BT7" s="610"/>
      <c r="BU7" s="610"/>
      <c r="BV7" s="610"/>
      <c r="BW7" s="611"/>
      <c r="BX7" s="609" t="s">
        <v>450</v>
      </c>
      <c r="BY7" s="610"/>
      <c r="BZ7" s="610"/>
      <c r="CA7" s="610"/>
      <c r="CB7" s="610"/>
      <c r="CC7" s="610"/>
      <c r="CD7" s="610"/>
      <c r="CE7" s="611"/>
    </row>
    <row r="8" spans="1:83" ht="106.5" customHeight="1">
      <c r="A8"/>
      <c r="B8" s="624" t="s">
        <v>324</v>
      </c>
      <c r="C8" s="625"/>
      <c r="D8" s="624" t="s">
        <v>325</v>
      </c>
      <c r="E8" s="625"/>
      <c r="F8" s="624" t="s">
        <v>326</v>
      </c>
      <c r="G8" s="625"/>
      <c r="H8" s="624" t="s">
        <v>327</v>
      </c>
      <c r="I8" s="625"/>
      <c r="J8" s="624" t="s">
        <v>328</v>
      </c>
      <c r="K8" s="625"/>
      <c r="L8" s="624" t="s">
        <v>248</v>
      </c>
      <c r="M8" s="625"/>
      <c r="N8" s="624" t="s">
        <v>249</v>
      </c>
      <c r="O8" s="625"/>
      <c r="P8" s="624" t="s">
        <v>199</v>
      </c>
      <c r="Q8" s="625"/>
      <c r="R8" s="624" t="s">
        <v>200</v>
      </c>
      <c r="S8" s="625"/>
      <c r="T8" s="393"/>
      <c r="U8" s="624" t="s">
        <v>201</v>
      </c>
      <c r="V8" s="625"/>
      <c r="W8" s="624" t="s">
        <v>202</v>
      </c>
      <c r="X8" s="625"/>
      <c r="Y8" s="624" t="s">
        <v>141</v>
      </c>
      <c r="Z8" s="625"/>
      <c r="AA8" s="624" t="s">
        <v>142</v>
      </c>
      <c r="AB8" s="625"/>
      <c r="AC8" s="624" t="s">
        <v>143</v>
      </c>
      <c r="AD8" s="625"/>
      <c r="AE8" s="647" t="s">
        <v>141</v>
      </c>
      <c r="AF8" s="625"/>
      <c r="AG8" s="624" t="s">
        <v>142</v>
      </c>
      <c r="AH8" s="625"/>
      <c r="AI8" s="624" t="s">
        <v>143</v>
      </c>
      <c r="AJ8" s="625"/>
      <c r="AK8" s="393"/>
      <c r="AL8" s="624" t="s">
        <v>451</v>
      </c>
      <c r="AM8" s="625"/>
      <c r="AN8" s="624" t="s">
        <v>452</v>
      </c>
      <c r="AO8" s="625"/>
      <c r="AP8" s="624" t="s">
        <v>457</v>
      </c>
      <c r="AQ8" s="625"/>
      <c r="AR8" s="624" t="s">
        <v>454</v>
      </c>
      <c r="AS8" s="625"/>
      <c r="AT8" s="624" t="s">
        <v>455</v>
      </c>
      <c r="AU8" s="625"/>
      <c r="AV8" s="624" t="s">
        <v>457</v>
      </c>
      <c r="AW8" s="625"/>
      <c r="AX8" s="624" t="s">
        <v>454</v>
      </c>
      <c r="AY8" s="625"/>
      <c r="AZ8" s="624" t="s">
        <v>455</v>
      </c>
      <c r="BA8" s="625"/>
      <c r="BB8" s="393"/>
      <c r="BC8" s="624" t="s">
        <v>456</v>
      </c>
      <c r="BD8" s="625"/>
      <c r="BE8" s="624" t="s">
        <v>457</v>
      </c>
      <c r="BF8" s="625"/>
      <c r="BG8" s="624" t="s">
        <v>454</v>
      </c>
      <c r="BH8" s="625"/>
      <c r="BI8" s="624" t="s">
        <v>455</v>
      </c>
      <c r="BJ8" s="625"/>
      <c r="BK8" s="624" t="s">
        <v>457</v>
      </c>
      <c r="BL8" s="625"/>
      <c r="BM8" s="624" t="s">
        <v>454</v>
      </c>
      <c r="BN8" s="625"/>
      <c r="BO8" s="624" t="s">
        <v>455</v>
      </c>
      <c r="BP8" s="625"/>
      <c r="BQ8" s="393"/>
      <c r="BR8" s="624" t="s">
        <v>457</v>
      </c>
      <c r="BS8" s="625"/>
      <c r="BT8" s="624" t="s">
        <v>454</v>
      </c>
      <c r="BU8" s="625"/>
      <c r="BV8" s="624" t="s">
        <v>455</v>
      </c>
      <c r="BW8" s="625"/>
      <c r="BX8" s="624" t="s">
        <v>458</v>
      </c>
      <c r="BY8" s="625"/>
      <c r="BZ8" s="624" t="s">
        <v>457</v>
      </c>
      <c r="CA8" s="625"/>
      <c r="CB8" s="624" t="s">
        <v>454</v>
      </c>
      <c r="CC8" s="625"/>
      <c r="CD8" s="624" t="s">
        <v>455</v>
      </c>
      <c r="CE8" s="625"/>
    </row>
    <row r="9" spans="1:83" s="177" customFormat="1" ht="19.5" customHeight="1">
      <c r="A9" s="193"/>
      <c r="B9" s="280" t="s">
        <v>320</v>
      </c>
      <c r="C9" s="282" t="s">
        <v>145</v>
      </c>
      <c r="D9" s="280" t="s">
        <v>320</v>
      </c>
      <c r="E9" s="282" t="s">
        <v>145</v>
      </c>
      <c r="F9" s="280" t="s">
        <v>320</v>
      </c>
      <c r="G9" s="282" t="s">
        <v>145</v>
      </c>
      <c r="H9" s="280" t="s">
        <v>320</v>
      </c>
      <c r="I9" s="282" t="s">
        <v>145</v>
      </c>
      <c r="J9" s="280" t="s">
        <v>320</v>
      </c>
      <c r="K9" s="282" t="s">
        <v>145</v>
      </c>
      <c r="L9" s="280" t="s">
        <v>320</v>
      </c>
      <c r="M9" s="282" t="s">
        <v>145</v>
      </c>
      <c r="N9" s="280" t="s">
        <v>320</v>
      </c>
      <c r="O9" s="282" t="s">
        <v>145</v>
      </c>
      <c r="P9" s="459" t="s">
        <v>320</v>
      </c>
      <c r="Q9" s="282" t="s">
        <v>145</v>
      </c>
      <c r="R9" s="280" t="s">
        <v>320</v>
      </c>
      <c r="S9" s="282" t="s">
        <v>145</v>
      </c>
      <c r="T9" s="193"/>
      <c r="U9" s="280" t="s">
        <v>320</v>
      </c>
      <c r="V9" s="282" t="s">
        <v>145</v>
      </c>
      <c r="W9" s="280" t="s">
        <v>320</v>
      </c>
      <c r="X9" s="282" t="s">
        <v>145</v>
      </c>
      <c r="Y9" s="459" t="s">
        <v>320</v>
      </c>
      <c r="Z9" s="282" t="s">
        <v>145</v>
      </c>
      <c r="AA9" s="280" t="s">
        <v>320</v>
      </c>
      <c r="AB9" s="282" t="s">
        <v>145</v>
      </c>
      <c r="AC9" s="280" t="s">
        <v>320</v>
      </c>
      <c r="AD9" s="282" t="s">
        <v>145</v>
      </c>
      <c r="AE9" s="459" t="s">
        <v>320</v>
      </c>
      <c r="AF9" s="282" t="s">
        <v>145</v>
      </c>
      <c r="AG9" s="280" t="s">
        <v>320</v>
      </c>
      <c r="AH9" s="282" t="s">
        <v>145</v>
      </c>
      <c r="AI9" s="280" t="s">
        <v>320</v>
      </c>
      <c r="AJ9" s="282" t="s">
        <v>145</v>
      </c>
      <c r="AK9" s="193"/>
      <c r="AL9" s="280" t="s">
        <v>320</v>
      </c>
      <c r="AM9" s="282" t="s">
        <v>145</v>
      </c>
      <c r="AN9" s="280" t="s">
        <v>320</v>
      </c>
      <c r="AO9" s="282" t="s">
        <v>145</v>
      </c>
      <c r="AP9" s="459" t="s">
        <v>320</v>
      </c>
      <c r="AQ9" s="282" t="s">
        <v>145</v>
      </c>
      <c r="AR9" s="280" t="s">
        <v>320</v>
      </c>
      <c r="AS9" s="282" t="s">
        <v>145</v>
      </c>
      <c r="AT9" s="280" t="s">
        <v>320</v>
      </c>
      <c r="AU9" s="282" t="s">
        <v>145</v>
      </c>
      <c r="AV9" s="459" t="s">
        <v>320</v>
      </c>
      <c r="AW9" s="282" t="s">
        <v>145</v>
      </c>
      <c r="AX9" s="280" t="s">
        <v>320</v>
      </c>
      <c r="AY9" s="282" t="s">
        <v>145</v>
      </c>
      <c r="AZ9" s="280" t="s">
        <v>320</v>
      </c>
      <c r="BA9" s="282" t="s">
        <v>145</v>
      </c>
      <c r="BB9" s="193"/>
      <c r="BC9" s="280" t="s">
        <v>320</v>
      </c>
      <c r="BD9" s="282" t="s">
        <v>145</v>
      </c>
      <c r="BE9" s="280" t="s">
        <v>320</v>
      </c>
      <c r="BF9" s="282" t="s">
        <v>145</v>
      </c>
      <c r="BG9" s="280" t="s">
        <v>320</v>
      </c>
      <c r="BH9" s="282" t="s">
        <v>145</v>
      </c>
      <c r="BI9" s="280" t="s">
        <v>320</v>
      </c>
      <c r="BJ9" s="282" t="s">
        <v>145</v>
      </c>
      <c r="BK9" s="459" t="s">
        <v>320</v>
      </c>
      <c r="BL9" s="282" t="s">
        <v>145</v>
      </c>
      <c r="BM9" s="280" t="s">
        <v>320</v>
      </c>
      <c r="BN9" s="282" t="s">
        <v>145</v>
      </c>
      <c r="BO9" s="280" t="s">
        <v>320</v>
      </c>
      <c r="BP9" s="282" t="s">
        <v>145</v>
      </c>
      <c r="BQ9" s="193"/>
      <c r="BR9" s="280" t="s">
        <v>320</v>
      </c>
      <c r="BS9" s="282" t="s">
        <v>145</v>
      </c>
      <c r="BT9" s="280" t="s">
        <v>320</v>
      </c>
      <c r="BU9" s="282" t="s">
        <v>145</v>
      </c>
      <c r="BV9" s="280" t="s">
        <v>320</v>
      </c>
      <c r="BW9" s="282" t="s">
        <v>145</v>
      </c>
      <c r="BX9" s="280" t="s">
        <v>320</v>
      </c>
      <c r="BY9" s="282" t="s">
        <v>145</v>
      </c>
      <c r="BZ9" s="280" t="s">
        <v>320</v>
      </c>
      <c r="CA9" s="282" t="s">
        <v>145</v>
      </c>
      <c r="CB9" s="280" t="s">
        <v>320</v>
      </c>
      <c r="CC9" s="282" t="s">
        <v>145</v>
      </c>
      <c r="CD9" s="280" t="s">
        <v>320</v>
      </c>
      <c r="CE9" s="282" t="s">
        <v>145</v>
      </c>
    </row>
    <row r="10" spans="1:83" s="417" customFormat="1" ht="9">
      <c r="A10" s="460" t="s">
        <v>146</v>
      </c>
      <c r="B10" s="461"/>
      <c r="C10" s="461"/>
      <c r="D10" s="461"/>
      <c r="E10" s="461"/>
      <c r="G10" s="461"/>
      <c r="H10" s="461"/>
      <c r="I10" s="461"/>
      <c r="J10" s="461"/>
      <c r="K10" s="462"/>
      <c r="M10" s="461"/>
      <c r="N10" s="461"/>
      <c r="O10" s="463"/>
      <c r="Q10" s="461"/>
      <c r="R10" s="461"/>
      <c r="S10" s="462"/>
      <c r="T10" s="464" t="s">
        <v>146</v>
      </c>
      <c r="V10" s="461"/>
      <c r="W10" s="461"/>
      <c r="X10" s="463"/>
      <c r="Y10" s="461"/>
      <c r="Z10" s="461"/>
      <c r="AB10" s="461"/>
      <c r="AC10" s="461"/>
      <c r="AD10" s="463"/>
      <c r="AE10" s="461"/>
      <c r="AF10" s="461"/>
      <c r="AH10" s="461"/>
      <c r="AI10" s="461"/>
      <c r="AJ10" s="462"/>
      <c r="AK10" s="464" t="s">
        <v>146</v>
      </c>
      <c r="AL10" s="461"/>
      <c r="AM10" s="461"/>
      <c r="AO10" s="463"/>
      <c r="AP10" s="461"/>
      <c r="AQ10" s="461"/>
      <c r="AS10" s="461"/>
      <c r="AT10" s="461"/>
      <c r="AU10" s="463"/>
      <c r="AV10" s="461"/>
      <c r="AW10" s="461"/>
      <c r="AY10" s="461"/>
      <c r="AZ10" s="461"/>
      <c r="BA10" s="462"/>
      <c r="BB10" s="464" t="s">
        <v>146</v>
      </c>
      <c r="BC10" s="461"/>
      <c r="BD10" s="461"/>
      <c r="BF10" s="461"/>
      <c r="BG10" s="461"/>
      <c r="BH10" s="461"/>
      <c r="BI10" s="461"/>
      <c r="BJ10" s="463"/>
      <c r="BK10" s="461"/>
      <c r="BL10" s="461"/>
      <c r="BM10" s="461"/>
      <c r="BN10" s="461"/>
      <c r="BO10" s="461"/>
      <c r="BP10" s="463"/>
      <c r="BQ10" s="464" t="s">
        <v>146</v>
      </c>
      <c r="BR10" s="461"/>
      <c r="BS10" s="461"/>
      <c r="BU10" s="461"/>
      <c r="BV10" s="461"/>
      <c r="BW10" s="462"/>
      <c r="CE10" s="437"/>
    </row>
    <row r="11" spans="1:83" s="417" customFormat="1" ht="9">
      <c r="A11" s="465" t="s">
        <v>147</v>
      </c>
      <c r="B11" s="466"/>
      <c r="C11" s="466"/>
      <c r="D11" s="466"/>
      <c r="E11" s="466"/>
      <c r="F11" s="466"/>
      <c r="G11" s="466"/>
      <c r="H11" s="466"/>
      <c r="I11" s="466"/>
      <c r="J11" s="466"/>
      <c r="K11" s="467"/>
      <c r="L11" s="466"/>
      <c r="M11" s="466"/>
      <c r="N11" s="466"/>
      <c r="O11" s="467"/>
      <c r="P11" s="466"/>
      <c r="Q11" s="466"/>
      <c r="R11" s="466"/>
      <c r="S11" s="467"/>
      <c r="T11" s="464" t="s">
        <v>147</v>
      </c>
      <c r="U11" s="466"/>
      <c r="V11" s="466"/>
      <c r="W11" s="466"/>
      <c r="X11" s="467"/>
      <c r="Y11" s="466"/>
      <c r="Z11" s="466"/>
      <c r="AA11" s="466"/>
      <c r="AB11" s="466"/>
      <c r="AC11" s="466"/>
      <c r="AD11" s="468"/>
      <c r="AE11" s="466"/>
      <c r="AF11" s="466"/>
      <c r="AG11" s="466"/>
      <c r="AH11" s="466"/>
      <c r="AI11" s="466"/>
      <c r="AJ11" s="467"/>
      <c r="AK11" s="435" t="s">
        <v>147</v>
      </c>
      <c r="AL11" s="466"/>
      <c r="AM11" s="466"/>
      <c r="AN11" s="466"/>
      <c r="AO11" s="467"/>
      <c r="AP11" s="466"/>
      <c r="AQ11" s="466"/>
      <c r="AR11" s="466"/>
      <c r="AS11" s="466"/>
      <c r="AT11" s="466"/>
      <c r="AU11" s="467"/>
      <c r="AV11" s="466"/>
      <c r="AW11" s="466"/>
      <c r="AX11" s="466"/>
      <c r="AY11" s="466"/>
      <c r="AZ11" s="466"/>
      <c r="BA11" s="467"/>
      <c r="BB11" s="464" t="s">
        <v>147</v>
      </c>
      <c r="BC11" s="466"/>
      <c r="BD11" s="466"/>
      <c r="BE11" s="466"/>
      <c r="BF11" s="466"/>
      <c r="BG11" s="466"/>
      <c r="BH11" s="466"/>
      <c r="BI11" s="466"/>
      <c r="BJ11" s="467"/>
      <c r="BK11" s="466"/>
      <c r="BL11" s="466"/>
      <c r="BM11" s="466"/>
      <c r="BN11" s="466"/>
      <c r="BO11" s="466"/>
      <c r="BP11" s="467"/>
      <c r="BQ11" s="464" t="s">
        <v>147</v>
      </c>
      <c r="BR11" s="466"/>
      <c r="BS11" s="466"/>
      <c r="BT11" s="466"/>
      <c r="BU11" s="466"/>
      <c r="BV11" s="466"/>
      <c r="BW11" s="467"/>
      <c r="CE11" s="439"/>
    </row>
    <row r="12" spans="1:83" s="417" customFormat="1" ht="9">
      <c r="A12" s="469" t="s">
        <v>84</v>
      </c>
      <c r="B12" s="470">
        <v>291.47583035573638</v>
      </c>
      <c r="C12" s="471">
        <v>4.0773480740891097</v>
      </c>
      <c r="D12" s="470">
        <v>304.86537351006604</v>
      </c>
      <c r="E12" s="471">
        <v>2.48404738624538</v>
      </c>
      <c r="F12" s="470">
        <v>308.73943340288997</v>
      </c>
      <c r="G12" s="471">
        <v>4.5421441324333296</v>
      </c>
      <c r="H12" s="470">
        <v>307.88971785928658</v>
      </c>
      <c r="I12" s="471">
        <v>2.2824867041368599</v>
      </c>
      <c r="J12" s="470">
        <v>304.88194532109418</v>
      </c>
      <c r="K12" s="468">
        <v>2.7101070754145402</v>
      </c>
      <c r="L12" s="470">
        <v>308.73943340288997</v>
      </c>
      <c r="M12" s="471">
        <v>4.5421441324333296</v>
      </c>
      <c r="N12" s="470">
        <v>295.00516189145657</v>
      </c>
      <c r="O12" s="468">
        <v>1.7598482752428699</v>
      </c>
      <c r="P12" s="470">
        <v>308.73943340288997</v>
      </c>
      <c r="Q12" s="471">
        <v>4.5421441324333296</v>
      </c>
      <c r="R12" s="470">
        <v>299.12900029453294</v>
      </c>
      <c r="S12" s="468">
        <v>4.58866487958755</v>
      </c>
      <c r="T12" s="466" t="s">
        <v>84</v>
      </c>
      <c r="U12" s="470">
        <v>302.49759911686829</v>
      </c>
      <c r="V12" s="471">
        <v>2.1010081951655799</v>
      </c>
      <c r="W12" s="470">
        <v>276.43975653241057</v>
      </c>
      <c r="X12" s="468">
        <v>2.7288768962911298</v>
      </c>
      <c r="Y12" s="470">
        <v>295.23039101452429</v>
      </c>
      <c r="Z12" s="471">
        <v>2.3107700362803199</v>
      </c>
      <c r="AA12" s="470">
        <v>308.73943340288997</v>
      </c>
      <c r="AB12" s="471">
        <v>4.5421441324333296</v>
      </c>
      <c r="AC12" s="470">
        <v>321.15104541721155</v>
      </c>
      <c r="AD12" s="468">
        <v>1.9356894386728101</v>
      </c>
      <c r="AE12" s="470">
        <v>304.12072377682199</v>
      </c>
      <c r="AF12" s="471">
        <v>2.1447239016452402</v>
      </c>
      <c r="AG12" s="470">
        <v>308.73943340288997</v>
      </c>
      <c r="AH12" s="471">
        <v>4.5421441324333296</v>
      </c>
      <c r="AI12" s="470">
        <v>317.89930996483383</v>
      </c>
      <c r="AJ12" s="468">
        <v>2.2214941070286098</v>
      </c>
      <c r="AK12" s="417" t="s">
        <v>84</v>
      </c>
      <c r="AL12" s="441">
        <v>308.73943340288997</v>
      </c>
      <c r="AM12" s="442">
        <v>4.5421441324333296</v>
      </c>
      <c r="AN12" s="441">
        <v>302.56358881181154</v>
      </c>
      <c r="AO12" s="468">
        <v>1.9711049326758201</v>
      </c>
      <c r="AP12" s="441">
        <v>306.78943005946672</v>
      </c>
      <c r="AQ12" s="471">
        <v>2.5589067675274202</v>
      </c>
      <c r="AR12" s="470">
        <v>308.73943340288997</v>
      </c>
      <c r="AS12" s="471">
        <v>4.5421441324333296</v>
      </c>
      <c r="AT12" s="470">
        <v>303.27555203878109</v>
      </c>
      <c r="AU12" s="468">
        <v>2.3079859696384402</v>
      </c>
      <c r="AV12" s="470">
        <v>302.15242648527749</v>
      </c>
      <c r="AW12" s="471">
        <v>2.2286637240303602</v>
      </c>
      <c r="AX12" s="470">
        <v>308.73943340288997</v>
      </c>
      <c r="AY12" s="471">
        <v>4.5421441324333296</v>
      </c>
      <c r="AZ12" s="470">
        <v>308.27371141340979</v>
      </c>
      <c r="BA12" s="468">
        <v>2.3629499819188302</v>
      </c>
      <c r="BB12" s="466" t="s">
        <v>84</v>
      </c>
      <c r="BC12" s="470">
        <v>296.45078180050967</v>
      </c>
      <c r="BD12" s="471">
        <v>3.0626177454478198</v>
      </c>
      <c r="BE12" s="470">
        <v>303.53946307638739</v>
      </c>
      <c r="BF12" s="471">
        <v>2.55476088843524</v>
      </c>
      <c r="BG12" s="470">
        <v>308.73943340288997</v>
      </c>
      <c r="BH12" s="471">
        <v>4.5421441324333296</v>
      </c>
      <c r="BI12" s="470">
        <v>309.36654617163589</v>
      </c>
      <c r="BJ12" s="468">
        <v>2.7189695169544201</v>
      </c>
      <c r="BK12" s="470">
        <v>298.62018776296458</v>
      </c>
      <c r="BL12" s="471">
        <v>2.5247075704533302</v>
      </c>
      <c r="BM12" s="470">
        <v>308.73943340288997</v>
      </c>
      <c r="BN12" s="471">
        <v>4.5421441324333296</v>
      </c>
      <c r="BO12" s="470">
        <v>308.71767654823526</v>
      </c>
      <c r="BP12" s="468">
        <v>1.9737661027101301</v>
      </c>
      <c r="BQ12" s="466" t="s">
        <v>84</v>
      </c>
      <c r="BR12" s="470">
        <v>298.24143825631836</v>
      </c>
      <c r="BS12" s="471">
        <v>2.6682056730138202</v>
      </c>
      <c r="BT12" s="470">
        <v>308.73943340288997</v>
      </c>
      <c r="BU12" s="471">
        <v>4.5421441324333296</v>
      </c>
      <c r="BV12" s="470">
        <v>315.96807802903214</v>
      </c>
      <c r="BW12" s="468">
        <v>2.2446028220216201</v>
      </c>
      <c r="BX12" s="470">
        <v>282.63262857416555</v>
      </c>
      <c r="BY12" s="471">
        <v>3.0476178734601</v>
      </c>
      <c r="BZ12" s="470">
        <v>303.50264461307302</v>
      </c>
      <c r="CA12" s="471">
        <v>2.4122856754477402</v>
      </c>
      <c r="CB12" s="470">
        <v>308.73943340288997</v>
      </c>
      <c r="CC12" s="471">
        <v>4.5421441324333296</v>
      </c>
      <c r="CD12" s="470">
        <v>311.70831226333127</v>
      </c>
      <c r="CE12" s="468">
        <v>2.4272344464034399</v>
      </c>
    </row>
    <row r="13" spans="1:83" s="417" customFormat="1" ht="12.75" customHeight="1">
      <c r="A13" s="469" t="s">
        <v>15</v>
      </c>
      <c r="B13" s="470">
        <v>295.9915423445695</v>
      </c>
      <c r="C13" s="471">
        <v>3.3440507966301198</v>
      </c>
      <c r="D13" s="470">
        <v>301.19655198634422</v>
      </c>
      <c r="E13" s="471">
        <v>2.4171500921087001</v>
      </c>
      <c r="F13" s="470">
        <v>302.53285495682297</v>
      </c>
      <c r="G13" s="471">
        <v>3.6535382304889201</v>
      </c>
      <c r="H13" s="470">
        <v>300.03744829114612</v>
      </c>
      <c r="I13" s="471">
        <v>2.5084801632212801</v>
      </c>
      <c r="J13" s="470">
        <v>293.38181230129169</v>
      </c>
      <c r="K13" s="468">
        <v>2.8143391572088401</v>
      </c>
      <c r="L13" s="470">
        <v>302.53285495682297</v>
      </c>
      <c r="M13" s="471">
        <v>3.6535382304889201</v>
      </c>
      <c r="N13" s="470">
        <v>295.71434655096044</v>
      </c>
      <c r="O13" s="468">
        <v>1.4213527908994199</v>
      </c>
      <c r="P13" s="470">
        <v>302.53285495682297</v>
      </c>
      <c r="Q13" s="471">
        <v>3.6535382304889201</v>
      </c>
      <c r="R13" s="470">
        <v>282.82329973698285</v>
      </c>
      <c r="S13" s="468">
        <v>4.7848209362753904</v>
      </c>
      <c r="T13" s="466" t="s">
        <v>15</v>
      </c>
      <c r="U13" s="470">
        <v>296.0211133335672</v>
      </c>
      <c r="V13" s="471">
        <v>4.1268188467826201</v>
      </c>
      <c r="W13" s="470">
        <v>267.84322697471077</v>
      </c>
      <c r="X13" s="468">
        <v>2.4333040952714402</v>
      </c>
      <c r="Y13" s="470">
        <v>286.79267707479727</v>
      </c>
      <c r="Z13" s="471">
        <v>2.1731743496438201</v>
      </c>
      <c r="AA13" s="470">
        <v>302.53285495682297</v>
      </c>
      <c r="AB13" s="471">
        <v>3.6535382304889201</v>
      </c>
      <c r="AC13" s="470">
        <v>320.23540397835546</v>
      </c>
      <c r="AD13" s="468">
        <v>1.7577527158622199</v>
      </c>
      <c r="AE13" s="470">
        <v>298.05500824265181</v>
      </c>
      <c r="AF13" s="471">
        <v>2.18583793823109</v>
      </c>
      <c r="AG13" s="470">
        <v>302.53285495682297</v>
      </c>
      <c r="AH13" s="471">
        <v>3.6535382304889201</v>
      </c>
      <c r="AI13" s="470">
        <v>307.3230999653818</v>
      </c>
      <c r="AJ13" s="468">
        <v>2.1211600309267502</v>
      </c>
      <c r="AK13" s="417" t="s">
        <v>15</v>
      </c>
      <c r="AL13" s="470">
        <v>302.53285495682297</v>
      </c>
      <c r="AM13" s="471">
        <v>3.6535382304889201</v>
      </c>
      <c r="AN13" s="470">
        <v>299.18833482492272</v>
      </c>
      <c r="AO13" s="468">
        <v>1.7812163433636099</v>
      </c>
      <c r="AP13" s="470">
        <v>300.60712879761599</v>
      </c>
      <c r="AQ13" s="471">
        <v>2.05516872223326</v>
      </c>
      <c r="AR13" s="470">
        <v>302.53285495682297</v>
      </c>
      <c r="AS13" s="471">
        <v>3.6535382304889201</v>
      </c>
      <c r="AT13" s="470">
        <v>299.61654164362847</v>
      </c>
      <c r="AU13" s="468">
        <v>2.0696840646430599</v>
      </c>
      <c r="AV13" s="470">
        <v>298.64572098403755</v>
      </c>
      <c r="AW13" s="471">
        <v>2.2489753329750202</v>
      </c>
      <c r="AX13" s="470">
        <v>302.53285495682297</v>
      </c>
      <c r="AY13" s="471">
        <v>3.6535382304889201</v>
      </c>
      <c r="AZ13" s="470">
        <v>306.10901432011042</v>
      </c>
      <c r="BA13" s="468">
        <v>2.6474146323109999</v>
      </c>
      <c r="BB13" s="466" t="s">
        <v>15</v>
      </c>
      <c r="BC13" s="470">
        <v>291.344480030976</v>
      </c>
      <c r="BD13" s="471">
        <v>3.1783128628348298</v>
      </c>
      <c r="BE13" s="470">
        <v>297.91151445600212</v>
      </c>
      <c r="BF13" s="471">
        <v>2.5828588868080899</v>
      </c>
      <c r="BG13" s="470">
        <v>302.53285495682297</v>
      </c>
      <c r="BH13" s="471">
        <v>3.6535382304889201</v>
      </c>
      <c r="BI13" s="470">
        <v>304.27299716490751</v>
      </c>
      <c r="BJ13" s="468">
        <v>2.3883711085107699</v>
      </c>
      <c r="BK13" s="470">
        <v>296.97593636874603</v>
      </c>
      <c r="BL13" s="471">
        <v>2.05528488856352</v>
      </c>
      <c r="BM13" s="470">
        <v>302.53285495682297</v>
      </c>
      <c r="BN13" s="471">
        <v>3.6535382304889201</v>
      </c>
      <c r="BO13" s="470">
        <v>305.71173014319055</v>
      </c>
      <c r="BP13" s="468">
        <v>1.7815033871033299</v>
      </c>
      <c r="BQ13" s="466" t="s">
        <v>15</v>
      </c>
      <c r="BR13" s="470">
        <v>296.90073130807582</v>
      </c>
      <c r="BS13" s="471">
        <v>1.90405838425365</v>
      </c>
      <c r="BT13" s="470">
        <v>302.53285495682297</v>
      </c>
      <c r="BU13" s="471">
        <v>3.6535382304889201</v>
      </c>
      <c r="BV13" s="470">
        <v>308.45999933963481</v>
      </c>
      <c r="BW13" s="468">
        <v>1.81278848813308</v>
      </c>
      <c r="BX13" s="470">
        <v>286.10539691057795</v>
      </c>
      <c r="BY13" s="471">
        <v>2.9941106741221102</v>
      </c>
      <c r="BZ13" s="470">
        <v>296.65707719693876</v>
      </c>
      <c r="CA13" s="471">
        <v>2.0422028519500302</v>
      </c>
      <c r="CB13" s="470">
        <v>302.53285495682297</v>
      </c>
      <c r="CC13" s="471">
        <v>3.6535382304889201</v>
      </c>
      <c r="CD13" s="470">
        <v>303.99553302300001</v>
      </c>
      <c r="CE13" s="468">
        <v>1.9676597109592799</v>
      </c>
    </row>
    <row r="14" spans="1:83" s="417" customFormat="1" ht="9">
      <c r="A14" s="469" t="s">
        <v>85</v>
      </c>
      <c r="B14" s="470">
        <v>283.70186256669967</v>
      </c>
      <c r="C14" s="471">
        <v>3.5466162600682498</v>
      </c>
      <c r="D14" s="470">
        <v>291.45717930404436</v>
      </c>
      <c r="E14" s="471">
        <v>1.6777640692342</v>
      </c>
      <c r="F14" s="470">
        <v>290.302746750035</v>
      </c>
      <c r="G14" s="471">
        <v>3.4352072111539802</v>
      </c>
      <c r="H14" s="470">
        <v>288.60704308667772</v>
      </c>
      <c r="I14" s="471">
        <v>1.5493520277063799</v>
      </c>
      <c r="J14" s="470">
        <v>291.82362622255386</v>
      </c>
      <c r="K14" s="468">
        <v>1.91079232263128</v>
      </c>
      <c r="L14" s="470">
        <v>290.302746750035</v>
      </c>
      <c r="M14" s="471">
        <v>3.4352072111539802</v>
      </c>
      <c r="N14" s="470">
        <v>276.01824527946519</v>
      </c>
      <c r="O14" s="468">
        <v>1.1165583600733</v>
      </c>
      <c r="P14" s="470">
        <v>290.302746750035</v>
      </c>
      <c r="Q14" s="471">
        <v>3.4352072111539802</v>
      </c>
      <c r="R14" s="470">
        <v>286.85795009989374</v>
      </c>
      <c r="S14" s="468">
        <v>2.6298415326056301</v>
      </c>
      <c r="T14" s="466" t="s">
        <v>85</v>
      </c>
      <c r="U14" s="470">
        <v>274.2627804912027</v>
      </c>
      <c r="V14" s="471">
        <v>2.0842500332453899</v>
      </c>
      <c r="W14" s="470">
        <v>263.02931398516921</v>
      </c>
      <c r="X14" s="468">
        <v>1.6634331506480899</v>
      </c>
      <c r="Y14" s="470">
        <v>267.34219396562878</v>
      </c>
      <c r="Z14" s="471">
        <v>2.0305410581838101</v>
      </c>
      <c r="AA14" s="470">
        <v>290.302746750035</v>
      </c>
      <c r="AB14" s="471">
        <v>3.4352072111539802</v>
      </c>
      <c r="AC14" s="470">
        <v>307.59768539076771</v>
      </c>
      <c r="AD14" s="468">
        <v>1.41556079474854</v>
      </c>
      <c r="AE14" s="470">
        <v>285.95507069243797</v>
      </c>
      <c r="AF14" s="471">
        <v>1.4499277237591901</v>
      </c>
      <c r="AG14" s="470">
        <v>290.302746750035</v>
      </c>
      <c r="AH14" s="471">
        <v>3.4352072111539802</v>
      </c>
      <c r="AI14" s="470">
        <v>297.81195867877938</v>
      </c>
      <c r="AJ14" s="468">
        <v>1.1702308926321601</v>
      </c>
      <c r="AK14" s="417" t="s">
        <v>85</v>
      </c>
      <c r="AL14" s="470">
        <v>290.302746750035</v>
      </c>
      <c r="AM14" s="471">
        <v>3.4352072111539802</v>
      </c>
      <c r="AN14" s="470">
        <v>284.56155502592736</v>
      </c>
      <c r="AO14" s="468">
        <v>1.3459011252298001</v>
      </c>
      <c r="AP14" s="470">
        <v>291.69633506977596</v>
      </c>
      <c r="AQ14" s="471">
        <v>1.6639310139266099</v>
      </c>
      <c r="AR14" s="470">
        <v>290.302746750035</v>
      </c>
      <c r="AS14" s="471">
        <v>3.4352072111539802</v>
      </c>
      <c r="AT14" s="470">
        <v>286.33874448465167</v>
      </c>
      <c r="AU14" s="468">
        <v>1.70603077235648</v>
      </c>
      <c r="AV14" s="470">
        <v>284.64913183592273</v>
      </c>
      <c r="AW14" s="471">
        <v>1.6712741199707399</v>
      </c>
      <c r="AX14" s="470">
        <v>290.302746750035</v>
      </c>
      <c r="AY14" s="471">
        <v>3.4352072111539802</v>
      </c>
      <c r="AZ14" s="470">
        <v>291.89844392175218</v>
      </c>
      <c r="BA14" s="468">
        <v>1.83677157802111</v>
      </c>
      <c r="BB14" s="466" t="s">
        <v>85</v>
      </c>
      <c r="BC14" s="470">
        <v>275.16316965516017</v>
      </c>
      <c r="BD14" s="471">
        <v>2.3670571827165001</v>
      </c>
      <c r="BE14" s="470">
        <v>282.81483437902835</v>
      </c>
      <c r="BF14" s="471">
        <v>2.0057823023234098</v>
      </c>
      <c r="BG14" s="470">
        <v>290.302746750035</v>
      </c>
      <c r="BH14" s="471">
        <v>3.4352072111539802</v>
      </c>
      <c r="BI14" s="470">
        <v>292.17423636365163</v>
      </c>
      <c r="BJ14" s="468">
        <v>2.3110927817929201</v>
      </c>
      <c r="BK14" s="470">
        <v>283.73190898216825</v>
      </c>
      <c r="BL14" s="471">
        <v>1.4898799148420501</v>
      </c>
      <c r="BM14" s="470">
        <v>290.302746750035</v>
      </c>
      <c r="BN14" s="471">
        <v>3.4352072111539802</v>
      </c>
      <c r="BO14" s="470">
        <v>291.99840318938897</v>
      </c>
      <c r="BP14" s="468">
        <v>1.2323902180692199</v>
      </c>
      <c r="BQ14" s="466" t="s">
        <v>85</v>
      </c>
      <c r="BR14" s="470">
        <v>282.47097493152955</v>
      </c>
      <c r="BS14" s="471">
        <v>1.4177223458064101</v>
      </c>
      <c r="BT14" s="470">
        <v>290.302746750035</v>
      </c>
      <c r="BU14" s="471">
        <v>3.4352072111539802</v>
      </c>
      <c r="BV14" s="470">
        <v>298.38419369615917</v>
      </c>
      <c r="BW14" s="468">
        <v>1.50784143992046</v>
      </c>
      <c r="BX14" s="470">
        <v>266.86889426273149</v>
      </c>
      <c r="BY14" s="471">
        <v>2.3746863442746999</v>
      </c>
      <c r="BZ14" s="470">
        <v>282.86003553689625</v>
      </c>
      <c r="CA14" s="471">
        <v>1.4624674461895799</v>
      </c>
      <c r="CB14" s="470">
        <v>290.302746750035</v>
      </c>
      <c r="CC14" s="471">
        <v>3.4352072111539802</v>
      </c>
      <c r="CD14" s="470">
        <v>292.69246965577884</v>
      </c>
      <c r="CE14" s="468">
        <v>1.5237407151682001</v>
      </c>
    </row>
    <row r="15" spans="1:83" s="417" customFormat="1" ht="9">
      <c r="A15" s="469" t="s">
        <v>18</v>
      </c>
      <c r="B15" s="470">
        <v>277.28812687645569</v>
      </c>
      <c r="C15" s="471">
        <v>3.8240155165770999</v>
      </c>
      <c r="D15" s="470">
        <v>287.30243918428187</v>
      </c>
      <c r="E15" s="471">
        <v>2.40885275560461</v>
      </c>
      <c r="F15" s="470">
        <v>281.69391345122102</v>
      </c>
      <c r="G15" s="471">
        <v>5.0100132954679202</v>
      </c>
      <c r="H15" s="470">
        <v>282.27642340015188</v>
      </c>
      <c r="I15" s="471">
        <v>2.97690776290675</v>
      </c>
      <c r="J15" s="470">
        <v>282.45338562769166</v>
      </c>
      <c r="K15" s="468">
        <v>2.79147765316069</v>
      </c>
      <c r="L15" s="470">
        <v>281.69391345122102</v>
      </c>
      <c r="M15" s="471">
        <v>5.0100132954679202</v>
      </c>
      <c r="N15" s="470">
        <v>276.67738736111471</v>
      </c>
      <c r="O15" s="468">
        <v>1.8112556401868001</v>
      </c>
      <c r="P15" s="470">
        <v>281.69391345122102</v>
      </c>
      <c r="Q15" s="471">
        <v>5.0100132954679202</v>
      </c>
      <c r="R15" s="470">
        <v>289.75273995282862</v>
      </c>
      <c r="S15" s="468">
        <v>20.410662860664999</v>
      </c>
      <c r="T15" s="466" t="s">
        <v>18</v>
      </c>
      <c r="U15" s="470">
        <v>272.52797372412959</v>
      </c>
      <c r="V15" s="471">
        <v>8.4050099724383998</v>
      </c>
      <c r="W15" s="470">
        <v>275.29901005940951</v>
      </c>
      <c r="X15" s="468">
        <v>6.8275949376619698</v>
      </c>
      <c r="Y15" s="470">
        <v>260.36350976378941</v>
      </c>
      <c r="Z15" s="471">
        <v>2.8143663016442901</v>
      </c>
      <c r="AA15" s="470">
        <v>281.69391345122102</v>
      </c>
      <c r="AB15" s="471">
        <v>5.0100132954679202</v>
      </c>
      <c r="AC15" s="470">
        <v>304.91587046474143</v>
      </c>
      <c r="AD15" s="468">
        <v>2.6340263940097501</v>
      </c>
      <c r="AE15" s="470">
        <v>272.71463720691963</v>
      </c>
      <c r="AF15" s="471">
        <v>2.9400062051296798</v>
      </c>
      <c r="AG15" s="470">
        <v>281.69391345122102</v>
      </c>
      <c r="AH15" s="471">
        <v>5.0100132954679202</v>
      </c>
      <c r="AI15" s="470">
        <v>290.92320530177454</v>
      </c>
      <c r="AJ15" s="468">
        <v>2.3719761393956902</v>
      </c>
      <c r="AK15" s="417" t="s">
        <v>18</v>
      </c>
      <c r="AL15" s="470">
        <v>281.69391345122102</v>
      </c>
      <c r="AM15" s="471">
        <v>5.0100132954679202</v>
      </c>
      <c r="AN15" s="470">
        <v>279.49703597242512</v>
      </c>
      <c r="AO15" s="468">
        <v>2.3039762513645199</v>
      </c>
      <c r="AP15" s="470">
        <v>283.70179227779289</v>
      </c>
      <c r="AQ15" s="471">
        <v>3.1315917725180999</v>
      </c>
      <c r="AR15" s="470">
        <v>281.69391345122102</v>
      </c>
      <c r="AS15" s="471">
        <v>5.0100132954679202</v>
      </c>
      <c r="AT15" s="470">
        <v>280.13814650792176</v>
      </c>
      <c r="AU15" s="468">
        <v>2.6570003960941602</v>
      </c>
      <c r="AV15" s="470">
        <v>278.57108051315294</v>
      </c>
      <c r="AW15" s="471">
        <v>2.7509359079316602</v>
      </c>
      <c r="AX15" s="470">
        <v>281.69391345122102</v>
      </c>
      <c r="AY15" s="471">
        <v>5.0100132954679202</v>
      </c>
      <c r="AZ15" s="470">
        <v>283.95852233706853</v>
      </c>
      <c r="BA15" s="468">
        <v>2.6886687521684198</v>
      </c>
      <c r="BB15" s="466" t="s">
        <v>18</v>
      </c>
      <c r="BC15" s="470">
        <v>271.95820608710676</v>
      </c>
      <c r="BD15" s="471">
        <v>3.9422702493570498</v>
      </c>
      <c r="BE15" s="470">
        <v>281.50625125479053</v>
      </c>
      <c r="BF15" s="471">
        <v>4.1735099325471801</v>
      </c>
      <c r="BG15" s="470">
        <v>281.69391345122102</v>
      </c>
      <c r="BH15" s="471">
        <v>5.0100132954679202</v>
      </c>
      <c r="BI15" s="470">
        <v>284.36954371341392</v>
      </c>
      <c r="BJ15" s="468">
        <v>3.7525323073473298</v>
      </c>
      <c r="BK15" s="470">
        <v>277.44820999514332</v>
      </c>
      <c r="BL15" s="471">
        <v>2.5927144962217299</v>
      </c>
      <c r="BM15" s="470">
        <v>281.69391345122102</v>
      </c>
      <c r="BN15" s="471">
        <v>5.0100132954679202</v>
      </c>
      <c r="BO15" s="470">
        <v>284.71459507890052</v>
      </c>
      <c r="BP15" s="468">
        <v>2.4278794304591602</v>
      </c>
      <c r="BQ15" s="466" t="s">
        <v>18</v>
      </c>
      <c r="BR15" s="470">
        <v>274.67338141901951</v>
      </c>
      <c r="BS15" s="471">
        <v>2.6014482336108702</v>
      </c>
      <c r="BT15" s="470">
        <v>281.69391345122102</v>
      </c>
      <c r="BU15" s="471">
        <v>5.0100132954679202</v>
      </c>
      <c r="BV15" s="470">
        <v>288.00215877350803</v>
      </c>
      <c r="BW15" s="468">
        <v>2.4066574350817702</v>
      </c>
      <c r="BX15" s="470">
        <v>276.22040277962265</v>
      </c>
      <c r="BY15" s="471">
        <v>3.20269663948002</v>
      </c>
      <c r="BZ15" s="470">
        <v>279.23978617007265</v>
      </c>
      <c r="CA15" s="471">
        <v>2.9815111780187999</v>
      </c>
      <c r="CB15" s="470">
        <v>281.69391345122102</v>
      </c>
      <c r="CC15" s="471">
        <v>5.0100132954679202</v>
      </c>
      <c r="CD15" s="470">
        <v>284.18289952102373</v>
      </c>
      <c r="CE15" s="468">
        <v>2.7462496549681901</v>
      </c>
    </row>
    <row r="16" spans="1:83" s="417" customFormat="1" ht="9">
      <c r="A16" s="469" t="s">
        <v>19</v>
      </c>
      <c r="B16" s="470">
        <v>299.47489860613751</v>
      </c>
      <c r="C16" s="471">
        <v>2.81265547426867</v>
      </c>
      <c r="D16" s="470">
        <v>307.1733607537609</v>
      </c>
      <c r="E16" s="471">
        <v>2.1549773591912702</v>
      </c>
      <c r="F16" s="470">
        <v>309.61309240307202</v>
      </c>
      <c r="G16" s="471">
        <v>3.82918396474654</v>
      </c>
      <c r="H16" s="470">
        <v>302.95353005534673</v>
      </c>
      <c r="I16" s="471">
        <v>1.98589209683173</v>
      </c>
      <c r="J16" s="470">
        <v>301.05305523316616</v>
      </c>
      <c r="K16" s="468">
        <v>1.6806185023489799</v>
      </c>
      <c r="L16" s="470">
        <v>309.61309240307202</v>
      </c>
      <c r="M16" s="471">
        <v>3.82918396474654</v>
      </c>
      <c r="N16" s="470">
        <v>300.73843405813506</v>
      </c>
      <c r="O16" s="468">
        <v>1.413717664964</v>
      </c>
      <c r="P16" s="470">
        <v>309.61309240307202</v>
      </c>
      <c r="Q16" s="471">
        <v>3.82918396474654</v>
      </c>
      <c r="R16" s="470">
        <v>295.23731311428304</v>
      </c>
      <c r="S16" s="468">
        <v>7.51145580792606</v>
      </c>
      <c r="T16" s="466" t="s">
        <v>19</v>
      </c>
      <c r="U16" s="470">
        <v>303.10719810011074</v>
      </c>
      <c r="V16" s="471">
        <v>4.3370387026280497</v>
      </c>
      <c r="W16" s="470">
        <v>272.87061912415624</v>
      </c>
      <c r="X16" s="468">
        <v>2.35321965866201</v>
      </c>
      <c r="Y16" s="470">
        <v>292.63225388313504</v>
      </c>
      <c r="Z16" s="471">
        <v>2.0969973715039001</v>
      </c>
      <c r="AA16" s="470">
        <v>309.61309240307202</v>
      </c>
      <c r="AB16" s="471">
        <v>3.82918396474654</v>
      </c>
      <c r="AC16" s="470">
        <v>322.58031654315141</v>
      </c>
      <c r="AD16" s="468">
        <v>1.81639720248904</v>
      </c>
      <c r="AE16" s="470">
        <v>307.45768200775399</v>
      </c>
      <c r="AF16" s="471">
        <v>1.63794034503123</v>
      </c>
      <c r="AG16" s="470">
        <v>309.61309240307202</v>
      </c>
      <c r="AH16" s="471">
        <v>3.82918396474654</v>
      </c>
      <c r="AI16" s="470">
        <v>319.800764801463</v>
      </c>
      <c r="AJ16" s="468">
        <v>1.4896942997309099</v>
      </c>
      <c r="AK16" s="466" t="s">
        <v>19</v>
      </c>
      <c r="AL16" s="470">
        <v>309.61309240307202</v>
      </c>
      <c r="AM16" s="471">
        <v>3.82918396474654</v>
      </c>
      <c r="AN16" s="470">
        <v>305.60396878710611</v>
      </c>
      <c r="AO16" s="468">
        <v>1.39061970391626</v>
      </c>
      <c r="AP16" s="470">
        <v>307.62289657548786</v>
      </c>
      <c r="AQ16" s="471">
        <v>2.0517614591610198</v>
      </c>
      <c r="AR16" s="470">
        <v>309.61309240307202</v>
      </c>
      <c r="AS16" s="471">
        <v>3.82918396474654</v>
      </c>
      <c r="AT16" s="470">
        <v>307.03462235297036</v>
      </c>
      <c r="AU16" s="468">
        <v>1.93558819051343</v>
      </c>
      <c r="AV16" s="470">
        <v>302.98314738877389</v>
      </c>
      <c r="AW16" s="471">
        <v>1.80341693585475</v>
      </c>
      <c r="AX16" s="470">
        <v>309.61309240307202</v>
      </c>
      <c r="AY16" s="471">
        <v>3.82918396474654</v>
      </c>
      <c r="AZ16" s="470">
        <v>312.28164753237473</v>
      </c>
      <c r="BA16" s="468">
        <v>1.8190736376352401</v>
      </c>
      <c r="BB16" s="466" t="s">
        <v>19</v>
      </c>
      <c r="BC16" s="470">
        <v>296.85606420335802</v>
      </c>
      <c r="BD16" s="471">
        <v>2.55273436059269</v>
      </c>
      <c r="BE16" s="470">
        <v>302.41001576370019</v>
      </c>
      <c r="BF16" s="471">
        <v>2.0389609080276099</v>
      </c>
      <c r="BG16" s="470">
        <v>309.61309240307202</v>
      </c>
      <c r="BH16" s="471">
        <v>3.82918396474654</v>
      </c>
      <c r="BI16" s="470">
        <v>311.49481484423552</v>
      </c>
      <c r="BJ16" s="468">
        <v>1.9976060749918201</v>
      </c>
      <c r="BK16" s="470">
        <v>303.32082310384709</v>
      </c>
      <c r="BL16" s="471">
        <v>1.7580264970461199</v>
      </c>
      <c r="BM16" s="470">
        <v>309.61309240307202</v>
      </c>
      <c r="BN16" s="471">
        <v>3.82918396474654</v>
      </c>
      <c r="BO16" s="470">
        <v>310.5145553977726</v>
      </c>
      <c r="BP16" s="468">
        <v>1.6232185942805299</v>
      </c>
      <c r="BQ16" s="466" t="s">
        <v>19</v>
      </c>
      <c r="BR16" s="470">
        <v>299.10121293027902</v>
      </c>
      <c r="BS16" s="471">
        <v>1.7507050037634999</v>
      </c>
      <c r="BT16" s="470">
        <v>309.61309240307202</v>
      </c>
      <c r="BU16" s="471">
        <v>3.82918396474654</v>
      </c>
      <c r="BV16" s="470">
        <v>313.81507974419861</v>
      </c>
      <c r="BW16" s="468">
        <v>1.5989603747374199</v>
      </c>
      <c r="BX16" s="470">
        <v>289.5570727315199</v>
      </c>
      <c r="BY16" s="471">
        <v>2.9292863159156699</v>
      </c>
      <c r="BZ16" s="470">
        <v>302.78487409585694</v>
      </c>
      <c r="CA16" s="471">
        <v>1.8046467165282001</v>
      </c>
      <c r="CB16" s="470">
        <v>309.61309240307202</v>
      </c>
      <c r="CC16" s="471">
        <v>3.82918396474654</v>
      </c>
      <c r="CD16" s="470">
        <v>309.38205374206495</v>
      </c>
      <c r="CE16" s="468">
        <v>1.63512092276015</v>
      </c>
    </row>
    <row r="17" spans="1:83" s="417" customFormat="1" ht="9">
      <c r="A17" s="469" t="s">
        <v>20</v>
      </c>
      <c r="B17" s="470">
        <v>288.74911876534986</v>
      </c>
      <c r="C17" s="471">
        <v>2.62797930867203</v>
      </c>
      <c r="D17" s="470">
        <v>293.1150122010003</v>
      </c>
      <c r="E17" s="471">
        <v>1.96094597514998</v>
      </c>
      <c r="F17" s="470">
        <v>289.43265442038802</v>
      </c>
      <c r="G17" s="471">
        <v>3.34521855604422</v>
      </c>
      <c r="H17" s="470">
        <v>290.15233189052606</v>
      </c>
      <c r="I17" s="471">
        <v>1.5904966133964</v>
      </c>
      <c r="J17" s="470">
        <v>293.55293098865377</v>
      </c>
      <c r="K17" s="468">
        <v>1.7240681736158401</v>
      </c>
      <c r="L17" s="470">
        <v>289.43265442038802</v>
      </c>
      <c r="M17" s="471">
        <v>3.34521855604422</v>
      </c>
      <c r="N17" s="470">
        <v>281.07614689180821</v>
      </c>
      <c r="O17" s="468">
        <v>1.17929142216545</v>
      </c>
      <c r="P17" s="470">
        <v>289.43265442038802</v>
      </c>
      <c r="Q17" s="471">
        <v>3.34521855604422</v>
      </c>
      <c r="R17" s="470">
        <v>286.81374134361147</v>
      </c>
      <c r="S17" s="468">
        <v>4.4847122777700701</v>
      </c>
      <c r="T17" s="466" t="s">
        <v>20</v>
      </c>
      <c r="U17" s="470">
        <v>279.00524710412543</v>
      </c>
      <c r="V17" s="471">
        <v>1.80918846576043</v>
      </c>
      <c r="W17" s="470">
        <v>281.98543723099198</v>
      </c>
      <c r="X17" s="468">
        <v>4.7214915051275899</v>
      </c>
      <c r="Y17" s="470">
        <v>271.1392120069969</v>
      </c>
      <c r="Z17" s="471">
        <v>1.86546182833362</v>
      </c>
      <c r="AA17" s="470">
        <v>289.43265442038802</v>
      </c>
      <c r="AB17" s="471">
        <v>3.34521855604422</v>
      </c>
      <c r="AC17" s="470">
        <v>301.01919699641473</v>
      </c>
      <c r="AD17" s="468">
        <v>1.37382296549389</v>
      </c>
      <c r="AE17" s="470">
        <v>288.36027542969657</v>
      </c>
      <c r="AF17" s="471">
        <v>1.4899962026759701</v>
      </c>
      <c r="AG17" s="470">
        <v>289.43265442038802</v>
      </c>
      <c r="AH17" s="471">
        <v>3.34521855604422</v>
      </c>
      <c r="AI17" s="470">
        <v>296.14509042352</v>
      </c>
      <c r="AJ17" s="468">
        <v>1.3534096708521199</v>
      </c>
      <c r="AK17" s="466" t="s">
        <v>20</v>
      </c>
      <c r="AL17" s="470">
        <v>289.43265442038802</v>
      </c>
      <c r="AM17" s="471">
        <v>3.34521855604422</v>
      </c>
      <c r="AN17" s="470">
        <v>286.40212559880683</v>
      </c>
      <c r="AO17" s="468">
        <v>1.43804548918539</v>
      </c>
      <c r="AP17" s="470">
        <v>296.58520502058121</v>
      </c>
      <c r="AQ17" s="471">
        <v>1.74065581203132</v>
      </c>
      <c r="AR17" s="470">
        <v>289.43265442038802</v>
      </c>
      <c r="AS17" s="471">
        <v>3.34521855604422</v>
      </c>
      <c r="AT17" s="470">
        <v>285.64156816425174</v>
      </c>
      <c r="AU17" s="468">
        <v>1.87835704419354</v>
      </c>
      <c r="AV17" s="470">
        <v>284.27216868088112</v>
      </c>
      <c r="AW17" s="471">
        <v>1.83240850185307</v>
      </c>
      <c r="AX17" s="470">
        <v>289.43265442038802</v>
      </c>
      <c r="AY17" s="471">
        <v>3.34521855604422</v>
      </c>
      <c r="AZ17" s="470">
        <v>291.48142420749161</v>
      </c>
      <c r="BA17" s="468">
        <v>1.93628286472397</v>
      </c>
      <c r="BB17" s="466" t="s">
        <v>20</v>
      </c>
      <c r="BC17" s="470">
        <v>272.65472861310201</v>
      </c>
      <c r="BD17" s="471">
        <v>2.5001256181995499</v>
      </c>
      <c r="BE17" s="470">
        <v>278.46432198916733</v>
      </c>
      <c r="BF17" s="471">
        <v>2.1720618901314599</v>
      </c>
      <c r="BG17" s="470">
        <v>289.43265442038802</v>
      </c>
      <c r="BH17" s="471">
        <v>3.34521855604422</v>
      </c>
      <c r="BI17" s="470">
        <v>291.55656125641337</v>
      </c>
      <c r="BJ17" s="468">
        <v>1.8963257703390199</v>
      </c>
      <c r="BK17" s="470">
        <v>284.21173127086968</v>
      </c>
      <c r="BL17" s="471">
        <v>1.31723093603293</v>
      </c>
      <c r="BM17" s="470">
        <v>289.43265442038802</v>
      </c>
      <c r="BN17" s="471">
        <v>3.34521855604422</v>
      </c>
      <c r="BO17" s="470">
        <v>291.38450115570038</v>
      </c>
      <c r="BP17" s="468">
        <v>1.32651983330847</v>
      </c>
      <c r="BQ17" s="466" t="s">
        <v>20</v>
      </c>
      <c r="BR17" s="470">
        <v>281.79430496779446</v>
      </c>
      <c r="BS17" s="471">
        <v>1.39830864595807</v>
      </c>
      <c r="BT17" s="470">
        <v>289.43265442038802</v>
      </c>
      <c r="BU17" s="471">
        <v>3.34521855604422</v>
      </c>
      <c r="BV17" s="470">
        <v>295.81693869288142</v>
      </c>
      <c r="BW17" s="468">
        <v>1.41556675066305</v>
      </c>
      <c r="BX17" s="470">
        <v>278.63971252265071</v>
      </c>
      <c r="BY17" s="471">
        <v>2.03391854621584</v>
      </c>
      <c r="BZ17" s="470">
        <v>286.55014799720237</v>
      </c>
      <c r="CA17" s="471">
        <v>1.58404693973846</v>
      </c>
      <c r="CB17" s="470">
        <v>289.43265442038802</v>
      </c>
      <c r="CC17" s="471">
        <v>3.34521855604422</v>
      </c>
      <c r="CD17" s="470">
        <v>290.37807278285891</v>
      </c>
      <c r="CE17" s="468">
        <v>1.71411967349071</v>
      </c>
    </row>
    <row r="18" spans="1:83" s="417" customFormat="1" ht="9">
      <c r="A18" s="469" t="s">
        <v>61</v>
      </c>
      <c r="B18" s="470">
        <v>295.80758907782587</v>
      </c>
      <c r="C18" s="471">
        <v>3.7930123981297399</v>
      </c>
      <c r="D18" s="470">
        <v>303.4791659256274</v>
      </c>
      <c r="E18" s="471">
        <v>2.37860030675379</v>
      </c>
      <c r="F18" s="470">
        <v>297.133636060188</v>
      </c>
      <c r="G18" s="471">
        <v>3.9058324144008698</v>
      </c>
      <c r="H18" s="470">
        <v>290.5633667716466</v>
      </c>
      <c r="I18" s="471">
        <v>2.4724935658342799</v>
      </c>
      <c r="J18" s="470">
        <v>284.43151587497761</v>
      </c>
      <c r="K18" s="468">
        <v>2.11025578563352</v>
      </c>
      <c r="L18" s="470">
        <v>297.133636060188</v>
      </c>
      <c r="M18" s="471">
        <v>3.9058324144008698</v>
      </c>
      <c r="N18" s="470">
        <v>285.9375883640061</v>
      </c>
      <c r="O18" s="468">
        <v>1.5006564497045001</v>
      </c>
      <c r="P18" s="470">
        <v>297.133636060188</v>
      </c>
      <c r="Q18" s="471">
        <v>3.9058324144008698</v>
      </c>
      <c r="R18" s="470">
        <v>269.47877590706418</v>
      </c>
      <c r="S18" s="468">
        <v>6.2869716202366703</v>
      </c>
      <c r="T18" s="466" t="s">
        <v>61</v>
      </c>
      <c r="U18" s="470">
        <v>297.72039356501836</v>
      </c>
      <c r="V18" s="471">
        <v>5.3956384424747501</v>
      </c>
      <c r="W18" s="470">
        <v>257.07910831860818</v>
      </c>
      <c r="X18" s="468">
        <v>8.7557982035908992</v>
      </c>
      <c r="Y18" s="470">
        <v>288.62974812222535</v>
      </c>
      <c r="Z18" s="471">
        <v>2.0690941548102102</v>
      </c>
      <c r="AA18" s="470">
        <v>297.133636060188</v>
      </c>
      <c r="AB18" s="471">
        <v>3.9058324144008698</v>
      </c>
      <c r="AC18" s="470">
        <v>317.38860171156421</v>
      </c>
      <c r="AD18" s="468">
        <v>1.7252313668643999</v>
      </c>
      <c r="AE18" s="470">
        <v>293.65688198930542</v>
      </c>
      <c r="AF18" s="471">
        <v>1.45834781530673</v>
      </c>
      <c r="AG18" s="470">
        <v>297.133636060188</v>
      </c>
      <c r="AH18" s="471">
        <v>3.9058324144008698</v>
      </c>
      <c r="AI18" s="470">
        <v>308.65235503762062</v>
      </c>
      <c r="AJ18" s="468">
        <v>1.9518752185828201</v>
      </c>
      <c r="AK18" s="466" t="s">
        <v>61</v>
      </c>
      <c r="AL18" s="470">
        <v>297.133636060188</v>
      </c>
      <c r="AM18" s="471">
        <v>3.9058324144008698</v>
      </c>
      <c r="AN18" s="470">
        <v>293.56017388430627</v>
      </c>
      <c r="AO18" s="468">
        <v>1.64889389778173</v>
      </c>
      <c r="AP18" s="470">
        <v>298.7649734750118</v>
      </c>
      <c r="AQ18" s="471">
        <v>1.9341912854780801</v>
      </c>
      <c r="AR18" s="470">
        <v>297.133636060188</v>
      </c>
      <c r="AS18" s="471">
        <v>3.9058324144008698</v>
      </c>
      <c r="AT18" s="470">
        <v>289.92902499710056</v>
      </c>
      <c r="AU18" s="468">
        <v>1.9779505828198001</v>
      </c>
      <c r="AV18" s="470">
        <v>291.60677165722552</v>
      </c>
      <c r="AW18" s="471">
        <v>2.0963771438543102</v>
      </c>
      <c r="AX18" s="470">
        <v>297.133636060188</v>
      </c>
      <c r="AY18" s="471">
        <v>3.9058324144008698</v>
      </c>
      <c r="AZ18" s="470">
        <v>300.40359819583949</v>
      </c>
      <c r="BA18" s="468">
        <v>1.8643533960699601</v>
      </c>
      <c r="BB18" s="466" t="s">
        <v>61</v>
      </c>
      <c r="BC18" s="470">
        <v>281.76840691497898</v>
      </c>
      <c r="BD18" s="471">
        <v>3.4956515544979898</v>
      </c>
      <c r="BE18" s="470">
        <v>290.58945880605381</v>
      </c>
      <c r="BF18" s="471">
        <v>2.1625839265100901</v>
      </c>
      <c r="BG18" s="470">
        <v>297.133636060188</v>
      </c>
      <c r="BH18" s="471">
        <v>3.9058324144008698</v>
      </c>
      <c r="BI18" s="470">
        <v>299.82374320922679</v>
      </c>
      <c r="BJ18" s="468">
        <v>2.1998724441432098</v>
      </c>
      <c r="BK18" s="470">
        <v>288.73225643295132</v>
      </c>
      <c r="BL18" s="471">
        <v>1.85886755079929</v>
      </c>
      <c r="BM18" s="470">
        <v>297.133636060188</v>
      </c>
      <c r="BN18" s="471">
        <v>3.9058324144008698</v>
      </c>
      <c r="BO18" s="470">
        <v>300.92872453492168</v>
      </c>
      <c r="BP18" s="468">
        <v>1.6851548777568699</v>
      </c>
      <c r="BQ18" s="466" t="s">
        <v>61</v>
      </c>
      <c r="BR18" s="470">
        <v>291.07434858918219</v>
      </c>
      <c r="BS18" s="471">
        <v>2.0452133223340199</v>
      </c>
      <c r="BT18" s="470">
        <v>297.133636060188</v>
      </c>
      <c r="BU18" s="471">
        <v>3.9058324144008698</v>
      </c>
      <c r="BV18" s="470">
        <v>307.06911491908141</v>
      </c>
      <c r="BW18" s="468">
        <v>1.7181111633847499</v>
      </c>
      <c r="BX18" s="470">
        <v>282.62501140603797</v>
      </c>
      <c r="BY18" s="471">
        <v>3.2810579310853298</v>
      </c>
      <c r="BZ18" s="470">
        <v>293.18798542085506</v>
      </c>
      <c r="CA18" s="471">
        <v>1.9978351093453099</v>
      </c>
      <c r="CB18" s="470">
        <v>297.133636060188</v>
      </c>
      <c r="CC18" s="471">
        <v>3.9058324144008698</v>
      </c>
      <c r="CD18" s="470">
        <v>299.18136269307519</v>
      </c>
      <c r="CE18" s="468">
        <v>1.96679786760086</v>
      </c>
    </row>
    <row r="19" spans="1:83" s="417" customFormat="1" ht="9">
      <c r="A19" s="469" t="s">
        <v>22</v>
      </c>
      <c r="B19" s="470">
        <v>292.95465749396692</v>
      </c>
      <c r="C19" s="471">
        <v>3.0785333769398799</v>
      </c>
      <c r="D19" s="470">
        <v>305.4515546106237</v>
      </c>
      <c r="E19" s="471">
        <v>1.7110749328196599</v>
      </c>
      <c r="F19" s="470">
        <v>303.39511453759201</v>
      </c>
      <c r="G19" s="471">
        <v>3.04110295617172</v>
      </c>
      <c r="H19" s="470">
        <v>299.89204640589958</v>
      </c>
      <c r="I19" s="471">
        <v>1.8034756145294299</v>
      </c>
      <c r="J19" s="470">
        <v>301.31103612699548</v>
      </c>
      <c r="K19" s="468">
        <v>1.8552452912206101</v>
      </c>
      <c r="L19" s="470">
        <v>303.39511453759201</v>
      </c>
      <c r="M19" s="471">
        <v>3.04110295617172</v>
      </c>
      <c r="N19" s="470">
        <v>292.45915783395321</v>
      </c>
      <c r="O19" s="468">
        <v>1.2388087991221199</v>
      </c>
      <c r="P19" s="470">
        <v>303.39511453759201</v>
      </c>
      <c r="Q19" s="471">
        <v>3.04110295617172</v>
      </c>
      <c r="R19" s="470">
        <v>288.09831713210389</v>
      </c>
      <c r="S19" s="468">
        <v>4.0119482576997498</v>
      </c>
      <c r="T19" s="469" t="s">
        <v>22</v>
      </c>
      <c r="U19" s="470">
        <v>283.3887515619794</v>
      </c>
      <c r="V19" s="471">
        <v>2.9353111628992399</v>
      </c>
      <c r="W19" s="470">
        <v>266.34572957927679</v>
      </c>
      <c r="X19" s="468">
        <v>2.9600731896892101</v>
      </c>
      <c r="Y19" s="470">
        <v>284.38826908936829</v>
      </c>
      <c r="Z19" s="471">
        <v>1.5822574327788099</v>
      </c>
      <c r="AA19" s="470">
        <v>303.39511453759201</v>
      </c>
      <c r="AB19" s="471">
        <v>3.04110295617172</v>
      </c>
      <c r="AC19" s="470">
        <v>324.79375291766382</v>
      </c>
      <c r="AD19" s="468">
        <v>1.4262133377289601</v>
      </c>
      <c r="AE19" s="470">
        <v>298.2421713784758</v>
      </c>
      <c r="AF19" s="471">
        <v>1.2849490298859401</v>
      </c>
      <c r="AG19" s="470">
        <v>303.39511453759201</v>
      </c>
      <c r="AH19" s="471">
        <v>3.04110295617172</v>
      </c>
      <c r="AI19" s="470">
        <v>313.72509450457329</v>
      </c>
      <c r="AJ19" s="468">
        <v>1.4316108463886801</v>
      </c>
      <c r="AK19" s="469" t="s">
        <v>22</v>
      </c>
      <c r="AL19" s="470">
        <v>303.39511453759201</v>
      </c>
      <c r="AM19" s="471">
        <v>3.04110295617172</v>
      </c>
      <c r="AN19" s="470">
        <v>300.71989005083742</v>
      </c>
      <c r="AO19" s="468">
        <v>1.4336836072083601</v>
      </c>
      <c r="AP19" s="470">
        <v>299.78708454339949</v>
      </c>
      <c r="AQ19" s="471">
        <v>1.9634559431346701</v>
      </c>
      <c r="AR19" s="470">
        <v>303.39511453759201</v>
      </c>
      <c r="AS19" s="471">
        <v>3.04110295617172</v>
      </c>
      <c r="AT19" s="470">
        <v>296.73563992575447</v>
      </c>
      <c r="AU19" s="468">
        <v>1.90891644957461</v>
      </c>
      <c r="AV19" s="470">
        <v>295.99666607496454</v>
      </c>
      <c r="AW19" s="471">
        <v>1.9648944313882799</v>
      </c>
      <c r="AX19" s="470">
        <v>303.39511453759201</v>
      </c>
      <c r="AY19" s="471">
        <v>3.04110295617172</v>
      </c>
      <c r="AZ19" s="470">
        <v>304.68791916124553</v>
      </c>
      <c r="BA19" s="468">
        <v>2.0350213610881802</v>
      </c>
      <c r="BB19" s="469" t="s">
        <v>22</v>
      </c>
      <c r="BC19" s="470">
        <v>285.62906482990053</v>
      </c>
      <c r="BD19" s="471">
        <v>2.5490233968382601</v>
      </c>
      <c r="BE19" s="470">
        <v>295.91396465667356</v>
      </c>
      <c r="BF19" s="471">
        <v>1.9494063722814601</v>
      </c>
      <c r="BG19" s="470">
        <v>303.39511453759201</v>
      </c>
      <c r="BH19" s="471">
        <v>3.04110295617172</v>
      </c>
      <c r="BI19" s="470">
        <v>298.1817876225457</v>
      </c>
      <c r="BJ19" s="468">
        <v>1.9146849793184999</v>
      </c>
      <c r="BK19" s="470">
        <v>296.07372380942013</v>
      </c>
      <c r="BL19" s="471">
        <v>1.5369894929728301</v>
      </c>
      <c r="BM19" s="470">
        <v>303.39511453759201</v>
      </c>
      <c r="BN19" s="471">
        <v>3.04110295617172</v>
      </c>
      <c r="BO19" s="470">
        <v>303.73946113215806</v>
      </c>
      <c r="BP19" s="468">
        <v>1.59118253172767</v>
      </c>
      <c r="BQ19" s="469" t="s">
        <v>22</v>
      </c>
      <c r="BR19" s="470">
        <v>294.75739668185741</v>
      </c>
      <c r="BS19" s="471">
        <v>1.5588185993829</v>
      </c>
      <c r="BT19" s="470">
        <v>303.39511453759201</v>
      </c>
      <c r="BU19" s="471">
        <v>3.04110295617172</v>
      </c>
      <c r="BV19" s="470">
        <v>311.44949184220627</v>
      </c>
      <c r="BW19" s="468">
        <v>1.68207433219449</v>
      </c>
      <c r="BX19" s="470">
        <v>278.82414455776603</v>
      </c>
      <c r="BY19" s="471">
        <v>2.3602790973055301</v>
      </c>
      <c r="BZ19" s="470">
        <v>294.05539835699199</v>
      </c>
      <c r="CA19" s="471">
        <v>1.56840027855911</v>
      </c>
      <c r="CB19" s="470">
        <v>303.39511453759201</v>
      </c>
      <c r="CC19" s="471">
        <v>3.04110295617172</v>
      </c>
      <c r="CD19" s="470">
        <v>302.96115268356806</v>
      </c>
      <c r="CE19" s="468">
        <v>1.8930348070760299</v>
      </c>
    </row>
    <row r="20" spans="1:83" s="417" customFormat="1" ht="9">
      <c r="A20" s="469" t="s">
        <v>23</v>
      </c>
      <c r="B20" s="470">
        <v>296.05965480856992</v>
      </c>
      <c r="C20" s="471">
        <v>3.4821561763157698</v>
      </c>
      <c r="D20" s="470">
        <v>304.14817157536487</v>
      </c>
      <c r="E20" s="471">
        <v>2.3764385013278502</v>
      </c>
      <c r="F20" s="470">
        <v>305.49633329860001</v>
      </c>
      <c r="G20" s="471">
        <v>4.0946647399404599</v>
      </c>
      <c r="H20" s="470">
        <v>297.31425038014703</v>
      </c>
      <c r="I20" s="471">
        <v>2.50859389384155</v>
      </c>
      <c r="J20" s="470">
        <v>294.72014495190672</v>
      </c>
      <c r="K20" s="468">
        <v>2.3240031005314798</v>
      </c>
      <c r="L20" s="470">
        <v>305.49633329860001</v>
      </c>
      <c r="M20" s="471">
        <v>4.0946647399404599</v>
      </c>
      <c r="N20" s="470">
        <v>295.65715401752732</v>
      </c>
      <c r="O20" s="468">
        <v>1.5789931588046</v>
      </c>
      <c r="P20" s="470">
        <v>305.49633329860001</v>
      </c>
      <c r="Q20" s="471">
        <v>4.0946647399404599</v>
      </c>
      <c r="R20" s="470">
        <v>296.48649329563727</v>
      </c>
      <c r="S20" s="468">
        <v>6.7240366892181198</v>
      </c>
      <c r="T20" s="466" t="s">
        <v>23</v>
      </c>
      <c r="U20" s="470">
        <v>299.6108058357101</v>
      </c>
      <c r="V20" s="471">
        <v>4.4034465017582596</v>
      </c>
      <c r="W20" s="470">
        <v>279.4895991458514</v>
      </c>
      <c r="X20" s="468">
        <v>2.51652922063758</v>
      </c>
      <c r="Y20" s="470">
        <v>284.17052999054158</v>
      </c>
      <c r="Z20" s="471">
        <v>2.7757661366688899</v>
      </c>
      <c r="AA20" s="470">
        <v>305.49633329860001</v>
      </c>
      <c r="AB20" s="471">
        <v>4.0946647399404599</v>
      </c>
      <c r="AC20" s="470">
        <v>323.3578180996372</v>
      </c>
      <c r="AD20" s="468">
        <v>2.06419707578574</v>
      </c>
      <c r="AE20" s="470">
        <v>298.06486206480406</v>
      </c>
      <c r="AF20" s="471">
        <v>3.14086448455642</v>
      </c>
      <c r="AG20" s="470">
        <v>305.49633329860001</v>
      </c>
      <c r="AH20" s="471">
        <v>4.0946647399404599</v>
      </c>
      <c r="AI20" s="470">
        <v>313.15741855579199</v>
      </c>
      <c r="AJ20" s="468">
        <v>1.6847828500509601</v>
      </c>
      <c r="AK20" s="466" t="s">
        <v>23</v>
      </c>
      <c r="AL20" s="470">
        <v>305.49633329860001</v>
      </c>
      <c r="AM20" s="471">
        <v>4.0946647399404599</v>
      </c>
      <c r="AN20" s="470">
        <v>299.6035680478617</v>
      </c>
      <c r="AO20" s="468">
        <v>1.8435424519552801</v>
      </c>
      <c r="AP20" s="470">
        <v>308.75876595061425</v>
      </c>
      <c r="AQ20" s="471">
        <v>2.2113065398292702</v>
      </c>
      <c r="AR20" s="470">
        <v>305.49633329860001</v>
      </c>
      <c r="AS20" s="471">
        <v>4.0946647399404599</v>
      </c>
      <c r="AT20" s="470">
        <v>299.31985432993446</v>
      </c>
      <c r="AU20" s="468">
        <v>2.0358052631127901</v>
      </c>
      <c r="AV20" s="470">
        <v>297.21342170943359</v>
      </c>
      <c r="AW20" s="471">
        <v>2.420608780682</v>
      </c>
      <c r="AX20" s="470">
        <v>305.49633329860001</v>
      </c>
      <c r="AY20" s="471">
        <v>4.0946647399404599</v>
      </c>
      <c r="AZ20" s="470">
        <v>305.38111283960626</v>
      </c>
      <c r="BA20" s="468">
        <v>2.3076696885141201</v>
      </c>
      <c r="BB20" s="466" t="s">
        <v>23</v>
      </c>
      <c r="BC20" s="470">
        <v>290.94378453200403</v>
      </c>
      <c r="BD20" s="471">
        <v>3.0695640568845799</v>
      </c>
      <c r="BE20" s="470">
        <v>300.92202601534865</v>
      </c>
      <c r="BF20" s="471">
        <v>2.5657806130957499</v>
      </c>
      <c r="BG20" s="470">
        <v>305.49633329860001</v>
      </c>
      <c r="BH20" s="471">
        <v>4.0946647399404599</v>
      </c>
      <c r="BI20" s="470">
        <v>307.426699082737</v>
      </c>
      <c r="BJ20" s="468">
        <v>2.5489238106252401</v>
      </c>
      <c r="BK20" s="470">
        <v>296.48651122683367</v>
      </c>
      <c r="BL20" s="471">
        <v>2.1100518347680701</v>
      </c>
      <c r="BM20" s="470">
        <v>305.49633329860001</v>
      </c>
      <c r="BN20" s="471">
        <v>4.0946647399404599</v>
      </c>
      <c r="BO20" s="470">
        <v>306.28517474623862</v>
      </c>
      <c r="BP20" s="468">
        <v>2.1491873685048</v>
      </c>
      <c r="BQ20" s="466" t="s">
        <v>23</v>
      </c>
      <c r="BR20" s="470">
        <v>296.62628780605434</v>
      </c>
      <c r="BS20" s="471">
        <v>2.2618518726964898</v>
      </c>
      <c r="BT20" s="470">
        <v>305.49633329860001</v>
      </c>
      <c r="BU20" s="471">
        <v>4.0946647399404599</v>
      </c>
      <c r="BV20" s="470">
        <v>314.22073640428556</v>
      </c>
      <c r="BW20" s="468">
        <v>2.0209606570026799</v>
      </c>
      <c r="BX20" s="470">
        <v>285.600083601177</v>
      </c>
      <c r="BY20" s="471">
        <v>2.7442018677369702</v>
      </c>
      <c r="BZ20" s="470">
        <v>298.2261840770858</v>
      </c>
      <c r="CA20" s="471">
        <v>2.02958774674513</v>
      </c>
      <c r="CB20" s="470">
        <v>305.49633329860001</v>
      </c>
      <c r="CC20" s="471">
        <v>4.0946647399404599</v>
      </c>
      <c r="CD20" s="470">
        <v>306.25937646154176</v>
      </c>
      <c r="CE20" s="468">
        <v>2.1561987007540702</v>
      </c>
    </row>
    <row r="21" spans="1:83" s="417" customFormat="1" ht="9">
      <c r="A21" s="469" t="s">
        <v>27</v>
      </c>
      <c r="B21" s="470">
        <v>283.55760072999169</v>
      </c>
      <c r="C21" s="471">
        <v>3.97689887701948</v>
      </c>
      <c r="D21" s="470">
        <v>288.58389705035978</v>
      </c>
      <c r="E21" s="471">
        <v>2.1066235686619801</v>
      </c>
      <c r="F21" s="470">
        <v>289.48957159812602</v>
      </c>
      <c r="G21" s="471">
        <v>4.8840711476377798</v>
      </c>
      <c r="H21" s="470">
        <v>288.52532565408831</v>
      </c>
      <c r="I21" s="471">
        <v>2.43492979911069</v>
      </c>
      <c r="J21" s="470">
        <v>289.21343876260187</v>
      </c>
      <c r="K21" s="468">
        <v>2.91741760223666</v>
      </c>
      <c r="L21" s="470">
        <v>289.48957159812602</v>
      </c>
      <c r="M21" s="471">
        <v>4.8840711476377798</v>
      </c>
      <c r="N21" s="470">
        <v>276.5703232286001</v>
      </c>
      <c r="O21" s="468">
        <v>1.5539042534563801</v>
      </c>
      <c r="P21" s="470">
        <v>289.48957159812602</v>
      </c>
      <c r="Q21" s="471">
        <v>4.8840711476377798</v>
      </c>
      <c r="R21" s="470">
        <v>300.04461546089391</v>
      </c>
      <c r="S21" s="468">
        <v>7.7803592640043702</v>
      </c>
      <c r="T21" s="466" t="s">
        <v>27</v>
      </c>
      <c r="U21" s="470">
        <v>287.62496613811675</v>
      </c>
      <c r="V21" s="471">
        <v>2.3972327570335201</v>
      </c>
      <c r="W21" s="470">
        <v>268.96663615577199</v>
      </c>
      <c r="X21" s="468">
        <v>3.5561561297681901</v>
      </c>
      <c r="Y21" s="470">
        <v>270.3053790185096</v>
      </c>
      <c r="Z21" s="471">
        <v>1.96476309069778</v>
      </c>
      <c r="AA21" s="470">
        <v>289.48957159812602</v>
      </c>
      <c r="AB21" s="471">
        <v>4.8840711476377798</v>
      </c>
      <c r="AC21" s="470">
        <v>304.58773733833874</v>
      </c>
      <c r="AD21" s="468">
        <v>1.8776825711810501</v>
      </c>
      <c r="AE21" s="470">
        <v>284.4047261628574</v>
      </c>
      <c r="AF21" s="471">
        <v>1.82377631063858</v>
      </c>
      <c r="AG21" s="470">
        <v>289.48957159812602</v>
      </c>
      <c r="AH21" s="471">
        <v>4.8840711476377798</v>
      </c>
      <c r="AI21" s="470">
        <v>299.29661659167198</v>
      </c>
      <c r="AJ21" s="468">
        <v>2.3144930409555098</v>
      </c>
      <c r="AK21" s="466" t="s">
        <v>27</v>
      </c>
      <c r="AL21" s="470">
        <v>289.48957159812602</v>
      </c>
      <c r="AM21" s="471">
        <v>4.8840711476377798</v>
      </c>
      <c r="AN21" s="470">
        <v>287.34434670754177</v>
      </c>
      <c r="AO21" s="468">
        <v>1.9457809306243099</v>
      </c>
      <c r="AP21" s="470">
        <v>287.31870580860681</v>
      </c>
      <c r="AQ21" s="471">
        <v>2.7953617286238699</v>
      </c>
      <c r="AR21" s="470">
        <v>289.48957159812602</v>
      </c>
      <c r="AS21" s="471">
        <v>4.8840711476377798</v>
      </c>
      <c r="AT21" s="470">
        <v>286.10806819293202</v>
      </c>
      <c r="AU21" s="468">
        <v>2.67798682690478</v>
      </c>
      <c r="AV21" s="470">
        <v>284.71613863618461</v>
      </c>
      <c r="AW21" s="471">
        <v>2.77594367684345</v>
      </c>
      <c r="AX21" s="470">
        <v>289.48957159812602</v>
      </c>
      <c r="AY21" s="471">
        <v>4.8840711476377798</v>
      </c>
      <c r="AZ21" s="470">
        <v>292.25063356181454</v>
      </c>
      <c r="BA21" s="468">
        <v>3.0965496624550299</v>
      </c>
      <c r="BB21" s="466" t="s">
        <v>27</v>
      </c>
      <c r="BC21" s="470">
        <v>279.42198552388601</v>
      </c>
      <c r="BD21" s="471">
        <v>3.2268677112272401</v>
      </c>
      <c r="BE21" s="470">
        <v>284.43091485748113</v>
      </c>
      <c r="BF21" s="471">
        <v>2.9299151141403699</v>
      </c>
      <c r="BG21" s="470">
        <v>289.48957159812602</v>
      </c>
      <c r="BH21" s="471">
        <v>4.8840711476377798</v>
      </c>
      <c r="BI21" s="470">
        <v>290.69147239748963</v>
      </c>
      <c r="BJ21" s="468">
        <v>2.8858888223766002</v>
      </c>
      <c r="BK21" s="470">
        <v>280.36728551458236</v>
      </c>
      <c r="BL21" s="471">
        <v>2.06072462529302</v>
      </c>
      <c r="BM21" s="470">
        <v>289.48957159812602</v>
      </c>
      <c r="BN21" s="471">
        <v>4.8840711476377798</v>
      </c>
      <c r="BO21" s="470">
        <v>291.62388482324189</v>
      </c>
      <c r="BP21" s="468">
        <v>1.84228789174174</v>
      </c>
      <c r="BQ21" s="466" t="s">
        <v>27</v>
      </c>
      <c r="BR21" s="470">
        <v>284.28261209739185</v>
      </c>
      <c r="BS21" s="471">
        <v>1.96205336956667</v>
      </c>
      <c r="BT21" s="470">
        <v>289.48957159812602</v>
      </c>
      <c r="BU21" s="471">
        <v>4.8840711476377798</v>
      </c>
      <c r="BV21" s="470">
        <v>298.97719253543454</v>
      </c>
      <c r="BW21" s="468">
        <v>2.3559312580482001</v>
      </c>
      <c r="BX21" s="470">
        <v>274.67026718944163</v>
      </c>
      <c r="BY21" s="471">
        <v>2.7100654887697302</v>
      </c>
      <c r="BZ21" s="470">
        <v>284.13485971028109</v>
      </c>
      <c r="CA21" s="471">
        <v>2.22768127566997</v>
      </c>
      <c r="CB21" s="470">
        <v>289.48957159812602</v>
      </c>
      <c r="CC21" s="471">
        <v>4.8840711476377798</v>
      </c>
      <c r="CD21" s="470">
        <v>288.51096482776506</v>
      </c>
      <c r="CE21" s="468">
        <v>2.46118583799062</v>
      </c>
    </row>
    <row r="22" spans="1:83" s="417" customFormat="1" ht="9">
      <c r="A22" s="469" t="s">
        <v>29</v>
      </c>
      <c r="B22" s="470">
        <v>292.73420424833017</v>
      </c>
      <c r="C22" s="471">
        <v>4.8820452263504297</v>
      </c>
      <c r="D22" s="470">
        <v>313.41300568931553</v>
      </c>
      <c r="E22" s="471">
        <v>2.4082426419090801</v>
      </c>
      <c r="F22" s="470">
        <v>312.47634673520599</v>
      </c>
      <c r="G22" s="471">
        <v>6.1827532738661803</v>
      </c>
      <c r="H22" s="470">
        <v>313.71097362360081</v>
      </c>
      <c r="I22" s="471">
        <v>2.03432916195105</v>
      </c>
      <c r="J22" s="470">
        <v>309.65041662355787</v>
      </c>
      <c r="K22" s="468">
        <v>2.39184661136427</v>
      </c>
      <c r="L22" s="470">
        <v>312.47634673520599</v>
      </c>
      <c r="M22" s="471">
        <v>6.1827532738661803</v>
      </c>
      <c r="N22" s="470">
        <v>307.51447887108839</v>
      </c>
      <c r="O22" s="468">
        <v>1.5505936747206499</v>
      </c>
      <c r="P22" s="470">
        <v>312.47634673520599</v>
      </c>
      <c r="Q22" s="471">
        <v>6.1827532738661803</v>
      </c>
      <c r="R22" s="470">
        <v>310.09832304802626</v>
      </c>
      <c r="S22" s="468">
        <v>6.5772269260710301</v>
      </c>
      <c r="T22" s="466" t="s">
        <v>29</v>
      </c>
      <c r="U22" s="470">
        <v>308.60930612770494</v>
      </c>
      <c r="V22" s="471">
        <v>5.39215661618314</v>
      </c>
      <c r="W22" s="470">
        <v>296.97204958757942</v>
      </c>
      <c r="X22" s="468">
        <v>4.3506533203410296</v>
      </c>
      <c r="Y22" s="470">
        <v>294.62277538123277</v>
      </c>
      <c r="Z22" s="471">
        <v>1.8210981390822001</v>
      </c>
      <c r="AA22" s="470">
        <v>312.47634673520599</v>
      </c>
      <c r="AB22" s="471">
        <v>6.1827532738661803</v>
      </c>
      <c r="AC22" s="470">
        <v>311.75218555902171</v>
      </c>
      <c r="AD22" s="468">
        <v>2.5004706232617</v>
      </c>
      <c r="AE22" s="470">
        <v>306.46944210396788</v>
      </c>
      <c r="AF22" s="471">
        <v>1.9447069145645299</v>
      </c>
      <c r="AG22" s="470">
        <v>312.47634673520599</v>
      </c>
      <c r="AH22" s="471">
        <v>6.1827532738661803</v>
      </c>
      <c r="AI22" s="470">
        <v>316.29249736616589</v>
      </c>
      <c r="AJ22" s="468">
        <v>3.18032492861655</v>
      </c>
      <c r="AK22" s="466" t="s">
        <v>29</v>
      </c>
      <c r="AL22" s="470">
        <v>312.47634673520599</v>
      </c>
      <c r="AM22" s="471">
        <v>6.1827532738661803</v>
      </c>
      <c r="AN22" s="470">
        <v>308.71134788218023</v>
      </c>
      <c r="AO22" s="468">
        <v>2.0200027965404899</v>
      </c>
      <c r="AP22" s="470">
        <v>311.75086803495049</v>
      </c>
      <c r="AQ22" s="471">
        <v>2.9656407454591198</v>
      </c>
      <c r="AR22" s="470">
        <v>312.47634673520599</v>
      </c>
      <c r="AS22" s="471">
        <v>6.1827532738661803</v>
      </c>
      <c r="AT22" s="470">
        <v>308.36565774664211</v>
      </c>
      <c r="AU22" s="468">
        <v>3.2093821430022</v>
      </c>
      <c r="AV22" s="470">
        <v>300.54590284780431</v>
      </c>
      <c r="AW22" s="471">
        <v>3.1308503719765501</v>
      </c>
      <c r="AX22" s="470">
        <v>312.47634673520599</v>
      </c>
      <c r="AY22" s="471">
        <v>6.1827532738661803</v>
      </c>
      <c r="AZ22" s="470">
        <v>312.94528225290543</v>
      </c>
      <c r="BA22" s="468">
        <v>2.92847389569507</v>
      </c>
      <c r="BB22" s="466" t="s">
        <v>29</v>
      </c>
      <c r="BC22" s="470">
        <v>300.45126152749117</v>
      </c>
      <c r="BD22" s="471">
        <v>4.1633696350801301</v>
      </c>
      <c r="BE22" s="470">
        <v>307.43484431806877</v>
      </c>
      <c r="BF22" s="471">
        <v>3.9490677550628401</v>
      </c>
      <c r="BG22" s="470">
        <v>312.47634673520599</v>
      </c>
      <c r="BH22" s="471">
        <v>6.1827532738661803</v>
      </c>
      <c r="BI22" s="470">
        <v>311.7041093677966</v>
      </c>
      <c r="BJ22" s="468">
        <v>3.2469358671872199</v>
      </c>
      <c r="BK22" s="470">
        <v>303.70427940023694</v>
      </c>
      <c r="BL22" s="471">
        <v>2.5766373129756102</v>
      </c>
      <c r="BM22" s="470">
        <v>312.47634673520599</v>
      </c>
      <c r="BN22" s="471">
        <v>6.1827532738661803</v>
      </c>
      <c r="BO22" s="470">
        <v>307.30788200066394</v>
      </c>
      <c r="BP22" s="468">
        <v>2.8253469563933802</v>
      </c>
      <c r="BQ22" s="466" t="s">
        <v>29</v>
      </c>
      <c r="BR22" s="470">
        <v>299.6455521285352</v>
      </c>
      <c r="BS22" s="471">
        <v>3.18709017561264</v>
      </c>
      <c r="BT22" s="470">
        <v>312.47634673520599</v>
      </c>
      <c r="BU22" s="471">
        <v>6.1827532738661803</v>
      </c>
      <c r="BV22" s="470">
        <v>315.19704048856954</v>
      </c>
      <c r="BW22" s="468">
        <v>3.3843618952007199</v>
      </c>
      <c r="BX22" s="470">
        <v>292.86504244314938</v>
      </c>
      <c r="BY22" s="471">
        <v>3.7371159106657101</v>
      </c>
      <c r="BZ22" s="470">
        <v>308.05575204683919</v>
      </c>
      <c r="CA22" s="471">
        <v>3.5615784271899602</v>
      </c>
      <c r="CB22" s="470">
        <v>312.47634673520599</v>
      </c>
      <c r="CC22" s="471">
        <v>6.1827532738661803</v>
      </c>
      <c r="CD22" s="470">
        <v>315.38342786228986</v>
      </c>
      <c r="CE22" s="468">
        <v>3.2772312722924299</v>
      </c>
    </row>
    <row r="23" spans="1:83" s="417" customFormat="1" ht="9">
      <c r="A23" s="469" t="s">
        <v>30</v>
      </c>
      <c r="B23" s="470">
        <v>312.00923761247452</v>
      </c>
      <c r="C23" s="471">
        <v>3.3289550936931098</v>
      </c>
      <c r="D23" s="470">
        <v>318.66449216195451</v>
      </c>
      <c r="E23" s="471">
        <v>2.01342863568388</v>
      </c>
      <c r="F23" s="470">
        <v>319.70520578253303</v>
      </c>
      <c r="G23" s="471">
        <v>4.5172613286232099</v>
      </c>
      <c r="H23" s="470">
        <v>317.54221606293686</v>
      </c>
      <c r="I23" s="471">
        <v>1.9621051399423901</v>
      </c>
      <c r="J23" s="470">
        <v>312.56825270406461</v>
      </c>
      <c r="K23" s="468">
        <v>1.9668548298066</v>
      </c>
      <c r="L23" s="470">
        <v>319.70520578253303</v>
      </c>
      <c r="M23" s="471">
        <v>4.5172613286232099</v>
      </c>
      <c r="N23" s="470">
        <v>313.74968511138252</v>
      </c>
      <c r="O23" s="468">
        <v>1.6377095465395599</v>
      </c>
      <c r="P23" s="470">
        <v>319.70520578253303</v>
      </c>
      <c r="Q23" s="471">
        <v>4.5172613286232099</v>
      </c>
      <c r="R23" s="470">
        <v>353.43585259167281</v>
      </c>
      <c r="S23" s="468">
        <v>17.918860871028301</v>
      </c>
      <c r="T23" s="466" t="s">
        <v>30</v>
      </c>
      <c r="U23" s="470">
        <v>305.51106855662272</v>
      </c>
      <c r="V23" s="471">
        <v>14.730069975155301</v>
      </c>
      <c r="W23" s="470">
        <v>237.86293221237443</v>
      </c>
      <c r="X23" s="468">
        <v>21.613348723359199</v>
      </c>
      <c r="Y23" s="470">
        <v>297.69842770844713</v>
      </c>
      <c r="Z23" s="471">
        <v>2.65354706870141</v>
      </c>
      <c r="AA23" s="470">
        <v>319.70520578253303</v>
      </c>
      <c r="AB23" s="471">
        <v>4.5172613286232099</v>
      </c>
      <c r="AC23" s="470">
        <v>333.26968684795474</v>
      </c>
      <c r="AD23" s="468">
        <v>1.7522807123617401</v>
      </c>
      <c r="AE23" s="470">
        <v>318.0630694493322</v>
      </c>
      <c r="AF23" s="471">
        <v>1.96045111071247</v>
      </c>
      <c r="AG23" s="470">
        <v>319.70520578253303</v>
      </c>
      <c r="AH23" s="471">
        <v>4.5172613286232099</v>
      </c>
      <c r="AI23" s="470">
        <v>325.51527406955967</v>
      </c>
      <c r="AJ23" s="468">
        <v>1.8723344965042501</v>
      </c>
      <c r="AK23" s="466" t="s">
        <v>30</v>
      </c>
      <c r="AL23" s="470">
        <v>319.70520578253303</v>
      </c>
      <c r="AM23" s="471">
        <v>4.5172613286232099</v>
      </c>
      <c r="AN23" s="470">
        <v>317.69085696259651</v>
      </c>
      <c r="AO23" s="468">
        <v>1.5746537318048399</v>
      </c>
      <c r="AP23" s="470">
        <v>320.82997437790772</v>
      </c>
      <c r="AQ23" s="471">
        <v>2.20573754196645</v>
      </c>
      <c r="AR23" s="470">
        <v>319.70520578253303</v>
      </c>
      <c r="AS23" s="471">
        <v>4.5172613286232099</v>
      </c>
      <c r="AT23" s="470">
        <v>316.7355758681536</v>
      </c>
      <c r="AU23" s="468">
        <v>1.9917825432816301</v>
      </c>
      <c r="AV23" s="470">
        <v>312.14470681981095</v>
      </c>
      <c r="AW23" s="471">
        <v>2.18630083124535</v>
      </c>
      <c r="AX23" s="470">
        <v>319.70520578253303</v>
      </c>
      <c r="AY23" s="471">
        <v>4.5172613286232099</v>
      </c>
      <c r="AZ23" s="470">
        <v>323.08764248790726</v>
      </c>
      <c r="BA23" s="468">
        <v>2.0996414427409502</v>
      </c>
      <c r="BB23" s="466" t="s">
        <v>30</v>
      </c>
      <c r="BC23" s="470">
        <v>305.52411467820832</v>
      </c>
      <c r="BD23" s="471">
        <v>2.8968025089852301</v>
      </c>
      <c r="BE23" s="470">
        <v>310.25705198104549</v>
      </c>
      <c r="BF23" s="471">
        <v>2.30243332030137</v>
      </c>
      <c r="BG23" s="470">
        <v>319.70520578253303</v>
      </c>
      <c r="BH23" s="471">
        <v>4.5172613286232099</v>
      </c>
      <c r="BI23" s="470">
        <v>319.33161117810351</v>
      </c>
      <c r="BJ23" s="468">
        <v>2.4979432946304398</v>
      </c>
      <c r="BK23" s="470">
        <v>312.34698663886331</v>
      </c>
      <c r="BL23" s="471">
        <v>1.6096224779939901</v>
      </c>
      <c r="BM23" s="470">
        <v>319.70520578253303</v>
      </c>
      <c r="BN23" s="471">
        <v>4.5172613286232099</v>
      </c>
      <c r="BO23" s="470">
        <v>317.95624760103505</v>
      </c>
      <c r="BP23" s="468">
        <v>1.6306998741335601</v>
      </c>
      <c r="BQ23" s="466" t="s">
        <v>30</v>
      </c>
      <c r="BR23" s="470">
        <v>313.14255062706434</v>
      </c>
      <c r="BS23" s="471">
        <v>1.87270966953671</v>
      </c>
      <c r="BT23" s="470">
        <v>319.70520578253303</v>
      </c>
      <c r="BU23" s="471">
        <v>4.5172613286232099</v>
      </c>
      <c r="BV23" s="470">
        <v>326.48300511435144</v>
      </c>
      <c r="BW23" s="468">
        <v>2.5366885596193698</v>
      </c>
      <c r="BX23" s="470">
        <v>304.36803920002114</v>
      </c>
      <c r="BY23" s="471">
        <v>2.5463081255061901</v>
      </c>
      <c r="BZ23" s="470">
        <v>314.14730606055986</v>
      </c>
      <c r="CA23" s="471">
        <v>2.0085466296123</v>
      </c>
      <c r="CB23" s="470">
        <v>319.70520578253303</v>
      </c>
      <c r="CC23" s="471">
        <v>4.5172613286232099</v>
      </c>
      <c r="CD23" s="470">
        <v>314.31109915676853</v>
      </c>
      <c r="CE23" s="468">
        <v>2.6253471692027399</v>
      </c>
    </row>
    <row r="24" spans="1:83" s="417" customFormat="1" ht="9">
      <c r="A24" s="469" t="s">
        <v>88</v>
      </c>
      <c r="B24" s="470">
        <v>283.46018265202724</v>
      </c>
      <c r="C24" s="471">
        <v>3.78475066324709</v>
      </c>
      <c r="D24" s="470">
        <v>286.60135430272356</v>
      </c>
      <c r="E24" s="471">
        <v>2.0397801430615399</v>
      </c>
      <c r="F24" s="470">
        <v>283.36757442487999</v>
      </c>
      <c r="G24" s="471">
        <v>4.2791010399141403</v>
      </c>
      <c r="H24" s="470">
        <v>278.98597596409996</v>
      </c>
      <c r="I24" s="471">
        <v>1.8308736376530099</v>
      </c>
      <c r="J24" s="470">
        <v>275.10648322244617</v>
      </c>
      <c r="K24" s="468">
        <v>2.2745809343337702</v>
      </c>
      <c r="L24" s="470">
        <v>283.36757442487999</v>
      </c>
      <c r="M24" s="471">
        <v>4.2791010399141403</v>
      </c>
      <c r="N24" s="470">
        <v>276.11676848007471</v>
      </c>
      <c r="O24" s="468">
        <v>1.1667997910657399</v>
      </c>
      <c r="P24" s="470">
        <v>283.36757442487999</v>
      </c>
      <c r="Q24" s="471">
        <v>4.2791010399141403</v>
      </c>
      <c r="R24" s="470">
        <v>269.3516505515409</v>
      </c>
      <c r="S24" s="468">
        <v>10.131508158318701</v>
      </c>
      <c r="T24" s="466" t="s">
        <v>88</v>
      </c>
      <c r="U24" s="470">
        <v>265.14570236247437</v>
      </c>
      <c r="V24" s="471">
        <v>8.0605709206570193</v>
      </c>
      <c r="W24" s="470">
        <v>248.5119563021596</v>
      </c>
      <c r="X24" s="468">
        <v>9.3041628937353291</v>
      </c>
      <c r="Y24" s="470">
        <v>264.2811409134934</v>
      </c>
      <c r="Z24" s="471">
        <v>1.8710569273413999</v>
      </c>
      <c r="AA24" s="470">
        <v>283.36757442487999</v>
      </c>
      <c r="AB24" s="471">
        <v>4.2791010399141403</v>
      </c>
      <c r="AC24" s="470">
        <v>299.04713827442049</v>
      </c>
      <c r="AD24" s="468">
        <v>1.59932242284395</v>
      </c>
      <c r="AE24" s="470">
        <v>281.92449075810669</v>
      </c>
      <c r="AF24" s="471">
        <v>1.5622852548113499</v>
      </c>
      <c r="AG24" s="470">
        <v>283.36757442487999</v>
      </c>
      <c r="AH24" s="471">
        <v>4.2791010399141403</v>
      </c>
      <c r="AI24" s="470">
        <v>291.60063157340011</v>
      </c>
      <c r="AJ24" s="468">
        <v>1.9363429647318999</v>
      </c>
      <c r="AK24" s="466" t="s">
        <v>88</v>
      </c>
      <c r="AL24" s="470">
        <v>283.36757442487999</v>
      </c>
      <c r="AM24" s="471">
        <v>4.2791010399141403</v>
      </c>
      <c r="AN24" s="470">
        <v>276.21571362131664</v>
      </c>
      <c r="AO24" s="468">
        <v>1.30073779361022</v>
      </c>
      <c r="AP24" s="470">
        <v>281.68891577394692</v>
      </c>
      <c r="AQ24" s="471">
        <v>1.9197115911098199</v>
      </c>
      <c r="AR24" s="470">
        <v>283.36757442487999</v>
      </c>
      <c r="AS24" s="471">
        <v>4.2791010399141403</v>
      </c>
      <c r="AT24" s="470">
        <v>278.75728237577391</v>
      </c>
      <c r="AU24" s="468">
        <v>1.71334827356152</v>
      </c>
      <c r="AV24" s="470">
        <v>282.1440111143682</v>
      </c>
      <c r="AW24" s="471">
        <v>1.84662986537074</v>
      </c>
      <c r="AX24" s="470">
        <v>283.36757442487999</v>
      </c>
      <c r="AY24" s="471">
        <v>4.2791010399141403</v>
      </c>
      <c r="AZ24" s="470">
        <v>283.97553951580488</v>
      </c>
      <c r="BA24" s="468">
        <v>2.19328680317106</v>
      </c>
      <c r="BB24" s="466" t="s">
        <v>88</v>
      </c>
      <c r="BC24" s="470">
        <v>279.49488984095512</v>
      </c>
      <c r="BD24" s="471">
        <v>3.5040974667942102</v>
      </c>
      <c r="BE24" s="470">
        <v>280.79440610594304</v>
      </c>
      <c r="BF24" s="471">
        <v>2.6466011458630501</v>
      </c>
      <c r="BG24" s="470">
        <v>283.36757442487999</v>
      </c>
      <c r="BH24" s="471">
        <v>4.2791010399141403</v>
      </c>
      <c r="BI24" s="470">
        <v>283.01413877846579</v>
      </c>
      <c r="BJ24" s="468">
        <v>2.5314491072030698</v>
      </c>
      <c r="BK24" s="470">
        <v>277.22544029203027</v>
      </c>
      <c r="BL24" s="471">
        <v>1.79933574428892</v>
      </c>
      <c r="BM24" s="470">
        <v>283.36757442487999</v>
      </c>
      <c r="BN24" s="471">
        <v>4.2791010399141403</v>
      </c>
      <c r="BO24" s="470">
        <v>283.12233832945094</v>
      </c>
      <c r="BP24" s="468">
        <v>1.5920737821772899</v>
      </c>
      <c r="BQ24" s="466" t="s">
        <v>88</v>
      </c>
      <c r="BR24" s="470">
        <v>279.87667824314457</v>
      </c>
      <c r="BS24" s="471">
        <v>1.24757654476283</v>
      </c>
      <c r="BT24" s="470">
        <v>283.36757442487999</v>
      </c>
      <c r="BU24" s="471">
        <v>4.2791010399141403</v>
      </c>
      <c r="BV24" s="470">
        <v>286.44960569444913</v>
      </c>
      <c r="BW24" s="468">
        <v>1.52252005765686</v>
      </c>
      <c r="BX24" s="470">
        <v>263.6045648158958</v>
      </c>
      <c r="BY24" s="471">
        <v>2.5896872366960699</v>
      </c>
      <c r="BZ24" s="470">
        <v>278.56243940106356</v>
      </c>
      <c r="CA24" s="471">
        <v>1.8280617623164099</v>
      </c>
      <c r="CB24" s="470">
        <v>283.36757442487999</v>
      </c>
      <c r="CC24" s="471">
        <v>4.2791010399141403</v>
      </c>
      <c r="CD24" s="470">
        <v>283.94952862620198</v>
      </c>
      <c r="CE24" s="468">
        <v>2.1477685884518598</v>
      </c>
    </row>
    <row r="25" spans="1:83" s="417" customFormat="1" ht="9">
      <c r="A25" s="469" t="s">
        <v>35</v>
      </c>
      <c r="B25" s="470">
        <v>304.32175558982203</v>
      </c>
      <c r="C25" s="471">
        <v>3.0279611437653799</v>
      </c>
      <c r="D25" s="470">
        <v>317.9853037254756</v>
      </c>
      <c r="E25" s="471">
        <v>2.2402744889336899</v>
      </c>
      <c r="F25" s="470">
        <v>315.69064713339202</v>
      </c>
      <c r="G25" s="471">
        <v>3.1196970572285498</v>
      </c>
      <c r="H25" s="470">
        <v>312.82352438268231</v>
      </c>
      <c r="I25" s="471">
        <v>2.1667393608137799</v>
      </c>
      <c r="J25" s="470">
        <v>306.70966889412023</v>
      </c>
      <c r="K25" s="468">
        <v>2.26848202699601</v>
      </c>
      <c r="L25" s="470">
        <v>315.69064713339202</v>
      </c>
      <c r="M25" s="471">
        <v>3.1196970572285498</v>
      </c>
      <c r="N25" s="470">
        <v>305.09009885946881</v>
      </c>
      <c r="O25" s="468">
        <v>1.3032773136976601</v>
      </c>
      <c r="P25" s="470">
        <v>315.69064713339202</v>
      </c>
      <c r="Q25" s="471">
        <v>3.1196970572285498</v>
      </c>
      <c r="R25" s="470">
        <v>290.4618697873276</v>
      </c>
      <c r="S25" s="468">
        <v>7.1790236124934097</v>
      </c>
      <c r="T25" s="466" t="s">
        <v>35</v>
      </c>
      <c r="U25" s="470">
        <v>291.50889272905221</v>
      </c>
      <c r="V25" s="471">
        <v>4.7558117994901599</v>
      </c>
      <c r="W25" s="470">
        <v>276.25980144066574</v>
      </c>
      <c r="X25" s="468">
        <v>3.48246858340196</v>
      </c>
      <c r="Y25" s="470">
        <v>298.32477310977004</v>
      </c>
      <c r="Z25" s="471">
        <v>2.0544705179890799</v>
      </c>
      <c r="AA25" s="470">
        <v>315.69064713339202</v>
      </c>
      <c r="AB25" s="471">
        <v>3.1196970572285498</v>
      </c>
      <c r="AC25" s="470">
        <v>330.03736427508034</v>
      </c>
      <c r="AD25" s="468">
        <v>1.7343192696010801</v>
      </c>
      <c r="AE25" s="470">
        <v>313.12663652727224</v>
      </c>
      <c r="AF25" s="471">
        <v>1.7716473005489799</v>
      </c>
      <c r="AG25" s="470">
        <v>315.69064713339202</v>
      </c>
      <c r="AH25" s="471">
        <v>3.1196970572285498</v>
      </c>
      <c r="AI25" s="470">
        <v>321.52471849464922</v>
      </c>
      <c r="AJ25" s="468">
        <v>2.0216577047583999</v>
      </c>
      <c r="AK25" s="466" t="s">
        <v>35</v>
      </c>
      <c r="AL25" s="470">
        <v>315.69064713339202</v>
      </c>
      <c r="AM25" s="471">
        <v>3.1196970572285498</v>
      </c>
      <c r="AN25" s="470">
        <v>315.4114069048087</v>
      </c>
      <c r="AO25" s="468">
        <v>1.5037801855157</v>
      </c>
      <c r="AP25" s="470">
        <v>315.77660316420719</v>
      </c>
      <c r="AQ25" s="471">
        <v>1.8946709768344201</v>
      </c>
      <c r="AR25" s="470">
        <v>315.69064713339202</v>
      </c>
      <c r="AS25" s="471">
        <v>3.1196970572285498</v>
      </c>
      <c r="AT25" s="470">
        <v>309.80200574319252</v>
      </c>
      <c r="AU25" s="468">
        <v>1.78038378916096</v>
      </c>
      <c r="AV25" s="470">
        <v>311.30938275504343</v>
      </c>
      <c r="AW25" s="471">
        <v>2.0197559640163099</v>
      </c>
      <c r="AX25" s="470">
        <v>315.69064713339202</v>
      </c>
      <c r="AY25" s="471">
        <v>3.1196970572285498</v>
      </c>
      <c r="AZ25" s="470">
        <v>319.23060067397068</v>
      </c>
      <c r="BA25" s="468">
        <v>2.1857643978327501</v>
      </c>
      <c r="BB25" s="466" t="s">
        <v>35</v>
      </c>
      <c r="BC25" s="470">
        <v>297.66912220680632</v>
      </c>
      <c r="BD25" s="471">
        <v>3.11607043534304</v>
      </c>
      <c r="BE25" s="470">
        <v>307.29226583296918</v>
      </c>
      <c r="BF25" s="471">
        <v>2.1338572326991101</v>
      </c>
      <c r="BG25" s="470">
        <v>315.69064713339202</v>
      </c>
      <c r="BH25" s="471">
        <v>3.1196970572285498</v>
      </c>
      <c r="BI25" s="470">
        <v>314.00225157991173</v>
      </c>
      <c r="BJ25" s="468">
        <v>1.76701284378436</v>
      </c>
      <c r="BK25" s="470">
        <v>306.89138906752873</v>
      </c>
      <c r="BL25" s="471">
        <v>1.6912264246951401</v>
      </c>
      <c r="BM25" s="470">
        <v>315.69064713339202</v>
      </c>
      <c r="BN25" s="471">
        <v>3.1196970572285498</v>
      </c>
      <c r="BO25" s="470">
        <v>314.75853951194199</v>
      </c>
      <c r="BP25" s="468">
        <v>1.6472377879584299</v>
      </c>
      <c r="BQ25" s="466" t="s">
        <v>35</v>
      </c>
      <c r="BR25" s="470">
        <v>306.87714623427001</v>
      </c>
      <c r="BS25" s="471">
        <v>1.9724165138563099</v>
      </c>
      <c r="BT25" s="470">
        <v>315.69064713339202</v>
      </c>
      <c r="BU25" s="471">
        <v>3.1196970572285498</v>
      </c>
      <c r="BV25" s="470">
        <v>318.9866970140489</v>
      </c>
      <c r="BW25" s="468">
        <v>1.83049701854194</v>
      </c>
      <c r="BX25" s="470">
        <v>292.41981817429172</v>
      </c>
      <c r="BY25" s="471">
        <v>3.7616468945759598</v>
      </c>
      <c r="BZ25" s="470">
        <v>307.43382290540239</v>
      </c>
      <c r="CA25" s="471">
        <v>1.95698197299388</v>
      </c>
      <c r="CB25" s="470">
        <v>315.69064713339202</v>
      </c>
      <c r="CC25" s="471">
        <v>3.1196970572285498</v>
      </c>
      <c r="CD25" s="470">
        <v>319.53313563878237</v>
      </c>
      <c r="CE25" s="468">
        <v>1.6222154034257099</v>
      </c>
    </row>
    <row r="26" spans="1:83" s="417" customFormat="1" ht="9">
      <c r="A26" s="469" t="s">
        <v>37</v>
      </c>
      <c r="B26" s="470">
        <v>298.27964028634261</v>
      </c>
      <c r="C26" s="471">
        <v>3.3630881536956099</v>
      </c>
      <c r="D26" s="470">
        <v>307.90463098814354</v>
      </c>
      <c r="E26" s="471">
        <v>2.3646540291954898</v>
      </c>
      <c r="F26" s="470">
        <v>310.481933744169</v>
      </c>
      <c r="G26" s="471">
        <v>3.7476042295966399</v>
      </c>
      <c r="H26" s="470">
        <v>307.11784886150588</v>
      </c>
      <c r="I26" s="471">
        <v>2.0490888449201101</v>
      </c>
      <c r="J26" s="470">
        <v>298.61556289488681</v>
      </c>
      <c r="K26" s="468">
        <v>2.3035926917339902</v>
      </c>
      <c r="L26" s="470">
        <v>310.481933744169</v>
      </c>
      <c r="M26" s="471">
        <v>3.7476042295966399</v>
      </c>
      <c r="N26" s="470">
        <v>299.13071063146748</v>
      </c>
      <c r="O26" s="468">
        <v>1.32927305987505</v>
      </c>
      <c r="P26" s="470">
        <v>310.481933744169</v>
      </c>
      <c r="Q26" s="471">
        <v>3.7476042295966399</v>
      </c>
      <c r="R26" s="470">
        <v>273.13000145000558</v>
      </c>
      <c r="S26" s="468">
        <v>7.0982006175678096</v>
      </c>
      <c r="T26" s="466" t="s">
        <v>37</v>
      </c>
      <c r="U26" s="470">
        <v>302.06210990311627</v>
      </c>
      <c r="V26" s="471">
        <v>6.36656861304456</v>
      </c>
      <c r="W26" s="470">
        <v>260.67482621100652</v>
      </c>
      <c r="X26" s="468">
        <v>2.8160569780940201</v>
      </c>
      <c r="Y26" s="470">
        <v>297.10967923043762</v>
      </c>
      <c r="Z26" s="471">
        <v>2.1057354111006599</v>
      </c>
      <c r="AA26" s="470">
        <v>310.481933744169</v>
      </c>
      <c r="AB26" s="471">
        <v>3.7476042295966399</v>
      </c>
      <c r="AC26" s="470">
        <v>329.55494722440739</v>
      </c>
      <c r="AD26" s="468">
        <v>1.8787279693496499</v>
      </c>
      <c r="AE26" s="470">
        <v>303.49674662253256</v>
      </c>
      <c r="AF26" s="471">
        <v>1.9655263287260101</v>
      </c>
      <c r="AG26" s="470">
        <v>310.481933744169</v>
      </c>
      <c r="AH26" s="471">
        <v>3.7476042295966399</v>
      </c>
      <c r="AI26" s="470">
        <v>317.50633284832628</v>
      </c>
      <c r="AJ26" s="468">
        <v>1.83195735341503</v>
      </c>
      <c r="AK26" s="466" t="s">
        <v>37</v>
      </c>
      <c r="AL26" s="470">
        <v>310.481933744169</v>
      </c>
      <c r="AM26" s="471">
        <v>3.7476042295966399</v>
      </c>
      <c r="AN26" s="470">
        <v>313.28929195267148</v>
      </c>
      <c r="AO26" s="468">
        <v>1.7978984972724601</v>
      </c>
      <c r="AP26" s="470">
        <v>310.18173057249027</v>
      </c>
      <c r="AQ26" s="471">
        <v>2.1798720559345801</v>
      </c>
      <c r="AR26" s="470">
        <v>310.481933744169</v>
      </c>
      <c r="AS26" s="471">
        <v>3.7476042295966399</v>
      </c>
      <c r="AT26" s="470">
        <v>304.14427597469376</v>
      </c>
      <c r="AU26" s="468">
        <v>2.03148510019339</v>
      </c>
      <c r="AV26" s="470">
        <v>303.09723434634827</v>
      </c>
      <c r="AW26" s="471">
        <v>1.93694458892675</v>
      </c>
      <c r="AX26" s="470">
        <v>310.481933744169</v>
      </c>
      <c r="AY26" s="471">
        <v>3.7476042295966399</v>
      </c>
      <c r="AZ26" s="470">
        <v>310.21004248356331</v>
      </c>
      <c r="BA26" s="468">
        <v>2.2467558865579398</v>
      </c>
      <c r="BB26" s="466" t="s">
        <v>37</v>
      </c>
      <c r="BC26" s="470">
        <v>292.14625979378098</v>
      </c>
      <c r="BD26" s="471">
        <v>2.7368372584623599</v>
      </c>
      <c r="BE26" s="470">
        <v>301.68290483036475</v>
      </c>
      <c r="BF26" s="471">
        <v>1.89338459055777</v>
      </c>
      <c r="BG26" s="470">
        <v>310.481933744169</v>
      </c>
      <c r="BH26" s="471">
        <v>3.7476042295966399</v>
      </c>
      <c r="BI26" s="470">
        <v>313.52873103712602</v>
      </c>
      <c r="BJ26" s="468">
        <v>2.1204891658451102</v>
      </c>
      <c r="BK26" s="470">
        <v>301.32214326188779</v>
      </c>
      <c r="BL26" s="471">
        <v>2.5144963528587101</v>
      </c>
      <c r="BM26" s="470">
        <v>310.481933744169</v>
      </c>
      <c r="BN26" s="471">
        <v>3.7476042295966399</v>
      </c>
      <c r="BO26" s="470">
        <v>312.10433220739196</v>
      </c>
      <c r="BP26" s="468">
        <v>1.7248195966286299</v>
      </c>
      <c r="BQ26" s="466" t="s">
        <v>37</v>
      </c>
      <c r="BR26" s="470">
        <v>301.51974804957086</v>
      </c>
      <c r="BS26" s="471">
        <v>2.0333259887956299</v>
      </c>
      <c r="BT26" s="470">
        <v>310.481933744169</v>
      </c>
      <c r="BU26" s="471">
        <v>3.7476042295966399</v>
      </c>
      <c r="BV26" s="470">
        <v>317.87286780312741</v>
      </c>
      <c r="BW26" s="468">
        <v>1.86332527809118</v>
      </c>
      <c r="BX26" s="470">
        <v>296.00513895712351</v>
      </c>
      <c r="BY26" s="471">
        <v>3.8729366216118701</v>
      </c>
      <c r="BZ26" s="470">
        <v>306.12812364008181</v>
      </c>
      <c r="CA26" s="471">
        <v>1.9938459697036499</v>
      </c>
      <c r="CB26" s="470">
        <v>310.481933744169</v>
      </c>
      <c r="CC26" s="471">
        <v>3.7476042295966399</v>
      </c>
      <c r="CD26" s="470">
        <v>311.78268160803259</v>
      </c>
      <c r="CE26" s="468">
        <v>1.7596253840404199</v>
      </c>
    </row>
    <row r="27" spans="1:83" s="417" customFormat="1" ht="9">
      <c r="A27" s="469" t="s">
        <v>38</v>
      </c>
      <c r="B27" s="470">
        <v>273.0851347228878</v>
      </c>
      <c r="C27" s="471">
        <v>2.6977776438547099</v>
      </c>
      <c r="D27" s="470">
        <v>277.31593117827447</v>
      </c>
      <c r="E27" s="471">
        <v>2.21696179928596</v>
      </c>
      <c r="F27" s="470">
        <v>277.54781907581201</v>
      </c>
      <c r="G27" s="471">
        <v>5.5873003212647498</v>
      </c>
      <c r="H27" s="470">
        <v>282.22748981870205</v>
      </c>
      <c r="I27" s="471">
        <v>2.8144745580688499</v>
      </c>
      <c r="J27" s="470">
        <v>281.34744900809602</v>
      </c>
      <c r="K27" s="468">
        <v>3.04559483148036</v>
      </c>
      <c r="L27" s="470">
        <v>277.54781907581201</v>
      </c>
      <c r="M27" s="471">
        <v>5.5873003212647498</v>
      </c>
      <c r="N27" s="470">
        <v>272.99683580123121</v>
      </c>
      <c r="O27" s="468">
        <v>1.3629697781432799</v>
      </c>
      <c r="P27" s="470">
        <v>277.54781907581201</v>
      </c>
      <c r="Q27" s="471">
        <v>5.5873003212647498</v>
      </c>
      <c r="R27" s="470">
        <v>264.1813526290955</v>
      </c>
      <c r="S27" s="468">
        <v>7.4115993349027498</v>
      </c>
      <c r="T27" s="466" t="s">
        <v>38</v>
      </c>
      <c r="U27" s="470">
        <v>241.29855492745151</v>
      </c>
      <c r="V27" s="471">
        <v>10.372869602957801</v>
      </c>
      <c r="W27" s="470">
        <v>257.2986511509319</v>
      </c>
      <c r="X27" s="468">
        <v>14.5838971950282</v>
      </c>
      <c r="Y27" s="470">
        <v>258.86590210614463</v>
      </c>
      <c r="Z27" s="471">
        <v>2.43461190109331</v>
      </c>
      <c r="AA27" s="470">
        <v>277.54781907581201</v>
      </c>
      <c r="AB27" s="471">
        <v>5.5873003212647498</v>
      </c>
      <c r="AC27" s="470">
        <v>292.90212485752301</v>
      </c>
      <c r="AD27" s="468">
        <v>1.99826502698914</v>
      </c>
      <c r="AE27" s="470">
        <v>272.39451727197297</v>
      </c>
      <c r="AF27" s="471">
        <v>2.1715404322023</v>
      </c>
      <c r="AG27" s="470">
        <v>277.54781907581201</v>
      </c>
      <c r="AH27" s="471">
        <v>5.5873003212647498</v>
      </c>
      <c r="AI27" s="470">
        <v>287.44561133628036</v>
      </c>
      <c r="AJ27" s="468">
        <v>2.20442230288455</v>
      </c>
      <c r="AK27" s="466" t="s">
        <v>38</v>
      </c>
      <c r="AL27" s="470">
        <v>277.54781907581201</v>
      </c>
      <c r="AM27" s="471">
        <v>5.5873003212647498</v>
      </c>
      <c r="AN27" s="470">
        <v>275.25273521171647</v>
      </c>
      <c r="AO27" s="468">
        <v>1.71167782287309</v>
      </c>
      <c r="AP27" s="470">
        <v>281.59611044949719</v>
      </c>
      <c r="AQ27" s="471">
        <v>2.3315961378354002</v>
      </c>
      <c r="AR27" s="470">
        <v>277.54781907581201</v>
      </c>
      <c r="AS27" s="471">
        <v>5.5873003212647498</v>
      </c>
      <c r="AT27" s="470">
        <v>279.05477977253861</v>
      </c>
      <c r="AU27" s="468">
        <v>2.5877459577163702</v>
      </c>
      <c r="AV27" s="470">
        <v>272.52760702785417</v>
      </c>
      <c r="AW27" s="471">
        <v>2.6850148252916801</v>
      </c>
      <c r="AX27" s="470">
        <v>277.54781907581201</v>
      </c>
      <c r="AY27" s="471">
        <v>5.5873003212647498</v>
      </c>
      <c r="AZ27" s="470">
        <v>280.41127158190733</v>
      </c>
      <c r="BA27" s="468">
        <v>2.6609972627869198</v>
      </c>
      <c r="BB27" s="466" t="s">
        <v>38</v>
      </c>
      <c r="BC27" s="470">
        <v>270.54670103587267</v>
      </c>
      <c r="BD27" s="471">
        <v>3.5412975225179899</v>
      </c>
      <c r="BE27" s="470">
        <v>273.40570341489001</v>
      </c>
      <c r="BF27" s="471">
        <v>3.4648185589451601</v>
      </c>
      <c r="BG27" s="470">
        <v>277.54781907581201</v>
      </c>
      <c r="BH27" s="471">
        <v>5.5873003212647498</v>
      </c>
      <c r="BI27" s="470">
        <v>279.60611582231422</v>
      </c>
      <c r="BJ27" s="468">
        <v>3.2953380890602402</v>
      </c>
      <c r="BK27" s="470">
        <v>275.1833628466805</v>
      </c>
      <c r="BL27" s="471">
        <v>1.9583011989346699</v>
      </c>
      <c r="BM27" s="470">
        <v>277.54781907581201</v>
      </c>
      <c r="BN27" s="471">
        <v>5.5873003212647498</v>
      </c>
      <c r="BO27" s="470">
        <v>277.89154401333758</v>
      </c>
      <c r="BP27" s="468">
        <v>1.9545367836322201</v>
      </c>
      <c r="BQ27" s="466" t="s">
        <v>38</v>
      </c>
      <c r="BR27" s="470">
        <v>267.23719553129291</v>
      </c>
      <c r="BS27" s="471">
        <v>2.1250192183695602</v>
      </c>
      <c r="BT27" s="470">
        <v>277.54781907581201</v>
      </c>
      <c r="BU27" s="471">
        <v>5.5873003212647498</v>
      </c>
      <c r="BV27" s="470">
        <v>284.5875219445179</v>
      </c>
      <c r="BW27" s="468">
        <v>2.3651569909199499</v>
      </c>
      <c r="BX27" s="470">
        <v>257.70591380423434</v>
      </c>
      <c r="BY27" s="471">
        <v>2.7970680959999799</v>
      </c>
      <c r="BZ27" s="470">
        <v>270.51244936369164</v>
      </c>
      <c r="CA27" s="471">
        <v>2.1730737986249302</v>
      </c>
      <c r="CB27" s="470">
        <v>277.54781907581201</v>
      </c>
      <c r="CC27" s="471">
        <v>5.5873003212647498</v>
      </c>
      <c r="CD27" s="470">
        <v>275.5241401176819</v>
      </c>
      <c r="CE27" s="468">
        <v>2.58730161832931</v>
      </c>
    </row>
    <row r="28" spans="1:83" s="417" customFormat="1" ht="9">
      <c r="A28" s="469" t="s">
        <v>40</v>
      </c>
      <c r="B28" s="470">
        <v>288.43228817934755</v>
      </c>
      <c r="C28" s="471">
        <v>2.7596112336416598</v>
      </c>
      <c r="D28" s="470">
        <v>295.51175829948448</v>
      </c>
      <c r="E28" s="471">
        <v>1.9337001910309499</v>
      </c>
      <c r="F28" s="470">
        <v>299.93946146073398</v>
      </c>
      <c r="G28" s="471">
        <v>3.8081025146287999</v>
      </c>
      <c r="H28" s="470">
        <v>303.46646977239624</v>
      </c>
      <c r="I28" s="471">
        <v>1.88771239361225</v>
      </c>
      <c r="J28" s="470">
        <v>306.6305632059171</v>
      </c>
      <c r="K28" s="468">
        <v>2.11076570725549</v>
      </c>
      <c r="L28" s="470">
        <v>299.93946146073398</v>
      </c>
      <c r="M28" s="471">
        <v>3.8081025146287999</v>
      </c>
      <c r="N28" s="470">
        <v>299.23167098164134</v>
      </c>
      <c r="O28" s="468">
        <v>1.2444095222492999</v>
      </c>
      <c r="P28" s="470">
        <v>299.93946146073398</v>
      </c>
      <c r="Q28" s="471">
        <v>3.8081025146287999</v>
      </c>
      <c r="R28" s="470">
        <v>286.9033310600974</v>
      </c>
      <c r="S28" s="468">
        <v>2.87011435635617</v>
      </c>
      <c r="T28" s="466" t="s">
        <v>40</v>
      </c>
      <c r="U28" s="470">
        <v>296.65266677020873</v>
      </c>
      <c r="V28" s="471">
        <v>4.9594447240989501</v>
      </c>
      <c r="W28" s="470">
        <v>296.43904633685935</v>
      </c>
      <c r="X28" s="468">
        <v>5.74913855778306</v>
      </c>
      <c r="Y28" s="470">
        <v>276.4132902042299</v>
      </c>
      <c r="Z28" s="471">
        <v>2.1500627834261299</v>
      </c>
      <c r="AA28" s="470">
        <v>299.93946146073398</v>
      </c>
      <c r="AB28" s="471">
        <v>3.8081025146287999</v>
      </c>
      <c r="AC28" s="470">
        <v>310.49397099492876</v>
      </c>
      <c r="AD28" s="468">
        <v>1.9643083588543</v>
      </c>
      <c r="AE28" s="470">
        <v>284.44289035787818</v>
      </c>
      <c r="AF28" s="471">
        <v>1.53461492394892</v>
      </c>
      <c r="AG28" s="470">
        <v>299.93946146073398</v>
      </c>
      <c r="AH28" s="471">
        <v>3.8081025146287999</v>
      </c>
      <c r="AI28" s="470">
        <v>304.75479648287404</v>
      </c>
      <c r="AJ28" s="468">
        <v>2.1288347528624199</v>
      </c>
      <c r="AK28" s="466" t="s">
        <v>40</v>
      </c>
      <c r="AL28" s="470">
        <v>299.93946146073398</v>
      </c>
      <c r="AM28" s="471">
        <v>3.8081025146287999</v>
      </c>
      <c r="AN28" s="470">
        <v>293.88197520238174</v>
      </c>
      <c r="AO28" s="468">
        <v>1.95351046346782</v>
      </c>
      <c r="AP28" s="470">
        <v>300.73752549822234</v>
      </c>
      <c r="AQ28" s="471">
        <v>2.27032925661493</v>
      </c>
      <c r="AR28" s="470">
        <v>299.93946146073398</v>
      </c>
      <c r="AS28" s="471">
        <v>3.8081025146287999</v>
      </c>
      <c r="AT28" s="470">
        <v>300.00129240089592</v>
      </c>
      <c r="AU28" s="468">
        <v>2.3629829534509601</v>
      </c>
      <c r="AV28" s="470">
        <v>299.67120019210586</v>
      </c>
      <c r="AW28" s="471">
        <v>2.4851191588610702</v>
      </c>
      <c r="AX28" s="470">
        <v>299.93946146073398</v>
      </c>
      <c r="AY28" s="471">
        <v>3.8081025146287999</v>
      </c>
      <c r="AZ28" s="470">
        <v>301.96915658362036</v>
      </c>
      <c r="BA28" s="468">
        <v>2.8404001292337799</v>
      </c>
      <c r="BB28" s="466" t="s">
        <v>40</v>
      </c>
      <c r="BC28" s="470">
        <v>297.60677879817194</v>
      </c>
      <c r="BD28" s="471">
        <v>3.2097000999900902</v>
      </c>
      <c r="BE28" s="470">
        <v>298.78015981850223</v>
      </c>
      <c r="BF28" s="471">
        <v>2.9985889255293601</v>
      </c>
      <c r="BG28" s="470">
        <v>299.93946146073398</v>
      </c>
      <c r="BH28" s="471">
        <v>3.8081025146287999</v>
      </c>
      <c r="BI28" s="470">
        <v>301.77380693936874</v>
      </c>
      <c r="BJ28" s="468">
        <v>3.2365346619187099</v>
      </c>
      <c r="BK28" s="470">
        <v>294.97119534773299</v>
      </c>
      <c r="BL28" s="471">
        <v>1.56724638503694</v>
      </c>
      <c r="BM28" s="470">
        <v>299.93946146073398</v>
      </c>
      <c r="BN28" s="471">
        <v>3.8081025146287999</v>
      </c>
      <c r="BO28" s="470">
        <v>299.16775526464028</v>
      </c>
      <c r="BP28" s="468">
        <v>1.5551423125922399</v>
      </c>
      <c r="BQ28" s="466" t="s">
        <v>40</v>
      </c>
      <c r="BR28" s="470">
        <v>290.46669235339215</v>
      </c>
      <c r="BS28" s="471">
        <v>2.0499244346268499</v>
      </c>
      <c r="BT28" s="470">
        <v>299.93946146073398</v>
      </c>
      <c r="BU28" s="471">
        <v>3.8081025146287999</v>
      </c>
      <c r="BV28" s="470">
        <v>306.57606801645392</v>
      </c>
      <c r="BW28" s="468">
        <v>1.7022613400061499</v>
      </c>
      <c r="BX28" s="470">
        <v>287.54520972052177</v>
      </c>
      <c r="BY28" s="471">
        <v>2.73019521774996</v>
      </c>
      <c r="BZ28" s="470">
        <v>295.43819803519915</v>
      </c>
      <c r="CA28" s="471">
        <v>2.3216902187781199</v>
      </c>
      <c r="CB28" s="470">
        <v>299.93946146073398</v>
      </c>
      <c r="CC28" s="471">
        <v>3.8081025146287999</v>
      </c>
      <c r="CD28" s="470">
        <v>297.79249681393787</v>
      </c>
      <c r="CE28" s="468">
        <v>2.1259544098098799</v>
      </c>
    </row>
    <row r="29" spans="1:83" s="417" customFormat="1" ht="9">
      <c r="A29" s="469" t="s">
        <v>42</v>
      </c>
      <c r="B29" s="470">
        <v>278.34648413194219</v>
      </c>
      <c r="C29" s="471">
        <v>3.0486181247774602</v>
      </c>
      <c r="D29" s="470">
        <v>285.71016143274665</v>
      </c>
      <c r="E29" s="471">
        <v>1.54019582252264</v>
      </c>
      <c r="F29" s="470">
        <v>288.07436652298799</v>
      </c>
      <c r="G29" s="471">
        <v>4.8468057556938602</v>
      </c>
      <c r="H29" s="470">
        <v>283.39508427025027</v>
      </c>
      <c r="I29" s="471">
        <v>1.84935676435941</v>
      </c>
      <c r="J29" s="470">
        <v>274.61815174557319</v>
      </c>
      <c r="K29" s="468">
        <v>2.2400149385073602</v>
      </c>
      <c r="L29" s="470">
        <v>288.07436652298799</v>
      </c>
      <c r="M29" s="471">
        <v>4.8468057556938602</v>
      </c>
      <c r="N29" s="470">
        <v>277.53338635993128</v>
      </c>
      <c r="O29" s="468">
        <v>1.2542232715770101</v>
      </c>
      <c r="P29" s="470">
        <v>288.07436652298799</v>
      </c>
      <c r="Q29" s="471">
        <v>4.8468057556938602</v>
      </c>
      <c r="R29" s="470">
        <v>286.79917108275833</v>
      </c>
      <c r="S29" s="468">
        <v>4.0792595767614701</v>
      </c>
      <c r="T29" s="466" t="s">
        <v>42</v>
      </c>
      <c r="U29" s="470">
        <v>272.12443456601056</v>
      </c>
      <c r="V29" s="471">
        <v>2.30138924261616</v>
      </c>
      <c r="W29" s="470">
        <v>260.32063999754746</v>
      </c>
      <c r="X29" s="468">
        <v>3.8462241483573898</v>
      </c>
      <c r="Y29" s="470">
        <v>269.83698176798566</v>
      </c>
      <c r="Z29" s="471">
        <v>1.7882704816170301</v>
      </c>
      <c r="AA29" s="470">
        <v>288.07436652298799</v>
      </c>
      <c r="AB29" s="471">
        <v>4.8468057556938602</v>
      </c>
      <c r="AC29" s="470">
        <v>297.61568298762819</v>
      </c>
      <c r="AD29" s="468">
        <v>1.8365137243665199</v>
      </c>
      <c r="AE29" s="470">
        <v>283.43899395958607</v>
      </c>
      <c r="AF29" s="471">
        <v>1.64160120659571</v>
      </c>
      <c r="AG29" s="470">
        <v>288.07436652298799</v>
      </c>
      <c r="AH29" s="471">
        <v>4.8468057556938602</v>
      </c>
      <c r="AI29" s="470">
        <v>295.46101036138845</v>
      </c>
      <c r="AJ29" s="468">
        <v>2.3161344020748</v>
      </c>
      <c r="AK29" s="466" t="s">
        <v>42</v>
      </c>
      <c r="AL29" s="470">
        <v>288.07436652298799</v>
      </c>
      <c r="AM29" s="471">
        <v>4.8468057556938602</v>
      </c>
      <c r="AN29" s="470">
        <v>283.68488846965028</v>
      </c>
      <c r="AO29" s="468">
        <v>1.3669704133128999</v>
      </c>
      <c r="AP29" s="470">
        <v>288.61866714188608</v>
      </c>
      <c r="AQ29" s="471">
        <v>2.26828165514396</v>
      </c>
      <c r="AR29" s="470">
        <v>288.07436652298799</v>
      </c>
      <c r="AS29" s="471">
        <v>4.8468057556938602</v>
      </c>
      <c r="AT29" s="470">
        <v>286.59555984107328</v>
      </c>
      <c r="AU29" s="468">
        <v>2.5423960135615702</v>
      </c>
      <c r="AV29" s="470">
        <v>285.74384092544915</v>
      </c>
      <c r="AW29" s="471">
        <v>2.1292268214193801</v>
      </c>
      <c r="AX29" s="470">
        <v>288.07436652298799</v>
      </c>
      <c r="AY29" s="471">
        <v>4.8468057556938602</v>
      </c>
      <c r="AZ29" s="470">
        <v>293.0966516547914</v>
      </c>
      <c r="BA29" s="468">
        <v>2.2500281110694198</v>
      </c>
      <c r="BB29" s="466" t="s">
        <v>42</v>
      </c>
      <c r="BC29" s="470">
        <v>281.52988791182491</v>
      </c>
      <c r="BD29" s="471">
        <v>3.3303809837970699</v>
      </c>
      <c r="BE29" s="470">
        <v>287.40191124030969</v>
      </c>
      <c r="BF29" s="471">
        <v>2.9624675390142601</v>
      </c>
      <c r="BG29" s="470">
        <v>288.07436652298799</v>
      </c>
      <c r="BH29" s="471">
        <v>4.8468057556938602</v>
      </c>
      <c r="BI29" s="470">
        <v>293.88895494184891</v>
      </c>
      <c r="BJ29" s="468">
        <v>2.3925533612215402</v>
      </c>
      <c r="BK29" s="470">
        <v>282.41895132379483</v>
      </c>
      <c r="BL29" s="471">
        <v>1.8437720794280099</v>
      </c>
      <c r="BM29" s="470">
        <v>288.07436652298799</v>
      </c>
      <c r="BN29" s="471">
        <v>4.8468057556938602</v>
      </c>
      <c r="BO29" s="470">
        <v>287.18864046095712</v>
      </c>
      <c r="BP29" s="468">
        <v>2.07616785237779</v>
      </c>
      <c r="BQ29" s="466" t="s">
        <v>42</v>
      </c>
      <c r="BR29" s="470">
        <v>279.61919423228585</v>
      </c>
      <c r="BS29" s="471">
        <v>1.96519295033372</v>
      </c>
      <c r="BT29" s="470">
        <v>288.07436652298799</v>
      </c>
      <c r="BU29" s="471">
        <v>4.8468057556938602</v>
      </c>
      <c r="BV29" s="470">
        <v>290.886944769975</v>
      </c>
      <c r="BW29" s="468">
        <v>2.0716898775666901</v>
      </c>
      <c r="BX29" s="470">
        <v>269.52602658980021</v>
      </c>
      <c r="BY29" s="471">
        <v>2.3426630483111599</v>
      </c>
      <c r="BZ29" s="470">
        <v>285.11891534573937</v>
      </c>
      <c r="CA29" s="471">
        <v>2.02350125428412</v>
      </c>
      <c r="CB29" s="470">
        <v>288.07436652298799</v>
      </c>
      <c r="CC29" s="471">
        <v>4.8468057556938602</v>
      </c>
      <c r="CD29" s="470">
        <v>290.41560559972771</v>
      </c>
      <c r="CE29" s="468">
        <v>2.18323472209654</v>
      </c>
    </row>
    <row r="30" spans="1:83" s="417" customFormat="1" ht="9">
      <c r="A30" s="469" t="s">
        <v>43</v>
      </c>
      <c r="B30" s="470">
        <v>312.50503683083542</v>
      </c>
      <c r="C30" s="471">
        <v>3.7552941012085701</v>
      </c>
      <c r="D30" s="470">
        <v>315.64906442916578</v>
      </c>
      <c r="E30" s="471">
        <v>2.6330880798038501</v>
      </c>
      <c r="F30" s="470">
        <v>316.06116638089497</v>
      </c>
      <c r="G30" s="471">
        <v>3.80348079367847</v>
      </c>
      <c r="H30" s="470">
        <v>312.11163579478642</v>
      </c>
      <c r="I30" s="471">
        <v>2.1821483477656902</v>
      </c>
      <c r="J30" s="470">
        <v>312.14956987263434</v>
      </c>
      <c r="K30" s="468">
        <v>2.29898742809669</v>
      </c>
      <c r="L30" s="470">
        <v>316.06116638089497</v>
      </c>
      <c r="M30" s="471">
        <v>3.80348079367847</v>
      </c>
      <c r="N30" s="470">
        <v>305.70077506506078</v>
      </c>
      <c r="O30" s="468">
        <v>1.4931365447904901</v>
      </c>
      <c r="P30" s="470">
        <v>316.06116638089497</v>
      </c>
      <c r="Q30" s="471">
        <v>3.80348079367847</v>
      </c>
      <c r="R30" s="470">
        <v>310.09557385912836</v>
      </c>
      <c r="S30" s="468">
        <v>4.4725681113493101</v>
      </c>
      <c r="T30" s="466" t="s">
        <v>43</v>
      </c>
      <c r="U30" s="470">
        <v>302.7313426423076</v>
      </c>
      <c r="V30" s="471">
        <v>5.3774336791682602</v>
      </c>
      <c r="W30" s="470">
        <v>262.90326591107049</v>
      </c>
      <c r="X30" s="468">
        <v>2.22860464698373</v>
      </c>
      <c r="Y30" s="470">
        <v>299.78057558027865</v>
      </c>
      <c r="Z30" s="471">
        <v>1.99664242719792</v>
      </c>
      <c r="AA30" s="470">
        <v>316.06116638089497</v>
      </c>
      <c r="AB30" s="471">
        <v>3.80348079367847</v>
      </c>
      <c r="AC30" s="470">
        <v>337.02887726060158</v>
      </c>
      <c r="AD30" s="468">
        <v>1.7184680665957499</v>
      </c>
      <c r="AE30" s="470">
        <v>312.2704825593317</v>
      </c>
      <c r="AF30" s="471">
        <v>2.1011657980992702</v>
      </c>
      <c r="AG30" s="470">
        <v>316.06116638089497</v>
      </c>
      <c r="AH30" s="471">
        <v>3.80348079367847</v>
      </c>
      <c r="AI30" s="470">
        <v>320.16861513184392</v>
      </c>
      <c r="AJ30" s="468">
        <v>1.81743204771625</v>
      </c>
      <c r="AK30" s="466" t="s">
        <v>43</v>
      </c>
      <c r="AL30" s="470">
        <v>316.06116638089497</v>
      </c>
      <c r="AM30" s="471">
        <v>3.80348079367847</v>
      </c>
      <c r="AN30" s="470">
        <v>316.59370838719872</v>
      </c>
      <c r="AO30" s="468">
        <v>1.6787256972140201</v>
      </c>
      <c r="AP30" s="470">
        <v>314.2873227856777</v>
      </c>
      <c r="AQ30" s="471">
        <v>2.3541526499472698</v>
      </c>
      <c r="AR30" s="470">
        <v>316.06116638089497</v>
      </c>
      <c r="AS30" s="471">
        <v>3.80348079367847</v>
      </c>
      <c r="AT30" s="470">
        <v>309.25183233129445</v>
      </c>
      <c r="AU30" s="468">
        <v>2.0043018714146599</v>
      </c>
      <c r="AV30" s="470">
        <v>310.50778366224949</v>
      </c>
      <c r="AW30" s="471">
        <v>1.96554364255655</v>
      </c>
      <c r="AX30" s="470">
        <v>316.06116638089497</v>
      </c>
      <c r="AY30" s="471">
        <v>3.80348079367847</v>
      </c>
      <c r="AZ30" s="470">
        <v>324.03609640052599</v>
      </c>
      <c r="BA30" s="468">
        <v>2.4496586972099399</v>
      </c>
      <c r="BB30" s="466" t="s">
        <v>43</v>
      </c>
      <c r="BC30" s="470">
        <v>300.54574057553128</v>
      </c>
      <c r="BD30" s="471">
        <v>3.17793134729513</v>
      </c>
      <c r="BE30" s="470">
        <v>309.20483608032629</v>
      </c>
      <c r="BF30" s="471">
        <v>2.7624759037113198</v>
      </c>
      <c r="BG30" s="470">
        <v>316.06116638089497</v>
      </c>
      <c r="BH30" s="471">
        <v>3.80348079367847</v>
      </c>
      <c r="BI30" s="470">
        <v>316.93126136043122</v>
      </c>
      <c r="BJ30" s="468">
        <v>2.7015896395200798</v>
      </c>
      <c r="BK30" s="470">
        <v>305.08519034686498</v>
      </c>
      <c r="BL30" s="471">
        <v>2.1093243038177198</v>
      </c>
      <c r="BM30" s="470">
        <v>316.06116638089497</v>
      </c>
      <c r="BN30" s="471">
        <v>3.80348079367847</v>
      </c>
      <c r="BO30" s="470">
        <v>314.873897416376</v>
      </c>
      <c r="BP30" s="468">
        <v>1.8438006581859301</v>
      </c>
      <c r="BQ30" s="466" t="s">
        <v>43</v>
      </c>
      <c r="BR30" s="470">
        <v>306.7800118948856</v>
      </c>
      <c r="BS30" s="471">
        <v>1.8917248371164701</v>
      </c>
      <c r="BT30" s="470">
        <v>316.06116638089497</v>
      </c>
      <c r="BU30" s="471">
        <v>3.80348079367847</v>
      </c>
      <c r="BV30" s="470">
        <v>321.26167330016222</v>
      </c>
      <c r="BW30" s="468">
        <v>2.2707140963050199</v>
      </c>
      <c r="BX30" s="470">
        <v>293.27574826111805</v>
      </c>
      <c r="BY30" s="471">
        <v>3.55155798059016</v>
      </c>
      <c r="BZ30" s="470">
        <v>309.11336178743443</v>
      </c>
      <c r="CA30" s="471">
        <v>2.0396282422904202</v>
      </c>
      <c r="CB30" s="470">
        <v>316.06116638089497</v>
      </c>
      <c r="CC30" s="471">
        <v>3.80348079367847</v>
      </c>
      <c r="CD30" s="470">
        <v>313.99535719855618</v>
      </c>
      <c r="CE30" s="468">
        <v>2.0293577382532901</v>
      </c>
    </row>
    <row r="31" spans="1:83" s="417" customFormat="1" ht="9">
      <c r="A31" s="469" t="s">
        <v>92</v>
      </c>
      <c r="B31" s="470">
        <v>277.34161323813044</v>
      </c>
      <c r="C31" s="471">
        <v>4.0908368342584902</v>
      </c>
      <c r="D31" s="470">
        <v>280.43533009203446</v>
      </c>
      <c r="E31" s="471">
        <v>2.5224671377362</v>
      </c>
      <c r="F31" s="470">
        <v>283.02274168314699</v>
      </c>
      <c r="G31" s="471">
        <v>4.28250535794841</v>
      </c>
      <c r="H31" s="470">
        <v>281.85835681395741</v>
      </c>
      <c r="I31" s="471">
        <v>2.45498262802252</v>
      </c>
      <c r="J31" s="470">
        <v>283.45993739671786</v>
      </c>
      <c r="K31" s="468">
        <v>2.40465665677364</v>
      </c>
      <c r="L31" s="470">
        <v>283.02274168314699</v>
      </c>
      <c r="M31" s="471">
        <v>4.28250535794841</v>
      </c>
      <c r="N31" s="470">
        <v>268.17645405711227</v>
      </c>
      <c r="O31" s="468">
        <v>1.38866941579354</v>
      </c>
      <c r="P31" s="470">
        <v>283.02274168314699</v>
      </c>
      <c r="Q31" s="471">
        <v>4.28250535794841</v>
      </c>
      <c r="R31" s="470">
        <v>281.82677266824641</v>
      </c>
      <c r="S31" s="468">
        <v>4.5503403354825798</v>
      </c>
      <c r="T31" s="466" t="s">
        <v>92</v>
      </c>
      <c r="U31" s="470">
        <v>274.33008342699759</v>
      </c>
      <c r="V31" s="471">
        <v>4.5278841441751396</v>
      </c>
      <c r="W31" s="470">
        <v>264.76592613177928</v>
      </c>
      <c r="X31" s="468">
        <v>3.1961086500232101</v>
      </c>
      <c r="Y31" s="470">
        <v>262.563415628749</v>
      </c>
      <c r="Z31" s="471">
        <v>2.7075949050973098</v>
      </c>
      <c r="AA31" s="470">
        <v>283.02274168314699</v>
      </c>
      <c r="AB31" s="471">
        <v>4.28250535794841</v>
      </c>
      <c r="AC31" s="470">
        <v>307.69788610339538</v>
      </c>
      <c r="AD31" s="468">
        <v>1.8586689873693101</v>
      </c>
      <c r="AE31" s="470">
        <v>267.52630811675772</v>
      </c>
      <c r="AF31" s="471">
        <v>2.4847129585785299</v>
      </c>
      <c r="AG31" s="470">
        <v>283.02274168314699</v>
      </c>
      <c r="AH31" s="471">
        <v>4.28250535794841</v>
      </c>
      <c r="AI31" s="470">
        <v>291.87102253062557</v>
      </c>
      <c r="AJ31" s="468">
        <v>1.8500642814719801</v>
      </c>
      <c r="AK31" s="466" t="s">
        <v>92</v>
      </c>
      <c r="AL31" s="470">
        <v>283.02274168314699</v>
      </c>
      <c r="AM31" s="471">
        <v>4.28250535794841</v>
      </c>
      <c r="AN31" s="470">
        <v>280.02629462743636</v>
      </c>
      <c r="AO31" s="468">
        <v>1.9179317110315901</v>
      </c>
      <c r="AP31" s="470">
        <v>285.95027700146181</v>
      </c>
      <c r="AQ31" s="471">
        <v>2.70937994647326</v>
      </c>
      <c r="AR31" s="470">
        <v>283.02274168314699</v>
      </c>
      <c r="AS31" s="471">
        <v>4.28250535794841</v>
      </c>
      <c r="AT31" s="470">
        <v>278.30589551233248</v>
      </c>
      <c r="AU31" s="468">
        <v>2.0592668664163201</v>
      </c>
      <c r="AV31" s="470">
        <v>276.17735355719253</v>
      </c>
      <c r="AW31" s="471">
        <v>2.5593784988596799</v>
      </c>
      <c r="AX31" s="470">
        <v>283.02274168314699</v>
      </c>
      <c r="AY31" s="471">
        <v>4.28250535794841</v>
      </c>
      <c r="AZ31" s="470">
        <v>278.99612284511136</v>
      </c>
      <c r="BA31" s="468">
        <v>2.6655568801433001</v>
      </c>
      <c r="BB31" s="466" t="s">
        <v>92</v>
      </c>
      <c r="BC31" s="470">
        <v>264.45110080274907</v>
      </c>
      <c r="BD31" s="471">
        <v>3.6778002218070802</v>
      </c>
      <c r="BE31" s="470">
        <v>276.13709476547876</v>
      </c>
      <c r="BF31" s="471">
        <v>3.1121576980925001</v>
      </c>
      <c r="BG31" s="470">
        <v>283.02274168314699</v>
      </c>
      <c r="BH31" s="471">
        <v>4.28250535794841</v>
      </c>
      <c r="BI31" s="470">
        <v>284.33633402269948</v>
      </c>
      <c r="BJ31" s="468">
        <v>2.7034097044503</v>
      </c>
      <c r="BK31" s="470">
        <v>278.16123047799891</v>
      </c>
      <c r="BL31" s="471">
        <v>2.2955958421921201</v>
      </c>
      <c r="BM31" s="470">
        <v>283.02274168314699</v>
      </c>
      <c r="BN31" s="471">
        <v>4.28250535794841</v>
      </c>
      <c r="BO31" s="470">
        <v>278.65792090738495</v>
      </c>
      <c r="BP31" s="468">
        <v>2.12482086336311</v>
      </c>
      <c r="BQ31" s="466" t="s">
        <v>92</v>
      </c>
      <c r="BR31" s="470">
        <v>272.35369591116137</v>
      </c>
      <c r="BS31" s="471">
        <v>2.5660795419691098</v>
      </c>
      <c r="BT31" s="470">
        <v>283.02274168314699</v>
      </c>
      <c r="BU31" s="471">
        <v>4.28250535794841</v>
      </c>
      <c r="BV31" s="470">
        <v>289.15781808430506</v>
      </c>
      <c r="BW31" s="468">
        <v>2.2710641251700401</v>
      </c>
      <c r="BX31" s="470">
        <v>260.06010063004237</v>
      </c>
      <c r="BY31" s="471">
        <v>3.3598386772330602</v>
      </c>
      <c r="BZ31" s="470">
        <v>276.24740108459372</v>
      </c>
      <c r="CA31" s="471">
        <v>2.6459320565179199</v>
      </c>
      <c r="CB31" s="470">
        <v>283.02274168314699</v>
      </c>
      <c r="CC31" s="471">
        <v>4.28250535794841</v>
      </c>
      <c r="CD31" s="470">
        <v>287.64063240454743</v>
      </c>
      <c r="CE31" s="468">
        <v>2.3888254856286002</v>
      </c>
    </row>
    <row r="32" spans="1:83" s="417" customFormat="1" ht="9">
      <c r="A32" s="469"/>
      <c r="B32" s="466"/>
      <c r="C32" s="466"/>
      <c r="D32" s="466"/>
      <c r="E32" s="466"/>
      <c r="F32" s="466"/>
      <c r="G32" s="466"/>
      <c r="H32" s="466"/>
      <c r="I32" s="466"/>
      <c r="J32" s="466"/>
      <c r="K32" s="467"/>
      <c r="L32" s="466"/>
      <c r="M32" s="466"/>
      <c r="N32" s="466"/>
      <c r="O32" s="467"/>
      <c r="P32" s="466"/>
      <c r="Q32" s="466"/>
      <c r="R32" s="466"/>
      <c r="S32" s="467"/>
      <c r="T32" s="466"/>
      <c r="U32" s="466"/>
      <c r="V32" s="466"/>
      <c r="W32" s="466"/>
      <c r="X32" s="467"/>
      <c r="Y32" s="466"/>
      <c r="Z32" s="466"/>
      <c r="AA32" s="466"/>
      <c r="AB32" s="466"/>
      <c r="AC32" s="466"/>
      <c r="AD32" s="467"/>
      <c r="AE32" s="466"/>
      <c r="AF32" s="466"/>
      <c r="AG32" s="466"/>
      <c r="AH32" s="466"/>
      <c r="AI32" s="466"/>
      <c r="AJ32" s="467"/>
      <c r="AK32" s="466"/>
      <c r="AL32" s="466"/>
      <c r="AM32" s="466"/>
      <c r="AN32" s="466"/>
      <c r="AO32" s="467"/>
      <c r="AP32" s="466"/>
      <c r="AQ32" s="466"/>
      <c r="AR32" s="466"/>
      <c r="AS32" s="466"/>
      <c r="AT32" s="466"/>
      <c r="AU32" s="467"/>
      <c r="AV32" s="466"/>
      <c r="AW32" s="466"/>
      <c r="AX32" s="466"/>
      <c r="AY32" s="466"/>
      <c r="AZ32" s="466"/>
      <c r="BA32" s="467"/>
      <c r="BB32" s="466"/>
      <c r="BC32" s="466"/>
      <c r="BD32" s="466"/>
      <c r="BE32" s="466"/>
      <c r="BF32" s="466"/>
      <c r="BG32" s="466"/>
      <c r="BH32" s="466"/>
      <c r="BI32" s="466"/>
      <c r="BJ32" s="467"/>
      <c r="BK32" s="466"/>
      <c r="BL32" s="466"/>
      <c r="BM32" s="466"/>
      <c r="BN32" s="466"/>
      <c r="BO32" s="466"/>
      <c r="BP32" s="467"/>
      <c r="BQ32" s="466"/>
      <c r="BR32" s="470"/>
      <c r="BS32" s="471"/>
      <c r="BT32" s="470"/>
      <c r="BU32" s="471"/>
      <c r="BV32" s="470"/>
      <c r="BW32" s="468"/>
      <c r="BX32" s="470"/>
      <c r="BY32" s="471"/>
      <c r="BZ32" s="470"/>
      <c r="CA32" s="471"/>
      <c r="CB32" s="470"/>
      <c r="CC32" s="471"/>
      <c r="CD32" s="470"/>
      <c r="CE32" s="468"/>
    </row>
    <row r="33" spans="1:84" s="417" customFormat="1" ht="9">
      <c r="A33" s="465" t="s">
        <v>148</v>
      </c>
      <c r="B33" s="466"/>
      <c r="C33" s="466"/>
      <c r="D33" s="466"/>
      <c r="E33" s="466"/>
      <c r="F33" s="466"/>
      <c r="G33" s="466"/>
      <c r="H33" s="466"/>
      <c r="I33" s="466"/>
      <c r="J33" s="466"/>
      <c r="K33" s="467"/>
      <c r="L33" s="466"/>
      <c r="M33" s="466"/>
      <c r="N33" s="466"/>
      <c r="O33" s="467"/>
      <c r="P33" s="466"/>
      <c r="Q33" s="466"/>
      <c r="R33" s="466"/>
      <c r="S33" s="467"/>
      <c r="T33" s="464" t="s">
        <v>148</v>
      </c>
      <c r="U33" s="466"/>
      <c r="V33" s="466"/>
      <c r="W33" s="466"/>
      <c r="X33" s="467"/>
      <c r="Y33" s="466"/>
      <c r="Z33" s="466"/>
      <c r="AA33" s="466"/>
      <c r="AB33" s="466"/>
      <c r="AC33" s="466"/>
      <c r="AD33" s="467"/>
      <c r="AE33" s="466"/>
      <c r="AF33" s="466"/>
      <c r="AG33" s="466"/>
      <c r="AH33" s="466"/>
      <c r="AI33" s="466"/>
      <c r="AJ33" s="467"/>
      <c r="AK33" s="464" t="s">
        <v>148</v>
      </c>
      <c r="AL33" s="466"/>
      <c r="AM33" s="466"/>
      <c r="AN33" s="466"/>
      <c r="AO33" s="467"/>
      <c r="AP33" s="466"/>
      <c r="AQ33" s="466"/>
      <c r="AR33" s="466"/>
      <c r="AS33" s="466"/>
      <c r="AT33" s="466"/>
      <c r="AU33" s="467"/>
      <c r="AV33" s="466"/>
      <c r="AW33" s="466"/>
      <c r="AX33" s="466"/>
      <c r="AY33" s="466"/>
      <c r="AZ33" s="466"/>
      <c r="BA33" s="467"/>
      <c r="BB33" s="464" t="s">
        <v>148</v>
      </c>
      <c r="BC33" s="466"/>
      <c r="BD33" s="466"/>
      <c r="BE33" s="466"/>
      <c r="BF33" s="466"/>
      <c r="BG33" s="466"/>
      <c r="BH33" s="466"/>
      <c r="BI33" s="466"/>
      <c r="BJ33" s="467"/>
      <c r="BK33" s="466"/>
      <c r="BL33" s="466"/>
      <c r="BM33" s="466"/>
      <c r="BN33" s="466"/>
      <c r="BO33" s="466"/>
      <c r="BP33" s="467"/>
      <c r="BQ33" s="464" t="s">
        <v>148</v>
      </c>
      <c r="BR33" s="470"/>
      <c r="BS33" s="471"/>
      <c r="BT33" s="470"/>
      <c r="BU33" s="471"/>
      <c r="BV33" s="470"/>
      <c r="BW33" s="468"/>
      <c r="BX33" s="470"/>
      <c r="BY33" s="471"/>
      <c r="BZ33" s="470"/>
      <c r="CA33" s="471"/>
      <c r="CB33" s="470"/>
      <c r="CC33" s="471"/>
      <c r="CD33" s="470"/>
      <c r="CE33" s="468"/>
    </row>
    <row r="34" spans="1:84" s="417" customFormat="1" ht="9">
      <c r="A34" s="469" t="s">
        <v>149</v>
      </c>
      <c r="B34" s="470">
        <v>296.94373402283634</v>
      </c>
      <c r="C34" s="471">
        <v>4.05561419143514</v>
      </c>
      <c r="D34" s="470">
        <v>307.75661669393094</v>
      </c>
      <c r="E34" s="471">
        <v>1.9765133525985501</v>
      </c>
      <c r="F34" s="470">
        <v>304.61643877339702</v>
      </c>
      <c r="G34" s="471">
        <v>4.1647378887112696</v>
      </c>
      <c r="H34" s="470">
        <v>302.51461550428809</v>
      </c>
      <c r="I34" s="471">
        <v>2.3940290671626698</v>
      </c>
      <c r="J34" s="470">
        <v>296.45675847018697</v>
      </c>
      <c r="K34" s="468">
        <v>2.5101530377743302</v>
      </c>
      <c r="L34" s="470">
        <v>304.61643877339702</v>
      </c>
      <c r="M34" s="471">
        <v>4.1647378887112696</v>
      </c>
      <c r="N34" s="470">
        <v>291.96032428188914</v>
      </c>
      <c r="O34" s="468">
        <v>1.4665715194026701</v>
      </c>
      <c r="P34" s="470">
        <v>304.61643877339702</v>
      </c>
      <c r="Q34" s="471">
        <v>4.1647378887112696</v>
      </c>
      <c r="R34" s="470">
        <v>295.76390262661175</v>
      </c>
      <c r="S34" s="468">
        <v>3.8393343082636999</v>
      </c>
      <c r="T34" s="466" t="s">
        <v>149</v>
      </c>
      <c r="U34" s="470">
        <v>300.77410815302557</v>
      </c>
      <c r="V34" s="471">
        <v>3.8720948170761802</v>
      </c>
      <c r="W34" s="470">
        <v>259.32138174869561</v>
      </c>
      <c r="X34" s="468">
        <v>4.3062304920799104</v>
      </c>
      <c r="Y34" s="470">
        <v>286.81791466975221</v>
      </c>
      <c r="Z34" s="471">
        <v>1.8857389997213601</v>
      </c>
      <c r="AA34" s="470">
        <v>304.61643877339702</v>
      </c>
      <c r="AB34" s="471">
        <v>4.1647378887112696</v>
      </c>
      <c r="AC34" s="470">
        <v>324.01634663097582</v>
      </c>
      <c r="AD34" s="468">
        <v>1.83144954306267</v>
      </c>
      <c r="AE34" s="470">
        <v>300.80777057649232</v>
      </c>
      <c r="AF34" s="471">
        <v>1.6599239987160399</v>
      </c>
      <c r="AG34" s="470">
        <v>304.61643877339702</v>
      </c>
      <c r="AH34" s="471">
        <v>4.1647378887112696</v>
      </c>
      <c r="AI34" s="470">
        <v>311.10769464905923</v>
      </c>
      <c r="AJ34" s="468">
        <v>1.7484440024308301</v>
      </c>
      <c r="AK34" s="466" t="s">
        <v>149</v>
      </c>
      <c r="AL34" s="470">
        <v>304.61643877339702</v>
      </c>
      <c r="AM34" s="471">
        <v>4.1647378887112696</v>
      </c>
      <c r="AN34" s="470">
        <v>303.45749917615655</v>
      </c>
      <c r="AO34" s="468">
        <v>1.6546450036903599</v>
      </c>
      <c r="AP34" s="470">
        <v>305.99040565602485</v>
      </c>
      <c r="AQ34" s="471">
        <v>2.2408366310080199</v>
      </c>
      <c r="AR34" s="470">
        <v>304.61643877339702</v>
      </c>
      <c r="AS34" s="471">
        <v>4.1647378887112696</v>
      </c>
      <c r="AT34" s="470">
        <v>299.1593072474106</v>
      </c>
      <c r="AU34" s="468">
        <v>2.0932098199101499</v>
      </c>
      <c r="AV34" s="470">
        <v>302.32094184838172</v>
      </c>
      <c r="AW34" s="471">
        <v>2.0579211430820901</v>
      </c>
      <c r="AX34" s="470">
        <v>304.61643877339702</v>
      </c>
      <c r="AY34" s="471">
        <v>4.1647378887112696</v>
      </c>
      <c r="AZ34" s="470">
        <v>308.5699909803426</v>
      </c>
      <c r="BA34" s="468">
        <v>2.1794633765338398</v>
      </c>
      <c r="BB34" s="466" t="s">
        <v>149</v>
      </c>
      <c r="BC34" s="470">
        <v>287.15364834010865</v>
      </c>
      <c r="BD34" s="471">
        <v>2.66893497572643</v>
      </c>
      <c r="BE34" s="470">
        <v>299.32819400858773</v>
      </c>
      <c r="BF34" s="471">
        <v>2.3850464268879299</v>
      </c>
      <c r="BG34" s="470">
        <v>304.61643877339702</v>
      </c>
      <c r="BH34" s="471">
        <v>4.1647378887112696</v>
      </c>
      <c r="BI34" s="470">
        <v>309.11635673606156</v>
      </c>
      <c r="BJ34" s="468">
        <v>2.59575262382962</v>
      </c>
      <c r="BK34" s="470">
        <v>299.26603361268934</v>
      </c>
      <c r="BL34" s="471">
        <v>1.8117869328258001</v>
      </c>
      <c r="BM34" s="470">
        <v>304.61643877339702</v>
      </c>
      <c r="BN34" s="471">
        <v>4.1647378887112696</v>
      </c>
      <c r="BO34" s="470">
        <v>303.00274581103605</v>
      </c>
      <c r="BP34" s="468">
        <v>1.73758525822725</v>
      </c>
      <c r="BQ34" s="466" t="s">
        <v>149</v>
      </c>
      <c r="BR34" s="470">
        <v>298.79592875719749</v>
      </c>
      <c r="BS34" s="471">
        <v>1.7995414449871501</v>
      </c>
      <c r="BT34" s="470">
        <v>304.61643877339702</v>
      </c>
      <c r="BU34" s="471">
        <v>4.1647378887112696</v>
      </c>
      <c r="BV34" s="470">
        <v>312.88658638872516</v>
      </c>
      <c r="BW34" s="468">
        <v>1.84442954770714</v>
      </c>
      <c r="BX34" s="470">
        <v>286.23797928324291</v>
      </c>
      <c r="BY34" s="471">
        <v>3.0814147353083401</v>
      </c>
      <c r="BZ34" s="470">
        <v>298.85609777810964</v>
      </c>
      <c r="CA34" s="471">
        <v>1.9643803826755499</v>
      </c>
      <c r="CB34" s="470">
        <v>304.61643877339702</v>
      </c>
      <c r="CC34" s="471">
        <v>4.1647378887112696</v>
      </c>
      <c r="CD34" s="470">
        <v>307.7573978697248</v>
      </c>
      <c r="CE34" s="468">
        <v>1.75446740339482</v>
      </c>
    </row>
    <row r="35" spans="1:84" s="417" customFormat="1" ht="9">
      <c r="A35" s="469" t="s">
        <v>150</v>
      </c>
      <c r="B35" s="470">
        <v>296.5693016723045</v>
      </c>
      <c r="C35" s="471">
        <v>4.3328653245882904</v>
      </c>
      <c r="D35" s="470">
        <v>303.993400575159</v>
      </c>
      <c r="E35" s="471">
        <v>2.6309309293497498</v>
      </c>
      <c r="F35" s="470">
        <v>308.59979793804303</v>
      </c>
      <c r="G35" s="471">
        <v>5.0457721696052404</v>
      </c>
      <c r="H35" s="470">
        <v>306.19898433544108</v>
      </c>
      <c r="I35" s="471">
        <v>2.7212705347624402</v>
      </c>
      <c r="J35" s="470">
        <v>311.57323531713087</v>
      </c>
      <c r="K35" s="468">
        <v>2.5302179264918099</v>
      </c>
      <c r="L35" s="470">
        <v>308.59979793804303</v>
      </c>
      <c r="M35" s="471">
        <v>5.0457721696052404</v>
      </c>
      <c r="N35" s="470">
        <v>297.0555683244296</v>
      </c>
      <c r="O35" s="468">
        <v>1.80042522000074</v>
      </c>
      <c r="P35" s="470">
        <v>308.59979793804303</v>
      </c>
      <c r="Q35" s="471">
        <v>5.0457721696052404</v>
      </c>
      <c r="R35" s="470">
        <v>289.78524393777201</v>
      </c>
      <c r="S35" s="468">
        <v>6.7399791799322699</v>
      </c>
      <c r="T35" s="466" t="s">
        <v>150</v>
      </c>
      <c r="U35" s="470">
        <v>290.11455747721902</v>
      </c>
      <c r="V35" s="471">
        <v>5.2074729252403396</v>
      </c>
      <c r="W35" s="470">
        <v>270.63811633847013</v>
      </c>
      <c r="X35" s="468">
        <v>3.7994350378983599</v>
      </c>
      <c r="Y35" s="470">
        <v>289.29132461489161</v>
      </c>
      <c r="Z35" s="471">
        <v>2.2816184086665801</v>
      </c>
      <c r="AA35" s="470">
        <v>308.59979793804303</v>
      </c>
      <c r="AB35" s="471">
        <v>5.0457721696052404</v>
      </c>
      <c r="AC35" s="470">
        <v>317.22184940703619</v>
      </c>
      <c r="AD35" s="468">
        <v>1.71886881409988</v>
      </c>
      <c r="AE35" s="470">
        <v>297.34263524147235</v>
      </c>
      <c r="AF35" s="471">
        <v>2.2937188577787402</v>
      </c>
      <c r="AG35" s="470">
        <v>308.59979793804303</v>
      </c>
      <c r="AH35" s="471">
        <v>5.0457721696052404</v>
      </c>
      <c r="AI35" s="470">
        <v>318.48460972044961</v>
      </c>
      <c r="AJ35" s="468">
        <v>2.32588608999147</v>
      </c>
      <c r="AK35" s="466" t="s">
        <v>150</v>
      </c>
      <c r="AL35" s="470">
        <v>308.59979793804303</v>
      </c>
      <c r="AM35" s="471">
        <v>5.0457721696052404</v>
      </c>
      <c r="AN35" s="470">
        <v>303.86503365941121</v>
      </c>
      <c r="AO35" s="468">
        <v>2.0814729428429199</v>
      </c>
      <c r="AP35" s="470">
        <v>306.20046221522136</v>
      </c>
      <c r="AQ35" s="471">
        <v>2.8524356332741299</v>
      </c>
      <c r="AR35" s="470">
        <v>308.59979793804303</v>
      </c>
      <c r="AS35" s="471">
        <v>5.0457721696052404</v>
      </c>
      <c r="AT35" s="470">
        <v>305.73363873345181</v>
      </c>
      <c r="AU35" s="468">
        <v>2.7707636244155598</v>
      </c>
      <c r="AV35" s="470">
        <v>305.71679054257959</v>
      </c>
      <c r="AW35" s="471">
        <v>2.8843429525627302</v>
      </c>
      <c r="AX35" s="470">
        <v>308.59979793804303</v>
      </c>
      <c r="AY35" s="471">
        <v>5.0457721696052404</v>
      </c>
      <c r="AZ35" s="470">
        <v>310.10986514750482</v>
      </c>
      <c r="BA35" s="468">
        <v>2.5625388164287699</v>
      </c>
      <c r="BB35" s="466" t="s">
        <v>150</v>
      </c>
      <c r="BC35" s="470">
        <v>287.3895522175352</v>
      </c>
      <c r="BD35" s="471">
        <v>3.7299792172763202</v>
      </c>
      <c r="BE35" s="470">
        <v>299.04048890477571</v>
      </c>
      <c r="BF35" s="471">
        <v>3.3133437689913601</v>
      </c>
      <c r="BG35" s="470">
        <v>308.59979793804303</v>
      </c>
      <c r="BH35" s="471">
        <v>5.0457721696052404</v>
      </c>
      <c r="BI35" s="470">
        <v>305.80230316930204</v>
      </c>
      <c r="BJ35" s="468">
        <v>3.27246886494998</v>
      </c>
      <c r="BK35" s="470">
        <v>305.0375467746332</v>
      </c>
      <c r="BL35" s="471">
        <v>2.5374074047756601</v>
      </c>
      <c r="BM35" s="470">
        <v>308.59979793804303</v>
      </c>
      <c r="BN35" s="471">
        <v>5.0457721696052404</v>
      </c>
      <c r="BO35" s="470">
        <v>310.52648223519117</v>
      </c>
      <c r="BP35" s="468">
        <v>2.4975531285069401</v>
      </c>
      <c r="BQ35" s="466" t="s">
        <v>150</v>
      </c>
      <c r="BR35" s="470">
        <v>298.1026992410404</v>
      </c>
      <c r="BS35" s="471">
        <v>2.27850089295938</v>
      </c>
      <c r="BT35" s="470">
        <v>308.59979793804303</v>
      </c>
      <c r="BU35" s="471">
        <v>5.0457721696052404</v>
      </c>
      <c r="BV35" s="470">
        <v>312.57611732858231</v>
      </c>
      <c r="BW35" s="468">
        <v>2.3958341855844898</v>
      </c>
      <c r="BX35" s="470">
        <v>278.92116726364281</v>
      </c>
      <c r="BY35" s="471">
        <v>3.41054763091751</v>
      </c>
      <c r="BZ35" s="470">
        <v>299.7223168210802</v>
      </c>
      <c r="CA35" s="471">
        <v>2.5963090724382298</v>
      </c>
      <c r="CB35" s="470">
        <v>308.59979793804303</v>
      </c>
      <c r="CC35" s="471">
        <v>5.0457721696052404</v>
      </c>
      <c r="CD35" s="470">
        <v>309.58025356999815</v>
      </c>
      <c r="CE35" s="468">
        <v>2.3442137417492899</v>
      </c>
    </row>
    <row r="36" spans="1:84" s="417" customFormat="1" ht="9">
      <c r="A36" s="469" t="s">
        <v>151</v>
      </c>
      <c r="B36" s="470">
        <v>292.08114101165557</v>
      </c>
      <c r="C36" s="471">
        <v>4.8713873281551496</v>
      </c>
      <c r="D36" s="470">
        <v>295.0610350842324</v>
      </c>
      <c r="E36" s="471">
        <v>2.71021153752447</v>
      </c>
      <c r="F36" s="470">
        <v>298.696637900106</v>
      </c>
      <c r="G36" s="471">
        <v>5.6907795623972603</v>
      </c>
      <c r="H36" s="470">
        <v>293.22958945970589</v>
      </c>
      <c r="I36" s="471">
        <v>2.9031788326186199</v>
      </c>
      <c r="J36" s="470">
        <v>297.73228936279145</v>
      </c>
      <c r="K36" s="468">
        <v>3.0270097507735501</v>
      </c>
      <c r="L36" s="470">
        <v>298.696637900106</v>
      </c>
      <c r="M36" s="471">
        <v>5.6907795623972603</v>
      </c>
      <c r="N36" s="470">
        <v>288.65733774588199</v>
      </c>
      <c r="O36" s="468">
        <v>1.93997490572189</v>
      </c>
      <c r="P36" s="470">
        <v>298.696637900106</v>
      </c>
      <c r="Q36" s="471">
        <v>5.6907795623972603</v>
      </c>
      <c r="R36" s="470">
        <v>290.41303220323016</v>
      </c>
      <c r="S36" s="468">
        <v>9.2158124283166991</v>
      </c>
      <c r="T36" s="466" t="s">
        <v>151</v>
      </c>
      <c r="U36" s="470">
        <v>289.74299265685858</v>
      </c>
      <c r="V36" s="471">
        <v>3.8851681762258798</v>
      </c>
      <c r="W36" s="470">
        <v>256.89441831825752</v>
      </c>
      <c r="X36" s="468">
        <v>8.0470417693546299</v>
      </c>
      <c r="Y36" s="470">
        <v>276.15401549162868</v>
      </c>
      <c r="Z36" s="471">
        <v>2.49857221336352</v>
      </c>
      <c r="AA36" s="470">
        <v>298.696637900106</v>
      </c>
      <c r="AB36" s="471">
        <v>5.6907795623972603</v>
      </c>
      <c r="AC36" s="470">
        <v>309.39358180088209</v>
      </c>
      <c r="AD36" s="468">
        <v>2.3659745311803402</v>
      </c>
      <c r="AE36" s="470">
        <v>293.60751533743087</v>
      </c>
      <c r="AF36" s="471">
        <v>2.19011472777385</v>
      </c>
      <c r="AG36" s="470">
        <v>298.696637900106</v>
      </c>
      <c r="AH36" s="471">
        <v>5.6907795623972603</v>
      </c>
      <c r="AI36" s="470">
        <v>310.37729863551942</v>
      </c>
      <c r="AJ36" s="468">
        <v>2.6791774876233299</v>
      </c>
      <c r="AK36" s="466" t="s">
        <v>151</v>
      </c>
      <c r="AL36" s="470">
        <v>298.696637900106</v>
      </c>
      <c r="AM36" s="471">
        <v>5.6907795623972603</v>
      </c>
      <c r="AN36" s="470">
        <v>297.78316013980185</v>
      </c>
      <c r="AO36" s="468">
        <v>2.5691106594008399</v>
      </c>
      <c r="AP36" s="470">
        <v>297.19765301762874</v>
      </c>
      <c r="AQ36" s="471">
        <v>2.9070199973255999</v>
      </c>
      <c r="AR36" s="470">
        <v>298.696637900106</v>
      </c>
      <c r="AS36" s="471">
        <v>5.6907795623972603</v>
      </c>
      <c r="AT36" s="470">
        <v>296.66105277843462</v>
      </c>
      <c r="AU36" s="468">
        <v>3.2420369232711099</v>
      </c>
      <c r="AV36" s="470">
        <v>289.96977752718192</v>
      </c>
      <c r="AW36" s="471">
        <v>2.8811241617613299</v>
      </c>
      <c r="AX36" s="470">
        <v>298.696637900106</v>
      </c>
      <c r="AY36" s="471">
        <v>5.6907795623972603</v>
      </c>
      <c r="AZ36" s="470">
        <v>293.29495273141816</v>
      </c>
      <c r="BA36" s="468">
        <v>3.4295420399404701</v>
      </c>
      <c r="BB36" s="466" t="s">
        <v>151</v>
      </c>
      <c r="BC36" s="470">
        <v>282.8227537550685</v>
      </c>
      <c r="BD36" s="471">
        <v>3.6075484591118099</v>
      </c>
      <c r="BE36" s="470">
        <v>292.60535434070005</v>
      </c>
      <c r="BF36" s="471">
        <v>2.9629263749332302</v>
      </c>
      <c r="BG36" s="470">
        <v>298.696637900106</v>
      </c>
      <c r="BH36" s="471">
        <v>5.6907795623972603</v>
      </c>
      <c r="BI36" s="470">
        <v>299.23849347755737</v>
      </c>
      <c r="BJ36" s="468">
        <v>2.9857311957633201</v>
      </c>
      <c r="BK36" s="470">
        <v>289.36508175001688</v>
      </c>
      <c r="BL36" s="471">
        <v>2.7657779269403902</v>
      </c>
      <c r="BM36" s="470">
        <v>298.696637900106</v>
      </c>
      <c r="BN36" s="471">
        <v>5.6907795623972603</v>
      </c>
      <c r="BO36" s="470">
        <v>298.4636465353438</v>
      </c>
      <c r="BP36" s="468">
        <v>2.6571650284655099</v>
      </c>
      <c r="BQ36" s="466" t="s">
        <v>151</v>
      </c>
      <c r="BR36" s="470">
        <v>296.77068070152188</v>
      </c>
      <c r="BS36" s="471">
        <v>2.7262699938259001</v>
      </c>
      <c r="BT36" s="470">
        <v>298.696637900106</v>
      </c>
      <c r="BU36" s="471">
        <v>5.6907795623972603</v>
      </c>
      <c r="BV36" s="470">
        <v>309.23632147661908</v>
      </c>
      <c r="BW36" s="468">
        <v>3.1515393427933698</v>
      </c>
      <c r="BX36" s="470">
        <v>287.04188478083972</v>
      </c>
      <c r="BY36" s="471">
        <v>3.6812085142959701</v>
      </c>
      <c r="BZ36" s="470">
        <v>296.73463458538004</v>
      </c>
      <c r="CA36" s="471">
        <v>2.99436113994033</v>
      </c>
      <c r="CB36" s="470">
        <v>298.696637900106</v>
      </c>
      <c r="CC36" s="471">
        <v>5.6907795623972603</v>
      </c>
      <c r="CD36" s="470">
        <v>299.47733340888499</v>
      </c>
      <c r="CE36" s="468">
        <v>2.80706924064327</v>
      </c>
    </row>
    <row r="37" spans="1:84" s="417" customFormat="1" ht="9">
      <c r="A37" s="469" t="s">
        <v>152</v>
      </c>
      <c r="B37" s="470">
        <v>296.42378025690459</v>
      </c>
      <c r="C37" s="471">
        <v>4.1222928920894004</v>
      </c>
      <c r="D37" s="470">
        <v>303.67250996610147</v>
      </c>
      <c r="E37" s="471">
        <v>2.5514244947296101</v>
      </c>
      <c r="F37" s="470">
        <v>308.25624916062901</v>
      </c>
      <c r="G37" s="471">
        <v>4.9242150143520904</v>
      </c>
      <c r="H37" s="470">
        <v>305.69218275017153</v>
      </c>
      <c r="I37" s="471">
        <v>2.6468844591546898</v>
      </c>
      <c r="J37" s="470">
        <v>310.99644351972881</v>
      </c>
      <c r="K37" s="468">
        <v>2.45982431114887</v>
      </c>
      <c r="L37" s="470">
        <v>308.25624916062901</v>
      </c>
      <c r="M37" s="471">
        <v>4.9242150143520904</v>
      </c>
      <c r="N37" s="470">
        <v>296.78474123565229</v>
      </c>
      <c r="O37" s="468">
        <v>1.73048052047109</v>
      </c>
      <c r="P37" s="470">
        <v>308.25624916062901</v>
      </c>
      <c r="Q37" s="471">
        <v>4.9242150143520904</v>
      </c>
      <c r="R37" s="470">
        <v>289.52914788479563</v>
      </c>
      <c r="S37" s="468">
        <v>6.60857018648798</v>
      </c>
      <c r="T37" s="466" t="s">
        <v>152</v>
      </c>
      <c r="U37" s="470">
        <v>289.91180750236231</v>
      </c>
      <c r="V37" s="471">
        <v>5.0988090539100801</v>
      </c>
      <c r="W37" s="470">
        <v>270.0636679726162</v>
      </c>
      <c r="X37" s="468">
        <v>3.7717543548989698</v>
      </c>
      <c r="Y37" s="470">
        <v>288.88419758309112</v>
      </c>
      <c r="Z37" s="471">
        <v>2.1732388867141199</v>
      </c>
      <c r="AA37" s="470">
        <v>308.25624916062901</v>
      </c>
      <c r="AB37" s="471">
        <v>4.9242150143520904</v>
      </c>
      <c r="AC37" s="470">
        <v>316.96178667449345</v>
      </c>
      <c r="AD37" s="468">
        <v>1.65484947649376</v>
      </c>
      <c r="AE37" s="470">
        <v>297.35930105081673</v>
      </c>
      <c r="AF37" s="471">
        <v>2.19101893736193</v>
      </c>
      <c r="AG37" s="470">
        <v>308.25624916062901</v>
      </c>
      <c r="AH37" s="471">
        <v>4.9242150143520904</v>
      </c>
      <c r="AI37" s="470">
        <v>318.24099280160743</v>
      </c>
      <c r="AJ37" s="468">
        <v>2.2451950279384598</v>
      </c>
      <c r="AK37" s="466" t="s">
        <v>152</v>
      </c>
      <c r="AL37" s="470">
        <v>308.25624916062901</v>
      </c>
      <c r="AM37" s="471">
        <v>4.9242150143520904</v>
      </c>
      <c r="AN37" s="470">
        <v>303.68387201560029</v>
      </c>
      <c r="AO37" s="468">
        <v>2.0154408115261999</v>
      </c>
      <c r="AP37" s="470">
        <v>305.86896819763803</v>
      </c>
      <c r="AQ37" s="471">
        <v>2.7612411389700098</v>
      </c>
      <c r="AR37" s="470">
        <v>308.25624916062901</v>
      </c>
      <c r="AS37" s="471">
        <v>4.9242150143520904</v>
      </c>
      <c r="AT37" s="470">
        <v>305.41084758952701</v>
      </c>
      <c r="AU37" s="468">
        <v>2.6964153407638598</v>
      </c>
      <c r="AV37" s="470">
        <v>305.18883681651641</v>
      </c>
      <c r="AW37" s="471">
        <v>2.8043250571732599</v>
      </c>
      <c r="AX37" s="470">
        <v>308.25624916062901</v>
      </c>
      <c r="AY37" s="471">
        <v>4.9242150143520904</v>
      </c>
      <c r="AZ37" s="470">
        <v>309.52656419326064</v>
      </c>
      <c r="BA37" s="468">
        <v>2.48625103647182</v>
      </c>
      <c r="BB37" s="466" t="s">
        <v>152</v>
      </c>
      <c r="BC37" s="470">
        <v>287.24973669406273</v>
      </c>
      <c r="BD37" s="471">
        <v>3.6101053533655598</v>
      </c>
      <c r="BE37" s="470">
        <v>298.7696718068733</v>
      </c>
      <c r="BF37" s="471">
        <v>3.19687072653916</v>
      </c>
      <c r="BG37" s="470">
        <v>308.25624916062901</v>
      </c>
      <c r="BH37" s="471">
        <v>4.9242150143520904</v>
      </c>
      <c r="BI37" s="470">
        <v>305.61048344162151</v>
      </c>
      <c r="BJ37" s="468">
        <v>3.1446694110884099</v>
      </c>
      <c r="BK37" s="470">
        <v>304.50467837546324</v>
      </c>
      <c r="BL37" s="471">
        <v>2.4363695887946402</v>
      </c>
      <c r="BM37" s="470">
        <v>308.25624916062901</v>
      </c>
      <c r="BN37" s="471">
        <v>4.9242150143520904</v>
      </c>
      <c r="BO37" s="470">
        <v>310.11578348165449</v>
      </c>
      <c r="BP37" s="468">
        <v>2.40411011910733</v>
      </c>
      <c r="BQ37" s="466" t="s">
        <v>152</v>
      </c>
      <c r="BR37" s="470">
        <v>298.06787592867539</v>
      </c>
      <c r="BS37" s="471">
        <v>2.20194829348147</v>
      </c>
      <c r="BT37" s="470">
        <v>308.25624916062901</v>
      </c>
      <c r="BU37" s="471">
        <v>4.9242150143520904</v>
      </c>
      <c r="BV37" s="470">
        <v>312.46797559075452</v>
      </c>
      <c r="BW37" s="468">
        <v>2.3224426419529398</v>
      </c>
      <c r="BX37" s="470">
        <v>279.56269247538233</v>
      </c>
      <c r="BY37" s="471">
        <v>3.26276529910169</v>
      </c>
      <c r="BZ37" s="470">
        <v>299.62811559958783</v>
      </c>
      <c r="CA37" s="471">
        <v>2.5122546718684502</v>
      </c>
      <c r="CB37" s="470">
        <v>308.25624916062901</v>
      </c>
      <c r="CC37" s="471">
        <v>4.9242150143520904</v>
      </c>
      <c r="CD37" s="470">
        <v>309.23908988332886</v>
      </c>
      <c r="CE37" s="468">
        <v>2.2856992787927202</v>
      </c>
    </row>
    <row r="38" spans="1:84" s="417" customFormat="1" ht="9">
      <c r="A38" s="469"/>
      <c r="B38" s="466"/>
      <c r="C38" s="466"/>
      <c r="D38" s="466"/>
      <c r="E38" s="466"/>
      <c r="F38" s="466"/>
      <c r="G38" s="466"/>
      <c r="H38" s="466"/>
      <c r="I38" s="466"/>
      <c r="J38" s="466"/>
      <c r="K38" s="467"/>
      <c r="L38" s="466"/>
      <c r="M38" s="466"/>
      <c r="N38" s="466"/>
      <c r="O38" s="467"/>
      <c r="P38" s="466"/>
      <c r="Q38" s="466"/>
      <c r="R38" s="466"/>
      <c r="S38" s="467"/>
      <c r="T38" s="466"/>
      <c r="U38" s="466"/>
      <c r="V38" s="466"/>
      <c r="W38" s="466"/>
      <c r="X38" s="467"/>
      <c r="Y38" s="466"/>
      <c r="Z38" s="466"/>
      <c r="AA38" s="466"/>
      <c r="AB38" s="466"/>
      <c r="AC38" s="466"/>
      <c r="AD38" s="467"/>
      <c r="AE38" s="466"/>
      <c r="AF38" s="466"/>
      <c r="AG38" s="466"/>
      <c r="AH38" s="466"/>
      <c r="AI38" s="466"/>
      <c r="AJ38" s="467"/>
      <c r="AK38" s="466"/>
      <c r="AL38" s="466"/>
      <c r="AM38" s="466"/>
      <c r="AN38" s="466"/>
      <c r="AO38" s="467"/>
      <c r="AP38" s="466"/>
      <c r="AQ38" s="466"/>
      <c r="AR38" s="466"/>
      <c r="AS38" s="466"/>
      <c r="AT38" s="466"/>
      <c r="AU38" s="467"/>
      <c r="AV38" s="466"/>
      <c r="AW38" s="466"/>
      <c r="AX38" s="466"/>
      <c r="AY38" s="466"/>
      <c r="AZ38" s="466"/>
      <c r="BA38" s="467"/>
      <c r="BB38" s="466"/>
      <c r="BC38" s="466"/>
      <c r="BD38" s="466"/>
      <c r="BE38" s="466"/>
      <c r="BF38" s="466"/>
      <c r="BG38" s="466"/>
      <c r="BH38" s="466"/>
      <c r="BI38" s="466"/>
      <c r="BJ38" s="467"/>
      <c r="BK38" s="466"/>
      <c r="BL38" s="466"/>
      <c r="BM38" s="466"/>
      <c r="BN38" s="466"/>
      <c r="BO38" s="466"/>
      <c r="BP38" s="467"/>
      <c r="BQ38" s="466"/>
      <c r="BR38" s="470"/>
      <c r="BS38" s="471"/>
      <c r="BT38" s="470"/>
      <c r="BU38" s="471"/>
      <c r="BV38" s="470"/>
      <c r="BW38" s="468"/>
      <c r="BX38" s="470"/>
      <c r="BY38" s="471"/>
      <c r="BZ38" s="470"/>
      <c r="CA38" s="471"/>
      <c r="CB38" s="470"/>
      <c r="CC38" s="471"/>
      <c r="CD38" s="470"/>
      <c r="CE38" s="468"/>
    </row>
    <row r="39" spans="1:84" s="417" customFormat="1" ht="9">
      <c r="A39" s="472" t="s">
        <v>290</v>
      </c>
      <c r="B39" s="473">
        <v>291.77018060896296</v>
      </c>
      <c r="C39" s="474">
        <v>0.76035190499396332</v>
      </c>
      <c r="D39" s="473">
        <v>299.88149386640112</v>
      </c>
      <c r="E39" s="474">
        <v>0.47052366540544727</v>
      </c>
      <c r="F39" s="473">
        <v>299.86678644348711</v>
      </c>
      <c r="G39" s="474">
        <v>0.91609561388222871</v>
      </c>
      <c r="H39" s="473">
        <v>297.71172079155889</v>
      </c>
      <c r="I39" s="474">
        <v>0.47562641520625215</v>
      </c>
      <c r="J39" s="473">
        <v>295.68782495313013</v>
      </c>
      <c r="K39" s="475">
        <v>0.5014373227045178</v>
      </c>
      <c r="L39" s="473">
        <v>299.86678644348711</v>
      </c>
      <c r="M39" s="474">
        <v>0.91609561388222871</v>
      </c>
      <c r="N39" s="473">
        <v>290.44726705513762</v>
      </c>
      <c r="O39" s="475">
        <v>0.30803417529403598</v>
      </c>
      <c r="P39" s="473">
        <v>299.86678644348711</v>
      </c>
      <c r="Q39" s="474">
        <v>0.91609561388222871</v>
      </c>
      <c r="R39" s="473">
        <v>291.19541798077904</v>
      </c>
      <c r="S39" s="475">
        <v>1.7327742790127603</v>
      </c>
      <c r="T39" s="476" t="s">
        <v>290</v>
      </c>
      <c r="U39" s="473">
        <v>288.4739503017347</v>
      </c>
      <c r="V39" s="474">
        <v>1.2722846042969493</v>
      </c>
      <c r="W39" s="473">
        <v>268.2155719140747</v>
      </c>
      <c r="X39" s="475">
        <v>1.5049257952048409</v>
      </c>
      <c r="Y39" s="473">
        <v>281.64514717332401</v>
      </c>
      <c r="Z39" s="474">
        <v>0.46397378065772088</v>
      </c>
      <c r="AA39" s="473">
        <v>299.86678644348711</v>
      </c>
      <c r="AB39" s="474">
        <v>0.91609561388222871</v>
      </c>
      <c r="AC39" s="473">
        <v>315.36388302492168</v>
      </c>
      <c r="AD39" s="475">
        <v>0.39601662953666567</v>
      </c>
      <c r="AE39" s="473">
        <v>294.19784946844419</v>
      </c>
      <c r="AF39" s="474">
        <v>0.42390784370741036</v>
      </c>
      <c r="AG39" s="473">
        <v>299.86678644348711</v>
      </c>
      <c r="AH39" s="474">
        <v>0.91609561388222871</v>
      </c>
      <c r="AI39" s="473">
        <v>307.55564143050867</v>
      </c>
      <c r="AJ39" s="475">
        <v>0.42864386965385931</v>
      </c>
      <c r="AK39" s="476" t="s">
        <v>290</v>
      </c>
      <c r="AL39" s="473">
        <v>299.86678644348711</v>
      </c>
      <c r="AM39" s="474">
        <v>0.91609561388222871</v>
      </c>
      <c r="AN39" s="473">
        <v>296.6792808238755</v>
      </c>
      <c r="AO39" s="475">
        <v>0.36870136462964581</v>
      </c>
      <c r="AP39" s="473">
        <v>300.22316755601202</v>
      </c>
      <c r="AQ39" s="474">
        <v>0.4934251002084451</v>
      </c>
      <c r="AR39" s="473">
        <v>299.86678644348711</v>
      </c>
      <c r="AS39" s="474">
        <v>0.91609561388222871</v>
      </c>
      <c r="AT39" s="473">
        <v>295.89645795642974</v>
      </c>
      <c r="AU39" s="475">
        <v>0.47430060156248482</v>
      </c>
      <c r="AV39" s="473">
        <v>294.64479435813541</v>
      </c>
      <c r="AW39" s="474">
        <v>0.48759746129647669</v>
      </c>
      <c r="AX39" s="473">
        <v>299.86678644348711</v>
      </c>
      <c r="AY39" s="474">
        <v>0.91609561388222871</v>
      </c>
      <c r="AZ39" s="473">
        <v>301.94459041565568</v>
      </c>
      <c r="BA39" s="475">
        <v>0.50749278733669212</v>
      </c>
      <c r="BB39" s="476" t="s">
        <v>290</v>
      </c>
      <c r="BC39" s="473">
        <v>286.66181429075203</v>
      </c>
      <c r="BD39" s="474">
        <v>0.68161323419287367</v>
      </c>
      <c r="BE39" s="473">
        <v>294.04508224809058</v>
      </c>
      <c r="BF39" s="474">
        <v>0.58598673961683412</v>
      </c>
      <c r="BG39" s="473">
        <v>299.86678644348711</v>
      </c>
      <c r="BH39" s="474">
        <v>0.91609561388222871</v>
      </c>
      <c r="BI39" s="473">
        <v>301.00920713781852</v>
      </c>
      <c r="BJ39" s="475">
        <v>0.56139405855112812</v>
      </c>
      <c r="BK39" s="473">
        <v>293.04770252087712</v>
      </c>
      <c r="BL39" s="474">
        <v>0.42920575763532448</v>
      </c>
      <c r="BM39" s="473">
        <v>299.86678644348711</v>
      </c>
      <c r="BN39" s="474">
        <v>0.91609561388222871</v>
      </c>
      <c r="BO39" s="473">
        <v>300.08028789798277</v>
      </c>
      <c r="BP39" s="475">
        <v>0.40244462941796422</v>
      </c>
      <c r="BQ39" s="476" t="s">
        <v>290</v>
      </c>
      <c r="BR39" s="470">
        <v>291.55931631268083</v>
      </c>
      <c r="BS39" s="471">
        <v>0.44115965641922217</v>
      </c>
      <c r="BT39" s="470">
        <v>299.86678644348711</v>
      </c>
      <c r="BU39" s="471">
        <v>0.91609561388222871</v>
      </c>
      <c r="BV39" s="470">
        <v>306.13530855390286</v>
      </c>
      <c r="BW39" s="468">
        <v>0.44370962638327827</v>
      </c>
      <c r="BX39" s="470">
        <v>281.13272222229608</v>
      </c>
      <c r="BY39" s="471">
        <v>0.64152494724674036</v>
      </c>
      <c r="BZ39" s="470">
        <v>294.11095346470711</v>
      </c>
      <c r="CA39" s="471">
        <v>0.46736760744446842</v>
      </c>
      <c r="CB39" s="470">
        <v>299.86678644348711</v>
      </c>
      <c r="CC39" s="471">
        <v>0.91609561388222871</v>
      </c>
      <c r="CD39" s="470">
        <v>300.75349047425397</v>
      </c>
      <c r="CE39" s="475">
        <v>0.46683014095977821</v>
      </c>
    </row>
    <row r="40" spans="1:84" s="417" customFormat="1" ht="9">
      <c r="A40" s="460"/>
      <c r="B40" s="477"/>
      <c r="C40" s="477"/>
      <c r="D40" s="477"/>
      <c r="E40" s="477"/>
      <c r="F40" s="477"/>
      <c r="G40" s="477"/>
      <c r="H40" s="477"/>
      <c r="I40" s="477"/>
      <c r="J40" s="477"/>
      <c r="K40" s="467"/>
      <c r="L40" s="477"/>
      <c r="M40" s="477"/>
      <c r="N40" s="477"/>
      <c r="O40" s="467"/>
      <c r="P40" s="477"/>
      <c r="Q40" s="477"/>
      <c r="R40" s="477"/>
      <c r="S40" s="467"/>
      <c r="T40" s="478"/>
      <c r="U40" s="477"/>
      <c r="V40" s="477"/>
      <c r="W40" s="477"/>
      <c r="X40" s="467"/>
      <c r="Y40" s="477"/>
      <c r="Z40" s="477"/>
      <c r="AA40" s="477"/>
      <c r="AB40" s="477"/>
      <c r="AC40" s="477"/>
      <c r="AD40" s="467"/>
      <c r="AE40" s="477"/>
      <c r="AF40" s="477"/>
      <c r="AG40" s="477"/>
      <c r="AH40" s="477"/>
      <c r="AI40" s="477"/>
      <c r="AJ40" s="467"/>
      <c r="AK40" s="478"/>
      <c r="AL40" s="477"/>
      <c r="AM40" s="477"/>
      <c r="AN40" s="477"/>
      <c r="AO40" s="467"/>
      <c r="AP40" s="477"/>
      <c r="AQ40" s="477"/>
      <c r="AR40" s="477"/>
      <c r="AS40" s="477"/>
      <c r="AT40" s="477"/>
      <c r="AU40" s="467"/>
      <c r="AV40" s="477"/>
      <c r="AW40" s="477"/>
      <c r="AX40" s="477"/>
      <c r="AY40" s="477"/>
      <c r="AZ40" s="477"/>
      <c r="BA40" s="467"/>
      <c r="BB40" s="478"/>
      <c r="BC40" s="477"/>
      <c r="BD40" s="477"/>
      <c r="BE40" s="477"/>
      <c r="BF40" s="477"/>
      <c r="BG40" s="477"/>
      <c r="BH40" s="477"/>
      <c r="BI40" s="477"/>
      <c r="BJ40" s="467"/>
      <c r="BK40" s="477"/>
      <c r="BL40" s="477"/>
      <c r="BM40" s="477"/>
      <c r="BN40" s="477"/>
      <c r="BO40" s="477"/>
      <c r="BP40" s="467"/>
      <c r="BQ40" s="478"/>
      <c r="BR40" s="479"/>
      <c r="BS40" s="480"/>
      <c r="BT40" s="479"/>
      <c r="BU40" s="480"/>
      <c r="BV40" s="479"/>
      <c r="BW40" s="481"/>
      <c r="BX40" s="479"/>
      <c r="BY40" s="480"/>
      <c r="BZ40" s="479"/>
      <c r="CA40" s="480"/>
      <c r="CB40" s="479"/>
      <c r="CC40" s="480"/>
      <c r="CD40" s="479"/>
      <c r="CE40" s="481"/>
    </row>
    <row r="41" spans="1:84" s="417" customFormat="1" ht="9">
      <c r="A41" s="482" t="s">
        <v>153</v>
      </c>
      <c r="B41" s="477"/>
      <c r="C41" s="477"/>
      <c r="D41" s="477"/>
      <c r="E41" s="477"/>
      <c r="F41" s="477"/>
      <c r="G41" s="477"/>
      <c r="H41" s="477"/>
      <c r="I41" s="477"/>
      <c r="J41" s="477"/>
      <c r="K41" s="467"/>
      <c r="L41" s="477"/>
      <c r="M41" s="477"/>
      <c r="N41" s="477"/>
      <c r="O41" s="467"/>
      <c r="P41" s="477"/>
      <c r="Q41" s="477"/>
      <c r="R41" s="477"/>
      <c r="S41" s="467"/>
      <c r="T41" s="483" t="s">
        <v>153</v>
      </c>
      <c r="U41" s="477"/>
      <c r="V41" s="477"/>
      <c r="W41" s="477"/>
      <c r="X41" s="467"/>
      <c r="Y41" s="477"/>
      <c r="Z41" s="477"/>
      <c r="AA41" s="477"/>
      <c r="AB41" s="477"/>
      <c r="AC41" s="477"/>
      <c r="AD41" s="467"/>
      <c r="AE41" s="477"/>
      <c r="AF41" s="477"/>
      <c r="AG41" s="477"/>
      <c r="AH41" s="477"/>
      <c r="AI41" s="477"/>
      <c r="AJ41" s="467"/>
      <c r="AK41" s="483" t="s">
        <v>153</v>
      </c>
      <c r="AL41" s="477"/>
      <c r="AM41" s="477"/>
      <c r="AN41" s="477"/>
      <c r="AO41" s="467"/>
      <c r="AP41" s="477"/>
      <c r="AQ41" s="477"/>
      <c r="AR41" s="477"/>
      <c r="AS41" s="477"/>
      <c r="AT41" s="477"/>
      <c r="AU41" s="467"/>
      <c r="AV41" s="477"/>
      <c r="AW41" s="477"/>
      <c r="AX41" s="477"/>
      <c r="AY41" s="477"/>
      <c r="AZ41" s="477"/>
      <c r="BA41" s="467"/>
      <c r="BB41" s="483" t="s">
        <v>153</v>
      </c>
      <c r="BC41" s="477"/>
      <c r="BD41" s="477"/>
      <c r="BE41" s="477"/>
      <c r="BF41" s="477"/>
      <c r="BG41" s="477"/>
      <c r="BH41" s="477"/>
      <c r="BI41" s="477"/>
      <c r="BJ41" s="467"/>
      <c r="BK41" s="477"/>
      <c r="BL41" s="477"/>
      <c r="BM41" s="477"/>
      <c r="BN41" s="477"/>
      <c r="BO41" s="477"/>
      <c r="BP41" s="467"/>
      <c r="BQ41" s="483" t="s">
        <v>153</v>
      </c>
      <c r="BR41" s="484"/>
      <c r="BS41" s="485"/>
      <c r="BT41" s="484"/>
      <c r="BU41" s="485"/>
      <c r="BV41" s="484"/>
      <c r="BW41" s="468"/>
      <c r="BX41" s="484"/>
      <c r="BY41" s="485"/>
      <c r="BZ41" s="484"/>
      <c r="CA41" s="485"/>
      <c r="CB41" s="484"/>
      <c r="CC41" s="485"/>
      <c r="CD41" s="484"/>
      <c r="CE41" s="468"/>
    </row>
    <row r="42" spans="1:84" s="417" customFormat="1" ht="12.75" customHeight="1">
      <c r="A42" s="469" t="s">
        <v>154</v>
      </c>
      <c r="B42" s="470">
        <v>282.58444213788931</v>
      </c>
      <c r="C42" s="471">
        <v>3.8707198440144599</v>
      </c>
      <c r="D42" s="470">
        <v>288.13804582424109</v>
      </c>
      <c r="E42" s="471">
        <v>2.6055274412326002</v>
      </c>
      <c r="F42" s="470">
        <v>292.30758611938899</v>
      </c>
      <c r="G42" s="471">
        <v>5.6125351489002302</v>
      </c>
      <c r="H42" s="470">
        <v>295.4885461558053</v>
      </c>
      <c r="I42" s="471">
        <v>2.31088252603789</v>
      </c>
      <c r="J42" s="470">
        <v>291.56693635068638</v>
      </c>
      <c r="K42" s="468">
        <v>2.5883826644255401</v>
      </c>
      <c r="L42" s="470">
        <v>292.30758611938899</v>
      </c>
      <c r="M42" s="471">
        <v>5.6125351489002302</v>
      </c>
      <c r="N42" s="470">
        <v>284.75191024441619</v>
      </c>
      <c r="O42" s="468">
        <v>1.7250518628564999</v>
      </c>
      <c r="P42" s="470">
        <v>292.30758611938899</v>
      </c>
      <c r="Q42" s="471">
        <v>5.6125351489002302</v>
      </c>
      <c r="R42" s="470">
        <v>261.24636431709627</v>
      </c>
      <c r="S42" s="468">
        <v>17.5705438788764</v>
      </c>
      <c r="T42" s="466" t="s">
        <v>154</v>
      </c>
      <c r="U42" s="470">
        <v>284.41157646217795</v>
      </c>
      <c r="V42" s="471">
        <v>3.0696668142428298</v>
      </c>
      <c r="W42" s="470">
        <v>272.545919248865</v>
      </c>
      <c r="X42" s="468">
        <v>4.8607610667121399</v>
      </c>
      <c r="Y42" s="470">
        <v>268.33276004430559</v>
      </c>
      <c r="Z42" s="471">
        <v>2.7117094946339302</v>
      </c>
      <c r="AA42" s="470">
        <v>292.30758611938899</v>
      </c>
      <c r="AB42" s="471">
        <v>5.6125351489002302</v>
      </c>
      <c r="AC42" s="470">
        <v>301.4821675858675</v>
      </c>
      <c r="AD42" s="468">
        <v>2.10374835855928</v>
      </c>
      <c r="AE42" s="470">
        <v>285.44738037951709</v>
      </c>
      <c r="AF42" s="471">
        <v>2.2132523060804301</v>
      </c>
      <c r="AG42" s="470">
        <v>292.30758611938899</v>
      </c>
      <c r="AH42" s="471">
        <v>5.6125351489002302</v>
      </c>
      <c r="AI42" s="470">
        <v>302.57651462020908</v>
      </c>
      <c r="AJ42" s="468">
        <v>2.3923938080051399</v>
      </c>
      <c r="AK42" s="466" t="s">
        <v>154</v>
      </c>
      <c r="AL42" s="470">
        <v>292.30758611938899</v>
      </c>
      <c r="AM42" s="471">
        <v>5.6125351489002302</v>
      </c>
      <c r="AN42" s="470">
        <v>292.0534121478567</v>
      </c>
      <c r="AO42" s="468">
        <v>2.1774674971624499</v>
      </c>
      <c r="AP42" s="470">
        <v>295.48570213513665</v>
      </c>
      <c r="AQ42" s="471">
        <v>2.7344568350310201</v>
      </c>
      <c r="AR42" s="470">
        <v>292.30758611938899</v>
      </c>
      <c r="AS42" s="471">
        <v>5.6125351489002302</v>
      </c>
      <c r="AT42" s="470">
        <v>290.57929348494207</v>
      </c>
      <c r="AU42" s="468">
        <v>2.7522362532370099</v>
      </c>
      <c r="AV42" s="470">
        <v>291.04416600393461</v>
      </c>
      <c r="AW42" s="485">
        <v>2.77134558715152</v>
      </c>
      <c r="AX42" s="484">
        <v>292.30758611938899</v>
      </c>
      <c r="AY42" s="485">
        <v>5.6125351489002302</v>
      </c>
      <c r="AZ42" s="484">
        <v>296.34904172606059</v>
      </c>
      <c r="BA42" s="468">
        <v>2.9003971531001498</v>
      </c>
      <c r="BB42" s="466" t="s">
        <v>154</v>
      </c>
      <c r="BC42" s="470">
        <v>279.84162745487356</v>
      </c>
      <c r="BD42" s="471">
        <v>3.704135625068</v>
      </c>
      <c r="BE42" s="470">
        <v>287.04217081765137</v>
      </c>
      <c r="BF42" s="471">
        <v>3.45393497663001</v>
      </c>
      <c r="BG42" s="470">
        <v>292.30758611938899</v>
      </c>
      <c r="BH42" s="471">
        <v>5.6125351489002302</v>
      </c>
      <c r="BI42" s="470">
        <v>294.11440951346475</v>
      </c>
      <c r="BJ42" s="468">
        <v>3.7842166200434799</v>
      </c>
      <c r="BK42" s="470">
        <v>288.00729997648398</v>
      </c>
      <c r="BL42" s="471">
        <v>2.4127066100340402</v>
      </c>
      <c r="BM42" s="470">
        <v>292.30758611938899</v>
      </c>
      <c r="BN42" s="471">
        <v>5.6125351489002302</v>
      </c>
      <c r="BO42" s="470">
        <v>285.78274929904671</v>
      </c>
      <c r="BP42" s="468">
        <v>2.3145100072926801</v>
      </c>
      <c r="BQ42" s="466" t="s">
        <v>154</v>
      </c>
      <c r="BR42" s="484">
        <v>293.29412107956762</v>
      </c>
      <c r="BS42" s="485">
        <v>2.0284985674301201</v>
      </c>
      <c r="BT42" s="484">
        <v>292.30758611938899</v>
      </c>
      <c r="BU42" s="485">
        <v>5.6125351489002302</v>
      </c>
      <c r="BV42" s="484">
        <v>299.46675646389821</v>
      </c>
      <c r="BW42" s="468">
        <v>2.6442050076680998</v>
      </c>
      <c r="BX42" s="532">
        <v>277.84787298551271</v>
      </c>
      <c r="BY42" s="485">
        <v>3.4051793171615601</v>
      </c>
      <c r="BZ42" s="484">
        <v>287.32490358981966</v>
      </c>
      <c r="CA42" s="485">
        <v>3.0191721800956799</v>
      </c>
      <c r="CB42" s="484">
        <v>292.30758611938899</v>
      </c>
      <c r="CC42" s="485">
        <v>5.6125351489002302</v>
      </c>
      <c r="CD42" s="484">
        <v>289.71977060970676</v>
      </c>
      <c r="CE42" s="468">
        <v>2.9231516257959198</v>
      </c>
    </row>
    <row r="43" spans="1:84" s="417" customFormat="1" ht="12.75" customHeight="1">
      <c r="A43" s="457" t="s">
        <v>504</v>
      </c>
      <c r="B43" s="441" t="s">
        <v>31</v>
      </c>
      <c r="C43" s="442" t="s">
        <v>31</v>
      </c>
      <c r="D43" s="441" t="s">
        <v>31</v>
      </c>
      <c r="E43" s="442" t="s">
        <v>31</v>
      </c>
      <c r="F43" s="441" t="s">
        <v>31</v>
      </c>
      <c r="G43" s="442" t="s">
        <v>31</v>
      </c>
      <c r="H43" s="441" t="s">
        <v>31</v>
      </c>
      <c r="I43" s="442" t="s">
        <v>31</v>
      </c>
      <c r="J43" s="441" t="s">
        <v>31</v>
      </c>
      <c r="K43" s="456" t="s">
        <v>31</v>
      </c>
      <c r="L43" s="531" t="s">
        <v>31</v>
      </c>
      <c r="M43" s="442" t="s">
        <v>31</v>
      </c>
      <c r="N43" s="441" t="s">
        <v>31</v>
      </c>
      <c r="O43" s="447" t="s">
        <v>31</v>
      </c>
      <c r="P43" s="441" t="s">
        <v>31</v>
      </c>
      <c r="Q43" s="442" t="s">
        <v>31</v>
      </c>
      <c r="R43" s="441" t="s">
        <v>31</v>
      </c>
      <c r="S43" s="456" t="s">
        <v>31</v>
      </c>
      <c r="T43" s="457" t="s">
        <v>504</v>
      </c>
      <c r="U43" s="441" t="s">
        <v>31</v>
      </c>
      <c r="V43" s="442" t="s">
        <v>31</v>
      </c>
      <c r="W43" s="441" t="s">
        <v>31</v>
      </c>
      <c r="X43" s="456" t="s">
        <v>31</v>
      </c>
      <c r="Y43" s="531" t="s">
        <v>31</v>
      </c>
      <c r="Z43" s="442" t="s">
        <v>31</v>
      </c>
      <c r="AA43" s="441" t="s">
        <v>31</v>
      </c>
      <c r="AB43" s="442" t="s">
        <v>31</v>
      </c>
      <c r="AC43" s="441" t="s">
        <v>31</v>
      </c>
      <c r="AD43" s="456" t="s">
        <v>31</v>
      </c>
      <c r="AE43" s="531" t="s">
        <v>31</v>
      </c>
      <c r="AF43" s="442" t="s">
        <v>31</v>
      </c>
      <c r="AG43" s="441" t="s">
        <v>31</v>
      </c>
      <c r="AH43" s="442" t="s">
        <v>31</v>
      </c>
      <c r="AI43" s="441" t="s">
        <v>31</v>
      </c>
      <c r="AJ43" s="456" t="s">
        <v>31</v>
      </c>
      <c r="AK43" s="457" t="s">
        <v>504</v>
      </c>
      <c r="AL43" s="441" t="s">
        <v>31</v>
      </c>
      <c r="AM43" s="442" t="s">
        <v>31</v>
      </c>
      <c r="AN43" s="441" t="s">
        <v>31</v>
      </c>
      <c r="AO43" s="447" t="s">
        <v>31</v>
      </c>
      <c r="AP43" s="441" t="s">
        <v>31</v>
      </c>
      <c r="AQ43" s="442" t="s">
        <v>31</v>
      </c>
      <c r="AR43" s="441" t="s">
        <v>31</v>
      </c>
      <c r="AS43" s="442" t="s">
        <v>31</v>
      </c>
      <c r="AT43" s="441" t="s">
        <v>31</v>
      </c>
      <c r="AU43" s="456" t="s">
        <v>31</v>
      </c>
      <c r="AV43" s="531" t="s">
        <v>31</v>
      </c>
      <c r="AW43" s="442" t="s">
        <v>31</v>
      </c>
      <c r="AX43" s="455" t="s">
        <v>31</v>
      </c>
      <c r="AY43" s="456" t="s">
        <v>31</v>
      </c>
      <c r="AZ43" s="455" t="s">
        <v>31</v>
      </c>
      <c r="BA43" s="456" t="s">
        <v>31</v>
      </c>
      <c r="BB43" s="457" t="s">
        <v>504</v>
      </c>
      <c r="BC43" s="441" t="s">
        <v>31</v>
      </c>
      <c r="BD43" s="442" t="s">
        <v>31</v>
      </c>
      <c r="BE43" s="441" t="s">
        <v>31</v>
      </c>
      <c r="BF43" s="442" t="s">
        <v>31</v>
      </c>
      <c r="BG43" s="441" t="s">
        <v>31</v>
      </c>
      <c r="BH43" s="442" t="s">
        <v>31</v>
      </c>
      <c r="BI43" s="441" t="s">
        <v>31</v>
      </c>
      <c r="BJ43" s="456" t="s">
        <v>31</v>
      </c>
      <c r="BK43" s="531" t="s">
        <v>31</v>
      </c>
      <c r="BL43" s="442" t="s">
        <v>31</v>
      </c>
      <c r="BM43" s="441" t="s">
        <v>31</v>
      </c>
      <c r="BN43" s="442" t="s">
        <v>31</v>
      </c>
      <c r="BO43" s="441" t="s">
        <v>31</v>
      </c>
      <c r="BP43" s="456" t="s">
        <v>31</v>
      </c>
      <c r="BQ43" s="457" t="s">
        <v>504</v>
      </c>
      <c r="BR43" s="455" t="s">
        <v>31</v>
      </c>
      <c r="BS43" s="456" t="s">
        <v>31</v>
      </c>
      <c r="BT43" s="455" t="s">
        <v>31</v>
      </c>
      <c r="BU43" s="456" t="s">
        <v>31</v>
      </c>
      <c r="BV43" s="455" t="s">
        <v>31</v>
      </c>
      <c r="BW43" s="456" t="s">
        <v>31</v>
      </c>
      <c r="BX43" s="531" t="s">
        <v>31</v>
      </c>
      <c r="BY43" s="456" t="s">
        <v>31</v>
      </c>
      <c r="BZ43" s="455" t="s">
        <v>31</v>
      </c>
      <c r="CA43" s="456" t="s">
        <v>31</v>
      </c>
      <c r="CB43" s="455" t="s">
        <v>31</v>
      </c>
      <c r="CC43" s="456" t="s">
        <v>31</v>
      </c>
      <c r="CD43" s="455" t="s">
        <v>31</v>
      </c>
      <c r="CE43" s="456" t="s">
        <v>31</v>
      </c>
      <c r="CF43" s="440"/>
    </row>
    <row r="44" spans="1:84" ht="93" customHeight="1">
      <c r="A44" s="594" t="s">
        <v>155</v>
      </c>
      <c r="B44" s="594"/>
      <c r="C44" s="594"/>
      <c r="D44" s="594"/>
      <c r="E44" s="594"/>
      <c r="F44" s="594"/>
      <c r="G44" s="594"/>
      <c r="H44" s="594"/>
      <c r="I44" s="594"/>
      <c r="J44" s="594"/>
      <c r="K44" s="594"/>
      <c r="L44" s="594"/>
      <c r="M44" s="594"/>
      <c r="N44" s="594"/>
      <c r="O44" s="594"/>
      <c r="P44" s="594"/>
      <c r="Q44" s="594"/>
      <c r="R44" s="594"/>
      <c r="S44" s="594"/>
      <c r="T44" s="594" t="s">
        <v>155</v>
      </c>
      <c r="U44" s="594"/>
      <c r="V44" s="594"/>
      <c r="W44" s="594"/>
      <c r="X44" s="594"/>
      <c r="Y44" s="594"/>
      <c r="Z44" s="594"/>
      <c r="AA44" s="594"/>
      <c r="AB44" s="594"/>
      <c r="AC44" s="594"/>
      <c r="AD44" s="594"/>
      <c r="AE44" s="594"/>
      <c r="AF44" s="594"/>
      <c r="AG44" s="594"/>
      <c r="AH44" s="594"/>
      <c r="AI44" s="594"/>
      <c r="AJ44" s="594"/>
      <c r="AK44" s="594" t="s">
        <v>155</v>
      </c>
      <c r="AL44" s="594"/>
      <c r="AM44" s="594"/>
      <c r="AN44" s="594"/>
      <c r="AO44" s="594"/>
      <c r="AP44" s="594"/>
      <c r="AQ44" s="594"/>
      <c r="AR44" s="594"/>
      <c r="AS44" s="594"/>
      <c r="AT44" s="594"/>
      <c r="AU44" s="594"/>
      <c r="AV44" s="594"/>
      <c r="AW44" s="594"/>
      <c r="AX44" s="594"/>
      <c r="AY44" s="594"/>
      <c r="AZ44" s="594"/>
      <c r="BA44" s="594"/>
      <c r="BB44" s="594" t="s">
        <v>155</v>
      </c>
      <c r="BC44" s="594"/>
      <c r="BD44" s="594"/>
      <c r="BE44" s="594"/>
      <c r="BF44" s="594"/>
      <c r="BG44" s="594"/>
      <c r="BH44" s="594"/>
      <c r="BI44" s="594"/>
      <c r="BJ44" s="594"/>
      <c r="BK44" s="594"/>
      <c r="BL44" s="594"/>
      <c r="BM44" s="594"/>
      <c r="BN44" s="594"/>
      <c r="BO44" s="594"/>
      <c r="BP44" s="594"/>
      <c r="BQ44" s="594" t="s">
        <v>155</v>
      </c>
      <c r="BR44" s="594"/>
      <c r="BS44" s="594"/>
      <c r="BT44" s="594"/>
      <c r="BU44" s="594"/>
      <c r="BV44" s="594"/>
      <c r="BW44" s="594"/>
      <c r="BX44" s="594"/>
      <c r="BY44" s="594"/>
      <c r="BZ44" s="594"/>
      <c r="CA44" s="594"/>
      <c r="CB44" s="594"/>
      <c r="CC44" s="594"/>
      <c r="CD44" s="594"/>
      <c r="CE44" s="594"/>
    </row>
    <row r="45" spans="1:84" ht="72" customHeight="1">
      <c r="A45" s="593" t="s">
        <v>505</v>
      </c>
      <c r="B45" s="593"/>
      <c r="C45" s="593"/>
      <c r="D45" s="593"/>
      <c r="E45" s="593"/>
      <c r="F45" s="593"/>
      <c r="G45" s="593"/>
      <c r="H45" s="593"/>
      <c r="I45" s="593"/>
      <c r="J45" s="593"/>
      <c r="K45" s="593"/>
      <c r="L45" s="593"/>
      <c r="M45" s="593"/>
      <c r="N45" s="593"/>
      <c r="O45" s="593"/>
      <c r="P45" s="593"/>
      <c r="Q45" s="593"/>
      <c r="R45" s="593"/>
      <c r="S45" s="593"/>
      <c r="T45" s="593" t="s">
        <v>505</v>
      </c>
      <c r="U45" s="593"/>
      <c r="V45" s="593"/>
      <c r="W45" s="593"/>
      <c r="X45" s="593"/>
      <c r="Y45" s="593"/>
      <c r="Z45" s="593"/>
      <c r="AA45" s="593"/>
      <c r="AB45" s="593"/>
      <c r="AC45" s="593"/>
      <c r="AD45" s="593"/>
      <c r="AE45" s="593"/>
      <c r="AF45" s="593"/>
      <c r="AG45" s="593"/>
      <c r="AH45" s="593"/>
      <c r="AI45" s="593"/>
      <c r="AJ45" s="593"/>
      <c r="AK45" s="593" t="s">
        <v>505</v>
      </c>
      <c r="AL45" s="593"/>
      <c r="AM45" s="593"/>
      <c r="AN45" s="593"/>
      <c r="AO45" s="593"/>
      <c r="AP45" s="593"/>
      <c r="AQ45" s="593"/>
      <c r="AR45" s="593"/>
      <c r="AS45" s="593"/>
      <c r="AT45" s="593"/>
      <c r="AU45" s="593"/>
      <c r="AV45" s="593"/>
      <c r="AW45" s="593"/>
      <c r="AX45" s="593"/>
      <c r="AY45" s="593"/>
      <c r="AZ45" s="593"/>
      <c r="BA45" s="593"/>
      <c r="BB45" s="593" t="s">
        <v>505</v>
      </c>
      <c r="BC45" s="593"/>
      <c r="BD45" s="593"/>
      <c r="BE45" s="593"/>
      <c r="BF45" s="593"/>
      <c r="BG45" s="593"/>
      <c r="BH45" s="593"/>
      <c r="BI45" s="593"/>
      <c r="BJ45" s="593"/>
      <c r="BK45" s="593"/>
      <c r="BL45" s="593"/>
      <c r="BM45" s="593"/>
      <c r="BN45" s="593"/>
      <c r="BO45" s="593"/>
      <c r="BP45" s="593"/>
      <c r="BQ45" s="593" t="s">
        <v>505</v>
      </c>
      <c r="BR45" s="593"/>
      <c r="BS45" s="593"/>
      <c r="BT45" s="593"/>
      <c r="BU45" s="593"/>
      <c r="BV45" s="593"/>
      <c r="BW45" s="593"/>
      <c r="BX45" s="593"/>
      <c r="BY45" s="593"/>
      <c r="BZ45" s="593"/>
      <c r="CA45" s="593"/>
      <c r="CB45" s="593"/>
      <c r="CC45" s="593"/>
      <c r="CD45" s="593"/>
      <c r="CE45" s="593"/>
    </row>
    <row r="46" spans="1:84" ht="12.75" customHeight="1">
      <c r="A46" s="614" t="s">
        <v>522</v>
      </c>
      <c r="B46" s="614"/>
      <c r="C46" s="614"/>
      <c r="D46" s="614"/>
      <c r="E46" s="614"/>
      <c r="F46" s="614"/>
      <c r="G46" s="614"/>
      <c r="H46" s="614"/>
      <c r="I46" s="614"/>
      <c r="J46" s="614"/>
      <c r="K46" s="614"/>
      <c r="L46" s="614"/>
      <c r="M46" s="614"/>
      <c r="N46" s="614"/>
      <c r="O46" s="614"/>
      <c r="P46" s="614"/>
      <c r="Q46" s="614"/>
      <c r="R46" s="614"/>
      <c r="S46" s="614"/>
      <c r="T46" s="614" t="s">
        <v>522</v>
      </c>
      <c r="U46" s="614"/>
      <c r="V46" s="614"/>
      <c r="W46" s="614"/>
      <c r="X46" s="614"/>
      <c r="Y46" s="614"/>
      <c r="Z46" s="614"/>
      <c r="AA46" s="614"/>
      <c r="AB46" s="614"/>
      <c r="AC46" s="614"/>
      <c r="AD46" s="614"/>
      <c r="AE46" s="614"/>
      <c r="AF46" s="614"/>
      <c r="AG46" s="614"/>
      <c r="AH46" s="614"/>
      <c r="AI46" s="614"/>
      <c r="AJ46" s="614"/>
      <c r="AK46" s="614" t="s">
        <v>522</v>
      </c>
      <c r="AL46" s="614"/>
      <c r="AM46" s="614"/>
      <c r="AN46" s="614"/>
      <c r="AO46" s="614"/>
      <c r="AP46" s="614"/>
      <c r="AQ46" s="614"/>
      <c r="AR46" s="614"/>
      <c r="AS46" s="614"/>
      <c r="AT46" s="614"/>
      <c r="AU46" s="614"/>
      <c r="AV46" s="614"/>
      <c r="AW46" s="614"/>
      <c r="AX46" s="614"/>
      <c r="AY46" s="614"/>
      <c r="AZ46" s="614"/>
      <c r="BA46" s="614"/>
      <c r="BB46" s="614" t="s">
        <v>522</v>
      </c>
      <c r="BC46" s="614"/>
      <c r="BD46" s="614"/>
      <c r="BE46" s="614"/>
      <c r="BF46" s="614"/>
      <c r="BG46" s="614"/>
      <c r="BH46" s="614"/>
      <c r="BI46" s="614"/>
      <c r="BJ46" s="614"/>
      <c r="BK46" s="614"/>
      <c r="BL46" s="614"/>
      <c r="BM46" s="614"/>
      <c r="BN46" s="614"/>
      <c r="BO46" s="614"/>
      <c r="BP46" s="614"/>
      <c r="BQ46" s="614" t="s">
        <v>522</v>
      </c>
      <c r="BR46" s="614"/>
      <c r="BS46" s="614"/>
      <c r="BT46" s="614"/>
      <c r="BU46" s="614"/>
      <c r="BV46" s="614"/>
      <c r="BW46" s="614"/>
      <c r="BX46" s="614"/>
      <c r="BY46" s="614"/>
      <c r="BZ46" s="614"/>
      <c r="CA46" s="614"/>
      <c r="CB46" s="614"/>
      <c r="CC46" s="614"/>
      <c r="CD46" s="614"/>
      <c r="CE46" s="614"/>
    </row>
    <row r="47" spans="1:84" ht="12.75" customHeight="1">
      <c r="A47" s="614"/>
      <c r="B47" s="614"/>
      <c r="C47" s="614"/>
      <c r="D47" s="614"/>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614"/>
      <c r="AC47" s="614"/>
      <c r="AD47" s="614"/>
      <c r="AE47" s="614"/>
      <c r="AF47" s="614"/>
      <c r="AG47" s="614"/>
      <c r="AH47" s="614"/>
      <c r="AI47" s="614"/>
      <c r="AJ47" s="614"/>
      <c r="AK47" s="614"/>
      <c r="AL47" s="614"/>
      <c r="AM47" s="614"/>
      <c r="AN47" s="614"/>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row>
    <row r="48" spans="1:84">
      <c r="A48" s="614"/>
      <c r="B48" s="614"/>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row>
    <row r="49" spans="1:83">
      <c r="A49" s="614"/>
      <c r="B49" s="614"/>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row>
    <row r="50" spans="1:83" ht="53.25" customHeight="1">
      <c r="A50" s="614"/>
      <c r="B50" s="614"/>
      <c r="C50" s="614"/>
      <c r="D50" s="614"/>
      <c r="E50" s="614"/>
      <c r="F50" s="614"/>
      <c r="G50" s="614"/>
      <c r="H50" s="614"/>
      <c r="I50" s="614"/>
      <c r="J50" s="614"/>
      <c r="K50" s="614"/>
      <c r="L50" s="614"/>
      <c r="M50" s="614"/>
      <c r="N50" s="614"/>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row>
    <row r="51" spans="1:83">
      <c r="A51" s="3" t="s">
        <v>253</v>
      </c>
      <c r="B51" s="140"/>
      <c r="C51" s="140"/>
      <c r="D51" s="140"/>
      <c r="E51" s="140"/>
      <c r="F51" s="140"/>
      <c r="G51" s="140"/>
      <c r="H51" s="140"/>
      <c r="I51" s="140"/>
      <c r="J51" s="140"/>
      <c r="K51" s="140"/>
      <c r="L51" s="140"/>
      <c r="M51" s="140"/>
      <c r="N51" s="140"/>
      <c r="O51" s="140"/>
      <c r="P51" s="140"/>
      <c r="Q51" s="140"/>
      <c r="R51" s="140"/>
      <c r="S51" s="140"/>
      <c r="T51" s="3" t="s">
        <v>253</v>
      </c>
      <c r="AK51" s="3" t="s">
        <v>253</v>
      </c>
      <c r="BB51" s="3" t="s">
        <v>253</v>
      </c>
      <c r="BQ51" s="3" t="s">
        <v>253</v>
      </c>
    </row>
    <row r="53" spans="1:83" customFormat="1"/>
    <row r="54" spans="1:83" customFormat="1"/>
    <row r="55" spans="1:83" customFormat="1"/>
    <row r="56" spans="1:83" customFormat="1"/>
    <row r="57" spans="1:83" customFormat="1"/>
    <row r="58" spans="1:83" customFormat="1"/>
    <row r="59" spans="1:83" customFormat="1"/>
    <row r="60" spans="1:83" customFormat="1"/>
    <row r="61" spans="1:83" customFormat="1"/>
    <row r="62" spans="1:83" customFormat="1"/>
    <row r="63" spans="1:83" customFormat="1"/>
    <row r="64" spans="1:83" customFormat="1"/>
    <row r="65" customFormat="1"/>
    <row r="66" customFormat="1"/>
    <row r="67" customFormat="1" ht="12.75" customHeigh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sheetData>
  <mergeCells count="72">
    <mergeCell ref="A45:S45"/>
    <mergeCell ref="T45:AJ45"/>
    <mergeCell ref="AK45:BA45"/>
    <mergeCell ref="BB45:BP45"/>
    <mergeCell ref="BQ45:CE45"/>
    <mergeCell ref="B7:K7"/>
    <mergeCell ref="L7:O7"/>
    <mergeCell ref="P7:S7"/>
    <mergeCell ref="U7:X7"/>
    <mergeCell ref="Y7:AD7"/>
    <mergeCell ref="A2:S4"/>
    <mergeCell ref="T2:AJ4"/>
    <mergeCell ref="AK2:BA4"/>
    <mergeCell ref="BB2:BP4"/>
    <mergeCell ref="BQ2:CE4"/>
    <mergeCell ref="BR7:BW7"/>
    <mergeCell ref="BX7:CE7"/>
    <mergeCell ref="B8:C8"/>
    <mergeCell ref="D8:E8"/>
    <mergeCell ref="F8:G8"/>
    <mergeCell ref="H8:I8"/>
    <mergeCell ref="J8:K8"/>
    <mergeCell ref="L8:M8"/>
    <mergeCell ref="N8:O8"/>
    <mergeCell ref="P8:Q8"/>
    <mergeCell ref="AE7:AJ7"/>
    <mergeCell ref="AL7:AO7"/>
    <mergeCell ref="AP7:AU7"/>
    <mergeCell ref="AV7:BA7"/>
    <mergeCell ref="BC7:BJ7"/>
    <mergeCell ref="BK7:BP7"/>
    <mergeCell ref="AP8:AQ8"/>
    <mergeCell ref="R8:S8"/>
    <mergeCell ref="U8:V8"/>
    <mergeCell ref="W8:X8"/>
    <mergeCell ref="Y8:Z8"/>
    <mergeCell ref="AA8:AB8"/>
    <mergeCell ref="AC8:AD8"/>
    <mergeCell ref="AE8:AF8"/>
    <mergeCell ref="AG8:AH8"/>
    <mergeCell ref="AI8:AJ8"/>
    <mergeCell ref="AL8:AM8"/>
    <mergeCell ref="AN8:AO8"/>
    <mergeCell ref="BM8:BN8"/>
    <mergeCell ref="BO8:BP8"/>
    <mergeCell ref="AR8:AS8"/>
    <mergeCell ref="AT8:AU8"/>
    <mergeCell ref="AV8:AW8"/>
    <mergeCell ref="AX8:AY8"/>
    <mergeCell ref="AZ8:BA8"/>
    <mergeCell ref="BC8:BD8"/>
    <mergeCell ref="CD8:CE8"/>
    <mergeCell ref="A44:S44"/>
    <mergeCell ref="T44:AJ44"/>
    <mergeCell ref="AK44:BA44"/>
    <mergeCell ref="BB44:BP44"/>
    <mergeCell ref="BQ44:CE44"/>
    <mergeCell ref="BR8:BS8"/>
    <mergeCell ref="BT8:BU8"/>
    <mergeCell ref="BV8:BW8"/>
    <mergeCell ref="BX8:BY8"/>
    <mergeCell ref="BZ8:CA8"/>
    <mergeCell ref="CB8:CC8"/>
    <mergeCell ref="BE8:BF8"/>
    <mergeCell ref="BG8:BH8"/>
    <mergeCell ref="BI8:BJ8"/>
    <mergeCell ref="BK8:BL8"/>
    <mergeCell ref="A46:S50"/>
    <mergeCell ref="T46:AJ50"/>
    <mergeCell ref="AK46:BA50"/>
    <mergeCell ref="BB46:BP50"/>
    <mergeCell ref="BQ46:CE50"/>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sheetPr>
  <dimension ref="A1:P62"/>
  <sheetViews>
    <sheetView zoomScaleNormal="100" workbookViewId="0">
      <selection activeCell="Q43" sqref="Q43"/>
    </sheetView>
  </sheetViews>
  <sheetFormatPr defaultRowHeight="12.75"/>
  <cols>
    <col min="1" max="1" width="16.42578125" customWidth="1"/>
    <col min="2" max="2" width="4.42578125" customWidth="1"/>
    <col min="3" max="3" width="4" customWidth="1"/>
    <col min="4" max="4" width="4.42578125" customWidth="1"/>
    <col min="5" max="5" width="4" customWidth="1"/>
    <col min="6" max="6" width="4.42578125" customWidth="1"/>
    <col min="7" max="7" width="4" customWidth="1"/>
    <col min="8" max="8" width="4.42578125" customWidth="1"/>
    <col min="9" max="9" width="4" customWidth="1"/>
    <col min="10" max="10" width="4.42578125" customWidth="1"/>
    <col min="11" max="11" width="4" customWidth="1"/>
    <col min="12" max="12" width="4.42578125" customWidth="1"/>
    <col min="13" max="13" width="4" customWidth="1"/>
    <col min="14" max="14" width="4.42578125" customWidth="1"/>
    <col min="15" max="15" width="4" customWidth="1"/>
  </cols>
  <sheetData>
    <row r="1" spans="1:16">
      <c r="A1" s="1" t="s">
        <v>461</v>
      </c>
      <c r="B1" s="2"/>
      <c r="C1" s="2"/>
      <c r="D1" s="2"/>
      <c r="E1" s="2"/>
      <c r="F1" s="2"/>
      <c r="G1" s="2"/>
      <c r="H1" s="2"/>
      <c r="I1" s="2"/>
      <c r="J1" s="2"/>
      <c r="K1" s="2"/>
      <c r="L1" s="2"/>
      <c r="M1" s="2"/>
      <c r="N1" s="2"/>
      <c r="O1" s="2"/>
    </row>
    <row r="2" spans="1:16" ht="12.75" customHeight="1">
      <c r="A2" s="568" t="s">
        <v>462</v>
      </c>
      <c r="B2" s="568"/>
      <c r="C2" s="568"/>
      <c r="D2" s="568"/>
      <c r="E2" s="568"/>
      <c r="F2" s="568"/>
      <c r="G2" s="568"/>
      <c r="H2" s="568"/>
      <c r="I2" s="568"/>
      <c r="J2" s="568"/>
      <c r="K2" s="568"/>
      <c r="L2" s="568"/>
      <c r="M2" s="568"/>
      <c r="N2" s="568"/>
      <c r="O2" s="568"/>
    </row>
    <row r="3" spans="1:16">
      <c r="A3" s="568"/>
      <c r="B3" s="568"/>
      <c r="C3" s="568"/>
      <c r="D3" s="568"/>
      <c r="E3" s="568"/>
      <c r="F3" s="568"/>
      <c r="G3" s="568"/>
      <c r="H3" s="568"/>
      <c r="I3" s="568"/>
      <c r="J3" s="568"/>
      <c r="K3" s="568"/>
      <c r="L3" s="568"/>
      <c r="M3" s="568"/>
      <c r="N3" s="568"/>
      <c r="O3" s="568"/>
    </row>
    <row r="4" spans="1:16">
      <c r="A4" s="568"/>
      <c r="B4" s="568"/>
      <c r="C4" s="568"/>
      <c r="D4" s="568"/>
      <c r="E4" s="568"/>
      <c r="F4" s="568"/>
      <c r="G4" s="568"/>
      <c r="H4" s="568"/>
      <c r="I4" s="568"/>
      <c r="J4" s="568"/>
      <c r="K4" s="568"/>
      <c r="L4" s="568"/>
      <c r="M4" s="568"/>
      <c r="N4" s="568"/>
      <c r="O4" s="568"/>
    </row>
    <row r="5" spans="1:16" ht="12.75" customHeight="1">
      <c r="C5" s="4"/>
      <c r="E5" s="4"/>
      <c r="G5" s="4"/>
      <c r="I5" s="4"/>
      <c r="K5" s="4"/>
      <c r="M5" s="4"/>
      <c r="O5" s="4"/>
    </row>
    <row r="6" spans="1:16" ht="12.75" customHeight="1">
      <c r="A6" s="4"/>
      <c r="B6" s="4"/>
      <c r="C6" s="4"/>
      <c r="D6" s="4"/>
      <c r="E6" s="4"/>
      <c r="F6" s="4"/>
      <c r="G6" s="4"/>
      <c r="H6" s="4"/>
      <c r="I6" s="4"/>
      <c r="J6" s="4"/>
      <c r="K6" s="4"/>
      <c r="L6" s="4"/>
      <c r="M6" s="4"/>
      <c r="N6" s="4"/>
      <c r="O6" s="4"/>
    </row>
    <row r="7" spans="1:16" ht="12.75" customHeight="1">
      <c r="A7" s="183"/>
      <c r="B7" s="595" t="s">
        <v>463</v>
      </c>
      <c r="C7" s="596"/>
      <c r="D7" s="596"/>
      <c r="E7" s="596"/>
      <c r="F7" s="596"/>
      <c r="G7" s="596"/>
      <c r="H7" s="596"/>
      <c r="I7" s="596"/>
      <c r="J7" s="596"/>
      <c r="K7" s="596"/>
      <c r="L7" s="596"/>
      <c r="M7" s="597"/>
      <c r="N7" s="4"/>
      <c r="O7" s="4"/>
      <c r="P7" s="47"/>
    </row>
    <row r="8" spans="1:16" ht="21.75" customHeight="1">
      <c r="B8" s="587" t="s">
        <v>184</v>
      </c>
      <c r="C8" s="588"/>
      <c r="D8" s="587" t="s">
        <v>185</v>
      </c>
      <c r="E8" s="588"/>
      <c r="F8" s="587" t="s">
        <v>186</v>
      </c>
      <c r="G8" s="588"/>
      <c r="H8" s="587" t="s">
        <v>187</v>
      </c>
      <c r="I8" s="588"/>
      <c r="J8" s="587" t="s">
        <v>464</v>
      </c>
      <c r="K8" s="588"/>
      <c r="L8" s="587" t="s">
        <v>465</v>
      </c>
      <c r="M8" s="588"/>
      <c r="N8" s="4"/>
      <c r="O8" s="4"/>
    </row>
    <row r="9" spans="1:16" ht="12.75" customHeight="1">
      <c r="A9" s="486"/>
      <c r="B9" s="194" t="s">
        <v>144</v>
      </c>
      <c r="C9" s="195" t="s">
        <v>145</v>
      </c>
      <c r="D9" s="194" t="s">
        <v>144</v>
      </c>
      <c r="E9" s="195" t="s">
        <v>145</v>
      </c>
      <c r="F9" s="194" t="s">
        <v>144</v>
      </c>
      <c r="G9" s="195" t="s">
        <v>145</v>
      </c>
      <c r="H9" s="194" t="s">
        <v>144</v>
      </c>
      <c r="I9" s="195" t="s">
        <v>145</v>
      </c>
      <c r="J9" s="194" t="s">
        <v>144</v>
      </c>
      <c r="K9" s="195" t="s">
        <v>145</v>
      </c>
      <c r="L9" s="194" t="s">
        <v>144</v>
      </c>
      <c r="M9" s="195" t="s">
        <v>145</v>
      </c>
      <c r="N9" s="4"/>
      <c r="O9" s="4"/>
    </row>
    <row r="10" spans="1:16" ht="12.75" customHeight="1">
      <c r="A10" s="196" t="s">
        <v>146</v>
      </c>
      <c r="B10" s="197"/>
      <c r="C10" s="197"/>
      <c r="D10" s="197"/>
      <c r="E10" s="197"/>
      <c r="F10" s="197"/>
      <c r="G10" s="197"/>
      <c r="H10" s="197"/>
      <c r="I10" s="197"/>
      <c r="J10" s="197"/>
      <c r="K10" s="197"/>
      <c r="L10" s="4"/>
      <c r="M10" s="487"/>
      <c r="N10" s="4"/>
      <c r="O10" s="4"/>
    </row>
    <row r="11" spans="1:16" ht="12.75" customHeight="1">
      <c r="A11" s="200" t="s">
        <v>147</v>
      </c>
      <c r="L11" s="4"/>
      <c r="M11" s="488"/>
      <c r="N11" s="4"/>
      <c r="O11" s="4"/>
    </row>
    <row r="12" spans="1:16" ht="12.75" customHeight="1">
      <c r="A12" s="202" t="s">
        <v>84</v>
      </c>
      <c r="B12" s="203">
        <v>7.8849011851570401</v>
      </c>
      <c r="C12" s="204">
        <v>0.45131814576032803</v>
      </c>
      <c r="D12" s="203">
        <v>10.7876193280573</v>
      </c>
      <c r="E12" s="204">
        <v>0.52228172145912999</v>
      </c>
      <c r="F12" s="203">
        <v>30.522269461361901</v>
      </c>
      <c r="G12" s="204">
        <v>0.725330994033627</v>
      </c>
      <c r="H12" s="203">
        <v>38.334615726272702</v>
      </c>
      <c r="I12" s="204">
        <v>0.69474903783658704</v>
      </c>
      <c r="J12" s="203">
        <v>11.7740653289289</v>
      </c>
      <c r="K12" s="204">
        <v>0.47174916531862898</v>
      </c>
      <c r="L12" s="203">
        <v>0.69652897022204996</v>
      </c>
      <c r="M12" s="205">
        <v>0.14908483640332101</v>
      </c>
      <c r="N12" s="4"/>
      <c r="O12" s="4"/>
    </row>
    <row r="13" spans="1:16" ht="12.75" customHeight="1">
      <c r="A13" s="202" t="s">
        <v>15</v>
      </c>
      <c r="B13" s="203" t="s">
        <v>31</v>
      </c>
      <c r="C13" s="203" t="s">
        <v>31</v>
      </c>
      <c r="D13" s="203" t="s">
        <v>31</v>
      </c>
      <c r="E13" s="203" t="s">
        <v>31</v>
      </c>
      <c r="F13" s="203" t="s">
        <v>31</v>
      </c>
      <c r="G13" s="203" t="s">
        <v>31</v>
      </c>
      <c r="H13" s="203" t="s">
        <v>31</v>
      </c>
      <c r="I13" s="203" t="s">
        <v>31</v>
      </c>
      <c r="J13" s="203" t="s">
        <v>31</v>
      </c>
      <c r="K13" s="203" t="s">
        <v>31</v>
      </c>
      <c r="L13" s="203" t="s">
        <v>31</v>
      </c>
      <c r="M13" s="32" t="s">
        <v>31</v>
      </c>
      <c r="N13" s="4"/>
      <c r="O13" s="4"/>
    </row>
    <row r="14" spans="1:16" ht="12.75" customHeight="1">
      <c r="A14" s="202" t="s">
        <v>85</v>
      </c>
      <c r="B14" s="203">
        <v>7.2745876556539004</v>
      </c>
      <c r="C14" s="204">
        <v>1.09800610090886</v>
      </c>
      <c r="D14" s="203">
        <v>8.8646377725642704</v>
      </c>
      <c r="E14" s="204">
        <v>1.27701318077026</v>
      </c>
      <c r="F14" s="203">
        <v>24.078517749298001</v>
      </c>
      <c r="G14" s="204">
        <v>2.2607864205075399</v>
      </c>
      <c r="H14" s="203">
        <v>39.6508172191661</v>
      </c>
      <c r="I14" s="204">
        <v>2.2041078011668001</v>
      </c>
      <c r="J14" s="203">
        <v>18.0659174948333</v>
      </c>
      <c r="K14" s="204">
        <v>2.2180349684879701</v>
      </c>
      <c r="L14" s="203">
        <v>2.0655221084845001</v>
      </c>
      <c r="M14" s="205">
        <v>0.94735699964574205</v>
      </c>
      <c r="N14" s="203"/>
      <c r="O14" s="489"/>
    </row>
    <row r="15" spans="1:16" ht="12.75" customHeight="1">
      <c r="A15" s="202" t="s">
        <v>18</v>
      </c>
      <c r="B15" s="203">
        <v>2.0681921848058802</v>
      </c>
      <c r="C15" s="204">
        <v>0.39461725914600498</v>
      </c>
      <c r="D15" s="203">
        <v>9.5742019520360007</v>
      </c>
      <c r="E15" s="204">
        <v>0.83866601353815196</v>
      </c>
      <c r="F15" s="203">
        <v>34.570912836825499</v>
      </c>
      <c r="G15" s="204">
        <v>1.4082155492008299</v>
      </c>
      <c r="H15" s="203">
        <v>42.527545878244403</v>
      </c>
      <c r="I15" s="204">
        <v>1.36500631897929</v>
      </c>
      <c r="J15" s="203">
        <v>10.7438547052896</v>
      </c>
      <c r="K15" s="204">
        <v>0.89426526888083802</v>
      </c>
      <c r="L15" s="203">
        <v>0.51529244279863096</v>
      </c>
      <c r="M15" s="205">
        <v>0.17193845518933301</v>
      </c>
      <c r="N15" s="203"/>
      <c r="O15" s="489"/>
    </row>
    <row r="16" spans="1:16" ht="12.75" customHeight="1">
      <c r="A16" s="202" t="s">
        <v>19</v>
      </c>
      <c r="B16" s="203">
        <v>1.1707704842809601</v>
      </c>
      <c r="C16" s="204">
        <v>0.239831497972155</v>
      </c>
      <c r="D16" s="203">
        <v>6.0190504018386397</v>
      </c>
      <c r="E16" s="204">
        <v>0.63580523000044897</v>
      </c>
      <c r="F16" s="203">
        <v>26.576703916650501</v>
      </c>
      <c r="G16" s="204">
        <v>1.08177366327262</v>
      </c>
      <c r="H16" s="203">
        <v>48.525708318084597</v>
      </c>
      <c r="I16" s="204">
        <v>1.1422897027450301</v>
      </c>
      <c r="J16" s="203">
        <v>17.011460950790099</v>
      </c>
      <c r="K16" s="204">
        <v>0.86150837833398097</v>
      </c>
      <c r="L16" s="203">
        <v>0.69630592835523097</v>
      </c>
      <c r="M16" s="205">
        <v>0.17845269683651799</v>
      </c>
      <c r="N16" s="203"/>
      <c r="O16" s="489"/>
    </row>
    <row r="17" spans="1:15" ht="12.75" customHeight="1">
      <c r="A17" s="202" t="s">
        <v>20</v>
      </c>
      <c r="B17" s="203" t="s">
        <v>31</v>
      </c>
      <c r="C17" s="203" t="s">
        <v>31</v>
      </c>
      <c r="D17" s="203" t="s">
        <v>31</v>
      </c>
      <c r="E17" s="203" t="s">
        <v>31</v>
      </c>
      <c r="F17" s="203" t="s">
        <v>31</v>
      </c>
      <c r="G17" s="203" t="s">
        <v>31</v>
      </c>
      <c r="H17" s="203" t="s">
        <v>31</v>
      </c>
      <c r="I17" s="203" t="s">
        <v>31</v>
      </c>
      <c r="J17" s="203" t="s">
        <v>31</v>
      </c>
      <c r="K17" s="203" t="s">
        <v>31</v>
      </c>
      <c r="L17" s="203" t="s">
        <v>31</v>
      </c>
      <c r="M17" s="32" t="s">
        <v>31</v>
      </c>
      <c r="N17" s="203"/>
      <c r="O17" s="489"/>
    </row>
    <row r="18" spans="1:15" ht="12.75" customHeight="1">
      <c r="A18" s="202" t="s">
        <v>61</v>
      </c>
      <c r="B18" s="203">
        <v>2.4999670108480601</v>
      </c>
      <c r="C18" s="204">
        <v>0.35500965977764398</v>
      </c>
      <c r="D18" s="203">
        <v>8.0836937355004608</v>
      </c>
      <c r="E18" s="204">
        <v>0.60221894074107596</v>
      </c>
      <c r="F18" s="203">
        <v>25.229697057148801</v>
      </c>
      <c r="G18" s="204">
        <v>0.880941305963716</v>
      </c>
      <c r="H18" s="203">
        <v>43.328071910408603</v>
      </c>
      <c r="I18" s="204">
        <v>1.00238977374169</v>
      </c>
      <c r="J18" s="203">
        <v>19.4735973238075</v>
      </c>
      <c r="K18" s="204">
        <v>0.70051696995829504</v>
      </c>
      <c r="L18" s="203">
        <v>1.3849729622866001</v>
      </c>
      <c r="M18" s="205">
        <v>0.26882915471468999</v>
      </c>
      <c r="N18" s="203"/>
      <c r="O18" s="489"/>
    </row>
    <row r="19" spans="1:15" ht="12.75" customHeight="1">
      <c r="A19" s="202" t="s">
        <v>22</v>
      </c>
      <c r="B19" s="203" t="s">
        <v>31</v>
      </c>
      <c r="C19" s="203" t="s">
        <v>31</v>
      </c>
      <c r="D19" s="203" t="s">
        <v>31</v>
      </c>
      <c r="E19" s="203" t="s">
        <v>31</v>
      </c>
      <c r="F19" s="203" t="s">
        <v>31</v>
      </c>
      <c r="G19" s="203" t="s">
        <v>31</v>
      </c>
      <c r="H19" s="203" t="s">
        <v>31</v>
      </c>
      <c r="I19" s="203" t="s">
        <v>31</v>
      </c>
      <c r="J19" s="203" t="s">
        <v>31</v>
      </c>
      <c r="K19" s="203" t="s">
        <v>31</v>
      </c>
      <c r="L19" s="203" t="s">
        <v>31</v>
      </c>
      <c r="M19" s="32" t="s">
        <v>31</v>
      </c>
      <c r="N19" s="203"/>
      <c r="O19" s="489"/>
    </row>
    <row r="20" spans="1:15" ht="12.75" customHeight="1">
      <c r="A20" s="202" t="s">
        <v>23</v>
      </c>
      <c r="B20" s="203">
        <v>1.2684901539022699</v>
      </c>
      <c r="C20" s="204">
        <v>0.30065347359479599</v>
      </c>
      <c r="D20" s="203">
        <v>8.3328991999405702</v>
      </c>
      <c r="E20" s="204">
        <v>0.83666488701985997</v>
      </c>
      <c r="F20" s="203">
        <v>33.436760256937099</v>
      </c>
      <c r="G20" s="204">
        <v>1.2531442957493799</v>
      </c>
      <c r="H20" s="203">
        <v>41.470897903731</v>
      </c>
      <c r="I20" s="204">
        <v>1.5481178709589001</v>
      </c>
      <c r="J20" s="203">
        <v>14.599210750253899</v>
      </c>
      <c r="K20" s="204">
        <v>0.96724512105303195</v>
      </c>
      <c r="L20" s="203">
        <v>0.891741735235139</v>
      </c>
      <c r="M20" s="205">
        <v>0.30843840545968298</v>
      </c>
      <c r="N20" s="203"/>
      <c r="O20" s="489"/>
    </row>
    <row r="21" spans="1:15" ht="12.75" customHeight="1">
      <c r="A21" s="202" t="s">
        <v>27</v>
      </c>
      <c r="B21" s="203">
        <v>7.1046613746281002</v>
      </c>
      <c r="C21" s="204">
        <v>0.97268537739903105</v>
      </c>
      <c r="D21" s="203">
        <v>15.003870858962699</v>
      </c>
      <c r="E21" s="204">
        <v>1.56171441127989</v>
      </c>
      <c r="F21" s="203">
        <v>32.226540046262699</v>
      </c>
      <c r="G21" s="204">
        <v>1.7695533478785099</v>
      </c>
      <c r="H21" s="203">
        <v>34.505441994276303</v>
      </c>
      <c r="I21" s="204">
        <v>1.64947372729641</v>
      </c>
      <c r="J21" s="203">
        <v>10.3246317514411</v>
      </c>
      <c r="K21" s="204">
        <v>1.4120793508770999</v>
      </c>
      <c r="L21" s="203">
        <v>0.83485397442904197</v>
      </c>
      <c r="M21" s="205">
        <v>0.34475556244474798</v>
      </c>
      <c r="N21" s="203"/>
      <c r="O21" s="489"/>
    </row>
    <row r="22" spans="1:15" ht="12.75" customHeight="1">
      <c r="A22" s="202" t="s">
        <v>29</v>
      </c>
      <c r="B22" s="203">
        <v>13.838743964996601</v>
      </c>
      <c r="C22" s="204">
        <v>1.23299240366274</v>
      </c>
      <c r="D22" s="203">
        <v>19.990632699024498</v>
      </c>
      <c r="E22" s="204">
        <v>1.2475226800138</v>
      </c>
      <c r="F22" s="203">
        <v>34.475640195280803</v>
      </c>
      <c r="G22" s="204">
        <v>1.4104576853323501</v>
      </c>
      <c r="H22" s="203">
        <v>27.0855669631793</v>
      </c>
      <c r="I22" s="204">
        <v>1.3542797146113701</v>
      </c>
      <c r="J22" s="203">
        <v>4.4604022581995801</v>
      </c>
      <c r="K22" s="204">
        <v>0.491931808187205</v>
      </c>
      <c r="L22" s="203">
        <v>0.149013919319263</v>
      </c>
      <c r="M22" s="205">
        <v>9.8068578281275895E-2</v>
      </c>
      <c r="N22" s="203"/>
      <c r="O22" s="489"/>
    </row>
    <row r="23" spans="1:15" ht="12.75" customHeight="1">
      <c r="A23" s="202" t="s">
        <v>30</v>
      </c>
      <c r="B23" s="203" t="s">
        <v>31</v>
      </c>
      <c r="C23" s="203" t="s">
        <v>31</v>
      </c>
      <c r="D23" s="203" t="s">
        <v>31</v>
      </c>
      <c r="E23" s="203" t="s">
        <v>31</v>
      </c>
      <c r="F23" s="203" t="s">
        <v>31</v>
      </c>
      <c r="G23" s="203" t="s">
        <v>31</v>
      </c>
      <c r="H23" s="203" t="s">
        <v>31</v>
      </c>
      <c r="I23" s="203" t="s">
        <v>31</v>
      </c>
      <c r="J23" s="203" t="s">
        <v>31</v>
      </c>
      <c r="K23" s="203" t="s">
        <v>31</v>
      </c>
      <c r="L23" s="203" t="s">
        <v>31</v>
      </c>
      <c r="M23" s="32" t="s">
        <v>31</v>
      </c>
      <c r="N23" s="203"/>
      <c r="O23" s="489"/>
    </row>
    <row r="24" spans="1:15" ht="12.75" customHeight="1">
      <c r="A24" s="202" t="s">
        <v>88</v>
      </c>
      <c r="B24" s="203" t="s">
        <v>31</v>
      </c>
      <c r="C24" s="203" t="s">
        <v>31</v>
      </c>
      <c r="D24" s="203" t="s">
        <v>31</v>
      </c>
      <c r="E24" s="203" t="s">
        <v>31</v>
      </c>
      <c r="F24" s="203" t="s">
        <v>31</v>
      </c>
      <c r="G24" s="203" t="s">
        <v>31</v>
      </c>
      <c r="H24" s="203" t="s">
        <v>31</v>
      </c>
      <c r="I24" s="203" t="s">
        <v>31</v>
      </c>
      <c r="J24" s="203" t="s">
        <v>31</v>
      </c>
      <c r="K24" s="203" t="s">
        <v>31</v>
      </c>
      <c r="L24" s="203" t="s">
        <v>31</v>
      </c>
      <c r="M24" s="32" t="s">
        <v>31</v>
      </c>
      <c r="N24" s="203"/>
      <c r="O24" s="489"/>
    </row>
    <row r="25" spans="1:15" ht="12.75" customHeight="1">
      <c r="A25" s="202" t="s">
        <v>35</v>
      </c>
      <c r="B25" s="203">
        <v>3.0966410523775099</v>
      </c>
      <c r="C25" s="204">
        <v>0.37725288084473302</v>
      </c>
      <c r="D25" s="203">
        <v>9.0959046277566298</v>
      </c>
      <c r="E25" s="204">
        <v>0.66049834886088499</v>
      </c>
      <c r="F25" s="203">
        <v>27.346099890669901</v>
      </c>
      <c r="G25" s="204">
        <v>0.88561217868392506</v>
      </c>
      <c r="H25" s="203">
        <v>45.5746580521986</v>
      </c>
      <c r="I25" s="204">
        <v>1.1645097872232499</v>
      </c>
      <c r="J25" s="203">
        <v>14.224182226628001</v>
      </c>
      <c r="K25" s="204">
        <v>0.89805904535193903</v>
      </c>
      <c r="L25" s="203">
        <v>0.66251415036929995</v>
      </c>
      <c r="M25" s="205">
        <v>0.20759705039988699</v>
      </c>
      <c r="N25" s="203"/>
      <c r="O25" s="489"/>
    </row>
    <row r="26" spans="1:15" ht="12.75" customHeight="1">
      <c r="A26" s="202" t="s">
        <v>37</v>
      </c>
      <c r="B26" s="203">
        <v>1.9006900980241099</v>
      </c>
      <c r="C26" s="204">
        <v>0.34670700545958599</v>
      </c>
      <c r="D26" s="203">
        <v>5.5926866551001098</v>
      </c>
      <c r="E26" s="204">
        <v>0.56196188425072102</v>
      </c>
      <c r="F26" s="203">
        <v>20.851522565577501</v>
      </c>
      <c r="G26" s="204">
        <v>1.3598055761941299</v>
      </c>
      <c r="H26" s="203">
        <v>47.951798116842198</v>
      </c>
      <c r="I26" s="204">
        <v>1.51320262197595</v>
      </c>
      <c r="J26" s="203">
        <v>22.308704608513601</v>
      </c>
      <c r="K26" s="204">
        <v>1.0084843736632101</v>
      </c>
      <c r="L26" s="203">
        <v>1.3945979559425199</v>
      </c>
      <c r="M26" s="205">
        <v>0.24512697151812601</v>
      </c>
      <c r="N26" s="203"/>
      <c r="O26" s="489"/>
    </row>
    <row r="27" spans="1:15" ht="12.75" customHeight="1">
      <c r="A27" s="202" t="s">
        <v>38</v>
      </c>
      <c r="B27" s="203">
        <v>18.297512563993401</v>
      </c>
      <c r="C27" s="204">
        <v>0.90623973759478105</v>
      </c>
      <c r="D27" s="203">
        <v>22.84032340625</v>
      </c>
      <c r="E27" s="204">
        <v>1.1339452936207699</v>
      </c>
      <c r="F27" s="203">
        <v>34.851621280010498</v>
      </c>
      <c r="G27" s="204">
        <v>1.04480245715234</v>
      </c>
      <c r="H27" s="203">
        <v>20.604098871401</v>
      </c>
      <c r="I27" s="204">
        <v>0.92644249786951305</v>
      </c>
      <c r="J27" s="203">
        <v>3.2653635026967001</v>
      </c>
      <c r="K27" s="204">
        <v>0.47955205316043298</v>
      </c>
      <c r="L27" s="203">
        <v>0.14108037564831699</v>
      </c>
      <c r="M27" s="205">
        <v>0.11535224741568401</v>
      </c>
      <c r="N27" s="203"/>
      <c r="O27" s="489"/>
    </row>
    <row r="28" spans="1:15" ht="12.75" customHeight="1">
      <c r="A28" s="202" t="s">
        <v>40</v>
      </c>
      <c r="B28" s="203" t="s">
        <v>31</v>
      </c>
      <c r="C28" s="203" t="s">
        <v>31</v>
      </c>
      <c r="D28" s="203" t="s">
        <v>31</v>
      </c>
      <c r="E28" s="203" t="s">
        <v>31</v>
      </c>
      <c r="F28" s="203" t="s">
        <v>31</v>
      </c>
      <c r="G28" s="203" t="s">
        <v>31</v>
      </c>
      <c r="H28" s="203" t="s">
        <v>31</v>
      </c>
      <c r="I28" s="203" t="s">
        <v>31</v>
      </c>
      <c r="J28" s="203" t="s">
        <v>31</v>
      </c>
      <c r="K28" s="203" t="s">
        <v>31</v>
      </c>
      <c r="L28" s="203" t="s">
        <v>31</v>
      </c>
      <c r="M28" s="32" t="s">
        <v>31</v>
      </c>
      <c r="N28" s="203"/>
      <c r="O28" s="489"/>
    </row>
    <row r="29" spans="1:15" ht="12.75" customHeight="1">
      <c r="A29" s="202" t="s">
        <v>42</v>
      </c>
      <c r="B29" s="203" t="s">
        <v>31</v>
      </c>
      <c r="C29" s="203" t="s">
        <v>31</v>
      </c>
      <c r="D29" s="203" t="s">
        <v>31</v>
      </c>
      <c r="E29" s="203" t="s">
        <v>31</v>
      </c>
      <c r="F29" s="203" t="s">
        <v>31</v>
      </c>
      <c r="G29" s="203" t="s">
        <v>31</v>
      </c>
      <c r="H29" s="203" t="s">
        <v>31</v>
      </c>
      <c r="I29" s="203" t="s">
        <v>31</v>
      </c>
      <c r="J29" s="203" t="s">
        <v>31</v>
      </c>
      <c r="K29" s="203" t="s">
        <v>31</v>
      </c>
      <c r="L29" s="203" t="s">
        <v>31</v>
      </c>
      <c r="M29" s="32" t="s">
        <v>31</v>
      </c>
      <c r="N29" s="203"/>
      <c r="O29" s="489"/>
    </row>
    <row r="30" spans="1:15" ht="12.75" customHeight="1">
      <c r="A30" s="202" t="s">
        <v>43</v>
      </c>
      <c r="B30" s="203">
        <v>3.18150397424469</v>
      </c>
      <c r="C30" s="204">
        <v>0.55767637076113596</v>
      </c>
      <c r="D30" s="203">
        <v>6.95425769997596</v>
      </c>
      <c r="E30" s="204">
        <v>0.570443126723576</v>
      </c>
      <c r="F30" s="203">
        <v>21.647047621298</v>
      </c>
      <c r="G30" s="204">
        <v>0.79704945066080501</v>
      </c>
      <c r="H30" s="203">
        <v>39.466797641265003</v>
      </c>
      <c r="I30" s="204">
        <v>0.99975306700699496</v>
      </c>
      <c r="J30" s="203">
        <v>24.4715779772819</v>
      </c>
      <c r="K30" s="204">
        <v>0.85664775653011904</v>
      </c>
      <c r="L30" s="203">
        <v>4.2788150859345198</v>
      </c>
      <c r="M30" s="205">
        <v>0.52468492347450901</v>
      </c>
      <c r="N30" s="203"/>
      <c r="O30" s="489"/>
    </row>
    <row r="31" spans="1:15" ht="12.75" customHeight="1">
      <c r="A31" s="202" t="s">
        <v>92</v>
      </c>
      <c r="B31" s="203">
        <v>7.7508847116092596</v>
      </c>
      <c r="C31" s="204">
        <v>0.49405845541875199</v>
      </c>
      <c r="D31" s="203">
        <v>11.557591145390401</v>
      </c>
      <c r="E31" s="204">
        <v>0.88127933636121902</v>
      </c>
      <c r="F31" s="203">
        <v>27.058881352865399</v>
      </c>
      <c r="G31" s="204">
        <v>1.3352867405759301</v>
      </c>
      <c r="H31" s="203">
        <v>35.8292238083855</v>
      </c>
      <c r="I31" s="204">
        <v>1.4901958451522701</v>
      </c>
      <c r="J31" s="203">
        <v>16.023710652343699</v>
      </c>
      <c r="K31" s="204">
        <v>1.1005221404739101</v>
      </c>
      <c r="L31" s="203">
        <v>1.7797083294057301</v>
      </c>
      <c r="M31" s="205">
        <v>0.35459202237211201</v>
      </c>
      <c r="N31" s="203"/>
      <c r="O31" s="489"/>
    </row>
    <row r="32" spans="1:15" ht="12.75" customHeight="1">
      <c r="A32" s="202"/>
      <c r="B32" s="341"/>
      <c r="C32" s="340"/>
      <c r="D32" s="341"/>
      <c r="E32" s="340"/>
      <c r="F32" s="341"/>
      <c r="G32" s="340"/>
      <c r="H32" s="341"/>
      <c r="I32" s="340"/>
      <c r="J32" s="341"/>
      <c r="K32" s="340"/>
      <c r="L32" s="203"/>
      <c r="M32" s="205"/>
    </row>
    <row r="33" spans="1:15" ht="12.75" customHeight="1">
      <c r="A33" s="200" t="s">
        <v>148</v>
      </c>
      <c r="B33" s="341"/>
      <c r="C33" s="340"/>
      <c r="D33" s="341"/>
      <c r="E33" s="340"/>
      <c r="F33" s="341"/>
      <c r="G33" s="340"/>
      <c r="H33" s="341"/>
      <c r="I33" s="340"/>
      <c r="J33" s="341"/>
      <c r="K33" s="340"/>
      <c r="L33" s="203"/>
      <c r="M33" s="205"/>
    </row>
    <row r="34" spans="1:15" ht="12.75" customHeight="1">
      <c r="A34" s="202" t="s">
        <v>149</v>
      </c>
      <c r="B34" s="203">
        <v>4.7096676054697504</v>
      </c>
      <c r="C34" s="204">
        <v>1.09024041209917</v>
      </c>
      <c r="D34" s="203">
        <v>10.2431681190918</v>
      </c>
      <c r="E34" s="204">
        <v>1.3339792018066601</v>
      </c>
      <c r="F34" s="203">
        <v>27.5960460261031</v>
      </c>
      <c r="G34" s="204">
        <v>3.3172913022438801</v>
      </c>
      <c r="H34" s="203">
        <v>42.8840915124023</v>
      </c>
      <c r="I34" s="204">
        <v>3.23051858077259</v>
      </c>
      <c r="J34" s="203">
        <v>13.728752371717</v>
      </c>
      <c r="K34" s="204">
        <v>1.76220882527709</v>
      </c>
      <c r="L34" s="203">
        <v>0.838274365216092</v>
      </c>
      <c r="M34" s="205">
        <v>0.42579372637934099</v>
      </c>
      <c r="N34" s="203"/>
      <c r="O34" s="489"/>
    </row>
    <row r="35" spans="1:15" ht="12.75" customHeight="1">
      <c r="A35" s="202" t="s">
        <v>150</v>
      </c>
      <c r="B35" s="203" t="s">
        <v>31</v>
      </c>
      <c r="C35" s="203" t="s">
        <v>31</v>
      </c>
      <c r="D35" s="203" t="s">
        <v>31</v>
      </c>
      <c r="E35" s="203" t="s">
        <v>31</v>
      </c>
      <c r="F35" s="203" t="s">
        <v>31</v>
      </c>
      <c r="G35" s="203" t="s">
        <v>31</v>
      </c>
      <c r="H35" s="203" t="s">
        <v>31</v>
      </c>
      <c r="I35" s="203" t="s">
        <v>31</v>
      </c>
      <c r="J35" s="203" t="s">
        <v>31</v>
      </c>
      <c r="K35" s="203" t="s">
        <v>31</v>
      </c>
      <c r="L35" s="203" t="s">
        <v>31</v>
      </c>
      <c r="M35" s="32" t="s">
        <v>31</v>
      </c>
      <c r="N35" s="203"/>
      <c r="O35" s="489"/>
    </row>
    <row r="36" spans="1:15" ht="12.75" customHeight="1">
      <c r="A36" s="202" t="s">
        <v>151</v>
      </c>
      <c r="B36" s="203" t="s">
        <v>31</v>
      </c>
      <c r="C36" s="203" t="s">
        <v>31</v>
      </c>
      <c r="D36" s="203" t="s">
        <v>31</v>
      </c>
      <c r="E36" s="203" t="s">
        <v>31</v>
      </c>
      <c r="F36" s="203" t="s">
        <v>31</v>
      </c>
      <c r="G36" s="203" t="s">
        <v>31</v>
      </c>
      <c r="H36" s="203" t="s">
        <v>31</v>
      </c>
      <c r="I36" s="203" t="s">
        <v>31</v>
      </c>
      <c r="J36" s="203" t="s">
        <v>31</v>
      </c>
      <c r="K36" s="203" t="s">
        <v>31</v>
      </c>
      <c r="L36" s="203" t="s">
        <v>31</v>
      </c>
      <c r="M36" s="32" t="s">
        <v>31</v>
      </c>
      <c r="N36" s="203"/>
      <c r="O36" s="489"/>
    </row>
    <row r="37" spans="1:15" ht="12.75" customHeight="1">
      <c r="A37" s="202" t="s">
        <v>152</v>
      </c>
      <c r="B37" s="203">
        <v>7.5364789697560601</v>
      </c>
      <c r="C37" s="204">
        <v>0.75490297849737797</v>
      </c>
      <c r="D37" s="203">
        <v>14.034030966917999</v>
      </c>
      <c r="E37" s="204">
        <v>0.80870290198286598</v>
      </c>
      <c r="F37" s="203">
        <v>29.897501541832099</v>
      </c>
      <c r="G37" s="204">
        <v>1.15369763344356</v>
      </c>
      <c r="H37" s="203">
        <v>34.249735953373197</v>
      </c>
      <c r="I37" s="204">
        <v>1.0964218789820399</v>
      </c>
      <c r="J37" s="203">
        <v>13.313339238748799</v>
      </c>
      <c r="K37" s="204">
        <v>0.86507083543167196</v>
      </c>
      <c r="L37" s="203">
        <v>0.96891332937179797</v>
      </c>
      <c r="M37" s="205">
        <v>0.22924199799186101</v>
      </c>
      <c r="N37" s="203"/>
      <c r="O37" s="489"/>
    </row>
    <row r="38" spans="1:15" ht="12.75" customHeight="1">
      <c r="A38" s="207"/>
      <c r="B38" s="341"/>
      <c r="C38" s="340"/>
      <c r="D38" s="341"/>
      <c r="E38" s="340"/>
      <c r="F38" s="341"/>
      <c r="G38" s="340"/>
      <c r="H38" s="341"/>
      <c r="I38" s="340"/>
      <c r="J38" s="341"/>
      <c r="K38" s="340"/>
      <c r="L38" s="203"/>
      <c r="M38" s="205"/>
    </row>
    <row r="39" spans="1:15" ht="12.75" customHeight="1">
      <c r="A39" s="208" t="s">
        <v>47</v>
      </c>
      <c r="B39" s="34"/>
      <c r="C39" s="215"/>
      <c r="D39" s="34"/>
      <c r="E39" s="215"/>
      <c r="F39" s="34"/>
      <c r="G39" s="215"/>
      <c r="H39" s="34"/>
      <c r="I39" s="215"/>
      <c r="J39" s="34"/>
      <c r="K39" s="215"/>
      <c r="L39" s="203"/>
      <c r="M39" s="216"/>
    </row>
    <row r="40" spans="1:15" ht="12.75" customHeight="1">
      <c r="A40" s="212"/>
      <c r="B40" s="351"/>
      <c r="C40" s="350"/>
      <c r="D40" s="351"/>
      <c r="E40" s="350"/>
      <c r="F40" s="351"/>
      <c r="G40" s="350"/>
      <c r="H40" s="351"/>
      <c r="I40" s="350"/>
      <c r="J40" s="351"/>
      <c r="K40" s="350"/>
      <c r="L40" s="346"/>
      <c r="M40" s="349"/>
    </row>
    <row r="41" spans="1:15" ht="12.75" customHeight="1">
      <c r="A41" s="214" t="s">
        <v>153</v>
      </c>
      <c r="B41" s="351"/>
      <c r="C41" s="350"/>
      <c r="D41" s="351"/>
      <c r="E41" s="350"/>
      <c r="F41" s="351"/>
      <c r="G41" s="350"/>
      <c r="H41" s="351"/>
      <c r="I41" s="350"/>
      <c r="J41" s="351"/>
      <c r="K41" s="350"/>
      <c r="L41" s="350"/>
      <c r="M41" s="343"/>
    </row>
    <row r="42" spans="1:15" ht="12.75" customHeight="1">
      <c r="A42" s="202" t="s">
        <v>154</v>
      </c>
      <c r="B42" s="31" t="s">
        <v>31</v>
      </c>
      <c r="C42" s="31" t="s">
        <v>31</v>
      </c>
      <c r="D42" s="31" t="s">
        <v>31</v>
      </c>
      <c r="E42" s="31" t="s">
        <v>31</v>
      </c>
      <c r="F42" s="31" t="s">
        <v>31</v>
      </c>
      <c r="G42" s="31" t="s">
        <v>31</v>
      </c>
      <c r="H42" s="31" t="s">
        <v>31</v>
      </c>
      <c r="I42" s="31" t="s">
        <v>31</v>
      </c>
      <c r="J42" s="31" t="s">
        <v>31</v>
      </c>
      <c r="K42" s="31" t="s">
        <v>31</v>
      </c>
      <c r="L42" s="31" t="s">
        <v>31</v>
      </c>
      <c r="M42" s="32" t="s">
        <v>31</v>
      </c>
    </row>
    <row r="43" spans="1:15" ht="12.75" customHeight="1">
      <c r="A43" s="217" t="s">
        <v>504</v>
      </c>
      <c r="B43" s="203" t="s">
        <v>31</v>
      </c>
      <c r="C43" s="203" t="s">
        <v>31</v>
      </c>
      <c r="D43" s="203" t="s">
        <v>31</v>
      </c>
      <c r="E43" s="203" t="s">
        <v>31</v>
      </c>
      <c r="F43" s="203" t="s">
        <v>31</v>
      </c>
      <c r="G43" s="203" t="s">
        <v>31</v>
      </c>
      <c r="H43" s="203" t="s">
        <v>31</v>
      </c>
      <c r="I43" s="203" t="s">
        <v>31</v>
      </c>
      <c r="J43" s="203" t="s">
        <v>31</v>
      </c>
      <c r="K43" s="203" t="s">
        <v>31</v>
      </c>
      <c r="L43" s="203" t="s">
        <v>31</v>
      </c>
      <c r="M43" s="32" t="s">
        <v>31</v>
      </c>
      <c r="N43" s="207"/>
    </row>
    <row r="44" spans="1:15" ht="117.75" customHeight="1">
      <c r="A44" s="594" t="s">
        <v>155</v>
      </c>
      <c r="B44" s="594"/>
      <c r="C44" s="594"/>
      <c r="D44" s="594"/>
      <c r="E44" s="594"/>
      <c r="F44" s="594"/>
      <c r="G44" s="594"/>
      <c r="H44" s="594"/>
      <c r="I44" s="594"/>
      <c r="J44" s="594"/>
      <c r="K44" s="594"/>
      <c r="L44" s="594"/>
      <c r="M44" s="594"/>
    </row>
    <row r="45" spans="1:15" ht="84" customHeight="1">
      <c r="A45" s="593" t="s">
        <v>505</v>
      </c>
      <c r="B45" s="593"/>
      <c r="C45" s="593"/>
      <c r="D45" s="593"/>
      <c r="E45" s="593"/>
      <c r="F45" s="593"/>
      <c r="G45" s="593"/>
      <c r="H45" s="593"/>
      <c r="I45" s="593"/>
      <c r="J45" s="593"/>
      <c r="K45" s="593"/>
      <c r="L45" s="593"/>
      <c r="M45" s="593"/>
    </row>
    <row r="46" spans="1:15" ht="12.75" customHeight="1">
      <c r="A46" s="3"/>
      <c r="B46" s="141"/>
      <c r="C46" s="141"/>
      <c r="D46" s="141"/>
      <c r="E46" s="141"/>
      <c r="F46" s="141"/>
      <c r="G46" s="141"/>
      <c r="H46" s="141"/>
      <c r="I46" s="141"/>
      <c r="J46" s="141"/>
      <c r="K46" s="141"/>
      <c r="L46" s="141"/>
      <c r="M46" s="141"/>
      <c r="N46" s="141"/>
      <c r="O46" s="141"/>
    </row>
    <row r="47" spans="1:15" ht="12.75" customHeight="1">
      <c r="A47" s="3" t="s">
        <v>466</v>
      </c>
      <c r="B47" s="361"/>
      <c r="C47" s="361"/>
      <c r="D47" s="361"/>
      <c r="E47" s="361"/>
      <c r="F47" s="361"/>
      <c r="G47" s="361"/>
      <c r="H47" s="361"/>
      <c r="I47" s="361"/>
      <c r="J47" s="361"/>
      <c r="K47" s="361"/>
      <c r="L47" s="361"/>
      <c r="M47" s="361"/>
      <c r="N47" s="361"/>
      <c r="O47" s="361"/>
    </row>
    <row r="48" spans="1:15" ht="12.75" customHeight="1"/>
    <row r="49" spans="11:15" ht="12.75" customHeight="1"/>
    <row r="50" spans="11:15" ht="12.75" customHeight="1"/>
    <row r="51" spans="11:15" ht="12.75" customHeight="1"/>
    <row r="52" spans="11:15" ht="12.75" customHeight="1"/>
    <row r="53" spans="11:15" ht="12.75" customHeight="1"/>
    <row r="54" spans="11:15" ht="12.75" customHeight="1"/>
    <row r="55" spans="11:15" ht="12.75" customHeight="1"/>
    <row r="56" spans="11:15">
      <c r="K56" s="2"/>
      <c r="L56" s="2"/>
      <c r="M56" s="2"/>
      <c r="N56" s="2"/>
      <c r="O56" s="2"/>
    </row>
    <row r="57" spans="11:15">
      <c r="K57" s="2"/>
      <c r="L57" s="2"/>
      <c r="M57" s="2"/>
      <c r="N57" s="2"/>
      <c r="O57" s="2"/>
    </row>
    <row r="58" spans="11:15">
      <c r="L58" s="2"/>
      <c r="N58" s="2"/>
    </row>
    <row r="59" spans="11:15">
      <c r="L59" s="2"/>
      <c r="N59" s="2"/>
    </row>
    <row r="60" spans="11:15">
      <c r="L60" s="2"/>
      <c r="N60" s="2"/>
    </row>
    <row r="61" spans="11:15">
      <c r="L61" s="2"/>
      <c r="N61" s="2"/>
    </row>
    <row r="62" spans="11:15">
      <c r="L62" s="2"/>
      <c r="N62" s="2"/>
    </row>
  </sheetData>
  <mergeCells count="10">
    <mergeCell ref="A45:M45"/>
    <mergeCell ref="A44:M44"/>
    <mergeCell ref="A2:O4"/>
    <mergeCell ref="B7:M7"/>
    <mergeCell ref="B8:C8"/>
    <mergeCell ref="D8:E8"/>
    <mergeCell ref="F8:G8"/>
    <mergeCell ref="H8:I8"/>
    <mergeCell ref="J8:K8"/>
    <mergeCell ref="L8:M8"/>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sheetPr>
  <dimension ref="A1:P66"/>
  <sheetViews>
    <sheetView zoomScaleNormal="100" workbookViewId="0">
      <selection activeCell="B43" sqref="B43:M43"/>
    </sheetView>
  </sheetViews>
  <sheetFormatPr defaultRowHeight="12.75"/>
  <cols>
    <col min="1" max="1" width="16.42578125" customWidth="1"/>
    <col min="2" max="2" width="4.42578125" customWidth="1"/>
    <col min="3" max="3" width="4" customWidth="1"/>
    <col min="4" max="4" width="4.42578125" customWidth="1"/>
    <col min="5" max="5" width="4" customWidth="1"/>
    <col min="6" max="6" width="4.42578125" customWidth="1"/>
    <col min="7" max="7" width="4" customWidth="1"/>
    <col min="8" max="8" width="4.42578125" customWidth="1"/>
    <col min="9" max="9" width="4" customWidth="1"/>
    <col min="10" max="10" width="4.42578125" customWidth="1"/>
    <col min="11" max="11" width="4" customWidth="1"/>
    <col min="12" max="12" width="5.5703125" customWidth="1"/>
    <col min="13" max="13" width="4" customWidth="1"/>
    <col min="14" max="14" width="4.42578125" customWidth="1"/>
    <col min="15" max="15" width="4" customWidth="1"/>
    <col min="17" max="17" width="7.5703125" customWidth="1"/>
    <col min="18" max="30" width="5.85546875" customWidth="1"/>
  </cols>
  <sheetData>
    <row r="1" spans="1:16">
      <c r="A1" s="1" t="s">
        <v>467</v>
      </c>
      <c r="B1" s="2"/>
      <c r="C1" s="2"/>
      <c r="D1" s="2"/>
      <c r="E1" s="2"/>
      <c r="F1" s="2"/>
      <c r="G1" s="2"/>
      <c r="H1" s="2"/>
      <c r="I1" s="2"/>
      <c r="J1" s="2"/>
      <c r="K1" s="2"/>
      <c r="L1" s="2"/>
      <c r="M1" s="2"/>
      <c r="N1" s="2"/>
      <c r="O1" s="2"/>
    </row>
    <row r="2" spans="1:16" ht="12.75" customHeight="1">
      <c r="A2" s="568" t="s">
        <v>468</v>
      </c>
      <c r="B2" s="568"/>
      <c r="C2" s="568"/>
      <c r="D2" s="568"/>
      <c r="E2" s="568"/>
      <c r="F2" s="568"/>
      <c r="G2" s="568"/>
      <c r="H2" s="568"/>
      <c r="I2" s="568"/>
      <c r="J2" s="568"/>
      <c r="K2" s="568"/>
      <c r="L2" s="568"/>
      <c r="M2" s="568"/>
      <c r="N2" s="568"/>
      <c r="O2" s="568"/>
    </row>
    <row r="3" spans="1:16">
      <c r="A3" s="568"/>
      <c r="B3" s="568"/>
      <c r="C3" s="568"/>
      <c r="D3" s="568"/>
      <c r="E3" s="568"/>
      <c r="F3" s="568"/>
      <c r="G3" s="568"/>
      <c r="H3" s="568"/>
      <c r="I3" s="568"/>
      <c r="J3" s="568"/>
      <c r="K3" s="568"/>
      <c r="L3" s="568"/>
      <c r="M3" s="568"/>
      <c r="N3" s="568"/>
      <c r="O3" s="568"/>
    </row>
    <row r="4" spans="1:16">
      <c r="A4" s="568"/>
      <c r="B4" s="568"/>
      <c r="C4" s="568"/>
      <c r="D4" s="568"/>
      <c r="E4" s="568"/>
      <c r="F4" s="568"/>
      <c r="G4" s="568"/>
      <c r="H4" s="568"/>
      <c r="I4" s="568"/>
      <c r="J4" s="568"/>
      <c r="K4" s="568"/>
      <c r="L4" s="568"/>
      <c r="M4" s="568"/>
      <c r="N4" s="568"/>
      <c r="O4" s="568"/>
    </row>
    <row r="5" spans="1:16" ht="12.75" customHeight="1">
      <c r="C5" s="4"/>
      <c r="E5" s="4"/>
      <c r="G5" s="4"/>
      <c r="I5" s="4"/>
      <c r="K5" s="4"/>
      <c r="M5" s="4"/>
      <c r="O5" s="4"/>
    </row>
    <row r="6" spans="1:16" ht="12.75" customHeight="1">
      <c r="A6" s="4"/>
      <c r="B6" s="4"/>
      <c r="C6" s="4"/>
      <c r="D6" s="4"/>
      <c r="E6" s="4"/>
      <c r="F6" s="4"/>
      <c r="G6" s="4"/>
      <c r="H6" s="4"/>
      <c r="I6" s="4"/>
      <c r="J6" s="4"/>
      <c r="K6" s="4"/>
      <c r="L6" s="4"/>
      <c r="M6" s="4"/>
      <c r="N6" s="4"/>
      <c r="O6" s="4"/>
    </row>
    <row r="7" spans="1:16" ht="12.75" customHeight="1">
      <c r="A7" s="183"/>
      <c r="B7" s="595" t="s">
        <v>463</v>
      </c>
      <c r="C7" s="596"/>
      <c r="D7" s="596"/>
      <c r="E7" s="596"/>
      <c r="F7" s="596"/>
      <c r="G7" s="596"/>
      <c r="H7" s="596"/>
      <c r="I7" s="596"/>
      <c r="J7" s="596"/>
      <c r="K7" s="596"/>
      <c r="L7" s="596"/>
      <c r="M7" s="597"/>
      <c r="N7" s="4"/>
      <c r="O7" s="4"/>
      <c r="P7" s="47"/>
    </row>
    <row r="8" spans="1:16" ht="21.75" customHeight="1">
      <c r="B8" s="587" t="s">
        <v>184</v>
      </c>
      <c r="C8" s="588"/>
      <c r="D8" s="587" t="s">
        <v>185</v>
      </c>
      <c r="E8" s="588"/>
      <c r="F8" s="587" t="s">
        <v>186</v>
      </c>
      <c r="G8" s="588"/>
      <c r="H8" s="587" t="s">
        <v>187</v>
      </c>
      <c r="I8" s="588"/>
      <c r="J8" s="587" t="s">
        <v>464</v>
      </c>
      <c r="K8" s="588"/>
      <c r="L8" s="587" t="s">
        <v>465</v>
      </c>
      <c r="M8" s="588"/>
      <c r="N8" s="4"/>
      <c r="O8" s="4"/>
    </row>
    <row r="9" spans="1:16" ht="12.75" customHeight="1">
      <c r="A9" s="486"/>
      <c r="B9" s="194" t="s">
        <v>144</v>
      </c>
      <c r="C9" s="195" t="s">
        <v>145</v>
      </c>
      <c r="D9" s="194" t="s">
        <v>144</v>
      </c>
      <c r="E9" s="195" t="s">
        <v>145</v>
      </c>
      <c r="F9" s="194" t="s">
        <v>144</v>
      </c>
      <c r="G9" s="195" t="s">
        <v>145</v>
      </c>
      <c r="H9" s="194" t="s">
        <v>144</v>
      </c>
      <c r="I9" s="195" t="s">
        <v>145</v>
      </c>
      <c r="J9" s="194" t="s">
        <v>144</v>
      </c>
      <c r="K9" s="195" t="s">
        <v>145</v>
      </c>
      <c r="L9" s="194" t="s">
        <v>144</v>
      </c>
      <c r="M9" s="195" t="s">
        <v>145</v>
      </c>
      <c r="N9" s="4"/>
      <c r="O9" s="4"/>
    </row>
    <row r="10" spans="1:16" ht="12.75" customHeight="1">
      <c r="A10" s="196" t="s">
        <v>146</v>
      </c>
      <c r="B10" s="197"/>
      <c r="C10" s="197"/>
      <c r="D10" s="197"/>
      <c r="E10" s="197"/>
      <c r="F10" s="197"/>
      <c r="G10" s="197"/>
      <c r="H10" s="197"/>
      <c r="I10" s="197"/>
      <c r="J10" s="197"/>
      <c r="K10" s="197"/>
      <c r="L10" s="4"/>
      <c r="M10" s="487"/>
      <c r="N10" s="4"/>
      <c r="O10" s="4"/>
    </row>
    <row r="11" spans="1:16" ht="12.75" customHeight="1">
      <c r="A11" s="200" t="s">
        <v>147</v>
      </c>
      <c r="L11" s="4"/>
      <c r="M11" s="488"/>
      <c r="N11" s="4"/>
      <c r="O11" s="4"/>
    </row>
    <row r="12" spans="1:16" ht="12.75" customHeight="1">
      <c r="A12" s="202" t="s">
        <v>84</v>
      </c>
      <c r="B12" s="203">
        <v>6.5579709652024301</v>
      </c>
      <c r="C12" s="204">
        <v>0.24663732985929601</v>
      </c>
      <c r="D12" s="203">
        <v>10.076063247019899</v>
      </c>
      <c r="E12" s="204">
        <v>0.31190824035739301</v>
      </c>
      <c r="F12" s="203">
        <v>29.258809728102801</v>
      </c>
      <c r="G12" s="204">
        <v>0.63723593352142405</v>
      </c>
      <c r="H12" s="203">
        <v>39.633353962464597</v>
      </c>
      <c r="I12" s="204">
        <v>0.64055267253261705</v>
      </c>
      <c r="J12" s="203">
        <v>13.636196596652301</v>
      </c>
      <c r="K12" s="204">
        <v>0.49925932678748403</v>
      </c>
      <c r="L12" s="203">
        <v>0.83760550055796301</v>
      </c>
      <c r="M12" s="205">
        <v>0.164109655433612</v>
      </c>
      <c r="N12" s="4"/>
      <c r="O12" s="4"/>
    </row>
    <row r="13" spans="1:16" ht="12.75" customHeight="1">
      <c r="A13" s="202" t="s">
        <v>15</v>
      </c>
      <c r="B13" s="203" t="s">
        <v>31</v>
      </c>
      <c r="C13" s="203" t="s">
        <v>31</v>
      </c>
      <c r="D13" s="203" t="s">
        <v>31</v>
      </c>
      <c r="E13" s="203" t="s">
        <v>31</v>
      </c>
      <c r="F13" s="203" t="s">
        <v>31</v>
      </c>
      <c r="G13" s="203" t="s">
        <v>31</v>
      </c>
      <c r="H13" s="203" t="s">
        <v>31</v>
      </c>
      <c r="I13" s="203" t="s">
        <v>31</v>
      </c>
      <c r="J13" s="203" t="s">
        <v>31</v>
      </c>
      <c r="K13" s="203" t="s">
        <v>31</v>
      </c>
      <c r="L13" s="203" t="s">
        <v>31</v>
      </c>
      <c r="M13" s="32" t="s">
        <v>31</v>
      </c>
      <c r="N13" s="4"/>
      <c r="O13" s="4"/>
    </row>
    <row r="14" spans="1:16" ht="12.75" customHeight="1">
      <c r="A14" s="202" t="s">
        <v>85</v>
      </c>
      <c r="B14" s="203">
        <v>4.5330468482345996</v>
      </c>
      <c r="C14" s="204">
        <v>0.286444250846835</v>
      </c>
      <c r="D14" s="203">
        <v>9.7452954681770194</v>
      </c>
      <c r="E14" s="204">
        <v>0.509033423256401</v>
      </c>
      <c r="F14" s="203">
        <v>26.843871502913299</v>
      </c>
      <c r="G14" s="204">
        <v>0.75830921438590104</v>
      </c>
      <c r="H14" s="203">
        <v>40.9810588285983</v>
      </c>
      <c r="I14" s="204">
        <v>0.85403018692677002</v>
      </c>
      <c r="J14" s="203">
        <v>16.719446584600998</v>
      </c>
      <c r="K14" s="204">
        <v>0.68187618157749796</v>
      </c>
      <c r="L14" s="203">
        <v>1.1772807674758099</v>
      </c>
      <c r="M14" s="205">
        <v>0.230855637521514</v>
      </c>
      <c r="N14" s="203"/>
      <c r="O14" s="489"/>
    </row>
    <row r="15" spans="1:16" ht="12.75" customHeight="1">
      <c r="A15" s="202" t="s">
        <v>18</v>
      </c>
      <c r="B15" s="203" t="s">
        <v>31</v>
      </c>
      <c r="C15" s="203" t="s">
        <v>31</v>
      </c>
      <c r="D15" s="203" t="s">
        <v>31</v>
      </c>
      <c r="E15" s="203" t="s">
        <v>31</v>
      </c>
      <c r="F15" s="203" t="s">
        <v>31</v>
      </c>
      <c r="G15" s="203" t="s">
        <v>31</v>
      </c>
      <c r="H15" s="203" t="s">
        <v>31</v>
      </c>
      <c r="I15" s="203" t="s">
        <v>31</v>
      </c>
      <c r="J15" s="203" t="s">
        <v>31</v>
      </c>
      <c r="K15" s="203" t="s">
        <v>31</v>
      </c>
      <c r="L15" s="203" t="s">
        <v>31</v>
      </c>
      <c r="M15" s="32" t="s">
        <v>31</v>
      </c>
      <c r="N15" s="203"/>
      <c r="O15" s="489"/>
    </row>
    <row r="16" spans="1:16" ht="12.75" customHeight="1">
      <c r="A16" s="202" t="s">
        <v>19</v>
      </c>
      <c r="B16" s="203" t="s">
        <v>31</v>
      </c>
      <c r="C16" s="203" t="s">
        <v>31</v>
      </c>
      <c r="D16" s="203" t="s">
        <v>31</v>
      </c>
      <c r="E16" s="203" t="s">
        <v>31</v>
      </c>
      <c r="F16" s="203" t="s">
        <v>31</v>
      </c>
      <c r="G16" s="203" t="s">
        <v>31</v>
      </c>
      <c r="H16" s="203" t="s">
        <v>31</v>
      </c>
      <c r="I16" s="203" t="s">
        <v>31</v>
      </c>
      <c r="J16" s="203" t="s">
        <v>31</v>
      </c>
      <c r="K16" s="203" t="s">
        <v>31</v>
      </c>
      <c r="L16" s="203" t="s">
        <v>31</v>
      </c>
      <c r="M16" s="32" t="s">
        <v>31</v>
      </c>
      <c r="N16" s="203"/>
      <c r="O16" s="489"/>
    </row>
    <row r="17" spans="1:15" ht="12.75" customHeight="1">
      <c r="A17" s="202" t="s">
        <v>20</v>
      </c>
      <c r="B17" s="203" t="s">
        <v>31</v>
      </c>
      <c r="C17" s="203" t="s">
        <v>31</v>
      </c>
      <c r="D17" s="203" t="s">
        <v>31</v>
      </c>
      <c r="E17" s="203" t="s">
        <v>31</v>
      </c>
      <c r="F17" s="203" t="s">
        <v>31</v>
      </c>
      <c r="G17" s="203" t="s">
        <v>31</v>
      </c>
      <c r="H17" s="203" t="s">
        <v>31</v>
      </c>
      <c r="I17" s="203" t="s">
        <v>31</v>
      </c>
      <c r="J17" s="203" t="s">
        <v>31</v>
      </c>
      <c r="K17" s="203" t="s">
        <v>31</v>
      </c>
      <c r="L17" s="203" t="s">
        <v>31</v>
      </c>
      <c r="M17" s="32" t="s">
        <v>31</v>
      </c>
      <c r="N17" s="203"/>
      <c r="O17" s="489"/>
    </row>
    <row r="18" spans="1:15" ht="12.75" customHeight="1">
      <c r="A18" s="202" t="s">
        <v>61</v>
      </c>
      <c r="B18" s="203" t="s">
        <v>31</v>
      </c>
      <c r="C18" s="203" t="s">
        <v>31</v>
      </c>
      <c r="D18" s="203" t="s">
        <v>31</v>
      </c>
      <c r="E18" s="203" t="s">
        <v>31</v>
      </c>
      <c r="F18" s="203" t="s">
        <v>31</v>
      </c>
      <c r="G18" s="203" t="s">
        <v>31</v>
      </c>
      <c r="H18" s="203" t="s">
        <v>31</v>
      </c>
      <c r="I18" s="203" t="s">
        <v>31</v>
      </c>
      <c r="J18" s="203" t="s">
        <v>31</v>
      </c>
      <c r="K18" s="203" t="s">
        <v>31</v>
      </c>
      <c r="L18" s="203" t="s">
        <v>31</v>
      </c>
      <c r="M18" s="32" t="s">
        <v>31</v>
      </c>
      <c r="N18" s="203"/>
      <c r="O18" s="489"/>
    </row>
    <row r="19" spans="1:15" ht="12.75" customHeight="1">
      <c r="A19" s="202" t="s">
        <v>22</v>
      </c>
      <c r="B19" s="203" t="s">
        <v>31</v>
      </c>
      <c r="C19" s="203" t="s">
        <v>31</v>
      </c>
      <c r="D19" s="203" t="s">
        <v>31</v>
      </c>
      <c r="E19" s="203" t="s">
        <v>31</v>
      </c>
      <c r="F19" s="203" t="s">
        <v>31</v>
      </c>
      <c r="G19" s="203" t="s">
        <v>31</v>
      </c>
      <c r="H19" s="203" t="s">
        <v>31</v>
      </c>
      <c r="I19" s="203" t="s">
        <v>31</v>
      </c>
      <c r="J19" s="203" t="s">
        <v>31</v>
      </c>
      <c r="K19" s="203" t="s">
        <v>31</v>
      </c>
      <c r="L19" s="203" t="s">
        <v>31</v>
      </c>
      <c r="M19" s="32" t="s">
        <v>31</v>
      </c>
      <c r="N19" s="203"/>
      <c r="O19" s="489"/>
    </row>
    <row r="20" spans="1:15" ht="12.75" customHeight="1">
      <c r="A20" s="202" t="s">
        <v>23</v>
      </c>
      <c r="B20" s="203" t="s">
        <v>31</v>
      </c>
      <c r="C20" s="203" t="s">
        <v>31</v>
      </c>
      <c r="D20" s="203" t="s">
        <v>31</v>
      </c>
      <c r="E20" s="203" t="s">
        <v>31</v>
      </c>
      <c r="F20" s="203" t="s">
        <v>31</v>
      </c>
      <c r="G20" s="203" t="s">
        <v>31</v>
      </c>
      <c r="H20" s="203" t="s">
        <v>31</v>
      </c>
      <c r="I20" s="203" t="s">
        <v>31</v>
      </c>
      <c r="J20" s="203" t="s">
        <v>31</v>
      </c>
      <c r="K20" s="203" t="s">
        <v>31</v>
      </c>
      <c r="L20" s="203" t="s">
        <v>31</v>
      </c>
      <c r="M20" s="32" t="s">
        <v>31</v>
      </c>
      <c r="N20" s="203"/>
      <c r="O20" s="489"/>
    </row>
    <row r="21" spans="1:15" ht="12.75" customHeight="1">
      <c r="A21" s="202" t="s">
        <v>27</v>
      </c>
      <c r="B21" s="203" t="s">
        <v>31</v>
      </c>
      <c r="C21" s="203" t="s">
        <v>31</v>
      </c>
      <c r="D21" s="203" t="s">
        <v>31</v>
      </c>
      <c r="E21" s="203" t="s">
        <v>31</v>
      </c>
      <c r="F21" s="203" t="s">
        <v>31</v>
      </c>
      <c r="G21" s="203" t="s">
        <v>31</v>
      </c>
      <c r="H21" s="203" t="s">
        <v>31</v>
      </c>
      <c r="I21" s="203" t="s">
        <v>31</v>
      </c>
      <c r="J21" s="203" t="s">
        <v>31</v>
      </c>
      <c r="K21" s="203" t="s">
        <v>31</v>
      </c>
      <c r="L21" s="203" t="s">
        <v>31</v>
      </c>
      <c r="M21" s="32" t="s">
        <v>31</v>
      </c>
      <c r="N21" s="203"/>
      <c r="O21" s="489"/>
    </row>
    <row r="22" spans="1:15" ht="12.75" customHeight="1">
      <c r="A22" s="202" t="s">
        <v>29</v>
      </c>
      <c r="B22" s="203">
        <v>18.770405343409202</v>
      </c>
      <c r="C22" s="204">
        <v>1.13951507907303</v>
      </c>
      <c r="D22" s="203">
        <v>29.642279457422799</v>
      </c>
      <c r="E22" s="204">
        <v>1.13307552276474</v>
      </c>
      <c r="F22" s="203">
        <v>32.274865834349299</v>
      </c>
      <c r="G22" s="204">
        <v>1.20513590115612</v>
      </c>
      <c r="H22" s="203">
        <v>16.280450239431001</v>
      </c>
      <c r="I22" s="204">
        <v>0.80098775915065001</v>
      </c>
      <c r="J22" s="203">
        <v>2.8948502838865</v>
      </c>
      <c r="K22" s="204">
        <v>0.38391494678478499</v>
      </c>
      <c r="L22" s="203">
        <v>0.13714884150116699</v>
      </c>
      <c r="M22" s="205">
        <v>9.0134596169814202E-2</v>
      </c>
      <c r="N22" s="203"/>
      <c r="O22" s="489"/>
    </row>
    <row r="23" spans="1:15" ht="12.75" customHeight="1">
      <c r="A23" s="202" t="s">
        <v>30</v>
      </c>
      <c r="B23" s="203" t="s">
        <v>31</v>
      </c>
      <c r="C23" s="203" t="s">
        <v>31</v>
      </c>
      <c r="D23" s="203" t="s">
        <v>31</v>
      </c>
      <c r="E23" s="203" t="s">
        <v>31</v>
      </c>
      <c r="F23" s="203" t="s">
        <v>31</v>
      </c>
      <c r="G23" s="203" t="s">
        <v>31</v>
      </c>
      <c r="H23" s="203" t="s">
        <v>31</v>
      </c>
      <c r="I23" s="203" t="s">
        <v>31</v>
      </c>
      <c r="J23" s="203" t="s">
        <v>31</v>
      </c>
      <c r="K23" s="203" t="s">
        <v>31</v>
      </c>
      <c r="L23" s="203" t="s">
        <v>31</v>
      </c>
      <c r="M23" s="32" t="s">
        <v>31</v>
      </c>
      <c r="N23" s="203"/>
      <c r="O23" s="489"/>
    </row>
    <row r="24" spans="1:15" ht="12.75" customHeight="1">
      <c r="A24" s="202" t="s">
        <v>88</v>
      </c>
      <c r="B24" s="203" t="s">
        <v>31</v>
      </c>
      <c r="C24" s="203" t="s">
        <v>31</v>
      </c>
      <c r="D24" s="203" t="s">
        <v>31</v>
      </c>
      <c r="E24" s="203" t="s">
        <v>31</v>
      </c>
      <c r="F24" s="203" t="s">
        <v>31</v>
      </c>
      <c r="G24" s="203" t="s">
        <v>31</v>
      </c>
      <c r="H24" s="203" t="s">
        <v>31</v>
      </c>
      <c r="I24" s="203" t="s">
        <v>31</v>
      </c>
      <c r="J24" s="203" t="s">
        <v>31</v>
      </c>
      <c r="K24" s="203" t="s">
        <v>31</v>
      </c>
      <c r="L24" s="203" t="s">
        <v>31</v>
      </c>
      <c r="M24" s="32" t="s">
        <v>31</v>
      </c>
      <c r="N24" s="203"/>
      <c r="O24" s="489"/>
    </row>
    <row r="25" spans="1:15" ht="12.75" customHeight="1">
      <c r="A25" s="202" t="s">
        <v>35</v>
      </c>
      <c r="B25" s="203">
        <v>2.4575313897912201</v>
      </c>
      <c r="C25" s="204">
        <v>0.34269879212768101</v>
      </c>
      <c r="D25" s="203">
        <v>7.13143114469817</v>
      </c>
      <c r="E25" s="204">
        <v>0.601810661498418</v>
      </c>
      <c r="F25" s="203">
        <v>30.4041558712949</v>
      </c>
      <c r="G25" s="204">
        <v>0.909045457576801</v>
      </c>
      <c r="H25" s="203">
        <v>48.721879941204797</v>
      </c>
      <c r="I25" s="204">
        <v>0.92846336879462898</v>
      </c>
      <c r="J25" s="203">
        <v>10.9663767546814</v>
      </c>
      <c r="K25" s="204">
        <v>0.66972930394193997</v>
      </c>
      <c r="L25" s="203">
        <v>0.318624898329534</v>
      </c>
      <c r="M25" s="205">
        <v>0.117208419869372</v>
      </c>
      <c r="N25" s="203"/>
      <c r="O25" s="489"/>
    </row>
    <row r="26" spans="1:15" ht="12.75" customHeight="1">
      <c r="A26" s="202" t="s">
        <v>37</v>
      </c>
      <c r="B26" s="203">
        <v>0.83956233446033801</v>
      </c>
      <c r="C26" s="204">
        <v>0.18034823650256299</v>
      </c>
      <c r="D26" s="203">
        <v>5.5811442679077601</v>
      </c>
      <c r="E26" s="204">
        <v>0.54337797629039497</v>
      </c>
      <c r="F26" s="203">
        <v>23.021633209091199</v>
      </c>
      <c r="G26" s="204">
        <v>1.0599232165755501</v>
      </c>
      <c r="H26" s="203">
        <v>47.077605113095402</v>
      </c>
      <c r="I26" s="204">
        <v>1.0635919140154799</v>
      </c>
      <c r="J26" s="203">
        <v>21.8767232392123</v>
      </c>
      <c r="K26" s="204">
        <v>0.89757981432577905</v>
      </c>
      <c r="L26" s="203">
        <v>1.60333183623302</v>
      </c>
      <c r="M26" s="205">
        <v>0.27814912877159398</v>
      </c>
      <c r="N26" s="203"/>
      <c r="O26" s="489"/>
    </row>
    <row r="27" spans="1:15" ht="12.75" customHeight="1">
      <c r="A27" s="202" t="s">
        <v>38</v>
      </c>
      <c r="B27" s="203" t="s">
        <v>31</v>
      </c>
      <c r="C27" s="203" t="s">
        <v>31</v>
      </c>
      <c r="D27" s="203" t="s">
        <v>31</v>
      </c>
      <c r="E27" s="203" t="s">
        <v>31</v>
      </c>
      <c r="F27" s="203" t="s">
        <v>31</v>
      </c>
      <c r="G27" s="203" t="s">
        <v>31</v>
      </c>
      <c r="H27" s="203" t="s">
        <v>31</v>
      </c>
      <c r="I27" s="203" t="s">
        <v>31</v>
      </c>
      <c r="J27" s="203" t="s">
        <v>31</v>
      </c>
      <c r="K27" s="203" t="s">
        <v>31</v>
      </c>
      <c r="L27" s="203" t="s">
        <v>31</v>
      </c>
      <c r="M27" s="32" t="s">
        <v>31</v>
      </c>
      <c r="N27" s="203"/>
      <c r="O27" s="489"/>
    </row>
    <row r="28" spans="1:15" ht="12.75" customHeight="1">
      <c r="A28" s="202" t="s">
        <v>40</v>
      </c>
      <c r="B28" s="203" t="s">
        <v>31</v>
      </c>
      <c r="C28" s="203" t="s">
        <v>31</v>
      </c>
      <c r="D28" s="203" t="s">
        <v>31</v>
      </c>
      <c r="E28" s="203" t="s">
        <v>31</v>
      </c>
      <c r="F28" s="203" t="s">
        <v>31</v>
      </c>
      <c r="G28" s="203" t="s">
        <v>31</v>
      </c>
      <c r="H28" s="203" t="s">
        <v>31</v>
      </c>
      <c r="I28" s="203" t="s">
        <v>31</v>
      </c>
      <c r="J28" s="203" t="s">
        <v>31</v>
      </c>
      <c r="K28" s="203" t="s">
        <v>31</v>
      </c>
      <c r="L28" s="203" t="s">
        <v>31</v>
      </c>
      <c r="M28" s="32" t="s">
        <v>31</v>
      </c>
      <c r="N28" s="203"/>
      <c r="O28" s="489"/>
    </row>
    <row r="29" spans="1:15" ht="12.75" customHeight="1">
      <c r="A29" s="202" t="s">
        <v>42</v>
      </c>
      <c r="B29" s="203" t="s">
        <v>31</v>
      </c>
      <c r="C29" s="203" t="s">
        <v>31</v>
      </c>
      <c r="D29" s="203" t="s">
        <v>31</v>
      </c>
      <c r="E29" s="203" t="s">
        <v>31</v>
      </c>
      <c r="F29" s="203" t="s">
        <v>31</v>
      </c>
      <c r="G29" s="203" t="s">
        <v>31</v>
      </c>
      <c r="H29" s="203" t="s">
        <v>31</v>
      </c>
      <c r="I29" s="203" t="s">
        <v>31</v>
      </c>
      <c r="J29" s="203" t="s">
        <v>31</v>
      </c>
      <c r="K29" s="203" t="s">
        <v>31</v>
      </c>
      <c r="L29" s="203" t="s">
        <v>31</v>
      </c>
      <c r="M29" s="32" t="s">
        <v>31</v>
      </c>
      <c r="N29" s="203"/>
      <c r="O29" s="489"/>
    </row>
    <row r="30" spans="1:15" ht="12.75" customHeight="1">
      <c r="A30" s="202" t="s">
        <v>43</v>
      </c>
      <c r="B30" s="203" t="s">
        <v>31</v>
      </c>
      <c r="C30" s="203" t="s">
        <v>31</v>
      </c>
      <c r="D30" s="203" t="s">
        <v>31</v>
      </c>
      <c r="E30" s="203" t="s">
        <v>31</v>
      </c>
      <c r="F30" s="203" t="s">
        <v>31</v>
      </c>
      <c r="G30" s="203" t="s">
        <v>31</v>
      </c>
      <c r="H30" s="203" t="s">
        <v>31</v>
      </c>
      <c r="I30" s="203" t="s">
        <v>31</v>
      </c>
      <c r="J30" s="203" t="s">
        <v>31</v>
      </c>
      <c r="K30" s="203" t="s">
        <v>31</v>
      </c>
      <c r="L30" s="203" t="s">
        <v>31</v>
      </c>
      <c r="M30" s="32" t="s">
        <v>31</v>
      </c>
      <c r="N30" s="203"/>
      <c r="O30" s="489"/>
    </row>
    <row r="31" spans="1:15" ht="12.75" customHeight="1">
      <c r="A31" s="202" t="s">
        <v>92</v>
      </c>
      <c r="B31" s="203">
        <v>4.9599411907058704</v>
      </c>
      <c r="C31" s="204">
        <v>0.527265382601107</v>
      </c>
      <c r="D31" s="203">
        <v>14.042488312887</v>
      </c>
      <c r="E31" s="204">
        <v>0.89940904570714397</v>
      </c>
      <c r="F31" s="203">
        <v>32.970592378817301</v>
      </c>
      <c r="G31" s="204">
        <v>1.1950936945810999</v>
      </c>
      <c r="H31" s="203">
        <v>37.391675962943701</v>
      </c>
      <c r="I31" s="204">
        <v>1.1156797887001999</v>
      </c>
      <c r="J31" s="203">
        <v>10.197695045202501</v>
      </c>
      <c r="K31" s="204">
        <v>0.84649932030472497</v>
      </c>
      <c r="L31" s="203">
        <v>0.43760710944365</v>
      </c>
      <c r="M31" s="205">
        <v>0.137905028331436</v>
      </c>
      <c r="N31" s="203"/>
      <c r="O31" s="489"/>
    </row>
    <row r="32" spans="1:15" ht="12.75" customHeight="1">
      <c r="A32" s="202"/>
      <c r="B32" s="341"/>
      <c r="C32" s="340"/>
      <c r="D32" s="341"/>
      <c r="E32" s="340"/>
      <c r="F32" s="341"/>
      <c r="G32" s="340"/>
      <c r="H32" s="341"/>
      <c r="I32" s="340"/>
      <c r="J32" s="341"/>
      <c r="K32" s="340"/>
      <c r="M32" s="201"/>
    </row>
    <row r="33" spans="1:15" ht="12.75" customHeight="1">
      <c r="A33" s="200" t="s">
        <v>148</v>
      </c>
      <c r="B33" s="341"/>
      <c r="C33" s="340"/>
      <c r="D33" s="341"/>
      <c r="E33" s="340"/>
      <c r="F33" s="341"/>
      <c r="G33" s="340"/>
      <c r="H33" s="341"/>
      <c r="I33" s="340"/>
      <c r="J33" s="341"/>
      <c r="K33" s="340"/>
      <c r="M33" s="201"/>
    </row>
    <row r="34" spans="1:15" ht="12.75" customHeight="1">
      <c r="A34" s="202" t="s">
        <v>149</v>
      </c>
      <c r="B34" s="203" t="s">
        <v>31</v>
      </c>
      <c r="C34" s="203" t="s">
        <v>31</v>
      </c>
      <c r="D34" s="203" t="s">
        <v>31</v>
      </c>
      <c r="E34" s="203" t="s">
        <v>31</v>
      </c>
      <c r="F34" s="203" t="s">
        <v>31</v>
      </c>
      <c r="G34" s="203" t="s">
        <v>31</v>
      </c>
      <c r="H34" s="203" t="s">
        <v>31</v>
      </c>
      <c r="I34" s="203" t="s">
        <v>31</v>
      </c>
      <c r="J34" s="203" t="s">
        <v>31</v>
      </c>
      <c r="K34" s="203" t="s">
        <v>31</v>
      </c>
      <c r="L34" s="203" t="s">
        <v>31</v>
      </c>
      <c r="M34" s="32" t="s">
        <v>31</v>
      </c>
      <c r="N34" s="203"/>
      <c r="O34" s="489"/>
    </row>
    <row r="35" spans="1:15" ht="12.75" customHeight="1">
      <c r="A35" s="202" t="s">
        <v>150</v>
      </c>
      <c r="B35" s="203" t="s">
        <v>31</v>
      </c>
      <c r="C35" s="203" t="s">
        <v>31</v>
      </c>
      <c r="D35" s="203" t="s">
        <v>31</v>
      </c>
      <c r="E35" s="203" t="s">
        <v>31</v>
      </c>
      <c r="F35" s="203" t="s">
        <v>31</v>
      </c>
      <c r="G35" s="203" t="s">
        <v>31</v>
      </c>
      <c r="H35" s="203" t="s">
        <v>31</v>
      </c>
      <c r="I35" s="203" t="s">
        <v>31</v>
      </c>
      <c r="J35" s="203" t="s">
        <v>31</v>
      </c>
      <c r="K35" s="203" t="s">
        <v>31</v>
      </c>
      <c r="L35" s="203" t="s">
        <v>31</v>
      </c>
      <c r="M35" s="32" t="s">
        <v>31</v>
      </c>
      <c r="N35" s="203"/>
      <c r="O35" s="489"/>
    </row>
    <row r="36" spans="1:15" ht="12.75" customHeight="1">
      <c r="A36" s="202" t="s">
        <v>151</v>
      </c>
      <c r="B36" s="203" t="s">
        <v>31</v>
      </c>
      <c r="C36" s="203" t="s">
        <v>31</v>
      </c>
      <c r="D36" s="203" t="s">
        <v>31</v>
      </c>
      <c r="E36" s="203" t="s">
        <v>31</v>
      </c>
      <c r="F36" s="203" t="s">
        <v>31</v>
      </c>
      <c r="G36" s="203" t="s">
        <v>31</v>
      </c>
      <c r="H36" s="203" t="s">
        <v>31</v>
      </c>
      <c r="I36" s="203" t="s">
        <v>31</v>
      </c>
      <c r="J36" s="203" t="s">
        <v>31</v>
      </c>
      <c r="K36" s="203" t="s">
        <v>31</v>
      </c>
      <c r="L36" s="203" t="s">
        <v>31</v>
      </c>
      <c r="M36" s="32" t="s">
        <v>31</v>
      </c>
      <c r="N36" s="203"/>
      <c r="O36" s="489"/>
    </row>
    <row r="37" spans="1:15" ht="12.75" customHeight="1">
      <c r="A37" s="202" t="s">
        <v>152</v>
      </c>
      <c r="B37" s="203" t="s">
        <v>31</v>
      </c>
      <c r="C37" s="203" t="s">
        <v>31</v>
      </c>
      <c r="D37" s="203" t="s">
        <v>31</v>
      </c>
      <c r="E37" s="203" t="s">
        <v>31</v>
      </c>
      <c r="F37" s="203" t="s">
        <v>31</v>
      </c>
      <c r="G37" s="203" t="s">
        <v>31</v>
      </c>
      <c r="H37" s="203" t="s">
        <v>31</v>
      </c>
      <c r="I37" s="203" t="s">
        <v>31</v>
      </c>
      <c r="J37" s="203" t="s">
        <v>31</v>
      </c>
      <c r="K37" s="203" t="s">
        <v>31</v>
      </c>
      <c r="L37" s="203" t="s">
        <v>31</v>
      </c>
      <c r="M37" s="32" t="s">
        <v>31</v>
      </c>
      <c r="N37" s="203"/>
      <c r="O37" s="489"/>
    </row>
    <row r="38" spans="1:15" ht="12.75" customHeight="1">
      <c r="A38" s="207"/>
      <c r="B38" s="341"/>
      <c r="C38" s="340"/>
      <c r="D38" s="341"/>
      <c r="E38" s="340"/>
      <c r="F38" s="341"/>
      <c r="G38" s="340"/>
      <c r="H38" s="341"/>
      <c r="I38" s="340"/>
      <c r="J38" s="341"/>
      <c r="K38" s="340"/>
      <c r="M38" s="201"/>
    </row>
    <row r="39" spans="1:15" ht="12.75" customHeight="1">
      <c r="A39" s="208" t="s">
        <v>47</v>
      </c>
      <c r="B39" s="203" t="s">
        <v>31</v>
      </c>
      <c r="C39" s="203" t="s">
        <v>31</v>
      </c>
      <c r="D39" s="203" t="s">
        <v>31</v>
      </c>
      <c r="E39" s="203" t="s">
        <v>31</v>
      </c>
      <c r="F39" s="203" t="s">
        <v>31</v>
      </c>
      <c r="G39" s="203" t="s">
        <v>31</v>
      </c>
      <c r="H39" s="203" t="s">
        <v>31</v>
      </c>
      <c r="I39" s="203" t="s">
        <v>31</v>
      </c>
      <c r="J39" s="203" t="s">
        <v>31</v>
      </c>
      <c r="K39" s="203" t="s">
        <v>31</v>
      </c>
      <c r="L39" s="203" t="s">
        <v>31</v>
      </c>
      <c r="M39" s="32" t="s">
        <v>31</v>
      </c>
    </row>
    <row r="40" spans="1:15" ht="12.75" customHeight="1">
      <c r="A40" s="200"/>
      <c r="B40" s="347"/>
      <c r="C40" s="346"/>
      <c r="D40" s="347"/>
      <c r="E40" s="346"/>
      <c r="F40" s="347"/>
      <c r="G40" s="346"/>
      <c r="H40" s="347"/>
      <c r="I40" s="346"/>
      <c r="J40" s="347"/>
      <c r="K40" s="346"/>
      <c r="L40" s="490"/>
      <c r="M40" s="213"/>
    </row>
    <row r="41" spans="1:15" ht="12.75" customHeight="1">
      <c r="A41" s="214" t="s">
        <v>153</v>
      </c>
      <c r="B41" s="351"/>
      <c r="C41" s="350"/>
      <c r="D41" s="351"/>
      <c r="E41" s="350"/>
      <c r="F41" s="351"/>
      <c r="G41" s="350"/>
      <c r="H41" s="351"/>
      <c r="I41" s="350"/>
      <c r="J41" s="351"/>
      <c r="K41" s="350"/>
      <c r="L41" s="183"/>
      <c r="M41" s="201"/>
    </row>
    <row r="42" spans="1:15" ht="12.75" customHeight="1">
      <c r="A42" s="202" t="s">
        <v>154</v>
      </c>
      <c r="B42" s="31" t="s">
        <v>31</v>
      </c>
      <c r="C42" s="31" t="s">
        <v>31</v>
      </c>
      <c r="D42" s="31" t="s">
        <v>31</v>
      </c>
      <c r="E42" s="31" t="s">
        <v>31</v>
      </c>
      <c r="F42" s="31" t="s">
        <v>31</v>
      </c>
      <c r="G42" s="31" t="s">
        <v>31</v>
      </c>
      <c r="H42" s="31" t="s">
        <v>31</v>
      </c>
      <c r="I42" s="31" t="s">
        <v>31</v>
      </c>
      <c r="J42" s="31" t="s">
        <v>31</v>
      </c>
      <c r="K42" s="31" t="s">
        <v>31</v>
      </c>
      <c r="L42" s="31" t="s">
        <v>31</v>
      </c>
      <c r="M42" s="32" t="s">
        <v>31</v>
      </c>
    </row>
    <row r="43" spans="1:15" ht="12.75" customHeight="1">
      <c r="A43" s="217" t="s">
        <v>504</v>
      </c>
      <c r="B43" s="31" t="s">
        <v>31</v>
      </c>
      <c r="C43" s="31" t="s">
        <v>31</v>
      </c>
      <c r="D43" s="31" t="s">
        <v>31</v>
      </c>
      <c r="E43" s="31" t="s">
        <v>31</v>
      </c>
      <c r="F43" s="31" t="s">
        <v>31</v>
      </c>
      <c r="G43" s="31" t="s">
        <v>31</v>
      </c>
      <c r="H43" s="31" t="s">
        <v>31</v>
      </c>
      <c r="I43" s="31" t="s">
        <v>31</v>
      </c>
      <c r="J43" s="31" t="s">
        <v>31</v>
      </c>
      <c r="K43" s="31" t="s">
        <v>31</v>
      </c>
      <c r="L43" s="31" t="s">
        <v>31</v>
      </c>
      <c r="M43" s="31" t="s">
        <v>31</v>
      </c>
      <c r="N43" s="207"/>
    </row>
    <row r="44" spans="1:15" ht="119.25" customHeight="1">
      <c r="A44" s="594" t="s">
        <v>155</v>
      </c>
      <c r="B44" s="594"/>
      <c r="C44" s="594"/>
      <c r="D44" s="594"/>
      <c r="E44" s="594"/>
      <c r="F44" s="594"/>
      <c r="G44" s="594"/>
      <c r="H44" s="594"/>
      <c r="I44" s="594"/>
      <c r="J44" s="594"/>
      <c r="K44" s="594"/>
      <c r="L44" s="594"/>
      <c r="M44" s="594"/>
    </row>
    <row r="45" spans="1:15" ht="84" customHeight="1">
      <c r="A45" s="593" t="s">
        <v>505</v>
      </c>
      <c r="B45" s="593"/>
      <c r="C45" s="593"/>
      <c r="D45" s="593"/>
      <c r="E45" s="593"/>
      <c r="F45" s="593"/>
      <c r="G45" s="593"/>
      <c r="H45" s="593"/>
      <c r="I45" s="593"/>
      <c r="J45" s="593"/>
      <c r="K45" s="593"/>
      <c r="L45" s="593"/>
      <c r="M45" s="593"/>
    </row>
    <row r="46" spans="1:15" ht="12.75" customHeight="1">
      <c r="A46" s="3"/>
      <c r="B46" s="141"/>
      <c r="C46" s="141"/>
      <c r="D46" s="141"/>
      <c r="E46" s="141"/>
      <c r="F46" s="141"/>
      <c r="G46" s="141"/>
      <c r="H46" s="141"/>
      <c r="I46" s="141"/>
      <c r="J46" s="141"/>
      <c r="K46" s="141"/>
      <c r="L46" s="141"/>
      <c r="M46" s="141"/>
      <c r="N46" s="141"/>
      <c r="O46" s="141"/>
    </row>
    <row r="47" spans="1:15" ht="12.75" customHeight="1">
      <c r="A47" s="3" t="s">
        <v>469</v>
      </c>
      <c r="B47" s="361"/>
      <c r="C47" s="361"/>
      <c r="D47" s="361"/>
      <c r="E47" s="361"/>
      <c r="F47" s="361"/>
      <c r="G47" s="361"/>
      <c r="H47" s="361"/>
      <c r="I47" s="361"/>
      <c r="J47" s="361"/>
      <c r="K47" s="361"/>
      <c r="L47" s="361"/>
      <c r="M47" s="361"/>
      <c r="N47" s="361"/>
      <c r="O47" s="361"/>
    </row>
    <row r="48" spans="1:15" ht="12.75" customHeight="1"/>
    <row r="49" spans="1:15" ht="12.75" customHeight="1"/>
    <row r="50" spans="1:15" ht="12.75" customHeight="1"/>
    <row r="51" spans="1:15" ht="12.75" customHeight="1"/>
    <row r="52" spans="1:15" ht="12.75" customHeight="1"/>
    <row r="53" spans="1:15" ht="12.75" customHeight="1"/>
    <row r="54" spans="1:15" ht="12.75" customHeight="1"/>
    <row r="55" spans="1:15" ht="12.75" customHeight="1"/>
    <row r="56" spans="1:15">
      <c r="H56" s="2"/>
      <c r="I56" s="2"/>
      <c r="J56" s="2"/>
      <c r="K56" s="2"/>
      <c r="L56" s="2"/>
      <c r="M56" s="2"/>
      <c r="N56" s="2"/>
      <c r="O56" s="2"/>
    </row>
    <row r="57" spans="1:15">
      <c r="M57" s="2"/>
      <c r="N57" s="2"/>
      <c r="O57" s="2"/>
    </row>
    <row r="58" spans="1:15">
      <c r="N58" s="2"/>
    </row>
    <row r="59" spans="1:15">
      <c r="N59" s="2"/>
    </row>
    <row r="60" spans="1:15">
      <c r="N60" s="2"/>
    </row>
    <row r="61" spans="1:15">
      <c r="N61" s="2"/>
    </row>
    <row r="62" spans="1:15">
      <c r="N62" s="2"/>
    </row>
    <row r="63" spans="1:15">
      <c r="A63" s="1"/>
      <c r="B63" s="2"/>
      <c r="D63" s="2"/>
      <c r="F63" s="2"/>
    </row>
    <row r="64" spans="1:15">
      <c r="A64" s="188"/>
    </row>
    <row r="65" spans="1:2">
      <c r="A65" s="188"/>
    </row>
    <row r="66" spans="1:2">
      <c r="A66" s="1"/>
      <c r="B66" s="190"/>
    </row>
  </sheetData>
  <mergeCells count="10">
    <mergeCell ref="A45:M45"/>
    <mergeCell ref="A44:M44"/>
    <mergeCell ref="A2:O4"/>
    <mergeCell ref="B7:M7"/>
    <mergeCell ref="B8:C8"/>
    <mergeCell ref="D8:E8"/>
    <mergeCell ref="F8:G8"/>
    <mergeCell ref="H8:I8"/>
    <mergeCell ref="J8:K8"/>
    <mergeCell ref="L8:M8"/>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sheetPr>
  <dimension ref="A1:P57"/>
  <sheetViews>
    <sheetView zoomScaleNormal="100" workbookViewId="0">
      <selection activeCell="P42" sqref="P42"/>
    </sheetView>
  </sheetViews>
  <sheetFormatPr defaultRowHeight="12.75"/>
  <cols>
    <col min="1" max="1" width="16.42578125" customWidth="1"/>
    <col min="2" max="2" width="4.42578125" customWidth="1"/>
    <col min="3" max="3" width="4" customWidth="1"/>
    <col min="4" max="4" width="4.42578125" customWidth="1"/>
    <col min="5" max="5" width="4" customWidth="1"/>
    <col min="6" max="6" width="4.42578125" customWidth="1"/>
    <col min="7" max="7" width="4" customWidth="1"/>
    <col min="8" max="8" width="4.42578125" customWidth="1"/>
    <col min="9" max="9" width="4" customWidth="1"/>
    <col min="10" max="10" width="4.42578125" customWidth="1"/>
    <col min="11" max="11" width="4" customWidth="1"/>
    <col min="12" max="12" width="4.42578125" customWidth="1"/>
    <col min="13" max="13" width="4" customWidth="1"/>
    <col min="14" max="14" width="4.42578125" customWidth="1"/>
    <col min="15" max="15" width="4" customWidth="1"/>
  </cols>
  <sheetData>
    <row r="1" spans="1:16">
      <c r="A1" s="1" t="s">
        <v>470</v>
      </c>
      <c r="B1" s="2"/>
      <c r="C1" s="2"/>
      <c r="D1" s="2"/>
      <c r="E1" s="2"/>
      <c r="F1" s="2"/>
      <c r="G1" s="2"/>
      <c r="H1" s="2"/>
      <c r="I1" s="2"/>
      <c r="J1" s="2"/>
      <c r="K1" s="2"/>
      <c r="L1" s="2"/>
      <c r="M1" s="2"/>
      <c r="N1" s="2"/>
      <c r="O1" s="2"/>
    </row>
    <row r="2" spans="1:16" ht="12.75" customHeight="1">
      <c r="A2" s="568" t="s">
        <v>471</v>
      </c>
      <c r="B2" s="568"/>
      <c r="C2" s="568"/>
      <c r="D2" s="568"/>
      <c r="E2" s="568"/>
      <c r="F2" s="568"/>
      <c r="G2" s="568"/>
      <c r="H2" s="568"/>
      <c r="I2" s="568"/>
      <c r="J2" s="568"/>
      <c r="K2" s="568"/>
      <c r="L2" s="568"/>
      <c r="M2" s="568"/>
      <c r="N2" s="568"/>
      <c r="O2" s="568"/>
    </row>
    <row r="3" spans="1:16">
      <c r="A3" s="568"/>
      <c r="B3" s="568"/>
      <c r="C3" s="568"/>
      <c r="D3" s="568"/>
      <c r="E3" s="568"/>
      <c r="F3" s="568"/>
      <c r="G3" s="568"/>
      <c r="H3" s="568"/>
      <c r="I3" s="568"/>
      <c r="J3" s="568"/>
      <c r="K3" s="568"/>
      <c r="L3" s="568"/>
      <c r="M3" s="568"/>
      <c r="N3" s="568"/>
      <c r="O3" s="568"/>
    </row>
    <row r="4" spans="1:16">
      <c r="A4" s="568"/>
      <c r="B4" s="568"/>
      <c r="C4" s="568"/>
      <c r="D4" s="568"/>
      <c r="E4" s="568"/>
      <c r="F4" s="568"/>
      <c r="G4" s="568"/>
      <c r="H4" s="568"/>
      <c r="I4" s="568"/>
      <c r="J4" s="568"/>
      <c r="K4" s="568"/>
      <c r="L4" s="568"/>
      <c r="M4" s="568"/>
      <c r="N4" s="568"/>
      <c r="O4" s="568"/>
    </row>
    <row r="5" spans="1:16" ht="12.75" customHeight="1">
      <c r="C5" s="4"/>
      <c r="E5" s="4"/>
      <c r="G5" s="4"/>
      <c r="I5" s="4"/>
      <c r="K5" s="4"/>
      <c r="M5" s="4"/>
      <c r="O5" s="4"/>
    </row>
    <row r="6" spans="1:16" ht="12.75" customHeight="1">
      <c r="A6" s="4"/>
      <c r="B6" s="4"/>
      <c r="C6" s="4"/>
      <c r="D6" s="4"/>
      <c r="E6" s="4"/>
      <c r="F6" s="4"/>
      <c r="G6" s="4"/>
      <c r="H6" s="4"/>
      <c r="I6" s="4"/>
      <c r="J6" s="4"/>
      <c r="K6" s="4"/>
      <c r="L6" s="4"/>
      <c r="M6" s="4"/>
      <c r="N6" s="4"/>
      <c r="O6" s="4"/>
    </row>
    <row r="7" spans="1:16" ht="12.75" customHeight="1">
      <c r="A7" s="183"/>
      <c r="B7" s="595" t="s">
        <v>463</v>
      </c>
      <c r="C7" s="596"/>
      <c r="D7" s="596"/>
      <c r="E7" s="596"/>
      <c r="F7" s="596"/>
      <c r="G7" s="596"/>
      <c r="H7" s="596"/>
      <c r="I7" s="596"/>
      <c r="J7" s="596"/>
      <c r="K7" s="596"/>
      <c r="L7" s="596"/>
      <c r="M7" s="597"/>
      <c r="N7" s="4"/>
      <c r="O7" s="4"/>
      <c r="P7" s="47"/>
    </row>
    <row r="8" spans="1:16" ht="21.75" customHeight="1">
      <c r="B8" s="587" t="s">
        <v>184</v>
      </c>
      <c r="C8" s="588"/>
      <c r="D8" s="587" t="s">
        <v>185</v>
      </c>
      <c r="E8" s="588"/>
      <c r="F8" s="587" t="s">
        <v>186</v>
      </c>
      <c r="G8" s="588"/>
      <c r="H8" s="587" t="s">
        <v>187</v>
      </c>
      <c r="I8" s="588"/>
      <c r="J8" s="587" t="s">
        <v>464</v>
      </c>
      <c r="K8" s="588"/>
      <c r="L8" s="587" t="s">
        <v>465</v>
      </c>
      <c r="M8" s="588"/>
      <c r="N8" s="4"/>
      <c r="O8" s="4"/>
    </row>
    <row r="9" spans="1:16" ht="12.75" customHeight="1">
      <c r="A9" s="486"/>
      <c r="B9" s="194" t="s">
        <v>144</v>
      </c>
      <c r="C9" s="195" t="s">
        <v>145</v>
      </c>
      <c r="D9" s="194" t="s">
        <v>144</v>
      </c>
      <c r="E9" s="195" t="s">
        <v>145</v>
      </c>
      <c r="F9" s="194" t="s">
        <v>144</v>
      </c>
      <c r="G9" s="195" t="s">
        <v>145</v>
      </c>
      <c r="H9" s="194" t="s">
        <v>144</v>
      </c>
      <c r="I9" s="195" t="s">
        <v>145</v>
      </c>
      <c r="J9" s="194" t="s">
        <v>144</v>
      </c>
      <c r="K9" s="195" t="s">
        <v>145</v>
      </c>
      <c r="L9" s="194" t="s">
        <v>144</v>
      </c>
      <c r="M9" s="195" t="s">
        <v>145</v>
      </c>
      <c r="N9" s="4"/>
      <c r="O9" s="4"/>
    </row>
    <row r="10" spans="1:16" ht="12.75" customHeight="1">
      <c r="A10" s="196" t="s">
        <v>146</v>
      </c>
      <c r="B10" s="197"/>
      <c r="C10" s="197"/>
      <c r="D10" s="197"/>
      <c r="E10" s="197"/>
      <c r="F10" s="197"/>
      <c r="G10" s="197"/>
      <c r="H10" s="197"/>
      <c r="I10" s="197"/>
      <c r="J10" s="197"/>
      <c r="K10" s="197"/>
      <c r="L10" s="4"/>
      <c r="M10" s="487"/>
      <c r="N10" s="4"/>
      <c r="O10" s="4"/>
    </row>
    <row r="11" spans="1:16" ht="12.75" customHeight="1">
      <c r="A11" s="200" t="s">
        <v>147</v>
      </c>
      <c r="L11" s="4"/>
      <c r="M11" s="488"/>
      <c r="N11" s="4"/>
      <c r="O11" s="4"/>
    </row>
    <row r="12" spans="1:16" ht="12.75" customHeight="1">
      <c r="A12" s="202" t="s">
        <v>84</v>
      </c>
      <c r="B12" s="203">
        <v>7.4384030552302898</v>
      </c>
      <c r="C12" s="204">
        <v>0.31459410968335499</v>
      </c>
      <c r="D12" s="203">
        <v>12.518197667291499</v>
      </c>
      <c r="E12" s="204">
        <v>0.46377012882234397</v>
      </c>
      <c r="F12" s="203">
        <v>31.154270779042498</v>
      </c>
      <c r="G12" s="204">
        <v>0.69580201149467003</v>
      </c>
      <c r="H12" s="203">
        <v>35.341106761742097</v>
      </c>
      <c r="I12" s="204">
        <v>0.732046992941359</v>
      </c>
      <c r="J12" s="203">
        <v>12.3236338260684</v>
      </c>
      <c r="K12" s="204">
        <v>0.40026182443388603</v>
      </c>
      <c r="L12" s="203">
        <v>1.2243879106251001</v>
      </c>
      <c r="M12" s="205">
        <v>0.159165332721009</v>
      </c>
      <c r="N12" s="4"/>
      <c r="O12" s="4"/>
    </row>
    <row r="13" spans="1:16" ht="12.75" customHeight="1">
      <c r="A13" s="202" t="s">
        <v>15</v>
      </c>
      <c r="B13" s="203" t="s">
        <v>31</v>
      </c>
      <c r="C13" s="203" t="s">
        <v>31</v>
      </c>
      <c r="D13" s="203" t="s">
        <v>31</v>
      </c>
      <c r="E13" s="203" t="s">
        <v>31</v>
      </c>
      <c r="F13" s="203" t="s">
        <v>31</v>
      </c>
      <c r="G13" s="203" t="s">
        <v>31</v>
      </c>
      <c r="H13" s="203" t="s">
        <v>31</v>
      </c>
      <c r="I13" s="203" t="s">
        <v>31</v>
      </c>
      <c r="J13" s="203" t="s">
        <v>31</v>
      </c>
      <c r="K13" s="203" t="s">
        <v>31</v>
      </c>
      <c r="L13" s="203" t="s">
        <v>31</v>
      </c>
      <c r="M13" s="32" t="s">
        <v>31</v>
      </c>
      <c r="N13" s="4"/>
      <c r="O13" s="4"/>
    </row>
    <row r="14" spans="1:16" ht="12.75" customHeight="1">
      <c r="A14" s="202" t="s">
        <v>85</v>
      </c>
      <c r="B14" s="203">
        <v>5.0574451988830704</v>
      </c>
      <c r="C14" s="204">
        <v>0.31511388083019998</v>
      </c>
      <c r="D14" s="203">
        <v>12.467936179251</v>
      </c>
      <c r="E14" s="204">
        <v>0.56638874752465596</v>
      </c>
      <c r="F14" s="203">
        <v>31.124683982030099</v>
      </c>
      <c r="G14" s="204">
        <v>0.82625978524841903</v>
      </c>
      <c r="H14" s="203">
        <v>37.084316239583302</v>
      </c>
      <c r="I14" s="204">
        <v>0.82323595138413797</v>
      </c>
      <c r="J14" s="203">
        <v>13.154936494506799</v>
      </c>
      <c r="K14" s="204">
        <v>0.56027270436829502</v>
      </c>
      <c r="L14" s="203">
        <v>1.1106819057456201</v>
      </c>
      <c r="M14" s="205">
        <v>0.21805773512978599</v>
      </c>
      <c r="N14" s="203"/>
      <c r="O14" s="489"/>
    </row>
    <row r="15" spans="1:16" ht="12.75" customHeight="1">
      <c r="A15" s="202" t="s">
        <v>18</v>
      </c>
      <c r="B15" s="203" t="s">
        <v>31</v>
      </c>
      <c r="C15" s="203" t="s">
        <v>31</v>
      </c>
      <c r="D15" s="203" t="s">
        <v>31</v>
      </c>
      <c r="E15" s="203" t="s">
        <v>31</v>
      </c>
      <c r="F15" s="203" t="s">
        <v>31</v>
      </c>
      <c r="G15" s="203" t="s">
        <v>31</v>
      </c>
      <c r="H15" s="203" t="s">
        <v>31</v>
      </c>
      <c r="I15" s="203" t="s">
        <v>31</v>
      </c>
      <c r="J15" s="203" t="s">
        <v>31</v>
      </c>
      <c r="K15" s="203" t="s">
        <v>31</v>
      </c>
      <c r="L15" s="203" t="s">
        <v>31</v>
      </c>
      <c r="M15" s="32" t="s">
        <v>31</v>
      </c>
      <c r="N15" s="203"/>
      <c r="O15" s="489"/>
    </row>
    <row r="16" spans="1:16" ht="12.75" customHeight="1">
      <c r="A16" s="202" t="s">
        <v>19</v>
      </c>
      <c r="B16" s="203" t="s">
        <v>31</v>
      </c>
      <c r="C16" s="203" t="s">
        <v>31</v>
      </c>
      <c r="D16" s="203" t="s">
        <v>31</v>
      </c>
      <c r="E16" s="203" t="s">
        <v>31</v>
      </c>
      <c r="F16" s="203" t="s">
        <v>31</v>
      </c>
      <c r="G16" s="203" t="s">
        <v>31</v>
      </c>
      <c r="H16" s="203" t="s">
        <v>31</v>
      </c>
      <c r="I16" s="203" t="s">
        <v>31</v>
      </c>
      <c r="J16" s="203" t="s">
        <v>31</v>
      </c>
      <c r="K16" s="203" t="s">
        <v>31</v>
      </c>
      <c r="L16" s="203" t="s">
        <v>31</v>
      </c>
      <c r="M16" s="32" t="s">
        <v>31</v>
      </c>
      <c r="N16" s="203"/>
      <c r="O16" s="489"/>
    </row>
    <row r="17" spans="1:15" ht="12.75" customHeight="1">
      <c r="A17" s="202" t="s">
        <v>20</v>
      </c>
      <c r="B17" s="203" t="s">
        <v>31</v>
      </c>
      <c r="C17" s="203" t="s">
        <v>31</v>
      </c>
      <c r="D17" s="203" t="s">
        <v>31</v>
      </c>
      <c r="E17" s="203" t="s">
        <v>31</v>
      </c>
      <c r="F17" s="203" t="s">
        <v>31</v>
      </c>
      <c r="G17" s="203" t="s">
        <v>31</v>
      </c>
      <c r="H17" s="203" t="s">
        <v>31</v>
      </c>
      <c r="I17" s="203" t="s">
        <v>31</v>
      </c>
      <c r="J17" s="203" t="s">
        <v>31</v>
      </c>
      <c r="K17" s="203" t="s">
        <v>31</v>
      </c>
      <c r="L17" s="203" t="s">
        <v>31</v>
      </c>
      <c r="M17" s="32" t="s">
        <v>31</v>
      </c>
      <c r="N17" s="203"/>
      <c r="O17" s="489"/>
    </row>
    <row r="18" spans="1:15" ht="12.75" customHeight="1">
      <c r="A18" s="202" t="s">
        <v>61</v>
      </c>
      <c r="B18" s="203" t="s">
        <v>31</v>
      </c>
      <c r="C18" s="203" t="s">
        <v>31</v>
      </c>
      <c r="D18" s="203" t="s">
        <v>31</v>
      </c>
      <c r="E18" s="203" t="s">
        <v>31</v>
      </c>
      <c r="F18" s="203" t="s">
        <v>31</v>
      </c>
      <c r="G18" s="203" t="s">
        <v>31</v>
      </c>
      <c r="H18" s="203" t="s">
        <v>31</v>
      </c>
      <c r="I18" s="203" t="s">
        <v>31</v>
      </c>
      <c r="J18" s="203" t="s">
        <v>31</v>
      </c>
      <c r="K18" s="203" t="s">
        <v>31</v>
      </c>
      <c r="L18" s="203" t="s">
        <v>31</v>
      </c>
      <c r="M18" s="32" t="s">
        <v>31</v>
      </c>
      <c r="N18" s="203"/>
      <c r="O18" s="489"/>
    </row>
    <row r="19" spans="1:15" ht="12.75" customHeight="1">
      <c r="A19" s="202" t="s">
        <v>22</v>
      </c>
      <c r="B19" s="203" t="s">
        <v>31</v>
      </c>
      <c r="C19" s="203" t="s">
        <v>31</v>
      </c>
      <c r="D19" s="203" t="s">
        <v>31</v>
      </c>
      <c r="E19" s="203" t="s">
        <v>31</v>
      </c>
      <c r="F19" s="203" t="s">
        <v>31</v>
      </c>
      <c r="G19" s="203" t="s">
        <v>31</v>
      </c>
      <c r="H19" s="203" t="s">
        <v>31</v>
      </c>
      <c r="I19" s="203" t="s">
        <v>31</v>
      </c>
      <c r="J19" s="203" t="s">
        <v>31</v>
      </c>
      <c r="K19" s="203" t="s">
        <v>31</v>
      </c>
      <c r="L19" s="203" t="s">
        <v>31</v>
      </c>
      <c r="M19" s="32" t="s">
        <v>31</v>
      </c>
      <c r="N19" s="203"/>
      <c r="O19" s="489"/>
    </row>
    <row r="20" spans="1:15" ht="12.75" customHeight="1">
      <c r="A20" s="202" t="s">
        <v>23</v>
      </c>
      <c r="B20" s="203" t="s">
        <v>31</v>
      </c>
      <c r="C20" s="203" t="s">
        <v>31</v>
      </c>
      <c r="D20" s="203" t="s">
        <v>31</v>
      </c>
      <c r="E20" s="203" t="s">
        <v>31</v>
      </c>
      <c r="F20" s="203" t="s">
        <v>31</v>
      </c>
      <c r="G20" s="203" t="s">
        <v>31</v>
      </c>
      <c r="H20" s="203" t="s">
        <v>31</v>
      </c>
      <c r="I20" s="203" t="s">
        <v>31</v>
      </c>
      <c r="J20" s="203" t="s">
        <v>31</v>
      </c>
      <c r="K20" s="203" t="s">
        <v>31</v>
      </c>
      <c r="L20" s="203" t="s">
        <v>31</v>
      </c>
      <c r="M20" s="32" t="s">
        <v>31</v>
      </c>
      <c r="N20" s="203"/>
      <c r="O20" s="489"/>
    </row>
    <row r="21" spans="1:15" ht="12.75" customHeight="1">
      <c r="A21" s="202" t="s">
        <v>27</v>
      </c>
      <c r="B21" s="203" t="s">
        <v>31</v>
      </c>
      <c r="C21" s="203" t="s">
        <v>31</v>
      </c>
      <c r="D21" s="203" t="s">
        <v>31</v>
      </c>
      <c r="E21" s="203" t="s">
        <v>31</v>
      </c>
      <c r="F21" s="203" t="s">
        <v>31</v>
      </c>
      <c r="G21" s="203" t="s">
        <v>31</v>
      </c>
      <c r="H21" s="203" t="s">
        <v>31</v>
      </c>
      <c r="I21" s="203" t="s">
        <v>31</v>
      </c>
      <c r="J21" s="203" t="s">
        <v>31</v>
      </c>
      <c r="K21" s="203" t="s">
        <v>31</v>
      </c>
      <c r="L21" s="203" t="s">
        <v>31</v>
      </c>
      <c r="M21" s="32" t="s">
        <v>31</v>
      </c>
      <c r="N21" s="203"/>
      <c r="O21" s="489"/>
    </row>
    <row r="22" spans="1:15" ht="12.75" customHeight="1">
      <c r="A22" s="202" t="s">
        <v>29</v>
      </c>
      <c r="B22" s="203">
        <v>14.375159792423799</v>
      </c>
      <c r="C22" s="204">
        <v>0.92471435912385103</v>
      </c>
      <c r="D22" s="203">
        <v>30.1587293815961</v>
      </c>
      <c r="E22" s="204">
        <v>0.99716147441874203</v>
      </c>
      <c r="F22" s="203">
        <v>36.079743486045402</v>
      </c>
      <c r="G22" s="204">
        <v>1.2550941481451801</v>
      </c>
      <c r="H22" s="203">
        <v>16.682476814450901</v>
      </c>
      <c r="I22" s="204">
        <v>0.95677038159258598</v>
      </c>
      <c r="J22" s="203">
        <v>2.5765962304599301</v>
      </c>
      <c r="K22" s="204">
        <v>0.32134752034207997</v>
      </c>
      <c r="L22" s="203">
        <v>0.12729429502388501</v>
      </c>
      <c r="M22" s="205">
        <v>6.6829247055640806E-2</v>
      </c>
      <c r="N22" s="203"/>
      <c r="O22" s="489"/>
    </row>
    <row r="23" spans="1:15" ht="12.75" customHeight="1">
      <c r="A23" s="202" t="s">
        <v>30</v>
      </c>
      <c r="B23" s="203" t="s">
        <v>31</v>
      </c>
      <c r="C23" s="203" t="s">
        <v>31</v>
      </c>
      <c r="D23" s="203" t="s">
        <v>31</v>
      </c>
      <c r="E23" s="203" t="s">
        <v>31</v>
      </c>
      <c r="F23" s="203" t="s">
        <v>31</v>
      </c>
      <c r="G23" s="203" t="s">
        <v>31</v>
      </c>
      <c r="H23" s="203" t="s">
        <v>31</v>
      </c>
      <c r="I23" s="203" t="s">
        <v>31</v>
      </c>
      <c r="J23" s="203" t="s">
        <v>31</v>
      </c>
      <c r="K23" s="203" t="s">
        <v>31</v>
      </c>
      <c r="L23" s="203" t="s">
        <v>31</v>
      </c>
      <c r="M23" s="32" t="s">
        <v>31</v>
      </c>
      <c r="N23" s="203"/>
      <c r="O23" s="489"/>
    </row>
    <row r="24" spans="1:15" ht="12.75" customHeight="1">
      <c r="A24" s="202" t="s">
        <v>88</v>
      </c>
      <c r="B24" s="203" t="s">
        <v>31</v>
      </c>
      <c r="C24" s="203" t="s">
        <v>31</v>
      </c>
      <c r="D24" s="203" t="s">
        <v>31</v>
      </c>
      <c r="E24" s="203" t="s">
        <v>31</v>
      </c>
      <c r="F24" s="203" t="s">
        <v>31</v>
      </c>
      <c r="G24" s="203" t="s">
        <v>31</v>
      </c>
      <c r="H24" s="203" t="s">
        <v>31</v>
      </c>
      <c r="I24" s="203" t="s">
        <v>31</v>
      </c>
      <c r="J24" s="203" t="s">
        <v>31</v>
      </c>
      <c r="K24" s="203" t="s">
        <v>31</v>
      </c>
      <c r="L24" s="203" t="s">
        <v>31</v>
      </c>
      <c r="M24" s="32" t="s">
        <v>31</v>
      </c>
      <c r="N24" s="203"/>
      <c r="O24" s="489"/>
    </row>
    <row r="25" spans="1:15" ht="12.75" customHeight="1">
      <c r="A25" s="202" t="s">
        <v>35</v>
      </c>
      <c r="B25" s="203">
        <v>2.3056895174332599</v>
      </c>
      <c r="C25" s="204">
        <v>0.353979344395009</v>
      </c>
      <c r="D25" s="203">
        <v>6.5120489953770502</v>
      </c>
      <c r="E25" s="204">
        <v>0.51383524752778698</v>
      </c>
      <c r="F25" s="203">
        <v>27.349961467405901</v>
      </c>
      <c r="G25" s="204">
        <v>1.04453932123979</v>
      </c>
      <c r="H25" s="203">
        <v>44.522554012716398</v>
      </c>
      <c r="I25" s="204">
        <v>1.1951249336101899</v>
      </c>
      <c r="J25" s="203">
        <v>18.0608821474287</v>
      </c>
      <c r="K25" s="204">
        <v>0.94927099729706399</v>
      </c>
      <c r="L25" s="203">
        <v>1.24886385963878</v>
      </c>
      <c r="M25" s="205">
        <v>0.21634140868931101</v>
      </c>
      <c r="N25" s="203"/>
      <c r="O25" s="489"/>
    </row>
    <row r="26" spans="1:15" ht="12.75" customHeight="1">
      <c r="A26" s="202" t="s">
        <v>37</v>
      </c>
      <c r="B26" s="203">
        <v>0.70677014955321205</v>
      </c>
      <c r="C26" s="204">
        <v>0.182081299153764</v>
      </c>
      <c r="D26" s="203">
        <v>7.0479499060315796</v>
      </c>
      <c r="E26" s="204">
        <v>0.65917054019209698</v>
      </c>
      <c r="F26" s="203">
        <v>30.5778279139586</v>
      </c>
      <c r="G26" s="204">
        <v>1.02548958578442</v>
      </c>
      <c r="H26" s="203">
        <v>46.231715033195002</v>
      </c>
      <c r="I26" s="204">
        <v>1.37412302924221</v>
      </c>
      <c r="J26" s="203">
        <v>14.595336710070599</v>
      </c>
      <c r="K26" s="204">
        <v>0.72765995191052601</v>
      </c>
      <c r="L26" s="203">
        <v>0.84040028719101301</v>
      </c>
      <c r="M26" s="205">
        <v>0.193848020112035</v>
      </c>
      <c r="N26" s="203"/>
      <c r="O26" s="489"/>
    </row>
    <row r="27" spans="1:15" ht="12.75" customHeight="1">
      <c r="A27" s="202" t="s">
        <v>38</v>
      </c>
      <c r="B27" s="203" t="s">
        <v>31</v>
      </c>
      <c r="C27" s="203" t="s">
        <v>31</v>
      </c>
      <c r="D27" s="203" t="s">
        <v>31</v>
      </c>
      <c r="E27" s="203" t="s">
        <v>31</v>
      </c>
      <c r="F27" s="203" t="s">
        <v>31</v>
      </c>
      <c r="G27" s="203" t="s">
        <v>31</v>
      </c>
      <c r="H27" s="203" t="s">
        <v>31</v>
      </c>
      <c r="I27" s="203" t="s">
        <v>31</v>
      </c>
      <c r="J27" s="203" t="s">
        <v>31</v>
      </c>
      <c r="K27" s="203" t="s">
        <v>31</v>
      </c>
      <c r="L27" s="203" t="s">
        <v>31</v>
      </c>
      <c r="M27" s="32" t="s">
        <v>31</v>
      </c>
      <c r="N27" s="203"/>
      <c r="O27" s="489"/>
    </row>
    <row r="28" spans="1:15" ht="12.75" customHeight="1">
      <c r="A28" s="202" t="s">
        <v>40</v>
      </c>
      <c r="B28" s="203" t="s">
        <v>31</v>
      </c>
      <c r="C28" s="203" t="s">
        <v>31</v>
      </c>
      <c r="D28" s="203" t="s">
        <v>31</v>
      </c>
      <c r="E28" s="203" t="s">
        <v>31</v>
      </c>
      <c r="F28" s="203" t="s">
        <v>31</v>
      </c>
      <c r="G28" s="203" t="s">
        <v>31</v>
      </c>
      <c r="H28" s="203" t="s">
        <v>31</v>
      </c>
      <c r="I28" s="203" t="s">
        <v>31</v>
      </c>
      <c r="J28" s="203" t="s">
        <v>31</v>
      </c>
      <c r="K28" s="203" t="s">
        <v>31</v>
      </c>
      <c r="L28" s="203" t="s">
        <v>31</v>
      </c>
      <c r="M28" s="32" t="s">
        <v>31</v>
      </c>
      <c r="N28" s="203"/>
      <c r="O28" s="489"/>
    </row>
    <row r="29" spans="1:15" ht="12.75" customHeight="1">
      <c r="A29" s="202" t="s">
        <v>42</v>
      </c>
      <c r="B29" s="203" t="s">
        <v>31</v>
      </c>
      <c r="C29" s="203" t="s">
        <v>31</v>
      </c>
      <c r="D29" s="203" t="s">
        <v>31</v>
      </c>
      <c r="E29" s="203" t="s">
        <v>31</v>
      </c>
      <c r="F29" s="203" t="s">
        <v>31</v>
      </c>
      <c r="G29" s="203" t="s">
        <v>31</v>
      </c>
      <c r="H29" s="203" t="s">
        <v>31</v>
      </c>
      <c r="I29" s="203" t="s">
        <v>31</v>
      </c>
      <c r="J29" s="203" t="s">
        <v>31</v>
      </c>
      <c r="K29" s="203" t="s">
        <v>31</v>
      </c>
      <c r="L29" s="203" t="s">
        <v>31</v>
      </c>
      <c r="M29" s="32" t="s">
        <v>31</v>
      </c>
      <c r="N29" s="203"/>
      <c r="O29" s="489"/>
    </row>
    <row r="30" spans="1:15" ht="12.75" customHeight="1">
      <c r="A30" s="202" t="s">
        <v>43</v>
      </c>
      <c r="B30" s="203" t="s">
        <v>31</v>
      </c>
      <c r="C30" s="203" t="s">
        <v>31</v>
      </c>
      <c r="D30" s="203" t="s">
        <v>31</v>
      </c>
      <c r="E30" s="203" t="s">
        <v>31</v>
      </c>
      <c r="F30" s="203" t="s">
        <v>31</v>
      </c>
      <c r="G30" s="203" t="s">
        <v>31</v>
      </c>
      <c r="H30" s="203" t="s">
        <v>31</v>
      </c>
      <c r="I30" s="203" t="s">
        <v>31</v>
      </c>
      <c r="J30" s="203" t="s">
        <v>31</v>
      </c>
      <c r="K30" s="203" t="s">
        <v>31</v>
      </c>
      <c r="L30" s="203" t="s">
        <v>31</v>
      </c>
      <c r="M30" s="32" t="s">
        <v>31</v>
      </c>
      <c r="N30" s="203"/>
      <c r="O30" s="489"/>
    </row>
    <row r="31" spans="1:15" ht="12.75" customHeight="1">
      <c r="A31" s="202" t="s">
        <v>92</v>
      </c>
      <c r="B31" s="203">
        <v>6.3712749874855303</v>
      </c>
      <c r="C31" s="204">
        <v>0.58480259181350103</v>
      </c>
      <c r="D31" s="203">
        <v>17.708857531555498</v>
      </c>
      <c r="E31" s="204">
        <v>0.87862736802243702</v>
      </c>
      <c r="F31" s="203">
        <v>33.745430959406598</v>
      </c>
      <c r="G31" s="204">
        <v>1.21682182886377</v>
      </c>
      <c r="H31" s="203">
        <v>31.5942255034584</v>
      </c>
      <c r="I31" s="204">
        <v>1.0954323250148701</v>
      </c>
      <c r="J31" s="203">
        <v>9.9008052567568203</v>
      </c>
      <c r="K31" s="204">
        <v>0.906287879853098</v>
      </c>
      <c r="L31" s="203">
        <v>0.67940576133720598</v>
      </c>
      <c r="M31" s="205">
        <v>0.19061154382864801</v>
      </c>
      <c r="N31" s="203"/>
      <c r="O31" s="489"/>
    </row>
    <row r="32" spans="1:15" ht="12.75" customHeight="1">
      <c r="A32" s="202"/>
      <c r="B32" s="341"/>
      <c r="C32" s="340"/>
      <c r="D32" s="341"/>
      <c r="E32" s="340"/>
      <c r="F32" s="341"/>
      <c r="G32" s="340"/>
      <c r="H32" s="341"/>
      <c r="I32" s="340"/>
      <c r="J32" s="341"/>
      <c r="K32" s="340"/>
      <c r="M32" s="201"/>
    </row>
    <row r="33" spans="1:15" ht="12.75" customHeight="1">
      <c r="A33" s="200" t="s">
        <v>148</v>
      </c>
      <c r="B33" s="341"/>
      <c r="C33" s="340"/>
      <c r="D33" s="341"/>
      <c r="E33" s="340"/>
      <c r="F33" s="341"/>
      <c r="G33" s="340"/>
      <c r="H33" s="341"/>
      <c r="I33" s="340"/>
      <c r="J33" s="341"/>
      <c r="K33" s="340"/>
      <c r="M33" s="201"/>
    </row>
    <row r="34" spans="1:15" ht="12.75" customHeight="1">
      <c r="A34" s="202" t="s">
        <v>149</v>
      </c>
      <c r="B34" s="203" t="s">
        <v>31</v>
      </c>
      <c r="C34" s="203" t="s">
        <v>31</v>
      </c>
      <c r="D34" s="203" t="s">
        <v>31</v>
      </c>
      <c r="E34" s="203" t="s">
        <v>31</v>
      </c>
      <c r="F34" s="203" t="s">
        <v>31</v>
      </c>
      <c r="G34" s="203" t="s">
        <v>31</v>
      </c>
      <c r="H34" s="203" t="s">
        <v>31</v>
      </c>
      <c r="I34" s="203" t="s">
        <v>31</v>
      </c>
      <c r="J34" s="203" t="s">
        <v>31</v>
      </c>
      <c r="K34" s="203" t="s">
        <v>31</v>
      </c>
      <c r="L34" s="203" t="s">
        <v>31</v>
      </c>
      <c r="M34" s="32" t="s">
        <v>31</v>
      </c>
      <c r="N34" s="203"/>
      <c r="O34" s="489"/>
    </row>
    <row r="35" spans="1:15" ht="12.75" customHeight="1">
      <c r="A35" s="202" t="s">
        <v>150</v>
      </c>
      <c r="B35" s="203" t="s">
        <v>31</v>
      </c>
      <c r="C35" s="203" t="s">
        <v>31</v>
      </c>
      <c r="D35" s="203" t="s">
        <v>31</v>
      </c>
      <c r="E35" s="203" t="s">
        <v>31</v>
      </c>
      <c r="F35" s="203" t="s">
        <v>31</v>
      </c>
      <c r="G35" s="203" t="s">
        <v>31</v>
      </c>
      <c r="H35" s="203" t="s">
        <v>31</v>
      </c>
      <c r="I35" s="203" t="s">
        <v>31</v>
      </c>
      <c r="J35" s="203" t="s">
        <v>31</v>
      </c>
      <c r="K35" s="203" t="s">
        <v>31</v>
      </c>
      <c r="L35" s="203" t="s">
        <v>31</v>
      </c>
      <c r="M35" s="32" t="s">
        <v>31</v>
      </c>
      <c r="N35" s="203"/>
      <c r="O35" s="489"/>
    </row>
    <row r="36" spans="1:15" ht="12.75" customHeight="1">
      <c r="A36" s="202" t="s">
        <v>151</v>
      </c>
      <c r="B36" s="203" t="s">
        <v>31</v>
      </c>
      <c r="C36" s="203" t="s">
        <v>31</v>
      </c>
      <c r="D36" s="203" t="s">
        <v>31</v>
      </c>
      <c r="E36" s="203" t="s">
        <v>31</v>
      </c>
      <c r="F36" s="203" t="s">
        <v>31</v>
      </c>
      <c r="G36" s="203" t="s">
        <v>31</v>
      </c>
      <c r="H36" s="203" t="s">
        <v>31</v>
      </c>
      <c r="I36" s="203" t="s">
        <v>31</v>
      </c>
      <c r="J36" s="203" t="s">
        <v>31</v>
      </c>
      <c r="K36" s="203" t="s">
        <v>31</v>
      </c>
      <c r="L36" s="203" t="s">
        <v>31</v>
      </c>
      <c r="M36" s="32" t="s">
        <v>31</v>
      </c>
      <c r="N36" s="203"/>
      <c r="O36" s="489"/>
    </row>
    <row r="37" spans="1:15" ht="12.75" customHeight="1">
      <c r="A37" s="202" t="s">
        <v>152</v>
      </c>
      <c r="B37" s="203" t="s">
        <v>31</v>
      </c>
      <c r="C37" s="203" t="s">
        <v>31</v>
      </c>
      <c r="D37" s="203" t="s">
        <v>31</v>
      </c>
      <c r="E37" s="203" t="s">
        <v>31</v>
      </c>
      <c r="F37" s="203" t="s">
        <v>31</v>
      </c>
      <c r="G37" s="203" t="s">
        <v>31</v>
      </c>
      <c r="H37" s="203" t="s">
        <v>31</v>
      </c>
      <c r="I37" s="203" t="s">
        <v>31</v>
      </c>
      <c r="J37" s="203" t="s">
        <v>31</v>
      </c>
      <c r="K37" s="203" t="s">
        <v>31</v>
      </c>
      <c r="L37" s="203" t="s">
        <v>31</v>
      </c>
      <c r="M37" s="32" t="s">
        <v>31</v>
      </c>
      <c r="N37" s="203"/>
      <c r="O37" s="489"/>
    </row>
    <row r="38" spans="1:15" ht="12.75" customHeight="1">
      <c r="A38" s="207"/>
      <c r="B38" s="341"/>
      <c r="C38" s="340"/>
      <c r="D38" s="341"/>
      <c r="E38" s="340"/>
      <c r="F38" s="341"/>
      <c r="G38" s="340"/>
      <c r="H38" s="341"/>
      <c r="I38" s="340"/>
      <c r="J38" s="341"/>
      <c r="K38" s="340"/>
      <c r="M38" s="201"/>
    </row>
    <row r="39" spans="1:15" ht="12.75" customHeight="1">
      <c r="A39" s="208" t="s">
        <v>47</v>
      </c>
      <c r="B39" s="203" t="s">
        <v>31</v>
      </c>
      <c r="C39" s="203" t="s">
        <v>31</v>
      </c>
      <c r="D39" s="203" t="s">
        <v>31</v>
      </c>
      <c r="E39" s="203" t="s">
        <v>31</v>
      </c>
      <c r="F39" s="203" t="s">
        <v>31</v>
      </c>
      <c r="G39" s="203" t="s">
        <v>31</v>
      </c>
      <c r="H39" s="203" t="s">
        <v>31</v>
      </c>
      <c r="I39" s="203" t="s">
        <v>31</v>
      </c>
      <c r="J39" s="203" t="s">
        <v>31</v>
      </c>
      <c r="K39" s="203" t="s">
        <v>31</v>
      </c>
      <c r="L39" s="203" t="s">
        <v>31</v>
      </c>
      <c r="M39" s="32" t="s">
        <v>31</v>
      </c>
    </row>
    <row r="40" spans="1:15" ht="12.75" customHeight="1">
      <c r="A40" s="200"/>
      <c r="B40" s="347"/>
      <c r="C40" s="346"/>
      <c r="D40" s="347"/>
      <c r="E40" s="346"/>
      <c r="F40" s="347"/>
      <c r="G40" s="346"/>
      <c r="H40" s="347"/>
      <c r="I40" s="346"/>
      <c r="J40" s="347"/>
      <c r="K40" s="346"/>
      <c r="L40" s="490"/>
      <c r="M40" s="213"/>
    </row>
    <row r="41" spans="1:15" ht="12.75" customHeight="1">
      <c r="A41" s="214" t="s">
        <v>153</v>
      </c>
      <c r="B41" s="351"/>
      <c r="C41" s="350"/>
      <c r="D41" s="351"/>
      <c r="E41" s="350"/>
      <c r="F41" s="351"/>
      <c r="G41" s="350"/>
      <c r="H41" s="351"/>
      <c r="I41" s="350"/>
      <c r="J41" s="351"/>
      <c r="K41" s="350"/>
      <c r="L41" s="183"/>
      <c r="M41" s="201"/>
    </row>
    <row r="42" spans="1:15" ht="12.75" customHeight="1">
      <c r="A42" s="202" t="s">
        <v>154</v>
      </c>
      <c r="B42" s="31" t="s">
        <v>31</v>
      </c>
      <c r="C42" s="31" t="s">
        <v>31</v>
      </c>
      <c r="D42" s="31" t="s">
        <v>31</v>
      </c>
      <c r="E42" s="31" t="s">
        <v>31</v>
      </c>
      <c r="F42" s="31" t="s">
        <v>31</v>
      </c>
      <c r="G42" s="31" t="s">
        <v>31</v>
      </c>
      <c r="H42" s="31" t="s">
        <v>31</v>
      </c>
      <c r="I42" s="31" t="s">
        <v>31</v>
      </c>
      <c r="J42" s="31" t="s">
        <v>31</v>
      </c>
      <c r="K42" s="31" t="s">
        <v>31</v>
      </c>
      <c r="L42" s="31" t="s">
        <v>31</v>
      </c>
      <c r="M42" s="32" t="s">
        <v>31</v>
      </c>
    </row>
    <row r="43" spans="1:15" ht="12.75" customHeight="1">
      <c r="A43" s="217" t="s">
        <v>504</v>
      </c>
      <c r="B43" s="31" t="s">
        <v>31</v>
      </c>
      <c r="C43" s="31" t="s">
        <v>31</v>
      </c>
      <c r="D43" s="31" t="s">
        <v>31</v>
      </c>
      <c r="E43" s="31" t="s">
        <v>31</v>
      </c>
      <c r="F43" s="31" t="s">
        <v>31</v>
      </c>
      <c r="G43" s="31" t="s">
        <v>31</v>
      </c>
      <c r="H43" s="31" t="s">
        <v>31</v>
      </c>
      <c r="I43" s="31" t="s">
        <v>31</v>
      </c>
      <c r="J43" s="31" t="s">
        <v>31</v>
      </c>
      <c r="K43" s="31" t="s">
        <v>31</v>
      </c>
      <c r="L43" s="31" t="s">
        <v>31</v>
      </c>
      <c r="M43" s="31" t="s">
        <v>31</v>
      </c>
      <c r="N43" s="207"/>
    </row>
    <row r="44" spans="1:15" ht="120.75" customHeight="1">
      <c r="A44" s="594" t="s">
        <v>155</v>
      </c>
      <c r="B44" s="594"/>
      <c r="C44" s="594"/>
      <c r="D44" s="594"/>
      <c r="E44" s="594"/>
      <c r="F44" s="594"/>
      <c r="G44" s="594"/>
      <c r="H44" s="594"/>
      <c r="I44" s="594"/>
      <c r="J44" s="594"/>
      <c r="K44" s="594"/>
      <c r="L44" s="594"/>
      <c r="M44" s="594"/>
    </row>
    <row r="45" spans="1:15" ht="86.25" customHeight="1">
      <c r="A45" s="593" t="s">
        <v>505</v>
      </c>
      <c r="B45" s="593"/>
      <c r="C45" s="593"/>
      <c r="D45" s="593"/>
      <c r="E45" s="593"/>
      <c r="F45" s="593"/>
      <c r="G45" s="593"/>
      <c r="H45" s="593"/>
      <c r="I45" s="593"/>
      <c r="J45" s="593"/>
      <c r="K45" s="593"/>
      <c r="L45" s="593"/>
      <c r="M45" s="593"/>
    </row>
    <row r="46" spans="1:15" ht="12.75" customHeight="1">
      <c r="A46" s="3"/>
      <c r="B46" s="141"/>
      <c r="C46" s="141"/>
      <c r="D46" s="141"/>
      <c r="E46" s="141"/>
      <c r="F46" s="141"/>
      <c r="G46" s="141"/>
      <c r="H46" s="141"/>
      <c r="I46" s="141"/>
      <c r="J46" s="141"/>
      <c r="K46" s="141"/>
      <c r="L46" s="141"/>
      <c r="M46" s="141"/>
      <c r="N46" s="141"/>
      <c r="O46" s="141"/>
    </row>
    <row r="47" spans="1:15" ht="12.75" customHeight="1">
      <c r="A47" s="3" t="s">
        <v>469</v>
      </c>
      <c r="B47" s="361"/>
      <c r="C47" s="361"/>
      <c r="D47" s="361"/>
      <c r="E47" s="361"/>
      <c r="F47" s="361"/>
      <c r="G47" s="361"/>
      <c r="H47" s="361"/>
      <c r="I47" s="361"/>
      <c r="J47" s="361"/>
      <c r="K47" s="361"/>
      <c r="L47" s="361"/>
      <c r="M47" s="361"/>
      <c r="N47" s="361"/>
      <c r="O47" s="361"/>
    </row>
    <row r="48" spans="1:15" ht="12.75" customHeight="1"/>
    <row r="49" spans="8:15" ht="12.75" customHeight="1"/>
    <row r="50" spans="8:15" ht="12.75" customHeight="1"/>
    <row r="51" spans="8:15" ht="12.75" customHeight="1"/>
    <row r="52" spans="8:15" ht="12.75" customHeight="1"/>
    <row r="53" spans="8:15" ht="12.75" customHeight="1"/>
    <row r="54" spans="8:15" ht="12.75" customHeight="1"/>
    <row r="55" spans="8:15" ht="12.75" customHeight="1"/>
    <row r="56" spans="8:15">
      <c r="H56" s="2"/>
      <c r="I56" s="2"/>
      <c r="J56" s="2"/>
      <c r="K56" s="2"/>
      <c r="L56" s="2"/>
      <c r="M56" s="2"/>
      <c r="N56" s="2"/>
      <c r="O56" s="2"/>
    </row>
    <row r="57" spans="8:15">
      <c r="O57" s="2"/>
    </row>
  </sheetData>
  <mergeCells count="10">
    <mergeCell ref="A45:M45"/>
    <mergeCell ref="A44:M44"/>
    <mergeCell ref="A2:O4"/>
    <mergeCell ref="B7:M7"/>
    <mergeCell ref="B8:C8"/>
    <mergeCell ref="D8:E8"/>
    <mergeCell ref="F8:G8"/>
    <mergeCell ref="H8:I8"/>
    <mergeCell ref="J8:K8"/>
    <mergeCell ref="L8:M8"/>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2D050"/>
  </sheetPr>
  <dimension ref="A1:V66"/>
  <sheetViews>
    <sheetView zoomScaleNormal="100" workbookViewId="0">
      <selection activeCell="B5" sqref="B5"/>
    </sheetView>
  </sheetViews>
  <sheetFormatPr defaultRowHeight="12.75"/>
  <cols>
    <col min="1" max="1" width="16.7109375" customWidth="1"/>
    <col min="2" max="2" width="4.7109375" customWidth="1"/>
    <col min="3" max="3" width="4.5703125" customWidth="1"/>
    <col min="4" max="4" width="4.7109375" customWidth="1"/>
    <col min="5" max="5" width="5" customWidth="1"/>
    <col min="6" max="6" width="4.7109375" customWidth="1"/>
    <col min="7" max="7" width="5" customWidth="1"/>
    <col min="8" max="8" width="4.7109375" customWidth="1"/>
    <col min="9" max="9" width="4.5703125" customWidth="1"/>
    <col min="10" max="10" width="4.7109375" customWidth="1"/>
    <col min="11" max="11" width="4.42578125" customWidth="1"/>
    <col min="12" max="12" width="4.7109375" customWidth="1"/>
    <col min="13" max="13" width="4.140625" bestFit="1" customWidth="1"/>
    <col min="14" max="14" width="4.7109375" customWidth="1"/>
    <col min="15" max="15" width="5" customWidth="1"/>
    <col min="16" max="16" width="4.7109375" customWidth="1"/>
    <col min="17" max="17" width="5" customWidth="1"/>
  </cols>
  <sheetData>
    <row r="1" spans="1:22">
      <c r="A1" s="491" t="s">
        <v>472</v>
      </c>
      <c r="B1" s="2"/>
      <c r="C1" s="2"/>
      <c r="D1" s="2"/>
      <c r="E1" s="2"/>
      <c r="F1" s="2"/>
      <c r="G1" s="2"/>
      <c r="H1" s="2"/>
      <c r="I1" s="2"/>
      <c r="J1" s="2"/>
      <c r="K1" s="2"/>
      <c r="L1" s="2"/>
      <c r="M1" s="2"/>
      <c r="N1" s="2"/>
      <c r="O1" s="2"/>
      <c r="P1" s="2"/>
      <c r="Q1" s="2"/>
      <c r="R1" s="2"/>
      <c r="S1" s="2"/>
    </row>
    <row r="2" spans="1:22" ht="12.75" customHeight="1">
      <c r="A2" s="568" t="s">
        <v>473</v>
      </c>
      <c r="B2" s="568"/>
      <c r="C2" s="568"/>
      <c r="D2" s="568"/>
      <c r="E2" s="568"/>
      <c r="F2" s="568"/>
      <c r="G2" s="568"/>
      <c r="H2" s="568"/>
      <c r="I2" s="568"/>
      <c r="J2" s="568"/>
      <c r="K2" s="568"/>
      <c r="L2" s="568"/>
      <c r="M2" s="568"/>
      <c r="N2" s="568"/>
      <c r="O2" s="568"/>
      <c r="P2" s="568"/>
      <c r="Q2" s="568"/>
      <c r="R2" s="492"/>
      <c r="S2" s="492"/>
    </row>
    <row r="3" spans="1:22">
      <c r="A3" s="568"/>
      <c r="B3" s="568"/>
      <c r="C3" s="568"/>
      <c r="D3" s="568"/>
      <c r="E3" s="568"/>
      <c r="F3" s="568"/>
      <c r="G3" s="568"/>
      <c r="H3" s="568"/>
      <c r="I3" s="568"/>
      <c r="J3" s="568"/>
      <c r="K3" s="568"/>
      <c r="L3" s="568"/>
      <c r="M3" s="568"/>
      <c r="N3" s="568"/>
      <c r="O3" s="568"/>
      <c r="P3" s="568"/>
      <c r="Q3" s="568"/>
      <c r="R3" s="492"/>
      <c r="S3" s="492"/>
    </row>
    <row r="4" spans="1:22">
      <c r="A4" s="568"/>
      <c r="B4" s="568"/>
      <c r="C4" s="568"/>
      <c r="D4" s="568"/>
      <c r="E4" s="568"/>
      <c r="F4" s="568"/>
      <c r="G4" s="568"/>
      <c r="H4" s="568"/>
      <c r="I4" s="568"/>
      <c r="J4" s="568"/>
      <c r="K4" s="568"/>
      <c r="L4" s="568"/>
      <c r="M4" s="568"/>
      <c r="N4" s="568"/>
      <c r="O4" s="568"/>
      <c r="P4" s="568"/>
      <c r="Q4" s="568"/>
      <c r="R4" s="492"/>
      <c r="S4" s="492"/>
    </row>
    <row r="5" spans="1:22" ht="15">
      <c r="C5" s="4"/>
      <c r="D5" s="361"/>
      <c r="E5" s="361"/>
      <c r="F5" s="361"/>
      <c r="G5" s="361"/>
      <c r="H5" s="361"/>
      <c r="I5" s="361"/>
      <c r="J5" s="361"/>
      <c r="K5" s="361"/>
      <c r="L5" s="361"/>
      <c r="M5" s="361"/>
      <c r="N5" s="361"/>
      <c r="O5" s="361"/>
      <c r="P5" s="361"/>
      <c r="Q5" s="361"/>
      <c r="R5" s="361"/>
    </row>
    <row r="6" spans="1:22" ht="15">
      <c r="A6" s="4"/>
      <c r="B6" s="4"/>
      <c r="C6" s="4"/>
      <c r="D6" s="361"/>
      <c r="E6" s="361"/>
      <c r="F6" s="361"/>
      <c r="G6" s="361"/>
      <c r="H6" s="361"/>
      <c r="I6" s="361"/>
      <c r="J6" s="361"/>
      <c r="K6" s="361"/>
      <c r="L6" s="361"/>
      <c r="M6" s="361"/>
      <c r="N6" s="361"/>
      <c r="O6" s="361"/>
      <c r="P6" s="361"/>
      <c r="Q6" s="361"/>
      <c r="R6" s="361"/>
    </row>
    <row r="7" spans="1:22">
      <c r="A7" s="183"/>
      <c r="B7" s="493"/>
      <c r="C7" s="493"/>
      <c r="D7" s="493"/>
      <c r="E7" s="493"/>
      <c r="F7" s="493"/>
      <c r="G7" s="493"/>
      <c r="H7" s="493"/>
      <c r="I7" s="493"/>
      <c r="J7" s="493"/>
      <c r="K7" s="493"/>
      <c r="L7" s="493"/>
      <c r="M7" s="493"/>
      <c r="N7" s="493"/>
      <c r="O7" s="493"/>
      <c r="P7" s="493"/>
      <c r="Q7" s="493"/>
      <c r="R7" s="493"/>
      <c r="S7" s="493"/>
      <c r="T7" s="493"/>
      <c r="U7" s="493"/>
      <c r="V7" s="47"/>
    </row>
    <row r="8" spans="1:22" ht="33.75" customHeight="1">
      <c r="B8" s="688" t="s">
        <v>229</v>
      </c>
      <c r="C8" s="688"/>
      <c r="D8" s="688" t="s">
        <v>474</v>
      </c>
      <c r="E8" s="688"/>
      <c r="F8" s="688" t="s">
        <v>475</v>
      </c>
      <c r="G8" s="688"/>
      <c r="H8" s="688" t="s">
        <v>476</v>
      </c>
      <c r="I8" s="688"/>
      <c r="J8" s="688" t="s">
        <v>477</v>
      </c>
      <c r="K8" s="688"/>
      <c r="L8" s="688" t="s">
        <v>478</v>
      </c>
      <c r="M8" s="688"/>
      <c r="N8" s="688" t="s">
        <v>479</v>
      </c>
      <c r="O8" s="688"/>
      <c r="P8" s="688" t="s">
        <v>480</v>
      </c>
      <c r="Q8" s="688"/>
    </row>
    <row r="9" spans="1:22">
      <c r="A9" s="494"/>
      <c r="B9" s="495" t="s">
        <v>320</v>
      </c>
      <c r="C9" s="495" t="s">
        <v>145</v>
      </c>
      <c r="D9" s="495" t="s">
        <v>320</v>
      </c>
      <c r="E9" s="495" t="s">
        <v>145</v>
      </c>
      <c r="F9" s="495" t="s">
        <v>320</v>
      </c>
      <c r="G9" s="495" t="s">
        <v>145</v>
      </c>
      <c r="H9" s="495" t="s">
        <v>320</v>
      </c>
      <c r="I9" s="495" t="s">
        <v>145</v>
      </c>
      <c r="J9" s="495" t="s">
        <v>320</v>
      </c>
      <c r="K9" s="495" t="s">
        <v>145</v>
      </c>
      <c r="L9" s="495" t="s">
        <v>320</v>
      </c>
      <c r="M9" s="495" t="s">
        <v>145</v>
      </c>
      <c r="N9" s="495" t="s">
        <v>320</v>
      </c>
      <c r="O9" s="495" t="s">
        <v>145</v>
      </c>
      <c r="P9" s="495" t="s">
        <v>320</v>
      </c>
      <c r="Q9" s="495" t="s">
        <v>145</v>
      </c>
    </row>
    <row r="10" spans="1:22">
      <c r="A10" s="496" t="s">
        <v>146</v>
      </c>
      <c r="B10" s="197"/>
      <c r="C10" s="197"/>
      <c r="D10" s="197"/>
      <c r="E10" s="197"/>
      <c r="F10" s="197"/>
      <c r="G10" s="197"/>
      <c r="H10" s="197"/>
      <c r="I10" s="197"/>
      <c r="J10" s="197"/>
      <c r="K10" s="197"/>
      <c r="L10" s="197"/>
      <c r="M10" s="197"/>
      <c r="N10" s="197"/>
      <c r="O10" s="197"/>
      <c r="P10" s="197"/>
      <c r="Q10" s="198"/>
    </row>
    <row r="11" spans="1:22">
      <c r="A11" s="497" t="s">
        <v>147</v>
      </c>
      <c r="B11" s="144"/>
      <c r="C11" s="144"/>
      <c r="Q11" s="201"/>
    </row>
    <row r="12" spans="1:22">
      <c r="A12" s="176" t="s">
        <v>84</v>
      </c>
      <c r="B12" s="203">
        <v>267.683663440781</v>
      </c>
      <c r="C12" s="204">
        <v>0.95330248851579902</v>
      </c>
      <c r="D12" s="203">
        <v>146.98489437766099</v>
      </c>
      <c r="E12" s="204">
        <v>4.90382243536469</v>
      </c>
      <c r="F12" s="203">
        <v>191.10879161307</v>
      </c>
      <c r="G12" s="204">
        <v>2.5683243129103701</v>
      </c>
      <c r="H12" s="203">
        <v>240.66206267130801</v>
      </c>
      <c r="I12" s="204">
        <v>1.3563469440981599</v>
      </c>
      <c r="J12" s="203">
        <v>276.951081418478</v>
      </c>
      <c r="K12" s="204">
        <v>0.891368830558251</v>
      </c>
      <c r="L12" s="203">
        <v>306.58917050588099</v>
      </c>
      <c r="M12" s="204">
        <v>0.87025859584506704</v>
      </c>
      <c r="N12" s="203">
        <v>331.300812843546</v>
      </c>
      <c r="O12" s="204">
        <v>0.99120956668511595</v>
      </c>
      <c r="P12" s="203">
        <v>345.02884014985102</v>
      </c>
      <c r="Q12" s="205">
        <v>1.40772070881318</v>
      </c>
    </row>
    <row r="13" spans="1:22">
      <c r="A13" s="176" t="s">
        <v>15</v>
      </c>
      <c r="B13" s="30" t="s">
        <v>31</v>
      </c>
      <c r="C13" s="31" t="s">
        <v>31</v>
      </c>
      <c r="D13" s="31" t="s">
        <v>31</v>
      </c>
      <c r="E13" s="31" t="s">
        <v>31</v>
      </c>
      <c r="F13" s="31" t="s">
        <v>31</v>
      </c>
      <c r="G13" s="31" t="s">
        <v>31</v>
      </c>
      <c r="H13" s="31" t="s">
        <v>31</v>
      </c>
      <c r="I13" s="31" t="s">
        <v>31</v>
      </c>
      <c r="J13" s="31" t="s">
        <v>31</v>
      </c>
      <c r="K13" s="31" t="s">
        <v>31</v>
      </c>
      <c r="L13" s="31" t="s">
        <v>31</v>
      </c>
      <c r="M13" s="31" t="s">
        <v>31</v>
      </c>
      <c r="N13" s="31" t="s">
        <v>31</v>
      </c>
      <c r="O13" s="31" t="s">
        <v>31</v>
      </c>
      <c r="P13" s="31" t="s">
        <v>31</v>
      </c>
      <c r="Q13" s="32" t="s">
        <v>31</v>
      </c>
    </row>
    <row r="14" spans="1:22">
      <c r="A14" s="176" t="s">
        <v>85</v>
      </c>
      <c r="B14" s="203">
        <v>278.93169863222801</v>
      </c>
      <c r="C14" s="204">
        <v>2.62448242388467</v>
      </c>
      <c r="D14" s="203">
        <v>152.573292200472</v>
      </c>
      <c r="E14" s="204">
        <v>13.0430337683904</v>
      </c>
      <c r="F14" s="203">
        <v>196.96662564349401</v>
      </c>
      <c r="G14" s="204">
        <v>7.5079937098772103</v>
      </c>
      <c r="H14" s="203">
        <v>249.928813123998</v>
      </c>
      <c r="I14" s="204">
        <v>5.4236125092356504</v>
      </c>
      <c r="J14" s="203">
        <v>288.81337274523003</v>
      </c>
      <c r="K14" s="204">
        <v>3.4140852493245402</v>
      </c>
      <c r="L14" s="203">
        <v>319.01813520667503</v>
      </c>
      <c r="M14" s="204">
        <v>3.1829567154775802</v>
      </c>
      <c r="N14" s="203">
        <v>344.23613628259602</v>
      </c>
      <c r="O14" s="204">
        <v>3.4406024644839501</v>
      </c>
      <c r="P14" s="203">
        <v>358.64596318403198</v>
      </c>
      <c r="Q14" s="205">
        <v>5.7007212404906298</v>
      </c>
    </row>
    <row r="15" spans="1:22">
      <c r="A15" s="176" t="s">
        <v>18</v>
      </c>
      <c r="B15" s="203">
        <v>276.83816455686701</v>
      </c>
      <c r="C15" s="204">
        <v>1.03265262907246</v>
      </c>
      <c r="D15" s="203">
        <v>201.571535803676</v>
      </c>
      <c r="E15" s="204">
        <v>3.5467634847535701</v>
      </c>
      <c r="F15" s="203">
        <v>221.28490198892499</v>
      </c>
      <c r="G15" s="204">
        <v>2.6144326140576402</v>
      </c>
      <c r="H15" s="203">
        <v>250.646799226014</v>
      </c>
      <c r="I15" s="204">
        <v>1.6391563036874099</v>
      </c>
      <c r="J15" s="203">
        <v>280.065890805072</v>
      </c>
      <c r="K15" s="204">
        <v>1.7085359473847599</v>
      </c>
      <c r="L15" s="203">
        <v>306.244184698163</v>
      </c>
      <c r="M15" s="204">
        <v>1.19839320727953</v>
      </c>
      <c r="N15" s="203">
        <v>328.195473043231</v>
      </c>
      <c r="O15" s="204">
        <v>1.71764293794197</v>
      </c>
      <c r="P15" s="203">
        <v>341.67158839587802</v>
      </c>
      <c r="Q15" s="205">
        <v>2.2290442164745699</v>
      </c>
    </row>
    <row r="16" spans="1:22">
      <c r="A16" s="176" t="s">
        <v>19</v>
      </c>
      <c r="B16" s="203">
        <v>289.03765755356397</v>
      </c>
      <c r="C16" s="204">
        <v>0.81244748251082799</v>
      </c>
      <c r="D16" s="203">
        <v>216.491372492945</v>
      </c>
      <c r="E16" s="204">
        <v>2.8531233293116798</v>
      </c>
      <c r="F16" s="203">
        <v>235.185484501871</v>
      </c>
      <c r="G16" s="204">
        <v>2.0568113919426199</v>
      </c>
      <c r="H16" s="203">
        <v>264.80816298624399</v>
      </c>
      <c r="I16" s="204">
        <v>1.4139791344767001</v>
      </c>
      <c r="J16" s="203">
        <v>292.624254576108</v>
      </c>
      <c r="K16" s="204">
        <v>1.0121092263440801</v>
      </c>
      <c r="L16" s="203">
        <v>317.29420642392699</v>
      </c>
      <c r="M16" s="204">
        <v>0.90665775934707404</v>
      </c>
      <c r="N16" s="203">
        <v>337.576562191535</v>
      </c>
      <c r="O16" s="204">
        <v>1.4500770768968601</v>
      </c>
      <c r="P16" s="203">
        <v>349.72178953750898</v>
      </c>
      <c r="Q16" s="205">
        <v>1.82274359884949</v>
      </c>
    </row>
    <row r="17" spans="1:17">
      <c r="A17" s="176" t="s">
        <v>20</v>
      </c>
      <c r="B17" s="30" t="s">
        <v>31</v>
      </c>
      <c r="C17" s="31" t="s">
        <v>31</v>
      </c>
      <c r="D17" s="31" t="s">
        <v>31</v>
      </c>
      <c r="E17" s="31" t="s">
        <v>31</v>
      </c>
      <c r="F17" s="31" t="s">
        <v>31</v>
      </c>
      <c r="G17" s="31" t="s">
        <v>31</v>
      </c>
      <c r="H17" s="31" t="s">
        <v>31</v>
      </c>
      <c r="I17" s="31" t="s">
        <v>31</v>
      </c>
      <c r="J17" s="31" t="s">
        <v>31</v>
      </c>
      <c r="K17" s="31" t="s">
        <v>31</v>
      </c>
      <c r="L17" s="31" t="s">
        <v>31</v>
      </c>
      <c r="M17" s="31" t="s">
        <v>31</v>
      </c>
      <c r="N17" s="31" t="s">
        <v>31</v>
      </c>
      <c r="O17" s="31" t="s">
        <v>31</v>
      </c>
      <c r="P17" s="31" t="s">
        <v>31</v>
      </c>
      <c r="Q17" s="32" t="s">
        <v>31</v>
      </c>
    </row>
    <row r="18" spans="1:17">
      <c r="A18" s="176" t="s">
        <v>61</v>
      </c>
      <c r="B18" s="203">
        <v>287.49241461072899</v>
      </c>
      <c r="C18" s="204">
        <v>0.85612763623407195</v>
      </c>
      <c r="D18" s="203">
        <v>199.058515741901</v>
      </c>
      <c r="E18" s="204">
        <v>3.5984639007997199</v>
      </c>
      <c r="F18" s="203">
        <v>223.85029490703701</v>
      </c>
      <c r="G18" s="204">
        <v>2.3645239098390398</v>
      </c>
      <c r="H18" s="203">
        <v>259.93216699728299</v>
      </c>
      <c r="I18" s="204">
        <v>1.5190534988203701</v>
      </c>
      <c r="J18" s="203">
        <v>293.00711327229499</v>
      </c>
      <c r="K18" s="204">
        <v>1.2385861487521901</v>
      </c>
      <c r="L18" s="203">
        <v>320.34226485430099</v>
      </c>
      <c r="M18" s="204">
        <v>0.91845110105099004</v>
      </c>
      <c r="N18" s="203">
        <v>343.74172214350898</v>
      </c>
      <c r="O18" s="204">
        <v>1.5633339612622801</v>
      </c>
      <c r="P18" s="203">
        <v>356.35485618423797</v>
      </c>
      <c r="Q18" s="205">
        <v>1.62394508105942</v>
      </c>
    </row>
    <row r="19" spans="1:17">
      <c r="A19" s="176" t="s">
        <v>22</v>
      </c>
      <c r="B19" s="30" t="s">
        <v>31</v>
      </c>
      <c r="C19" s="31" t="s">
        <v>31</v>
      </c>
      <c r="D19" s="31" t="s">
        <v>31</v>
      </c>
      <c r="E19" s="31" t="s">
        <v>31</v>
      </c>
      <c r="F19" s="31" t="s">
        <v>31</v>
      </c>
      <c r="G19" s="31" t="s">
        <v>31</v>
      </c>
      <c r="H19" s="31" t="s">
        <v>31</v>
      </c>
      <c r="I19" s="31" t="s">
        <v>31</v>
      </c>
      <c r="J19" s="31" t="s">
        <v>31</v>
      </c>
      <c r="K19" s="31" t="s">
        <v>31</v>
      </c>
      <c r="L19" s="31" t="s">
        <v>31</v>
      </c>
      <c r="M19" s="31" t="s">
        <v>31</v>
      </c>
      <c r="N19" s="31" t="s">
        <v>31</v>
      </c>
      <c r="O19" s="31" t="s">
        <v>31</v>
      </c>
      <c r="P19" s="31" t="s">
        <v>31</v>
      </c>
      <c r="Q19" s="32" t="s">
        <v>31</v>
      </c>
    </row>
    <row r="20" spans="1:17">
      <c r="A20" s="176" t="s">
        <v>23</v>
      </c>
      <c r="B20" s="203">
        <v>282.20217236528498</v>
      </c>
      <c r="C20" s="204">
        <v>1.01741122420468</v>
      </c>
      <c r="D20" s="203">
        <v>208.90452150371399</v>
      </c>
      <c r="E20" s="204">
        <v>2.6870343803878298</v>
      </c>
      <c r="F20" s="203">
        <v>227.22060470428099</v>
      </c>
      <c r="G20" s="204">
        <v>3.0221556910366001</v>
      </c>
      <c r="H20" s="203">
        <v>254.64189876902199</v>
      </c>
      <c r="I20" s="204">
        <v>1.7505535706201301</v>
      </c>
      <c r="J20" s="203">
        <v>283.67418880778098</v>
      </c>
      <c r="K20" s="204">
        <v>1.3857953958538201</v>
      </c>
      <c r="L20" s="203">
        <v>311.91463295149401</v>
      </c>
      <c r="M20" s="204">
        <v>1.41971993949383</v>
      </c>
      <c r="N20" s="203">
        <v>336.79522136426101</v>
      </c>
      <c r="O20" s="204">
        <v>2.2820805512485198</v>
      </c>
      <c r="P20" s="203">
        <v>350.54263015135399</v>
      </c>
      <c r="Q20" s="205">
        <v>2.3637331706302298</v>
      </c>
    </row>
    <row r="21" spans="1:17">
      <c r="A21" s="176" t="s">
        <v>27</v>
      </c>
      <c r="B21" s="203">
        <v>264.217517446334</v>
      </c>
      <c r="C21" s="204">
        <v>3.1852105511192801</v>
      </c>
      <c r="D21" s="203">
        <v>160.00882330508</v>
      </c>
      <c r="E21" s="204">
        <v>7.1143325101608301</v>
      </c>
      <c r="F21" s="203">
        <v>191.365373676584</v>
      </c>
      <c r="G21" s="204">
        <v>5.0850590617621396</v>
      </c>
      <c r="H21" s="203">
        <v>231.300594215269</v>
      </c>
      <c r="I21" s="204">
        <v>4.1919191936288698</v>
      </c>
      <c r="J21" s="203">
        <v>270.21722028841401</v>
      </c>
      <c r="K21" s="204">
        <v>3.4159743594115102</v>
      </c>
      <c r="L21" s="203">
        <v>302.55748874645701</v>
      </c>
      <c r="M21" s="204">
        <v>3.0648230295927599</v>
      </c>
      <c r="N21" s="203">
        <v>328.47507781241501</v>
      </c>
      <c r="O21" s="204">
        <v>3.4705285028841999</v>
      </c>
      <c r="P21" s="203">
        <v>343.718348278983</v>
      </c>
      <c r="Q21" s="205">
        <v>4.1995603406206099</v>
      </c>
    </row>
    <row r="22" spans="1:17">
      <c r="A22" s="176" t="s">
        <v>29</v>
      </c>
      <c r="B22" s="203">
        <v>243.47175295511599</v>
      </c>
      <c r="C22" s="204">
        <v>1.8252744736142501</v>
      </c>
      <c r="D22" s="203">
        <v>134.650636746327</v>
      </c>
      <c r="E22" s="204">
        <v>4.8409814699070299</v>
      </c>
      <c r="F22" s="203">
        <v>161.103376698646</v>
      </c>
      <c r="G22" s="204">
        <v>5.0137259174523496</v>
      </c>
      <c r="H22" s="203">
        <v>207.87588507126799</v>
      </c>
      <c r="I22" s="204">
        <v>3.3475485960082798</v>
      </c>
      <c r="J22" s="203">
        <v>251.372054089557</v>
      </c>
      <c r="K22" s="204">
        <v>1.995721469996</v>
      </c>
      <c r="L22" s="203">
        <v>285.59883539749399</v>
      </c>
      <c r="M22" s="204">
        <v>1.9396750455757901</v>
      </c>
      <c r="N22" s="203">
        <v>310.52907560073299</v>
      </c>
      <c r="O22" s="204">
        <v>1.63469437657211</v>
      </c>
      <c r="P22" s="203">
        <v>324.52422049709702</v>
      </c>
      <c r="Q22" s="205">
        <v>2.2417162852950199</v>
      </c>
    </row>
    <row r="23" spans="1:17">
      <c r="A23" s="176" t="s">
        <v>30</v>
      </c>
      <c r="B23" s="30" t="s">
        <v>31</v>
      </c>
      <c r="C23" s="31" t="s">
        <v>31</v>
      </c>
      <c r="D23" s="31" t="s">
        <v>31</v>
      </c>
      <c r="E23" s="31" t="s">
        <v>31</v>
      </c>
      <c r="F23" s="31" t="s">
        <v>31</v>
      </c>
      <c r="G23" s="31" t="s">
        <v>31</v>
      </c>
      <c r="H23" s="31" t="s">
        <v>31</v>
      </c>
      <c r="I23" s="31" t="s">
        <v>31</v>
      </c>
      <c r="J23" s="31" t="s">
        <v>31</v>
      </c>
      <c r="K23" s="31" t="s">
        <v>31</v>
      </c>
      <c r="L23" s="31" t="s">
        <v>31</v>
      </c>
      <c r="M23" s="31" t="s">
        <v>31</v>
      </c>
      <c r="N23" s="31" t="s">
        <v>31</v>
      </c>
      <c r="O23" s="31" t="s">
        <v>31</v>
      </c>
      <c r="P23" s="31" t="s">
        <v>31</v>
      </c>
      <c r="Q23" s="32" t="s">
        <v>31</v>
      </c>
    </row>
    <row r="24" spans="1:17">
      <c r="A24" s="176" t="s">
        <v>88</v>
      </c>
      <c r="B24" s="30" t="s">
        <v>31</v>
      </c>
      <c r="C24" s="31" t="s">
        <v>31</v>
      </c>
      <c r="D24" s="31" t="s">
        <v>31</v>
      </c>
      <c r="E24" s="31" t="s">
        <v>31</v>
      </c>
      <c r="F24" s="31" t="s">
        <v>31</v>
      </c>
      <c r="G24" s="31" t="s">
        <v>31</v>
      </c>
      <c r="H24" s="31" t="s">
        <v>31</v>
      </c>
      <c r="I24" s="31" t="s">
        <v>31</v>
      </c>
      <c r="J24" s="31" t="s">
        <v>31</v>
      </c>
      <c r="K24" s="31" t="s">
        <v>31</v>
      </c>
      <c r="L24" s="31" t="s">
        <v>31</v>
      </c>
      <c r="M24" s="31" t="s">
        <v>31</v>
      </c>
      <c r="N24" s="31" t="s">
        <v>31</v>
      </c>
      <c r="O24" s="31" t="s">
        <v>31</v>
      </c>
      <c r="P24" s="31" t="s">
        <v>31</v>
      </c>
      <c r="Q24" s="32" t="s">
        <v>31</v>
      </c>
    </row>
    <row r="25" spans="1:17">
      <c r="A25" s="176" t="s">
        <v>35</v>
      </c>
      <c r="B25" s="203">
        <v>281.26369871437299</v>
      </c>
      <c r="C25" s="204">
        <v>0.75630058582029003</v>
      </c>
      <c r="D25" s="203">
        <v>194.30582332818699</v>
      </c>
      <c r="E25" s="204">
        <v>3.1758710669305601</v>
      </c>
      <c r="F25" s="203">
        <v>218.68207658300301</v>
      </c>
      <c r="G25" s="204">
        <v>1.6076190008305</v>
      </c>
      <c r="H25" s="203">
        <v>254.81988610180699</v>
      </c>
      <c r="I25" s="204">
        <v>1.3861747032944001</v>
      </c>
      <c r="J25" s="203">
        <v>287.598305860442</v>
      </c>
      <c r="K25" s="204">
        <v>1.08291882421681</v>
      </c>
      <c r="L25" s="203">
        <v>313.53867905481599</v>
      </c>
      <c r="M25" s="204">
        <v>1.4759333357378099</v>
      </c>
      <c r="N25" s="203">
        <v>334.41368704352101</v>
      </c>
      <c r="O25" s="204">
        <v>1.4488366903466701</v>
      </c>
      <c r="P25" s="203">
        <v>346.742526573193</v>
      </c>
      <c r="Q25" s="205">
        <v>1.8426250581860699</v>
      </c>
    </row>
    <row r="26" spans="1:17">
      <c r="A26" s="176" t="s">
        <v>37</v>
      </c>
      <c r="B26" s="203">
        <v>294.473109599488</v>
      </c>
      <c r="C26" s="204">
        <v>1.09733061965121</v>
      </c>
      <c r="D26" s="203">
        <v>210.938217415336</v>
      </c>
      <c r="E26" s="204">
        <v>3.5150967694464801</v>
      </c>
      <c r="F26" s="203">
        <v>236.62657845803099</v>
      </c>
      <c r="G26" s="204">
        <v>2.6559767439067898</v>
      </c>
      <c r="H26" s="203">
        <v>271.23446530777102</v>
      </c>
      <c r="I26" s="204">
        <v>2.0573779783697699</v>
      </c>
      <c r="J26" s="203">
        <v>300.24583833883997</v>
      </c>
      <c r="K26" s="204">
        <v>1.3886599361484999</v>
      </c>
      <c r="L26" s="203">
        <v>324.47894761385902</v>
      </c>
      <c r="M26" s="204">
        <v>1.1529206036346999</v>
      </c>
      <c r="N26" s="203">
        <v>344.74939899244401</v>
      </c>
      <c r="O26" s="204">
        <v>1.3359325607663399</v>
      </c>
      <c r="P26" s="203">
        <v>357.52355328017001</v>
      </c>
      <c r="Q26" s="205">
        <v>1.9044444215883101</v>
      </c>
    </row>
    <row r="27" spans="1:17">
      <c r="A27" s="176" t="s">
        <v>38</v>
      </c>
      <c r="B27" s="203">
        <v>232.19575270295201</v>
      </c>
      <c r="C27" s="204">
        <v>1.0928071048614301</v>
      </c>
      <c r="D27" s="203">
        <v>121.83725615912201</v>
      </c>
      <c r="E27" s="204">
        <v>2.41500484202628</v>
      </c>
      <c r="F27" s="203">
        <v>145.14825476604901</v>
      </c>
      <c r="G27" s="204">
        <v>3.02704835958823</v>
      </c>
      <c r="H27" s="203">
        <v>195.301107638997</v>
      </c>
      <c r="I27" s="204">
        <v>2.5787187777985898</v>
      </c>
      <c r="J27" s="203">
        <v>239.351493121685</v>
      </c>
      <c r="K27" s="204">
        <v>1.5616505976683599</v>
      </c>
      <c r="L27" s="203">
        <v>274.504797354272</v>
      </c>
      <c r="M27" s="204">
        <v>1.11918376797702</v>
      </c>
      <c r="N27" s="203">
        <v>302.50402360427199</v>
      </c>
      <c r="O27" s="204">
        <v>1.7505432408489801</v>
      </c>
      <c r="P27" s="203">
        <v>318.686974616231</v>
      </c>
      <c r="Q27" s="205">
        <v>2.30420825772093</v>
      </c>
    </row>
    <row r="28" spans="1:17">
      <c r="A28" s="176" t="s">
        <v>40</v>
      </c>
      <c r="B28" s="30" t="s">
        <v>31</v>
      </c>
      <c r="C28" s="31" t="s">
        <v>31</v>
      </c>
      <c r="D28" s="31" t="s">
        <v>31</v>
      </c>
      <c r="E28" s="31" t="s">
        <v>31</v>
      </c>
      <c r="F28" s="31" t="s">
        <v>31</v>
      </c>
      <c r="G28" s="31" t="s">
        <v>31</v>
      </c>
      <c r="H28" s="31" t="s">
        <v>31</v>
      </c>
      <c r="I28" s="31" t="s">
        <v>31</v>
      </c>
      <c r="J28" s="31" t="s">
        <v>31</v>
      </c>
      <c r="K28" s="31" t="s">
        <v>31</v>
      </c>
      <c r="L28" s="31" t="s">
        <v>31</v>
      </c>
      <c r="M28" s="31" t="s">
        <v>31</v>
      </c>
      <c r="N28" s="31" t="s">
        <v>31</v>
      </c>
      <c r="O28" s="31" t="s">
        <v>31</v>
      </c>
      <c r="P28" s="31" t="s">
        <v>31</v>
      </c>
      <c r="Q28" s="32" t="s">
        <v>31</v>
      </c>
    </row>
    <row r="29" spans="1:17">
      <c r="A29" s="176" t="s">
        <v>42</v>
      </c>
      <c r="B29" s="30" t="s">
        <v>31</v>
      </c>
      <c r="C29" s="31" t="s">
        <v>31</v>
      </c>
      <c r="D29" s="31" t="s">
        <v>31</v>
      </c>
      <c r="E29" s="31" t="s">
        <v>31</v>
      </c>
      <c r="F29" s="31" t="s">
        <v>31</v>
      </c>
      <c r="G29" s="31" t="s">
        <v>31</v>
      </c>
      <c r="H29" s="31" t="s">
        <v>31</v>
      </c>
      <c r="I29" s="31" t="s">
        <v>31</v>
      </c>
      <c r="J29" s="31" t="s">
        <v>31</v>
      </c>
      <c r="K29" s="31" t="s">
        <v>31</v>
      </c>
      <c r="L29" s="31" t="s">
        <v>31</v>
      </c>
      <c r="M29" s="31" t="s">
        <v>31</v>
      </c>
      <c r="N29" s="31" t="s">
        <v>31</v>
      </c>
      <c r="O29" s="31" t="s">
        <v>31</v>
      </c>
      <c r="P29" s="31" t="s">
        <v>31</v>
      </c>
      <c r="Q29" s="32" t="s">
        <v>31</v>
      </c>
    </row>
    <row r="30" spans="1:17">
      <c r="A30" s="176" t="s">
        <v>43</v>
      </c>
      <c r="B30" s="203">
        <v>294.56229992789798</v>
      </c>
      <c r="C30" s="204">
        <v>1.1320638163311001</v>
      </c>
      <c r="D30" s="203">
        <v>195.79249974023</v>
      </c>
      <c r="E30" s="204">
        <v>6.4293466037760698</v>
      </c>
      <c r="F30" s="203">
        <v>225.306259291553</v>
      </c>
      <c r="G30" s="204">
        <v>3.6545374454513699</v>
      </c>
      <c r="H30" s="203">
        <v>264.51242020783098</v>
      </c>
      <c r="I30" s="204">
        <v>1.65040309795078</v>
      </c>
      <c r="J30" s="203">
        <v>300.132688576573</v>
      </c>
      <c r="K30" s="204">
        <v>1.2896614542548701</v>
      </c>
      <c r="L30" s="203">
        <v>331.14188425528999</v>
      </c>
      <c r="M30" s="204">
        <v>1.2160539944108399</v>
      </c>
      <c r="N30" s="203">
        <v>357.42614691794302</v>
      </c>
      <c r="O30" s="204">
        <v>1.91287019987133</v>
      </c>
      <c r="P30" s="203">
        <v>372.68340611928801</v>
      </c>
      <c r="Q30" s="205">
        <v>2.3683183276100701</v>
      </c>
    </row>
    <row r="31" spans="1:17">
      <c r="A31" s="176" t="s">
        <v>92</v>
      </c>
      <c r="B31" s="203">
        <v>273.36298009433102</v>
      </c>
      <c r="C31" s="204">
        <v>1.38127086923743</v>
      </c>
      <c r="D31" s="203">
        <v>157.32874110367999</v>
      </c>
      <c r="E31" s="204">
        <v>3.4275886924600099</v>
      </c>
      <c r="F31" s="203">
        <v>189.59177892072501</v>
      </c>
      <c r="G31" s="204">
        <v>3.8702205872575899</v>
      </c>
      <c r="H31" s="203">
        <v>240.154807039812</v>
      </c>
      <c r="I31" s="204">
        <v>2.6396794565185102</v>
      </c>
      <c r="J31" s="203">
        <v>281.24713865878198</v>
      </c>
      <c r="K31" s="204">
        <v>2.2290081774659001</v>
      </c>
      <c r="L31" s="203">
        <v>314.58029518231001</v>
      </c>
      <c r="M31" s="204">
        <v>1.93095117262714</v>
      </c>
      <c r="N31" s="203">
        <v>341.74414334324302</v>
      </c>
      <c r="O31" s="204">
        <v>2.3208481452055998</v>
      </c>
      <c r="P31" s="203">
        <v>356.17105290939799</v>
      </c>
      <c r="Q31" s="205">
        <v>2.4168607039388501</v>
      </c>
    </row>
    <row r="32" spans="1:17">
      <c r="A32" s="176"/>
      <c r="B32" s="203"/>
      <c r="C32" s="204"/>
      <c r="D32" s="203"/>
      <c r="E32" s="204"/>
      <c r="F32" s="203"/>
      <c r="G32" s="204"/>
      <c r="H32" s="203"/>
      <c r="I32" s="204"/>
      <c r="J32" s="203"/>
      <c r="K32" s="204"/>
      <c r="L32" s="203"/>
      <c r="M32" s="204"/>
      <c r="N32" s="203"/>
      <c r="O32" s="204"/>
      <c r="P32" s="203"/>
      <c r="Q32" s="205"/>
    </row>
    <row r="33" spans="1:18">
      <c r="A33" s="497" t="s">
        <v>148</v>
      </c>
      <c r="B33" s="203"/>
      <c r="C33" s="204"/>
      <c r="D33" s="203"/>
      <c r="E33" s="204"/>
      <c r="F33" s="203"/>
      <c r="G33" s="204"/>
      <c r="H33" s="203"/>
      <c r="I33" s="204"/>
      <c r="J33" s="203"/>
      <c r="K33" s="204"/>
      <c r="L33" s="203"/>
      <c r="M33" s="204"/>
      <c r="N33" s="203"/>
      <c r="O33" s="204"/>
      <c r="P33" s="203"/>
      <c r="Q33" s="205"/>
    </row>
    <row r="34" spans="1:18">
      <c r="A34" s="176" t="s">
        <v>149</v>
      </c>
      <c r="B34" s="203">
        <v>277.08844952358902</v>
      </c>
      <c r="C34" s="204">
        <v>3.3950360624921698</v>
      </c>
      <c r="D34" s="203">
        <v>178.17625006532799</v>
      </c>
      <c r="E34" s="204">
        <v>9.0772505175734892</v>
      </c>
      <c r="F34" s="203">
        <v>208.10463816092101</v>
      </c>
      <c r="G34" s="204">
        <v>8.1011515919776595</v>
      </c>
      <c r="H34" s="203">
        <v>249.64428191075001</v>
      </c>
      <c r="I34" s="204">
        <v>3.7856759744468</v>
      </c>
      <c r="J34" s="203">
        <v>284.434462723823</v>
      </c>
      <c r="K34" s="204">
        <v>4.0912250821369902</v>
      </c>
      <c r="L34" s="203">
        <v>311.48495476086498</v>
      </c>
      <c r="M34" s="204">
        <v>2.3177263011134301</v>
      </c>
      <c r="N34" s="203">
        <v>334.49956209603698</v>
      </c>
      <c r="O34" s="204">
        <v>2.8425635213831799</v>
      </c>
      <c r="P34" s="203">
        <v>348.179481036656</v>
      </c>
      <c r="Q34" s="205">
        <v>3.5250581063712598</v>
      </c>
    </row>
    <row r="35" spans="1:18">
      <c r="A35" s="176" t="s">
        <v>150</v>
      </c>
      <c r="B35" s="30" t="s">
        <v>31</v>
      </c>
      <c r="C35" s="31" t="s">
        <v>31</v>
      </c>
      <c r="D35" s="31" t="s">
        <v>31</v>
      </c>
      <c r="E35" s="31" t="s">
        <v>31</v>
      </c>
      <c r="F35" s="31" t="s">
        <v>31</v>
      </c>
      <c r="G35" s="31" t="s">
        <v>31</v>
      </c>
      <c r="H35" s="31" t="s">
        <v>31</v>
      </c>
      <c r="I35" s="31" t="s">
        <v>31</v>
      </c>
      <c r="J35" s="31" t="s">
        <v>31</v>
      </c>
      <c r="K35" s="31" t="s">
        <v>31</v>
      </c>
      <c r="L35" s="31" t="s">
        <v>31</v>
      </c>
      <c r="M35" s="31" t="s">
        <v>31</v>
      </c>
      <c r="N35" s="31" t="s">
        <v>31</v>
      </c>
      <c r="O35" s="31" t="s">
        <v>31</v>
      </c>
      <c r="P35" s="31" t="s">
        <v>31</v>
      </c>
      <c r="Q35" s="32" t="s">
        <v>31</v>
      </c>
    </row>
    <row r="36" spans="1:18">
      <c r="A36" s="176" t="s">
        <v>151</v>
      </c>
      <c r="B36" s="30" t="s">
        <v>31</v>
      </c>
      <c r="C36" s="31" t="s">
        <v>31</v>
      </c>
      <c r="D36" s="31" t="s">
        <v>31</v>
      </c>
      <c r="E36" s="31" t="s">
        <v>31</v>
      </c>
      <c r="F36" s="31" t="s">
        <v>31</v>
      </c>
      <c r="G36" s="31" t="s">
        <v>31</v>
      </c>
      <c r="H36" s="31" t="s">
        <v>31</v>
      </c>
      <c r="I36" s="31" t="s">
        <v>31</v>
      </c>
      <c r="J36" s="31" t="s">
        <v>31</v>
      </c>
      <c r="K36" s="31" t="s">
        <v>31</v>
      </c>
      <c r="L36" s="31" t="s">
        <v>31</v>
      </c>
      <c r="M36" s="31" t="s">
        <v>31</v>
      </c>
      <c r="N36" s="31" t="s">
        <v>31</v>
      </c>
      <c r="O36" s="31" t="s">
        <v>31</v>
      </c>
      <c r="P36" s="31" t="s">
        <v>31</v>
      </c>
      <c r="Q36" s="32" t="s">
        <v>31</v>
      </c>
    </row>
    <row r="37" spans="1:18">
      <c r="A37" s="176" t="s">
        <v>152</v>
      </c>
      <c r="B37" s="203">
        <v>266.43028684745002</v>
      </c>
      <c r="C37" s="204">
        <v>1.6629321982787699</v>
      </c>
      <c r="D37" s="203">
        <v>155.74215396902301</v>
      </c>
      <c r="E37" s="204">
        <v>7.4758979168274298</v>
      </c>
      <c r="F37" s="203">
        <v>189.13086801065199</v>
      </c>
      <c r="G37" s="204">
        <v>4.0436363623090301</v>
      </c>
      <c r="H37" s="203">
        <v>233.14561790891599</v>
      </c>
      <c r="I37" s="204">
        <v>2.1038772601150901</v>
      </c>
      <c r="J37" s="203">
        <v>274.014735557005</v>
      </c>
      <c r="K37" s="204">
        <v>1.54061638495873</v>
      </c>
      <c r="L37" s="203">
        <v>308.61467642882599</v>
      </c>
      <c r="M37" s="204">
        <v>1.7778393523501499</v>
      </c>
      <c r="N37" s="203">
        <v>334.79653604706402</v>
      </c>
      <c r="O37" s="204">
        <v>1.99447882717498</v>
      </c>
      <c r="P37" s="203">
        <v>349.18644113485198</v>
      </c>
      <c r="Q37" s="205">
        <v>2.2894680526448998</v>
      </c>
    </row>
    <row r="38" spans="1:18">
      <c r="A38" s="288"/>
      <c r="B38" s="203"/>
      <c r="C38" s="204"/>
      <c r="D38" s="203"/>
      <c r="E38" s="204"/>
      <c r="F38" s="203"/>
      <c r="G38" s="204"/>
      <c r="H38" s="203"/>
      <c r="I38" s="204"/>
      <c r="J38" s="203"/>
      <c r="K38" s="204"/>
      <c r="L38" s="203"/>
      <c r="M38" s="204"/>
      <c r="N38" s="203"/>
      <c r="O38" s="204"/>
      <c r="P38" s="203"/>
      <c r="Q38" s="205"/>
    </row>
    <row r="39" spans="1:18">
      <c r="A39" s="498" t="s">
        <v>47</v>
      </c>
      <c r="B39" s="203"/>
      <c r="C39" s="204"/>
      <c r="D39" s="203"/>
      <c r="E39" s="204"/>
      <c r="F39" s="203"/>
      <c r="G39" s="204"/>
      <c r="H39" s="203"/>
      <c r="I39" s="204"/>
      <c r="J39" s="203"/>
      <c r="K39" s="204"/>
      <c r="L39" s="203"/>
      <c r="M39" s="204"/>
      <c r="N39" s="203"/>
      <c r="O39" s="204"/>
      <c r="P39" s="203"/>
      <c r="Q39" s="205"/>
    </row>
    <row r="40" spans="1:18">
      <c r="A40" s="497"/>
      <c r="B40" s="28"/>
      <c r="C40" s="499"/>
      <c r="D40" s="28"/>
      <c r="E40" s="499"/>
      <c r="F40" s="28"/>
      <c r="G40" s="499"/>
      <c r="H40" s="28"/>
      <c r="I40" s="499"/>
      <c r="J40" s="28"/>
      <c r="K40" s="499"/>
      <c r="L40" s="28"/>
      <c r="M40" s="499"/>
      <c r="N40" s="28"/>
      <c r="O40" s="499"/>
      <c r="P40" s="28"/>
      <c r="Q40" s="295"/>
    </row>
    <row r="41" spans="1:18">
      <c r="A41" s="500" t="s">
        <v>153</v>
      </c>
      <c r="B41" s="31"/>
      <c r="C41" s="206"/>
      <c r="D41" s="31"/>
      <c r="E41" s="206"/>
      <c r="F41" s="31"/>
      <c r="G41" s="206"/>
      <c r="H41" s="31"/>
      <c r="I41" s="206"/>
      <c r="J41" s="31"/>
      <c r="K41" s="206"/>
      <c r="L41" s="31"/>
      <c r="M41" s="206"/>
      <c r="N41" s="31"/>
      <c r="O41" s="206"/>
      <c r="P41" s="31"/>
      <c r="Q41" s="205"/>
    </row>
    <row r="42" spans="1:18">
      <c r="A42" s="176" t="s">
        <v>154</v>
      </c>
      <c r="B42" s="30" t="s">
        <v>31</v>
      </c>
      <c r="C42" s="31" t="s">
        <v>31</v>
      </c>
      <c r="D42" s="31" t="s">
        <v>31</v>
      </c>
      <c r="E42" s="31" t="s">
        <v>31</v>
      </c>
      <c r="F42" s="31" t="s">
        <v>31</v>
      </c>
      <c r="G42" s="31" t="s">
        <v>31</v>
      </c>
      <c r="H42" s="31" t="s">
        <v>31</v>
      </c>
      <c r="I42" s="31" t="s">
        <v>31</v>
      </c>
      <c r="J42" s="31" t="s">
        <v>31</v>
      </c>
      <c r="K42" s="31" t="s">
        <v>31</v>
      </c>
      <c r="L42" s="31" t="s">
        <v>31</v>
      </c>
      <c r="M42" s="31" t="s">
        <v>31</v>
      </c>
      <c r="N42" s="31" t="s">
        <v>31</v>
      </c>
      <c r="O42" s="31" t="s">
        <v>31</v>
      </c>
      <c r="P42" s="31" t="s">
        <v>31</v>
      </c>
      <c r="Q42" s="32" t="s">
        <v>31</v>
      </c>
    </row>
    <row r="43" spans="1:18">
      <c r="A43" s="395" t="s">
        <v>504</v>
      </c>
      <c r="B43" s="33" t="s">
        <v>31</v>
      </c>
      <c r="C43" s="31" t="s">
        <v>31</v>
      </c>
      <c r="D43" s="31" t="s">
        <v>31</v>
      </c>
      <c r="E43" s="31" t="s">
        <v>31</v>
      </c>
      <c r="F43" s="31" t="s">
        <v>31</v>
      </c>
      <c r="G43" s="31" t="s">
        <v>31</v>
      </c>
      <c r="H43" s="31" t="s">
        <v>31</v>
      </c>
      <c r="I43" s="31" t="s">
        <v>31</v>
      </c>
      <c r="J43" s="31" t="s">
        <v>31</v>
      </c>
      <c r="K43" s="31" t="s">
        <v>31</v>
      </c>
      <c r="L43" s="31" t="s">
        <v>31</v>
      </c>
      <c r="M43" s="31" t="s">
        <v>31</v>
      </c>
      <c r="N43" s="31" t="s">
        <v>31</v>
      </c>
      <c r="O43" s="31" t="s">
        <v>31</v>
      </c>
      <c r="P43" s="31" t="s">
        <v>31</v>
      </c>
      <c r="Q43" s="31" t="s">
        <v>31</v>
      </c>
      <c r="R43" s="207"/>
    </row>
    <row r="44" spans="1:18" ht="93.75" customHeight="1">
      <c r="A44" s="594" t="s">
        <v>155</v>
      </c>
      <c r="B44" s="594"/>
      <c r="C44" s="594"/>
      <c r="D44" s="594"/>
      <c r="E44" s="594"/>
      <c r="F44" s="594"/>
      <c r="G44" s="594"/>
      <c r="H44" s="594"/>
      <c r="I44" s="594"/>
      <c r="J44" s="594"/>
      <c r="K44" s="594"/>
      <c r="L44" s="594"/>
      <c r="M44" s="594"/>
      <c r="N44" s="594"/>
      <c r="O44" s="594"/>
      <c r="P44" s="594"/>
      <c r="Q44" s="594"/>
    </row>
    <row r="45" spans="1:18" ht="72.75" customHeight="1">
      <c r="A45" s="593" t="s">
        <v>505</v>
      </c>
      <c r="B45" s="593"/>
      <c r="C45" s="593"/>
      <c r="D45" s="593"/>
      <c r="E45" s="593"/>
      <c r="F45" s="593"/>
      <c r="G45" s="593"/>
      <c r="H45" s="593"/>
      <c r="I45" s="593"/>
      <c r="J45" s="593"/>
      <c r="K45" s="593"/>
      <c r="L45" s="593"/>
      <c r="M45" s="593"/>
      <c r="N45" s="523"/>
      <c r="O45" s="523"/>
      <c r="P45" s="523"/>
      <c r="Q45" s="523"/>
    </row>
    <row r="46" spans="1:18">
      <c r="A46" s="3"/>
      <c r="B46" s="141"/>
      <c r="C46" s="141"/>
      <c r="D46" s="141"/>
      <c r="E46" s="141"/>
      <c r="F46" s="141"/>
      <c r="G46" s="141"/>
      <c r="H46" s="141"/>
      <c r="I46" s="141"/>
      <c r="J46" s="141"/>
      <c r="K46" s="141"/>
      <c r="L46" s="141"/>
      <c r="M46" s="141"/>
      <c r="N46" s="141"/>
      <c r="O46" s="141"/>
      <c r="P46" s="141"/>
      <c r="Q46" s="141"/>
    </row>
    <row r="47" spans="1:18">
      <c r="A47" s="3" t="s">
        <v>466</v>
      </c>
      <c r="B47" s="361"/>
      <c r="C47" s="361"/>
      <c r="D47" s="361"/>
      <c r="E47" s="361"/>
      <c r="F47" s="361"/>
      <c r="G47" s="361"/>
      <c r="H47" s="361"/>
      <c r="I47" s="361"/>
      <c r="J47" s="361"/>
      <c r="K47" s="361"/>
      <c r="L47" s="361"/>
      <c r="M47" s="361"/>
      <c r="N47" s="361"/>
      <c r="O47" s="361"/>
      <c r="P47" s="361"/>
      <c r="Q47" s="361"/>
    </row>
    <row r="56" spans="1:14">
      <c r="N56" s="2"/>
    </row>
    <row r="57" spans="1:14">
      <c r="J57" s="2"/>
      <c r="K57" s="2"/>
      <c r="L57" s="2"/>
      <c r="M57" s="2"/>
      <c r="N57" s="2"/>
    </row>
    <row r="58" spans="1:14">
      <c r="J58" s="2"/>
      <c r="K58" s="2"/>
      <c r="L58" s="2"/>
      <c r="M58" s="2"/>
      <c r="N58" s="2"/>
    </row>
    <row r="59" spans="1:14">
      <c r="J59" s="2"/>
      <c r="K59" s="2"/>
      <c r="L59" s="2"/>
      <c r="M59" s="2"/>
      <c r="N59" s="2"/>
    </row>
    <row r="60" spans="1:14">
      <c r="J60" s="2"/>
      <c r="K60" s="2"/>
      <c r="L60" s="2"/>
      <c r="M60" s="2"/>
      <c r="N60" s="2"/>
    </row>
    <row r="61" spans="1:14">
      <c r="J61" s="2"/>
      <c r="K61" s="2"/>
      <c r="L61" s="2"/>
      <c r="M61" s="2"/>
      <c r="N61" s="2"/>
    </row>
    <row r="62" spans="1:14">
      <c r="A62" s="1"/>
      <c r="B62" s="2"/>
      <c r="D62" s="2"/>
      <c r="E62" s="2"/>
      <c r="F62" s="2"/>
      <c r="G62" s="2"/>
      <c r="H62" s="2"/>
      <c r="I62" s="2"/>
      <c r="J62" s="2"/>
      <c r="K62" s="2"/>
      <c r="L62" s="2"/>
      <c r="M62" s="2"/>
      <c r="N62" s="2"/>
    </row>
    <row r="63" spans="1:14">
      <c r="A63" s="1"/>
      <c r="B63" s="2"/>
      <c r="D63" s="2"/>
      <c r="E63" s="2"/>
      <c r="F63" s="2"/>
      <c r="G63" s="2"/>
      <c r="H63" s="2"/>
      <c r="I63" s="2"/>
      <c r="J63" s="2"/>
      <c r="K63" s="2"/>
      <c r="L63" s="2"/>
      <c r="M63" s="2"/>
    </row>
    <row r="64" spans="1:14">
      <c r="A64" s="188"/>
    </row>
    <row r="65" spans="1:2">
      <c r="A65" s="188"/>
    </row>
    <row r="66" spans="1:2">
      <c r="A66" s="1"/>
      <c r="B66" s="190"/>
    </row>
  </sheetData>
  <mergeCells count="11">
    <mergeCell ref="A45:M45"/>
    <mergeCell ref="A44:Q44"/>
    <mergeCell ref="A2:Q4"/>
    <mergeCell ref="B8:C8"/>
    <mergeCell ref="D8:E8"/>
    <mergeCell ref="F8:G8"/>
    <mergeCell ref="H8:I8"/>
    <mergeCell ref="J8:K8"/>
    <mergeCell ref="L8:M8"/>
    <mergeCell ref="N8:O8"/>
    <mergeCell ref="P8:Q8"/>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92D050"/>
  </sheetPr>
  <dimension ref="A1:AI56"/>
  <sheetViews>
    <sheetView zoomScaleNormal="100" workbookViewId="0">
      <selection activeCell="H11" sqref="H11"/>
    </sheetView>
  </sheetViews>
  <sheetFormatPr defaultRowHeight="12.75"/>
  <cols>
    <col min="1" max="1" width="16.7109375" customWidth="1"/>
    <col min="2" max="2" width="4.85546875" customWidth="1"/>
    <col min="3" max="3" width="4" customWidth="1"/>
    <col min="4" max="4" width="4.85546875" customWidth="1"/>
    <col min="5" max="5" width="4" customWidth="1"/>
    <col min="6" max="6" width="4.85546875" customWidth="1"/>
    <col min="7" max="7" width="4" customWidth="1"/>
    <col min="8" max="8" width="4.85546875" customWidth="1"/>
    <col min="9" max="9" width="4" customWidth="1"/>
    <col min="10" max="10" width="4.85546875" customWidth="1"/>
    <col min="11" max="11" width="4" customWidth="1"/>
    <col min="12" max="12" width="4.85546875" customWidth="1"/>
    <col min="13" max="13" width="4" customWidth="1"/>
    <col min="14" max="14" width="4.85546875" customWidth="1"/>
    <col min="15" max="15" width="4" customWidth="1"/>
    <col min="16" max="16" width="4.85546875" customWidth="1"/>
    <col min="17" max="17" width="4" customWidth="1"/>
    <col min="18" max="18" width="18.28515625" customWidth="1"/>
    <col min="19" max="34" width="4.5703125" customWidth="1"/>
  </cols>
  <sheetData>
    <row r="1" spans="1:34">
      <c r="A1" s="491" t="s">
        <v>481</v>
      </c>
      <c r="B1" s="2"/>
      <c r="C1" s="2"/>
      <c r="D1" s="2"/>
      <c r="E1" s="2"/>
      <c r="F1" s="2"/>
      <c r="G1" s="2"/>
      <c r="H1" s="2"/>
      <c r="I1" s="2"/>
      <c r="J1" s="2"/>
      <c r="K1" s="2"/>
      <c r="L1" s="2"/>
      <c r="M1" s="2"/>
      <c r="N1" s="2"/>
      <c r="O1" s="2"/>
      <c r="P1" s="2"/>
      <c r="Q1" s="2"/>
      <c r="R1" s="2"/>
      <c r="S1" s="2"/>
    </row>
    <row r="2" spans="1:34" ht="12.75" customHeight="1">
      <c r="A2" s="568" t="s">
        <v>482</v>
      </c>
      <c r="B2" s="568"/>
      <c r="C2" s="568"/>
      <c r="D2" s="568"/>
      <c r="E2" s="568"/>
      <c r="F2" s="568"/>
      <c r="G2" s="568"/>
      <c r="H2" s="568"/>
      <c r="I2" s="568"/>
      <c r="J2" s="568"/>
      <c r="K2" s="568"/>
      <c r="L2" s="568"/>
      <c r="M2" s="568"/>
      <c r="N2" s="568"/>
      <c r="O2" s="568"/>
      <c r="P2" s="568"/>
      <c r="Q2" s="568"/>
      <c r="R2" s="492"/>
      <c r="S2" s="492"/>
    </row>
    <row r="3" spans="1:34">
      <c r="A3" s="568"/>
      <c r="B3" s="568"/>
      <c r="C3" s="568"/>
      <c r="D3" s="568"/>
      <c r="E3" s="568"/>
      <c r="F3" s="568"/>
      <c r="G3" s="568"/>
      <c r="H3" s="568"/>
      <c r="I3" s="568"/>
      <c r="J3" s="568"/>
      <c r="K3" s="568"/>
      <c r="L3" s="568"/>
      <c r="M3" s="568"/>
      <c r="N3" s="568"/>
      <c r="O3" s="568"/>
      <c r="P3" s="568"/>
      <c r="Q3" s="568"/>
      <c r="R3" s="492"/>
      <c r="S3" s="492"/>
    </row>
    <row r="4" spans="1:34">
      <c r="A4" s="568"/>
      <c r="B4" s="568"/>
      <c r="C4" s="568"/>
      <c r="D4" s="568"/>
      <c r="E4" s="568"/>
      <c r="F4" s="568"/>
      <c r="G4" s="568"/>
      <c r="H4" s="568"/>
      <c r="I4" s="568"/>
      <c r="J4" s="568"/>
      <c r="K4" s="568"/>
      <c r="L4" s="568"/>
      <c r="M4" s="568"/>
      <c r="N4" s="568"/>
      <c r="O4" s="568"/>
      <c r="P4" s="568"/>
      <c r="Q4" s="568"/>
      <c r="R4" s="492"/>
      <c r="S4" s="492"/>
    </row>
    <row r="5" spans="1:34" ht="15">
      <c r="C5" s="4"/>
      <c r="D5" s="361"/>
      <c r="E5" s="361"/>
      <c r="F5" s="361"/>
      <c r="G5" s="361"/>
      <c r="H5" s="361"/>
      <c r="I5" s="361"/>
      <c r="J5" s="361"/>
      <c r="K5" s="361"/>
      <c r="L5" s="361"/>
      <c r="M5" s="361"/>
      <c r="N5" s="361"/>
      <c r="O5" s="361"/>
      <c r="P5" s="361"/>
      <c r="Q5" s="361"/>
      <c r="R5" s="361"/>
    </row>
    <row r="6" spans="1:34" ht="15">
      <c r="A6" s="4"/>
      <c r="B6" s="4"/>
      <c r="C6" s="4"/>
      <c r="D6" s="361"/>
      <c r="E6" s="361"/>
      <c r="F6" s="361"/>
      <c r="G6" s="361"/>
      <c r="H6" s="361"/>
      <c r="I6" s="361"/>
      <c r="J6" s="361"/>
      <c r="K6" s="361"/>
      <c r="L6" s="361"/>
      <c r="M6" s="361"/>
      <c r="N6" s="361"/>
      <c r="O6" s="361"/>
      <c r="P6" s="361"/>
      <c r="Q6" s="361"/>
      <c r="R6" s="361"/>
    </row>
    <row r="7" spans="1:34">
      <c r="A7" s="183"/>
      <c r="B7" s="493"/>
      <c r="C7" s="493"/>
      <c r="D7" s="493"/>
      <c r="E7" s="493"/>
      <c r="F7" s="493"/>
      <c r="G7" s="493"/>
      <c r="H7" s="493"/>
      <c r="I7" s="493"/>
      <c r="J7" s="493"/>
      <c r="K7" s="493"/>
      <c r="L7" s="493"/>
      <c r="M7" s="493"/>
      <c r="N7" s="493"/>
      <c r="O7" s="493"/>
      <c r="P7" s="493"/>
      <c r="Q7" s="493"/>
      <c r="R7" s="493"/>
      <c r="S7" s="493"/>
      <c r="T7" s="493"/>
      <c r="U7" s="493"/>
      <c r="V7" s="47"/>
    </row>
    <row r="8" spans="1:34" ht="33.75" customHeight="1">
      <c r="B8" s="688" t="s">
        <v>229</v>
      </c>
      <c r="C8" s="688"/>
      <c r="D8" s="688" t="s">
        <v>474</v>
      </c>
      <c r="E8" s="688"/>
      <c r="F8" s="688" t="s">
        <v>475</v>
      </c>
      <c r="G8" s="688"/>
      <c r="H8" s="688" t="s">
        <v>476</v>
      </c>
      <c r="I8" s="688"/>
      <c r="J8" s="688" t="s">
        <v>477</v>
      </c>
      <c r="K8" s="688"/>
      <c r="L8" s="688" t="s">
        <v>478</v>
      </c>
      <c r="M8" s="688"/>
      <c r="N8" s="688" t="s">
        <v>479</v>
      </c>
      <c r="O8" s="688"/>
      <c r="P8" s="688" t="s">
        <v>480</v>
      </c>
      <c r="Q8" s="688"/>
      <c r="S8" s="688" t="s">
        <v>229</v>
      </c>
      <c r="T8" s="688"/>
      <c r="U8" s="688" t="s">
        <v>474</v>
      </c>
      <c r="V8" s="688"/>
      <c r="W8" s="688" t="s">
        <v>475</v>
      </c>
      <c r="X8" s="688"/>
      <c r="Y8" s="688" t="s">
        <v>476</v>
      </c>
      <c r="Z8" s="688"/>
      <c r="AA8" s="688" t="s">
        <v>477</v>
      </c>
      <c r="AB8" s="688"/>
      <c r="AC8" s="688" t="s">
        <v>478</v>
      </c>
      <c r="AD8" s="688"/>
      <c r="AE8" s="688" t="s">
        <v>479</v>
      </c>
      <c r="AF8" s="688"/>
      <c r="AG8" s="688" t="s">
        <v>480</v>
      </c>
      <c r="AH8" s="688"/>
    </row>
    <row r="9" spans="1:34">
      <c r="A9" s="486"/>
      <c r="B9" s="495" t="s">
        <v>320</v>
      </c>
      <c r="C9" s="495" t="s">
        <v>145</v>
      </c>
      <c r="D9" s="495" t="s">
        <v>320</v>
      </c>
      <c r="E9" s="495" t="s">
        <v>145</v>
      </c>
      <c r="F9" s="495" t="s">
        <v>320</v>
      </c>
      <c r="G9" s="495" t="s">
        <v>145</v>
      </c>
      <c r="H9" s="495" t="s">
        <v>320</v>
      </c>
      <c r="I9" s="495" t="s">
        <v>145</v>
      </c>
      <c r="J9" s="495" t="s">
        <v>320</v>
      </c>
      <c r="K9" s="495" t="s">
        <v>145</v>
      </c>
      <c r="L9" s="495" t="s">
        <v>320</v>
      </c>
      <c r="M9" s="495" t="s">
        <v>145</v>
      </c>
      <c r="N9" s="495" t="s">
        <v>320</v>
      </c>
      <c r="O9" s="495" t="s">
        <v>145</v>
      </c>
      <c r="P9" s="495" t="s">
        <v>320</v>
      </c>
      <c r="Q9" s="495" t="s">
        <v>145</v>
      </c>
      <c r="R9" s="486"/>
      <c r="S9" s="495" t="s">
        <v>320</v>
      </c>
      <c r="T9" s="495" t="s">
        <v>145</v>
      </c>
      <c r="U9" s="495" t="s">
        <v>320</v>
      </c>
      <c r="V9" s="495" t="s">
        <v>145</v>
      </c>
      <c r="W9" s="495" t="s">
        <v>320</v>
      </c>
      <c r="X9" s="495" t="s">
        <v>145</v>
      </c>
      <c r="Y9" s="495" t="s">
        <v>320</v>
      </c>
      <c r="Z9" s="495" t="s">
        <v>145</v>
      </c>
      <c r="AA9" s="495" t="s">
        <v>320</v>
      </c>
      <c r="AB9" s="495" t="s">
        <v>145</v>
      </c>
      <c r="AC9" s="495" t="s">
        <v>320</v>
      </c>
      <c r="AD9" s="495" t="s">
        <v>145</v>
      </c>
      <c r="AE9" s="495" t="s">
        <v>320</v>
      </c>
      <c r="AF9" s="495" t="s">
        <v>145</v>
      </c>
      <c r="AG9" s="495" t="s">
        <v>320</v>
      </c>
      <c r="AH9" s="495" t="s">
        <v>145</v>
      </c>
    </row>
    <row r="10" spans="1:34">
      <c r="A10" s="196" t="s">
        <v>146</v>
      </c>
      <c r="B10" s="501"/>
      <c r="C10" s="199"/>
      <c r="D10" s="199"/>
      <c r="E10" s="199"/>
      <c r="F10" s="199"/>
      <c r="G10" s="199"/>
      <c r="H10" s="199"/>
      <c r="I10" s="199"/>
      <c r="J10" s="199"/>
      <c r="K10" s="199"/>
      <c r="L10" s="199"/>
      <c r="M10" s="199"/>
      <c r="N10" s="199"/>
      <c r="O10" s="199"/>
      <c r="P10" s="199"/>
      <c r="Q10" s="198"/>
      <c r="R10" s="286" t="s">
        <v>146</v>
      </c>
      <c r="S10" s="501"/>
      <c r="T10" s="199"/>
      <c r="U10" s="199"/>
      <c r="V10" s="199"/>
      <c r="W10" s="199"/>
      <c r="X10" s="199"/>
      <c r="Y10" s="199"/>
      <c r="Z10" s="199"/>
      <c r="AA10" s="199"/>
      <c r="AB10" s="199"/>
      <c r="AC10" s="199"/>
      <c r="AD10" s="199"/>
      <c r="AE10" s="199"/>
      <c r="AF10" s="199"/>
      <c r="AG10" s="199"/>
      <c r="AH10" s="198"/>
    </row>
    <row r="11" spans="1:34">
      <c r="A11" s="200" t="s">
        <v>147</v>
      </c>
      <c r="B11" s="207"/>
      <c r="C11" s="183"/>
      <c r="D11" s="183"/>
      <c r="E11" s="183"/>
      <c r="F11" s="183"/>
      <c r="G11" s="183"/>
      <c r="H11" s="183"/>
      <c r="I11" s="183"/>
      <c r="J11" s="183"/>
      <c r="K11" s="183"/>
      <c r="L11" s="183"/>
      <c r="M11" s="183"/>
      <c r="N11" s="183"/>
      <c r="O11" s="183"/>
      <c r="P11" s="183"/>
      <c r="Q11" s="201"/>
      <c r="R11" s="289" t="s">
        <v>147</v>
      </c>
      <c r="S11" s="207"/>
      <c r="T11" s="183"/>
      <c r="U11" s="183"/>
      <c r="V11" s="183"/>
      <c r="W11" s="183"/>
      <c r="X11" s="183"/>
      <c r="Y11" s="183"/>
      <c r="Z11" s="183"/>
      <c r="AA11" s="183"/>
      <c r="AB11" s="183"/>
      <c r="AC11" s="183"/>
      <c r="AD11" s="183"/>
      <c r="AE11" s="183"/>
      <c r="AF11" s="183"/>
      <c r="AG11" s="183"/>
      <c r="AH11" s="201"/>
    </row>
    <row r="12" spans="1:34">
      <c r="A12" s="202" t="s">
        <v>84</v>
      </c>
      <c r="B12" s="30">
        <v>272.98190092252798</v>
      </c>
      <c r="C12" s="206">
        <v>0.60540603021480799</v>
      </c>
      <c r="D12" s="31">
        <v>156.830863659275</v>
      </c>
      <c r="E12" s="206">
        <v>2.7479408149696298</v>
      </c>
      <c r="F12" s="31">
        <v>202.095765513543</v>
      </c>
      <c r="G12" s="206">
        <v>1.9599890265939099</v>
      </c>
      <c r="H12" s="31">
        <v>244.96599906792301</v>
      </c>
      <c r="I12" s="206">
        <v>0.78774264120423099</v>
      </c>
      <c r="J12" s="31">
        <v>280.96510613460998</v>
      </c>
      <c r="K12" s="206">
        <v>0.97306488917491396</v>
      </c>
      <c r="L12" s="31">
        <v>310.56123502924601</v>
      </c>
      <c r="M12" s="206">
        <v>0.79541309711272501</v>
      </c>
      <c r="N12" s="31">
        <v>334.32848500612801</v>
      </c>
      <c r="O12" s="206">
        <v>0.76211553728729897</v>
      </c>
      <c r="P12" s="31">
        <v>347.91380569968698</v>
      </c>
      <c r="Q12" s="205">
        <v>1.30563821198148</v>
      </c>
      <c r="R12" s="3" t="s">
        <v>84</v>
      </c>
      <c r="S12" s="30">
        <v>272.98190092252798</v>
      </c>
      <c r="T12" s="206">
        <v>0.60540603021480799</v>
      </c>
      <c r="U12" s="31">
        <v>156.830863659275</v>
      </c>
      <c r="V12" s="206">
        <v>2.7479408149696298</v>
      </c>
      <c r="W12" s="31">
        <v>202.095765513543</v>
      </c>
      <c r="X12" s="206">
        <v>1.9599890265939099</v>
      </c>
      <c r="Y12" s="31">
        <v>244.96599906792301</v>
      </c>
      <c r="Z12" s="206">
        <v>0.78774264120423099</v>
      </c>
      <c r="AA12" s="31">
        <v>280.96510613460998</v>
      </c>
      <c r="AB12" s="206">
        <v>0.97306488917491396</v>
      </c>
      <c r="AC12" s="31">
        <v>310.56123502924601</v>
      </c>
      <c r="AD12" s="206">
        <v>0.79541309711272501</v>
      </c>
      <c r="AE12" s="31">
        <v>334.32848500612801</v>
      </c>
      <c r="AF12" s="206">
        <v>0.76211553728729897</v>
      </c>
      <c r="AG12" s="31">
        <v>347.91380569968698</v>
      </c>
      <c r="AH12" s="205">
        <v>1.30563821198148</v>
      </c>
    </row>
    <row r="13" spans="1:34">
      <c r="A13" s="202" t="s">
        <v>15</v>
      </c>
      <c r="B13" s="30" t="s">
        <v>31</v>
      </c>
      <c r="C13" s="31" t="s">
        <v>31</v>
      </c>
      <c r="D13" s="31" t="s">
        <v>31</v>
      </c>
      <c r="E13" s="31" t="s">
        <v>31</v>
      </c>
      <c r="F13" s="31" t="s">
        <v>31</v>
      </c>
      <c r="G13" s="31" t="s">
        <v>31</v>
      </c>
      <c r="H13" s="31" t="s">
        <v>31</v>
      </c>
      <c r="I13" s="31" t="s">
        <v>31</v>
      </c>
      <c r="J13" s="31" t="s">
        <v>31</v>
      </c>
      <c r="K13" s="31" t="s">
        <v>31</v>
      </c>
      <c r="L13" s="31" t="s">
        <v>31</v>
      </c>
      <c r="M13" s="31" t="s">
        <v>31</v>
      </c>
      <c r="N13" s="31" t="s">
        <v>31</v>
      </c>
      <c r="O13" s="31" t="s">
        <v>31</v>
      </c>
      <c r="P13" s="31" t="s">
        <v>31</v>
      </c>
      <c r="Q13" s="32" t="s">
        <v>31</v>
      </c>
      <c r="R13" s="3" t="s">
        <v>15</v>
      </c>
      <c r="S13" s="30" t="s">
        <v>31</v>
      </c>
      <c r="T13" s="31" t="s">
        <v>31</v>
      </c>
      <c r="U13" s="31" t="s">
        <v>31</v>
      </c>
      <c r="V13" s="31" t="s">
        <v>31</v>
      </c>
      <c r="W13" s="31" t="s">
        <v>31</v>
      </c>
      <c r="X13" s="31" t="s">
        <v>31</v>
      </c>
      <c r="Y13" s="31" t="s">
        <v>31</v>
      </c>
      <c r="Z13" s="31" t="s">
        <v>31</v>
      </c>
      <c r="AA13" s="31" t="s">
        <v>31</v>
      </c>
      <c r="AB13" s="31" t="s">
        <v>31</v>
      </c>
      <c r="AC13" s="31" t="s">
        <v>31</v>
      </c>
      <c r="AD13" s="31" t="s">
        <v>31</v>
      </c>
      <c r="AE13" s="31" t="s">
        <v>31</v>
      </c>
      <c r="AF13" s="31" t="s">
        <v>31</v>
      </c>
      <c r="AG13" s="31" t="s">
        <v>31</v>
      </c>
      <c r="AH13" s="32" t="s">
        <v>31</v>
      </c>
    </row>
    <row r="14" spans="1:34">
      <c r="A14" s="202" t="s">
        <v>85</v>
      </c>
      <c r="B14" s="30">
        <v>280.11275042824099</v>
      </c>
      <c r="C14" s="206">
        <v>0.67853659553991197</v>
      </c>
      <c r="D14" s="31">
        <v>180.33795301831799</v>
      </c>
      <c r="E14" s="206">
        <v>2.5601059899259799</v>
      </c>
      <c r="F14" s="31">
        <v>209.25518929805801</v>
      </c>
      <c r="G14" s="206">
        <v>1.92350425605938</v>
      </c>
      <c r="H14" s="31">
        <v>251.79972351309499</v>
      </c>
      <c r="I14" s="206">
        <v>1.4086198018040701</v>
      </c>
      <c r="J14" s="31">
        <v>286.951665996386</v>
      </c>
      <c r="K14" s="206">
        <v>0.814233272855024</v>
      </c>
      <c r="L14" s="31">
        <v>316.341158216579</v>
      </c>
      <c r="M14" s="206">
        <v>0.92900612331294596</v>
      </c>
      <c r="N14" s="31">
        <v>339.41963177834998</v>
      </c>
      <c r="O14" s="206">
        <v>1.11910988146366</v>
      </c>
      <c r="P14" s="31">
        <v>352.74489901488403</v>
      </c>
      <c r="Q14" s="205">
        <v>1.27833414329943</v>
      </c>
      <c r="R14" s="3" t="s">
        <v>85</v>
      </c>
      <c r="S14" s="30">
        <v>280.11275042824099</v>
      </c>
      <c r="T14" s="206">
        <v>0.67853659553991197</v>
      </c>
      <c r="U14" s="31">
        <v>180.33795301831799</v>
      </c>
      <c r="V14" s="206">
        <v>2.5601059899259799</v>
      </c>
      <c r="W14" s="31">
        <v>209.25518929805801</v>
      </c>
      <c r="X14" s="206">
        <v>1.92350425605938</v>
      </c>
      <c r="Y14" s="31">
        <v>251.79972351309499</v>
      </c>
      <c r="Z14" s="206">
        <v>1.4086198018040701</v>
      </c>
      <c r="AA14" s="31">
        <v>286.951665996386</v>
      </c>
      <c r="AB14" s="206">
        <v>0.814233272855024</v>
      </c>
      <c r="AC14" s="31">
        <v>316.341158216579</v>
      </c>
      <c r="AD14" s="206">
        <v>0.92900612331294596</v>
      </c>
      <c r="AE14" s="31">
        <v>339.41963177834998</v>
      </c>
      <c r="AF14" s="206">
        <v>1.11910988146366</v>
      </c>
      <c r="AG14" s="31">
        <v>352.74489901488403</v>
      </c>
      <c r="AH14" s="205">
        <v>1.27833414329943</v>
      </c>
    </row>
    <row r="15" spans="1:34">
      <c r="A15" s="202" t="s">
        <v>18</v>
      </c>
      <c r="B15" s="30" t="s">
        <v>31</v>
      </c>
      <c r="C15" s="31" t="s">
        <v>31</v>
      </c>
      <c r="D15" s="31" t="s">
        <v>31</v>
      </c>
      <c r="E15" s="31" t="s">
        <v>31</v>
      </c>
      <c r="F15" s="31" t="s">
        <v>31</v>
      </c>
      <c r="G15" s="31" t="s">
        <v>31</v>
      </c>
      <c r="H15" s="31" t="s">
        <v>31</v>
      </c>
      <c r="I15" s="31" t="s">
        <v>31</v>
      </c>
      <c r="J15" s="31" t="s">
        <v>31</v>
      </c>
      <c r="K15" s="31" t="s">
        <v>31</v>
      </c>
      <c r="L15" s="31" t="s">
        <v>31</v>
      </c>
      <c r="M15" s="31" t="s">
        <v>31</v>
      </c>
      <c r="N15" s="31" t="s">
        <v>31</v>
      </c>
      <c r="O15" s="31" t="s">
        <v>31</v>
      </c>
      <c r="P15" s="31" t="s">
        <v>31</v>
      </c>
      <c r="Q15" s="32" t="s">
        <v>31</v>
      </c>
      <c r="R15" s="3" t="s">
        <v>18</v>
      </c>
      <c r="S15" s="30" t="s">
        <v>31</v>
      </c>
      <c r="T15" s="31" t="s">
        <v>31</v>
      </c>
      <c r="U15" s="31" t="s">
        <v>31</v>
      </c>
      <c r="V15" s="31" t="s">
        <v>31</v>
      </c>
      <c r="W15" s="31" t="s">
        <v>31</v>
      </c>
      <c r="X15" s="31" t="s">
        <v>31</v>
      </c>
      <c r="Y15" s="31" t="s">
        <v>31</v>
      </c>
      <c r="Z15" s="31" t="s">
        <v>31</v>
      </c>
      <c r="AA15" s="31" t="s">
        <v>31</v>
      </c>
      <c r="AB15" s="31" t="s">
        <v>31</v>
      </c>
      <c r="AC15" s="31" t="s">
        <v>31</v>
      </c>
      <c r="AD15" s="31" t="s">
        <v>31</v>
      </c>
      <c r="AE15" s="31" t="s">
        <v>31</v>
      </c>
      <c r="AF15" s="31" t="s">
        <v>31</v>
      </c>
      <c r="AG15" s="31" t="s">
        <v>31</v>
      </c>
      <c r="AH15" s="32" t="s">
        <v>31</v>
      </c>
    </row>
    <row r="16" spans="1:34">
      <c r="A16" s="202" t="s">
        <v>19</v>
      </c>
      <c r="B16" s="30" t="s">
        <v>31</v>
      </c>
      <c r="C16" s="31" t="s">
        <v>31</v>
      </c>
      <c r="D16" s="31" t="s">
        <v>31</v>
      </c>
      <c r="E16" s="31" t="s">
        <v>31</v>
      </c>
      <c r="F16" s="31" t="s">
        <v>31</v>
      </c>
      <c r="G16" s="31" t="s">
        <v>31</v>
      </c>
      <c r="H16" s="31" t="s">
        <v>31</v>
      </c>
      <c r="I16" s="31" t="s">
        <v>31</v>
      </c>
      <c r="J16" s="31" t="s">
        <v>31</v>
      </c>
      <c r="K16" s="31" t="s">
        <v>31</v>
      </c>
      <c r="L16" s="31" t="s">
        <v>31</v>
      </c>
      <c r="M16" s="31" t="s">
        <v>31</v>
      </c>
      <c r="N16" s="31" t="s">
        <v>31</v>
      </c>
      <c r="O16" s="31" t="s">
        <v>31</v>
      </c>
      <c r="P16" s="31" t="s">
        <v>31</v>
      </c>
      <c r="Q16" s="32" t="s">
        <v>31</v>
      </c>
      <c r="R16" s="3" t="s">
        <v>19</v>
      </c>
      <c r="S16" s="30" t="s">
        <v>31</v>
      </c>
      <c r="T16" s="31" t="s">
        <v>31</v>
      </c>
      <c r="U16" s="31" t="s">
        <v>31</v>
      </c>
      <c r="V16" s="31" t="s">
        <v>31</v>
      </c>
      <c r="W16" s="31" t="s">
        <v>31</v>
      </c>
      <c r="X16" s="31" t="s">
        <v>31</v>
      </c>
      <c r="Y16" s="31" t="s">
        <v>31</v>
      </c>
      <c r="Z16" s="31" t="s">
        <v>31</v>
      </c>
      <c r="AA16" s="31" t="s">
        <v>31</v>
      </c>
      <c r="AB16" s="31" t="s">
        <v>31</v>
      </c>
      <c r="AC16" s="31" t="s">
        <v>31</v>
      </c>
      <c r="AD16" s="31" t="s">
        <v>31</v>
      </c>
      <c r="AE16" s="31" t="s">
        <v>31</v>
      </c>
      <c r="AF16" s="31" t="s">
        <v>31</v>
      </c>
      <c r="AG16" s="31" t="s">
        <v>31</v>
      </c>
      <c r="AH16" s="32" t="s">
        <v>31</v>
      </c>
    </row>
    <row r="17" spans="1:34">
      <c r="A17" s="202" t="s">
        <v>20</v>
      </c>
      <c r="B17" s="30" t="s">
        <v>31</v>
      </c>
      <c r="C17" s="31" t="s">
        <v>31</v>
      </c>
      <c r="D17" s="31" t="s">
        <v>31</v>
      </c>
      <c r="E17" s="31" t="s">
        <v>31</v>
      </c>
      <c r="F17" s="31" t="s">
        <v>31</v>
      </c>
      <c r="G17" s="31" t="s">
        <v>31</v>
      </c>
      <c r="H17" s="31" t="s">
        <v>31</v>
      </c>
      <c r="I17" s="31" t="s">
        <v>31</v>
      </c>
      <c r="J17" s="31" t="s">
        <v>31</v>
      </c>
      <c r="K17" s="31" t="s">
        <v>31</v>
      </c>
      <c r="L17" s="31" t="s">
        <v>31</v>
      </c>
      <c r="M17" s="31" t="s">
        <v>31</v>
      </c>
      <c r="N17" s="31" t="s">
        <v>31</v>
      </c>
      <c r="O17" s="31" t="s">
        <v>31</v>
      </c>
      <c r="P17" s="31" t="s">
        <v>31</v>
      </c>
      <c r="Q17" s="32" t="s">
        <v>31</v>
      </c>
      <c r="R17" s="3" t="s">
        <v>20</v>
      </c>
      <c r="S17" s="30" t="s">
        <v>31</v>
      </c>
      <c r="T17" s="31" t="s">
        <v>31</v>
      </c>
      <c r="U17" s="31" t="s">
        <v>31</v>
      </c>
      <c r="V17" s="31" t="s">
        <v>31</v>
      </c>
      <c r="W17" s="31" t="s">
        <v>31</v>
      </c>
      <c r="X17" s="31" t="s">
        <v>31</v>
      </c>
      <c r="Y17" s="31" t="s">
        <v>31</v>
      </c>
      <c r="Z17" s="31" t="s">
        <v>31</v>
      </c>
      <c r="AA17" s="31" t="s">
        <v>31</v>
      </c>
      <c r="AB17" s="31" t="s">
        <v>31</v>
      </c>
      <c r="AC17" s="31" t="s">
        <v>31</v>
      </c>
      <c r="AD17" s="31" t="s">
        <v>31</v>
      </c>
      <c r="AE17" s="31" t="s">
        <v>31</v>
      </c>
      <c r="AF17" s="31" t="s">
        <v>31</v>
      </c>
      <c r="AG17" s="31" t="s">
        <v>31</v>
      </c>
      <c r="AH17" s="32" t="s">
        <v>31</v>
      </c>
    </row>
    <row r="18" spans="1:34">
      <c r="A18" s="202" t="s">
        <v>61</v>
      </c>
      <c r="B18" s="30" t="s">
        <v>31</v>
      </c>
      <c r="C18" s="31" t="s">
        <v>31</v>
      </c>
      <c r="D18" s="31" t="s">
        <v>31</v>
      </c>
      <c r="E18" s="31" t="s">
        <v>31</v>
      </c>
      <c r="F18" s="31" t="s">
        <v>31</v>
      </c>
      <c r="G18" s="31" t="s">
        <v>31</v>
      </c>
      <c r="H18" s="31" t="s">
        <v>31</v>
      </c>
      <c r="I18" s="31" t="s">
        <v>31</v>
      </c>
      <c r="J18" s="31" t="s">
        <v>31</v>
      </c>
      <c r="K18" s="31" t="s">
        <v>31</v>
      </c>
      <c r="L18" s="31" t="s">
        <v>31</v>
      </c>
      <c r="M18" s="31" t="s">
        <v>31</v>
      </c>
      <c r="N18" s="31" t="s">
        <v>31</v>
      </c>
      <c r="O18" s="31" t="s">
        <v>31</v>
      </c>
      <c r="P18" s="31" t="s">
        <v>31</v>
      </c>
      <c r="Q18" s="32" t="s">
        <v>31</v>
      </c>
      <c r="R18" s="3" t="s">
        <v>61</v>
      </c>
      <c r="S18" s="30" t="s">
        <v>31</v>
      </c>
      <c r="T18" s="31" t="s">
        <v>31</v>
      </c>
      <c r="U18" s="31" t="s">
        <v>31</v>
      </c>
      <c r="V18" s="31" t="s">
        <v>31</v>
      </c>
      <c r="W18" s="31" t="s">
        <v>31</v>
      </c>
      <c r="X18" s="31" t="s">
        <v>31</v>
      </c>
      <c r="Y18" s="31" t="s">
        <v>31</v>
      </c>
      <c r="Z18" s="31" t="s">
        <v>31</v>
      </c>
      <c r="AA18" s="31" t="s">
        <v>31</v>
      </c>
      <c r="AB18" s="31" t="s">
        <v>31</v>
      </c>
      <c r="AC18" s="31" t="s">
        <v>31</v>
      </c>
      <c r="AD18" s="31" t="s">
        <v>31</v>
      </c>
      <c r="AE18" s="31" t="s">
        <v>31</v>
      </c>
      <c r="AF18" s="31" t="s">
        <v>31</v>
      </c>
      <c r="AG18" s="31" t="s">
        <v>31</v>
      </c>
      <c r="AH18" s="32" t="s">
        <v>31</v>
      </c>
    </row>
    <row r="19" spans="1:34">
      <c r="A19" s="202" t="s">
        <v>22</v>
      </c>
      <c r="B19" s="30" t="s">
        <v>31</v>
      </c>
      <c r="C19" s="31" t="s">
        <v>31</v>
      </c>
      <c r="D19" s="31" t="s">
        <v>31</v>
      </c>
      <c r="E19" s="31" t="s">
        <v>31</v>
      </c>
      <c r="F19" s="31" t="s">
        <v>31</v>
      </c>
      <c r="G19" s="31" t="s">
        <v>31</v>
      </c>
      <c r="H19" s="31" t="s">
        <v>31</v>
      </c>
      <c r="I19" s="31" t="s">
        <v>31</v>
      </c>
      <c r="J19" s="31" t="s">
        <v>31</v>
      </c>
      <c r="K19" s="31" t="s">
        <v>31</v>
      </c>
      <c r="L19" s="31" t="s">
        <v>31</v>
      </c>
      <c r="M19" s="31" t="s">
        <v>31</v>
      </c>
      <c r="N19" s="31" t="s">
        <v>31</v>
      </c>
      <c r="O19" s="31" t="s">
        <v>31</v>
      </c>
      <c r="P19" s="31" t="s">
        <v>31</v>
      </c>
      <c r="Q19" s="32" t="s">
        <v>31</v>
      </c>
      <c r="R19" s="3" t="s">
        <v>22</v>
      </c>
      <c r="S19" s="30" t="s">
        <v>31</v>
      </c>
      <c r="T19" s="31" t="s">
        <v>31</v>
      </c>
      <c r="U19" s="31" t="s">
        <v>31</v>
      </c>
      <c r="V19" s="31" t="s">
        <v>31</v>
      </c>
      <c r="W19" s="31" t="s">
        <v>31</v>
      </c>
      <c r="X19" s="31" t="s">
        <v>31</v>
      </c>
      <c r="Y19" s="31" t="s">
        <v>31</v>
      </c>
      <c r="Z19" s="31" t="s">
        <v>31</v>
      </c>
      <c r="AA19" s="31" t="s">
        <v>31</v>
      </c>
      <c r="AB19" s="31" t="s">
        <v>31</v>
      </c>
      <c r="AC19" s="31" t="s">
        <v>31</v>
      </c>
      <c r="AD19" s="31" t="s">
        <v>31</v>
      </c>
      <c r="AE19" s="31" t="s">
        <v>31</v>
      </c>
      <c r="AF19" s="31" t="s">
        <v>31</v>
      </c>
      <c r="AG19" s="31" t="s">
        <v>31</v>
      </c>
      <c r="AH19" s="32" t="s">
        <v>31</v>
      </c>
    </row>
    <row r="20" spans="1:34">
      <c r="A20" s="202" t="s">
        <v>23</v>
      </c>
      <c r="B20" s="30" t="s">
        <v>31</v>
      </c>
      <c r="C20" s="31" t="s">
        <v>31</v>
      </c>
      <c r="D20" s="31" t="s">
        <v>31</v>
      </c>
      <c r="E20" s="31" t="s">
        <v>31</v>
      </c>
      <c r="F20" s="31" t="s">
        <v>31</v>
      </c>
      <c r="G20" s="31" t="s">
        <v>31</v>
      </c>
      <c r="H20" s="31" t="s">
        <v>31</v>
      </c>
      <c r="I20" s="31" t="s">
        <v>31</v>
      </c>
      <c r="J20" s="31" t="s">
        <v>31</v>
      </c>
      <c r="K20" s="31" t="s">
        <v>31</v>
      </c>
      <c r="L20" s="31" t="s">
        <v>31</v>
      </c>
      <c r="M20" s="31" t="s">
        <v>31</v>
      </c>
      <c r="N20" s="31" t="s">
        <v>31</v>
      </c>
      <c r="O20" s="31" t="s">
        <v>31</v>
      </c>
      <c r="P20" s="31" t="s">
        <v>31</v>
      </c>
      <c r="Q20" s="32" t="s">
        <v>31</v>
      </c>
      <c r="R20" s="3" t="s">
        <v>23</v>
      </c>
      <c r="S20" s="30" t="s">
        <v>31</v>
      </c>
      <c r="T20" s="31" t="s">
        <v>31</v>
      </c>
      <c r="U20" s="31" t="s">
        <v>31</v>
      </c>
      <c r="V20" s="31" t="s">
        <v>31</v>
      </c>
      <c r="W20" s="31" t="s">
        <v>31</v>
      </c>
      <c r="X20" s="31" t="s">
        <v>31</v>
      </c>
      <c r="Y20" s="31" t="s">
        <v>31</v>
      </c>
      <c r="Z20" s="31" t="s">
        <v>31</v>
      </c>
      <c r="AA20" s="31" t="s">
        <v>31</v>
      </c>
      <c r="AB20" s="31" t="s">
        <v>31</v>
      </c>
      <c r="AC20" s="31" t="s">
        <v>31</v>
      </c>
      <c r="AD20" s="31" t="s">
        <v>31</v>
      </c>
      <c r="AE20" s="31" t="s">
        <v>31</v>
      </c>
      <c r="AF20" s="31" t="s">
        <v>31</v>
      </c>
      <c r="AG20" s="31" t="s">
        <v>31</v>
      </c>
      <c r="AH20" s="32" t="s">
        <v>31</v>
      </c>
    </row>
    <row r="21" spans="1:34">
      <c r="A21" s="202" t="s">
        <v>27</v>
      </c>
      <c r="B21" s="30" t="s">
        <v>31</v>
      </c>
      <c r="C21" s="31" t="s">
        <v>31</v>
      </c>
      <c r="D21" s="31" t="s">
        <v>31</v>
      </c>
      <c r="E21" s="31" t="s">
        <v>31</v>
      </c>
      <c r="F21" s="31" t="s">
        <v>31</v>
      </c>
      <c r="G21" s="31" t="s">
        <v>31</v>
      </c>
      <c r="H21" s="31" t="s">
        <v>31</v>
      </c>
      <c r="I21" s="31" t="s">
        <v>31</v>
      </c>
      <c r="J21" s="31" t="s">
        <v>31</v>
      </c>
      <c r="K21" s="31" t="s">
        <v>31</v>
      </c>
      <c r="L21" s="31" t="s">
        <v>31</v>
      </c>
      <c r="M21" s="31" t="s">
        <v>31</v>
      </c>
      <c r="N21" s="31" t="s">
        <v>31</v>
      </c>
      <c r="O21" s="31" t="s">
        <v>31</v>
      </c>
      <c r="P21" s="31" t="s">
        <v>31</v>
      </c>
      <c r="Q21" s="32" t="s">
        <v>31</v>
      </c>
      <c r="R21" s="3" t="s">
        <v>27</v>
      </c>
      <c r="S21" s="30" t="s">
        <v>31</v>
      </c>
      <c r="T21" s="31" t="s">
        <v>31</v>
      </c>
      <c r="U21" s="31" t="s">
        <v>31</v>
      </c>
      <c r="V21" s="31" t="s">
        <v>31</v>
      </c>
      <c r="W21" s="31" t="s">
        <v>31</v>
      </c>
      <c r="X21" s="31" t="s">
        <v>31</v>
      </c>
      <c r="Y21" s="31" t="s">
        <v>31</v>
      </c>
      <c r="Z21" s="31" t="s">
        <v>31</v>
      </c>
      <c r="AA21" s="31" t="s">
        <v>31</v>
      </c>
      <c r="AB21" s="31" t="s">
        <v>31</v>
      </c>
      <c r="AC21" s="31" t="s">
        <v>31</v>
      </c>
      <c r="AD21" s="31" t="s">
        <v>31</v>
      </c>
      <c r="AE21" s="31" t="s">
        <v>31</v>
      </c>
      <c r="AF21" s="31" t="s">
        <v>31</v>
      </c>
      <c r="AG21" s="31" t="s">
        <v>31</v>
      </c>
      <c r="AH21" s="32" t="s">
        <v>31</v>
      </c>
    </row>
    <row r="22" spans="1:34">
      <c r="A22" s="202" t="s">
        <v>29</v>
      </c>
      <c r="B22" s="30">
        <v>225.625835150011</v>
      </c>
      <c r="C22" s="206">
        <v>1.68658867383133</v>
      </c>
      <c r="D22" s="31">
        <v>125.172044645037</v>
      </c>
      <c r="E22" s="206">
        <v>3.5169535784408401</v>
      </c>
      <c r="F22" s="31">
        <v>149.940347585327</v>
      </c>
      <c r="G22" s="206">
        <v>3.6427912089333598</v>
      </c>
      <c r="H22" s="31">
        <v>189.07934877749301</v>
      </c>
      <c r="I22" s="206">
        <v>2.4271463087292502</v>
      </c>
      <c r="J22" s="31">
        <v>228.27441005750001</v>
      </c>
      <c r="K22" s="206">
        <v>2.02271808016615</v>
      </c>
      <c r="L22" s="31">
        <v>266.02194728538001</v>
      </c>
      <c r="M22" s="206">
        <v>2.1246498520671402</v>
      </c>
      <c r="N22" s="31">
        <v>297.55644701418601</v>
      </c>
      <c r="O22" s="206">
        <v>1.99784117382878</v>
      </c>
      <c r="P22" s="31">
        <v>314.77424935816202</v>
      </c>
      <c r="Q22" s="205">
        <v>3.0162804862922901</v>
      </c>
      <c r="R22" s="3" t="s">
        <v>29</v>
      </c>
      <c r="S22" s="30">
        <v>225.625835150011</v>
      </c>
      <c r="T22" s="206">
        <v>1.68658867383133</v>
      </c>
      <c r="U22" s="31">
        <v>125.172044645037</v>
      </c>
      <c r="V22" s="206">
        <v>3.5169535784408401</v>
      </c>
      <c r="W22" s="31">
        <v>149.940347585327</v>
      </c>
      <c r="X22" s="206">
        <v>3.6427912089333598</v>
      </c>
      <c r="Y22" s="31">
        <v>189.07934877749301</v>
      </c>
      <c r="Z22" s="206">
        <v>2.4271463087292502</v>
      </c>
      <c r="AA22" s="31">
        <v>228.27441005750001</v>
      </c>
      <c r="AB22" s="206">
        <v>2.02271808016615</v>
      </c>
      <c r="AC22" s="31">
        <v>266.02194728538001</v>
      </c>
      <c r="AD22" s="206">
        <v>2.1246498520671402</v>
      </c>
      <c r="AE22" s="31">
        <v>297.55644701418601</v>
      </c>
      <c r="AF22" s="206">
        <v>1.99784117382878</v>
      </c>
      <c r="AG22" s="31">
        <v>314.77424935816202</v>
      </c>
      <c r="AH22" s="205">
        <v>3.0162804862922901</v>
      </c>
    </row>
    <row r="23" spans="1:34">
      <c r="A23" s="202" t="s">
        <v>30</v>
      </c>
      <c r="B23" s="30" t="s">
        <v>31</v>
      </c>
      <c r="C23" s="31" t="s">
        <v>31</v>
      </c>
      <c r="D23" s="31" t="s">
        <v>31</v>
      </c>
      <c r="E23" s="31" t="s">
        <v>31</v>
      </c>
      <c r="F23" s="31" t="s">
        <v>31</v>
      </c>
      <c r="G23" s="31" t="s">
        <v>31</v>
      </c>
      <c r="H23" s="31" t="s">
        <v>31</v>
      </c>
      <c r="I23" s="31" t="s">
        <v>31</v>
      </c>
      <c r="J23" s="31" t="s">
        <v>31</v>
      </c>
      <c r="K23" s="31" t="s">
        <v>31</v>
      </c>
      <c r="L23" s="31" t="s">
        <v>31</v>
      </c>
      <c r="M23" s="31" t="s">
        <v>31</v>
      </c>
      <c r="N23" s="31" t="s">
        <v>31</v>
      </c>
      <c r="O23" s="31" t="s">
        <v>31</v>
      </c>
      <c r="P23" s="31" t="s">
        <v>31</v>
      </c>
      <c r="Q23" s="32" t="s">
        <v>31</v>
      </c>
      <c r="R23" s="3" t="s">
        <v>30</v>
      </c>
      <c r="S23" s="30" t="s">
        <v>31</v>
      </c>
      <c r="T23" s="31" t="s">
        <v>31</v>
      </c>
      <c r="U23" s="31" t="s">
        <v>31</v>
      </c>
      <c r="V23" s="31" t="s">
        <v>31</v>
      </c>
      <c r="W23" s="31" t="s">
        <v>31</v>
      </c>
      <c r="X23" s="31" t="s">
        <v>31</v>
      </c>
      <c r="Y23" s="31" t="s">
        <v>31</v>
      </c>
      <c r="Z23" s="31" t="s">
        <v>31</v>
      </c>
      <c r="AA23" s="31" t="s">
        <v>31</v>
      </c>
      <c r="AB23" s="31" t="s">
        <v>31</v>
      </c>
      <c r="AC23" s="31" t="s">
        <v>31</v>
      </c>
      <c r="AD23" s="31" t="s">
        <v>31</v>
      </c>
      <c r="AE23" s="31" t="s">
        <v>31</v>
      </c>
      <c r="AF23" s="31" t="s">
        <v>31</v>
      </c>
      <c r="AG23" s="31" t="s">
        <v>31</v>
      </c>
      <c r="AH23" s="32" t="s">
        <v>31</v>
      </c>
    </row>
    <row r="24" spans="1:34">
      <c r="A24" s="202" t="s">
        <v>88</v>
      </c>
      <c r="B24" s="30" t="s">
        <v>31</v>
      </c>
      <c r="C24" s="31" t="s">
        <v>31</v>
      </c>
      <c r="D24" s="31" t="s">
        <v>31</v>
      </c>
      <c r="E24" s="31" t="s">
        <v>31</v>
      </c>
      <c r="F24" s="31" t="s">
        <v>31</v>
      </c>
      <c r="G24" s="31" t="s">
        <v>31</v>
      </c>
      <c r="H24" s="31" t="s">
        <v>31</v>
      </c>
      <c r="I24" s="31" t="s">
        <v>31</v>
      </c>
      <c r="J24" s="31" t="s">
        <v>31</v>
      </c>
      <c r="K24" s="31" t="s">
        <v>31</v>
      </c>
      <c r="L24" s="31" t="s">
        <v>31</v>
      </c>
      <c r="M24" s="31" t="s">
        <v>31</v>
      </c>
      <c r="N24" s="31" t="s">
        <v>31</v>
      </c>
      <c r="O24" s="31" t="s">
        <v>31</v>
      </c>
      <c r="P24" s="31" t="s">
        <v>31</v>
      </c>
      <c r="Q24" s="32" t="s">
        <v>31</v>
      </c>
      <c r="R24" s="3" t="s">
        <v>88</v>
      </c>
      <c r="S24" s="30" t="s">
        <v>31</v>
      </c>
      <c r="T24" s="31" t="s">
        <v>31</v>
      </c>
      <c r="U24" s="31" t="s">
        <v>31</v>
      </c>
      <c r="V24" s="31" t="s">
        <v>31</v>
      </c>
      <c r="W24" s="31" t="s">
        <v>31</v>
      </c>
      <c r="X24" s="31" t="s">
        <v>31</v>
      </c>
      <c r="Y24" s="31" t="s">
        <v>31</v>
      </c>
      <c r="Z24" s="31" t="s">
        <v>31</v>
      </c>
      <c r="AA24" s="31" t="s">
        <v>31</v>
      </c>
      <c r="AB24" s="31" t="s">
        <v>31</v>
      </c>
      <c r="AC24" s="31" t="s">
        <v>31</v>
      </c>
      <c r="AD24" s="31" t="s">
        <v>31</v>
      </c>
      <c r="AE24" s="31" t="s">
        <v>31</v>
      </c>
      <c r="AF24" s="31" t="s">
        <v>31</v>
      </c>
      <c r="AG24" s="31" t="s">
        <v>31</v>
      </c>
      <c r="AH24" s="32" t="s">
        <v>31</v>
      </c>
    </row>
    <row r="25" spans="1:34">
      <c r="A25" s="202" t="s">
        <v>35</v>
      </c>
      <c r="B25" s="30">
        <v>280.541020701587</v>
      </c>
      <c r="C25" s="206">
        <v>0.94069692793937498</v>
      </c>
      <c r="D25" s="31">
        <v>204.33875418197599</v>
      </c>
      <c r="E25" s="206">
        <v>3.0673662990453798</v>
      </c>
      <c r="F25" s="31">
        <v>227.289143628695</v>
      </c>
      <c r="G25" s="206">
        <v>2.3064213799206201</v>
      </c>
      <c r="H25" s="31">
        <v>258.67603199620299</v>
      </c>
      <c r="I25" s="206">
        <v>1.0092088480143799</v>
      </c>
      <c r="J25" s="31">
        <v>285.55459900653699</v>
      </c>
      <c r="K25" s="206">
        <v>0.956397036509403</v>
      </c>
      <c r="L25" s="31">
        <v>308.752067773627</v>
      </c>
      <c r="M25" s="206">
        <v>1.2124797587672</v>
      </c>
      <c r="N25" s="31">
        <v>328.22272654460699</v>
      </c>
      <c r="O25" s="206">
        <v>1.47848019512104</v>
      </c>
      <c r="P25" s="31">
        <v>339.423725167496</v>
      </c>
      <c r="Q25" s="205">
        <v>1.62962467956388</v>
      </c>
      <c r="R25" s="3" t="s">
        <v>35</v>
      </c>
      <c r="S25" s="30">
        <v>280.541020701587</v>
      </c>
      <c r="T25" s="206">
        <v>0.94069692793937498</v>
      </c>
      <c r="U25" s="31">
        <v>204.33875418197599</v>
      </c>
      <c r="V25" s="206">
        <v>3.0673662990453798</v>
      </c>
      <c r="W25" s="31">
        <v>227.289143628695</v>
      </c>
      <c r="X25" s="206">
        <v>2.3064213799206201</v>
      </c>
      <c r="Y25" s="31">
        <v>258.67603199620299</v>
      </c>
      <c r="Z25" s="206">
        <v>1.0092088480143799</v>
      </c>
      <c r="AA25" s="31">
        <v>285.55459900653699</v>
      </c>
      <c r="AB25" s="206">
        <v>0.956397036509403</v>
      </c>
      <c r="AC25" s="31">
        <v>308.752067773627</v>
      </c>
      <c r="AD25" s="206">
        <v>1.2124797587672</v>
      </c>
      <c r="AE25" s="31">
        <v>328.22272654460699</v>
      </c>
      <c r="AF25" s="206">
        <v>1.47848019512104</v>
      </c>
      <c r="AG25" s="31">
        <v>339.423725167496</v>
      </c>
      <c r="AH25" s="205">
        <v>1.62962467956388</v>
      </c>
    </row>
    <row r="26" spans="1:34">
      <c r="A26" s="202" t="s">
        <v>37</v>
      </c>
      <c r="B26" s="30">
        <v>295.11345946259797</v>
      </c>
      <c r="C26" s="206">
        <v>0.82158662369565405</v>
      </c>
      <c r="D26" s="31">
        <v>219.49359973180501</v>
      </c>
      <c r="E26" s="206">
        <v>2.75209480520562</v>
      </c>
      <c r="F26" s="31">
        <v>239.301272335314</v>
      </c>
      <c r="G26" s="206">
        <v>1.73256737317687</v>
      </c>
      <c r="H26" s="31">
        <v>269.81845665975101</v>
      </c>
      <c r="I26" s="206">
        <v>1.4501216811303299</v>
      </c>
      <c r="J26" s="31">
        <v>298.66630135797698</v>
      </c>
      <c r="K26" s="206">
        <v>1.1534418397575401</v>
      </c>
      <c r="L26" s="31">
        <v>324.32634271015098</v>
      </c>
      <c r="M26" s="206">
        <v>1.04791023806696</v>
      </c>
      <c r="N26" s="31">
        <v>345.811170674381</v>
      </c>
      <c r="O26" s="206">
        <v>1.4366077309552301</v>
      </c>
      <c r="P26" s="31">
        <v>358.50839711706499</v>
      </c>
      <c r="Q26" s="205">
        <v>1.3006485815268001</v>
      </c>
      <c r="R26" s="3" t="s">
        <v>37</v>
      </c>
      <c r="S26" s="30">
        <v>295.11345946259797</v>
      </c>
      <c r="T26" s="206">
        <v>0.82158662369565405</v>
      </c>
      <c r="U26" s="31">
        <v>219.49359973180501</v>
      </c>
      <c r="V26" s="206">
        <v>2.75209480520562</v>
      </c>
      <c r="W26" s="31">
        <v>239.301272335314</v>
      </c>
      <c r="X26" s="206">
        <v>1.73256737317687</v>
      </c>
      <c r="Y26" s="31">
        <v>269.81845665975101</v>
      </c>
      <c r="Z26" s="206">
        <v>1.4501216811303299</v>
      </c>
      <c r="AA26" s="31">
        <v>298.66630135797698</v>
      </c>
      <c r="AB26" s="206">
        <v>1.1534418397575401</v>
      </c>
      <c r="AC26" s="31">
        <v>324.32634271015098</v>
      </c>
      <c r="AD26" s="206">
        <v>1.04791023806696</v>
      </c>
      <c r="AE26" s="31">
        <v>345.811170674381</v>
      </c>
      <c r="AF26" s="206">
        <v>1.4366077309552301</v>
      </c>
      <c r="AG26" s="31">
        <v>358.50839711706499</v>
      </c>
      <c r="AH26" s="205">
        <v>1.3006485815268001</v>
      </c>
    </row>
    <row r="27" spans="1:34">
      <c r="A27" s="202" t="s">
        <v>38</v>
      </c>
      <c r="B27" s="30" t="s">
        <v>31</v>
      </c>
      <c r="C27" s="31" t="s">
        <v>31</v>
      </c>
      <c r="D27" s="31" t="s">
        <v>31</v>
      </c>
      <c r="E27" s="31" t="s">
        <v>31</v>
      </c>
      <c r="F27" s="31" t="s">
        <v>31</v>
      </c>
      <c r="G27" s="31" t="s">
        <v>31</v>
      </c>
      <c r="H27" s="31" t="s">
        <v>31</v>
      </c>
      <c r="I27" s="31" t="s">
        <v>31</v>
      </c>
      <c r="J27" s="31" t="s">
        <v>31</v>
      </c>
      <c r="K27" s="31" t="s">
        <v>31</v>
      </c>
      <c r="L27" s="31" t="s">
        <v>31</v>
      </c>
      <c r="M27" s="31" t="s">
        <v>31</v>
      </c>
      <c r="N27" s="31" t="s">
        <v>31</v>
      </c>
      <c r="O27" s="31" t="s">
        <v>31</v>
      </c>
      <c r="P27" s="31" t="s">
        <v>31</v>
      </c>
      <c r="Q27" s="32" t="s">
        <v>31</v>
      </c>
      <c r="R27" s="3" t="s">
        <v>38</v>
      </c>
      <c r="S27" s="30" t="s">
        <v>31</v>
      </c>
      <c r="T27" s="31" t="s">
        <v>31</v>
      </c>
      <c r="U27" s="31" t="s">
        <v>31</v>
      </c>
      <c r="V27" s="31" t="s">
        <v>31</v>
      </c>
      <c r="W27" s="31" t="s">
        <v>31</v>
      </c>
      <c r="X27" s="31" t="s">
        <v>31</v>
      </c>
      <c r="Y27" s="31" t="s">
        <v>31</v>
      </c>
      <c r="Z27" s="31" t="s">
        <v>31</v>
      </c>
      <c r="AA27" s="31" t="s">
        <v>31</v>
      </c>
      <c r="AB27" s="31" t="s">
        <v>31</v>
      </c>
      <c r="AC27" s="31" t="s">
        <v>31</v>
      </c>
      <c r="AD27" s="31" t="s">
        <v>31</v>
      </c>
      <c r="AE27" s="31" t="s">
        <v>31</v>
      </c>
      <c r="AF27" s="31" t="s">
        <v>31</v>
      </c>
      <c r="AG27" s="31" t="s">
        <v>31</v>
      </c>
      <c r="AH27" s="32" t="s">
        <v>31</v>
      </c>
    </row>
    <row r="28" spans="1:34">
      <c r="A28" s="202" t="s">
        <v>40</v>
      </c>
      <c r="B28" s="30" t="s">
        <v>31</v>
      </c>
      <c r="C28" s="31" t="s">
        <v>31</v>
      </c>
      <c r="D28" s="31" t="s">
        <v>31</v>
      </c>
      <c r="E28" s="31" t="s">
        <v>31</v>
      </c>
      <c r="F28" s="31" t="s">
        <v>31</v>
      </c>
      <c r="G28" s="31" t="s">
        <v>31</v>
      </c>
      <c r="H28" s="31" t="s">
        <v>31</v>
      </c>
      <c r="I28" s="31" t="s">
        <v>31</v>
      </c>
      <c r="J28" s="31" t="s">
        <v>31</v>
      </c>
      <c r="K28" s="31" t="s">
        <v>31</v>
      </c>
      <c r="L28" s="31" t="s">
        <v>31</v>
      </c>
      <c r="M28" s="31" t="s">
        <v>31</v>
      </c>
      <c r="N28" s="31" t="s">
        <v>31</v>
      </c>
      <c r="O28" s="31" t="s">
        <v>31</v>
      </c>
      <c r="P28" s="31" t="s">
        <v>31</v>
      </c>
      <c r="Q28" s="32" t="s">
        <v>31</v>
      </c>
      <c r="R28" s="3" t="s">
        <v>40</v>
      </c>
      <c r="S28" s="30" t="s">
        <v>31</v>
      </c>
      <c r="T28" s="31" t="s">
        <v>31</v>
      </c>
      <c r="U28" s="31" t="s">
        <v>31</v>
      </c>
      <c r="V28" s="31" t="s">
        <v>31</v>
      </c>
      <c r="W28" s="31" t="s">
        <v>31</v>
      </c>
      <c r="X28" s="31" t="s">
        <v>31</v>
      </c>
      <c r="Y28" s="31" t="s">
        <v>31</v>
      </c>
      <c r="Z28" s="31" t="s">
        <v>31</v>
      </c>
      <c r="AA28" s="31" t="s">
        <v>31</v>
      </c>
      <c r="AB28" s="31" t="s">
        <v>31</v>
      </c>
      <c r="AC28" s="31" t="s">
        <v>31</v>
      </c>
      <c r="AD28" s="31" t="s">
        <v>31</v>
      </c>
      <c r="AE28" s="31" t="s">
        <v>31</v>
      </c>
      <c r="AF28" s="31" t="s">
        <v>31</v>
      </c>
      <c r="AG28" s="31" t="s">
        <v>31</v>
      </c>
      <c r="AH28" s="32" t="s">
        <v>31</v>
      </c>
    </row>
    <row r="29" spans="1:34">
      <c r="A29" s="202" t="s">
        <v>42</v>
      </c>
      <c r="B29" s="30" t="s">
        <v>31</v>
      </c>
      <c r="C29" s="31" t="s">
        <v>31</v>
      </c>
      <c r="D29" s="31" t="s">
        <v>31</v>
      </c>
      <c r="E29" s="31" t="s">
        <v>31</v>
      </c>
      <c r="F29" s="31" t="s">
        <v>31</v>
      </c>
      <c r="G29" s="31" t="s">
        <v>31</v>
      </c>
      <c r="H29" s="31" t="s">
        <v>31</v>
      </c>
      <c r="I29" s="31" t="s">
        <v>31</v>
      </c>
      <c r="J29" s="31" t="s">
        <v>31</v>
      </c>
      <c r="K29" s="31" t="s">
        <v>31</v>
      </c>
      <c r="L29" s="31" t="s">
        <v>31</v>
      </c>
      <c r="M29" s="31" t="s">
        <v>31</v>
      </c>
      <c r="N29" s="31" t="s">
        <v>31</v>
      </c>
      <c r="O29" s="31" t="s">
        <v>31</v>
      </c>
      <c r="P29" s="31" t="s">
        <v>31</v>
      </c>
      <c r="Q29" s="32" t="s">
        <v>31</v>
      </c>
      <c r="R29" s="3" t="s">
        <v>42</v>
      </c>
      <c r="S29" s="30" t="s">
        <v>31</v>
      </c>
      <c r="T29" s="31" t="s">
        <v>31</v>
      </c>
      <c r="U29" s="31" t="s">
        <v>31</v>
      </c>
      <c r="V29" s="31" t="s">
        <v>31</v>
      </c>
      <c r="W29" s="31" t="s">
        <v>31</v>
      </c>
      <c r="X29" s="31" t="s">
        <v>31</v>
      </c>
      <c r="Y29" s="31" t="s">
        <v>31</v>
      </c>
      <c r="Z29" s="31" t="s">
        <v>31</v>
      </c>
      <c r="AA29" s="31" t="s">
        <v>31</v>
      </c>
      <c r="AB29" s="31" t="s">
        <v>31</v>
      </c>
      <c r="AC29" s="31" t="s">
        <v>31</v>
      </c>
      <c r="AD29" s="31" t="s">
        <v>31</v>
      </c>
      <c r="AE29" s="31" t="s">
        <v>31</v>
      </c>
      <c r="AF29" s="31" t="s">
        <v>31</v>
      </c>
      <c r="AG29" s="31" t="s">
        <v>31</v>
      </c>
      <c r="AH29" s="32" t="s">
        <v>31</v>
      </c>
    </row>
    <row r="30" spans="1:34">
      <c r="A30" s="202" t="s">
        <v>43</v>
      </c>
      <c r="B30" s="30" t="s">
        <v>31</v>
      </c>
      <c r="C30" s="31" t="s">
        <v>31</v>
      </c>
      <c r="D30" s="31" t="s">
        <v>31</v>
      </c>
      <c r="E30" s="31" t="s">
        <v>31</v>
      </c>
      <c r="F30" s="31" t="s">
        <v>31</v>
      </c>
      <c r="G30" s="31" t="s">
        <v>31</v>
      </c>
      <c r="H30" s="31" t="s">
        <v>31</v>
      </c>
      <c r="I30" s="31" t="s">
        <v>31</v>
      </c>
      <c r="J30" s="31" t="s">
        <v>31</v>
      </c>
      <c r="K30" s="31" t="s">
        <v>31</v>
      </c>
      <c r="L30" s="31" t="s">
        <v>31</v>
      </c>
      <c r="M30" s="31" t="s">
        <v>31</v>
      </c>
      <c r="N30" s="31" t="s">
        <v>31</v>
      </c>
      <c r="O30" s="31" t="s">
        <v>31</v>
      </c>
      <c r="P30" s="31" t="s">
        <v>31</v>
      </c>
      <c r="Q30" s="32" t="s">
        <v>31</v>
      </c>
      <c r="R30" s="3" t="s">
        <v>43</v>
      </c>
      <c r="S30" s="30" t="s">
        <v>31</v>
      </c>
      <c r="T30" s="31" t="s">
        <v>31</v>
      </c>
      <c r="U30" s="31" t="s">
        <v>31</v>
      </c>
      <c r="V30" s="31" t="s">
        <v>31</v>
      </c>
      <c r="W30" s="31" t="s">
        <v>31</v>
      </c>
      <c r="X30" s="31" t="s">
        <v>31</v>
      </c>
      <c r="Y30" s="31" t="s">
        <v>31</v>
      </c>
      <c r="Z30" s="31" t="s">
        <v>31</v>
      </c>
      <c r="AA30" s="31" t="s">
        <v>31</v>
      </c>
      <c r="AB30" s="31" t="s">
        <v>31</v>
      </c>
      <c r="AC30" s="31" t="s">
        <v>31</v>
      </c>
      <c r="AD30" s="31" t="s">
        <v>31</v>
      </c>
      <c r="AE30" s="31" t="s">
        <v>31</v>
      </c>
      <c r="AF30" s="31" t="s">
        <v>31</v>
      </c>
      <c r="AG30" s="31" t="s">
        <v>31</v>
      </c>
      <c r="AH30" s="32" t="s">
        <v>31</v>
      </c>
    </row>
    <row r="31" spans="1:34">
      <c r="A31" s="202" t="s">
        <v>92</v>
      </c>
      <c r="B31" s="30">
        <v>268.24676937268202</v>
      </c>
      <c r="C31" s="206">
        <v>1.34018378554563</v>
      </c>
      <c r="D31" s="31">
        <v>176.21071984186199</v>
      </c>
      <c r="E31" s="206">
        <v>3.8684960348808399</v>
      </c>
      <c r="F31" s="31">
        <v>201.465390827352</v>
      </c>
      <c r="G31" s="206">
        <v>2.8067015560864599</v>
      </c>
      <c r="H31" s="31">
        <v>237.947509111627</v>
      </c>
      <c r="I31" s="206">
        <v>1.98316463613687</v>
      </c>
      <c r="J31" s="31">
        <v>273.50580277387098</v>
      </c>
      <c r="K31" s="206">
        <v>1.6433826350486</v>
      </c>
      <c r="L31" s="31">
        <v>303.66278962000098</v>
      </c>
      <c r="M31" s="206">
        <v>1.95438914494072</v>
      </c>
      <c r="N31" s="31">
        <v>327.35988263856899</v>
      </c>
      <c r="O31" s="206">
        <v>1.9448318648009399</v>
      </c>
      <c r="P31" s="31">
        <v>340.48226551922897</v>
      </c>
      <c r="Q31" s="205">
        <v>2.17582988612835</v>
      </c>
      <c r="R31" s="3" t="s">
        <v>92</v>
      </c>
      <c r="S31" s="30">
        <v>268.24676937268202</v>
      </c>
      <c r="T31" s="206">
        <v>1.34018378554563</v>
      </c>
      <c r="U31" s="31">
        <v>176.21071984186199</v>
      </c>
      <c r="V31" s="206">
        <v>3.8684960348808399</v>
      </c>
      <c r="W31" s="31">
        <v>201.465390827352</v>
      </c>
      <c r="X31" s="206">
        <v>2.8067015560864599</v>
      </c>
      <c r="Y31" s="31">
        <v>237.947509111627</v>
      </c>
      <c r="Z31" s="206">
        <v>1.98316463613687</v>
      </c>
      <c r="AA31" s="31">
        <v>273.50580277387098</v>
      </c>
      <c r="AB31" s="206">
        <v>1.6433826350486</v>
      </c>
      <c r="AC31" s="31">
        <v>303.66278962000098</v>
      </c>
      <c r="AD31" s="206">
        <v>1.95438914494072</v>
      </c>
      <c r="AE31" s="31">
        <v>327.35988263856899</v>
      </c>
      <c r="AF31" s="206">
        <v>1.9448318648009399</v>
      </c>
      <c r="AG31" s="31">
        <v>340.48226551922897</v>
      </c>
      <c r="AH31" s="205">
        <v>2.17582988612835</v>
      </c>
    </row>
    <row r="32" spans="1:34">
      <c r="A32" s="202"/>
      <c r="B32" s="207"/>
      <c r="C32" s="206"/>
      <c r="D32" s="183"/>
      <c r="E32" s="206"/>
      <c r="F32" s="183"/>
      <c r="G32" s="206"/>
      <c r="H32" s="183"/>
      <c r="I32" s="206"/>
      <c r="J32" s="183"/>
      <c r="K32" s="206"/>
      <c r="L32" s="183"/>
      <c r="M32" s="206"/>
      <c r="N32" s="183"/>
      <c r="O32" s="206"/>
      <c r="P32" s="183"/>
      <c r="Q32" s="205"/>
      <c r="R32" s="3"/>
      <c r="S32" s="207"/>
      <c r="T32" s="206"/>
      <c r="U32" s="183"/>
      <c r="V32" s="206"/>
      <c r="W32" s="183"/>
      <c r="X32" s="206"/>
      <c r="Y32" s="183"/>
      <c r="Z32" s="206"/>
      <c r="AA32" s="183"/>
      <c r="AB32" s="206"/>
      <c r="AC32" s="183"/>
      <c r="AD32" s="206"/>
      <c r="AE32" s="183"/>
      <c r="AF32" s="206"/>
      <c r="AG32" s="183"/>
      <c r="AH32" s="205"/>
    </row>
    <row r="33" spans="1:35">
      <c r="A33" s="200" t="s">
        <v>148</v>
      </c>
      <c r="B33" s="207"/>
      <c r="C33" s="206"/>
      <c r="D33" s="183"/>
      <c r="E33" s="206"/>
      <c r="F33" s="183"/>
      <c r="G33" s="206"/>
      <c r="H33" s="183"/>
      <c r="I33" s="206"/>
      <c r="J33" s="183"/>
      <c r="K33" s="206"/>
      <c r="L33" s="183"/>
      <c r="M33" s="206"/>
      <c r="N33" s="183"/>
      <c r="O33" s="206"/>
      <c r="P33" s="183"/>
      <c r="Q33" s="205"/>
      <c r="R33" s="289" t="s">
        <v>148</v>
      </c>
      <c r="S33" s="207"/>
      <c r="T33" s="206"/>
      <c r="U33" s="183"/>
      <c r="V33" s="206"/>
      <c r="W33" s="183"/>
      <c r="X33" s="206"/>
      <c r="Y33" s="183"/>
      <c r="Z33" s="206"/>
      <c r="AA33" s="183"/>
      <c r="AB33" s="206"/>
      <c r="AC33" s="183"/>
      <c r="AD33" s="206"/>
      <c r="AE33" s="183"/>
      <c r="AF33" s="206"/>
      <c r="AG33" s="183"/>
      <c r="AH33" s="205"/>
    </row>
    <row r="34" spans="1:35">
      <c r="A34" s="202" t="s">
        <v>149</v>
      </c>
      <c r="B34" s="30" t="s">
        <v>31</v>
      </c>
      <c r="C34" s="31" t="s">
        <v>31</v>
      </c>
      <c r="D34" s="31" t="s">
        <v>31</v>
      </c>
      <c r="E34" s="31" t="s">
        <v>31</v>
      </c>
      <c r="F34" s="31" t="s">
        <v>31</v>
      </c>
      <c r="G34" s="31" t="s">
        <v>31</v>
      </c>
      <c r="H34" s="31" t="s">
        <v>31</v>
      </c>
      <c r="I34" s="31" t="s">
        <v>31</v>
      </c>
      <c r="J34" s="31" t="s">
        <v>31</v>
      </c>
      <c r="K34" s="31" t="s">
        <v>31</v>
      </c>
      <c r="L34" s="31" t="s">
        <v>31</v>
      </c>
      <c r="M34" s="31" t="s">
        <v>31</v>
      </c>
      <c r="N34" s="31" t="s">
        <v>31</v>
      </c>
      <c r="O34" s="31" t="s">
        <v>31</v>
      </c>
      <c r="P34" s="31" t="s">
        <v>31</v>
      </c>
      <c r="Q34" s="32" t="s">
        <v>31</v>
      </c>
      <c r="R34" s="3" t="s">
        <v>149</v>
      </c>
      <c r="S34" s="30" t="s">
        <v>31</v>
      </c>
      <c r="T34" s="31" t="s">
        <v>31</v>
      </c>
      <c r="U34" s="31" t="s">
        <v>31</v>
      </c>
      <c r="V34" s="31" t="s">
        <v>31</v>
      </c>
      <c r="W34" s="31" t="s">
        <v>31</v>
      </c>
      <c r="X34" s="31" t="s">
        <v>31</v>
      </c>
      <c r="Y34" s="31" t="s">
        <v>31</v>
      </c>
      <c r="Z34" s="31" t="s">
        <v>31</v>
      </c>
      <c r="AA34" s="31" t="s">
        <v>31</v>
      </c>
      <c r="AB34" s="31" t="s">
        <v>31</v>
      </c>
      <c r="AC34" s="31" t="s">
        <v>31</v>
      </c>
      <c r="AD34" s="31" t="s">
        <v>31</v>
      </c>
      <c r="AE34" s="31" t="s">
        <v>31</v>
      </c>
      <c r="AF34" s="31" t="s">
        <v>31</v>
      </c>
      <c r="AG34" s="31" t="s">
        <v>31</v>
      </c>
      <c r="AH34" s="32" t="s">
        <v>31</v>
      </c>
    </row>
    <row r="35" spans="1:35">
      <c r="A35" s="202" t="s">
        <v>150</v>
      </c>
      <c r="B35" s="30" t="s">
        <v>31</v>
      </c>
      <c r="C35" s="31" t="s">
        <v>31</v>
      </c>
      <c r="D35" s="31" t="s">
        <v>31</v>
      </c>
      <c r="E35" s="31" t="s">
        <v>31</v>
      </c>
      <c r="F35" s="31" t="s">
        <v>31</v>
      </c>
      <c r="G35" s="31" t="s">
        <v>31</v>
      </c>
      <c r="H35" s="31" t="s">
        <v>31</v>
      </c>
      <c r="I35" s="31" t="s">
        <v>31</v>
      </c>
      <c r="J35" s="31" t="s">
        <v>31</v>
      </c>
      <c r="K35" s="31" t="s">
        <v>31</v>
      </c>
      <c r="L35" s="31" t="s">
        <v>31</v>
      </c>
      <c r="M35" s="31" t="s">
        <v>31</v>
      </c>
      <c r="N35" s="31" t="s">
        <v>31</v>
      </c>
      <c r="O35" s="31" t="s">
        <v>31</v>
      </c>
      <c r="P35" s="31" t="s">
        <v>31</v>
      </c>
      <c r="Q35" s="32" t="s">
        <v>31</v>
      </c>
      <c r="R35" s="3" t="s">
        <v>150</v>
      </c>
      <c r="S35" s="30" t="s">
        <v>31</v>
      </c>
      <c r="T35" s="31" t="s">
        <v>31</v>
      </c>
      <c r="U35" s="31" t="s">
        <v>31</v>
      </c>
      <c r="V35" s="31" t="s">
        <v>31</v>
      </c>
      <c r="W35" s="31" t="s">
        <v>31</v>
      </c>
      <c r="X35" s="31" t="s">
        <v>31</v>
      </c>
      <c r="Y35" s="31" t="s">
        <v>31</v>
      </c>
      <c r="Z35" s="31" t="s">
        <v>31</v>
      </c>
      <c r="AA35" s="31" t="s">
        <v>31</v>
      </c>
      <c r="AB35" s="31" t="s">
        <v>31</v>
      </c>
      <c r="AC35" s="31" t="s">
        <v>31</v>
      </c>
      <c r="AD35" s="31" t="s">
        <v>31</v>
      </c>
      <c r="AE35" s="31" t="s">
        <v>31</v>
      </c>
      <c r="AF35" s="31" t="s">
        <v>31</v>
      </c>
      <c r="AG35" s="31" t="s">
        <v>31</v>
      </c>
      <c r="AH35" s="32" t="s">
        <v>31</v>
      </c>
    </row>
    <row r="36" spans="1:35">
      <c r="A36" s="202" t="s">
        <v>151</v>
      </c>
      <c r="B36" s="30" t="s">
        <v>31</v>
      </c>
      <c r="C36" s="31" t="s">
        <v>31</v>
      </c>
      <c r="D36" s="31" t="s">
        <v>31</v>
      </c>
      <c r="E36" s="31" t="s">
        <v>31</v>
      </c>
      <c r="F36" s="31" t="s">
        <v>31</v>
      </c>
      <c r="G36" s="31" t="s">
        <v>31</v>
      </c>
      <c r="H36" s="31" t="s">
        <v>31</v>
      </c>
      <c r="I36" s="31" t="s">
        <v>31</v>
      </c>
      <c r="J36" s="31" t="s">
        <v>31</v>
      </c>
      <c r="K36" s="31" t="s">
        <v>31</v>
      </c>
      <c r="L36" s="31" t="s">
        <v>31</v>
      </c>
      <c r="M36" s="31" t="s">
        <v>31</v>
      </c>
      <c r="N36" s="31" t="s">
        <v>31</v>
      </c>
      <c r="O36" s="31" t="s">
        <v>31</v>
      </c>
      <c r="P36" s="31" t="s">
        <v>31</v>
      </c>
      <c r="Q36" s="32" t="s">
        <v>31</v>
      </c>
      <c r="R36" s="3" t="s">
        <v>151</v>
      </c>
      <c r="S36" s="30" t="s">
        <v>31</v>
      </c>
      <c r="T36" s="31" t="s">
        <v>31</v>
      </c>
      <c r="U36" s="31" t="s">
        <v>31</v>
      </c>
      <c r="V36" s="31" t="s">
        <v>31</v>
      </c>
      <c r="W36" s="31" t="s">
        <v>31</v>
      </c>
      <c r="X36" s="31" t="s">
        <v>31</v>
      </c>
      <c r="Y36" s="31" t="s">
        <v>31</v>
      </c>
      <c r="Z36" s="31" t="s">
        <v>31</v>
      </c>
      <c r="AA36" s="31" t="s">
        <v>31</v>
      </c>
      <c r="AB36" s="31" t="s">
        <v>31</v>
      </c>
      <c r="AC36" s="31" t="s">
        <v>31</v>
      </c>
      <c r="AD36" s="31" t="s">
        <v>31</v>
      </c>
      <c r="AE36" s="31" t="s">
        <v>31</v>
      </c>
      <c r="AF36" s="31" t="s">
        <v>31</v>
      </c>
      <c r="AG36" s="31" t="s">
        <v>31</v>
      </c>
      <c r="AH36" s="32" t="s">
        <v>31</v>
      </c>
    </row>
    <row r="37" spans="1:35">
      <c r="A37" s="202" t="s">
        <v>152</v>
      </c>
      <c r="B37" s="30" t="s">
        <v>31</v>
      </c>
      <c r="C37" s="31" t="s">
        <v>31</v>
      </c>
      <c r="D37" s="31" t="s">
        <v>31</v>
      </c>
      <c r="E37" s="31" t="s">
        <v>31</v>
      </c>
      <c r="F37" s="31" t="s">
        <v>31</v>
      </c>
      <c r="G37" s="31" t="s">
        <v>31</v>
      </c>
      <c r="H37" s="31" t="s">
        <v>31</v>
      </c>
      <c r="I37" s="31" t="s">
        <v>31</v>
      </c>
      <c r="J37" s="31" t="s">
        <v>31</v>
      </c>
      <c r="K37" s="31" t="s">
        <v>31</v>
      </c>
      <c r="L37" s="31" t="s">
        <v>31</v>
      </c>
      <c r="M37" s="31" t="s">
        <v>31</v>
      </c>
      <c r="N37" s="31" t="s">
        <v>31</v>
      </c>
      <c r="O37" s="31" t="s">
        <v>31</v>
      </c>
      <c r="P37" s="31" t="s">
        <v>31</v>
      </c>
      <c r="Q37" s="32" t="s">
        <v>31</v>
      </c>
      <c r="R37" s="3" t="s">
        <v>152</v>
      </c>
      <c r="S37" s="30" t="s">
        <v>31</v>
      </c>
      <c r="T37" s="31" t="s">
        <v>31</v>
      </c>
      <c r="U37" s="31" t="s">
        <v>31</v>
      </c>
      <c r="V37" s="31" t="s">
        <v>31</v>
      </c>
      <c r="W37" s="31" t="s">
        <v>31</v>
      </c>
      <c r="X37" s="31" t="s">
        <v>31</v>
      </c>
      <c r="Y37" s="31" t="s">
        <v>31</v>
      </c>
      <c r="Z37" s="31" t="s">
        <v>31</v>
      </c>
      <c r="AA37" s="31" t="s">
        <v>31</v>
      </c>
      <c r="AB37" s="31" t="s">
        <v>31</v>
      </c>
      <c r="AC37" s="31" t="s">
        <v>31</v>
      </c>
      <c r="AD37" s="31" t="s">
        <v>31</v>
      </c>
      <c r="AE37" s="31" t="s">
        <v>31</v>
      </c>
      <c r="AF37" s="31" t="s">
        <v>31</v>
      </c>
      <c r="AG37" s="31" t="s">
        <v>31</v>
      </c>
      <c r="AH37" s="32" t="s">
        <v>31</v>
      </c>
    </row>
    <row r="38" spans="1:35">
      <c r="A38" s="207"/>
      <c r="B38" s="207"/>
      <c r="C38" s="206"/>
      <c r="D38" s="183"/>
      <c r="E38" s="206"/>
      <c r="F38" s="183"/>
      <c r="G38" s="206"/>
      <c r="H38" s="183"/>
      <c r="I38" s="206"/>
      <c r="J38" s="183"/>
      <c r="K38" s="206"/>
      <c r="L38" s="183"/>
      <c r="M38" s="206"/>
      <c r="N38" s="183"/>
      <c r="O38" s="206"/>
      <c r="P38" s="183"/>
      <c r="Q38" s="205"/>
      <c r="S38" s="207"/>
      <c r="T38" s="206"/>
      <c r="U38" s="183"/>
      <c r="V38" s="206"/>
      <c r="W38" s="183"/>
      <c r="X38" s="206"/>
      <c r="Y38" s="183"/>
      <c r="Z38" s="206"/>
      <c r="AA38" s="183"/>
      <c r="AB38" s="206"/>
      <c r="AC38" s="183"/>
      <c r="AD38" s="206"/>
      <c r="AE38" s="183"/>
      <c r="AF38" s="206"/>
      <c r="AG38" s="183"/>
      <c r="AH38" s="205"/>
    </row>
    <row r="39" spans="1:35">
      <c r="A39" s="208" t="s">
        <v>47</v>
      </c>
      <c r="B39" s="30" t="s">
        <v>31</v>
      </c>
      <c r="C39" s="31" t="s">
        <v>31</v>
      </c>
      <c r="D39" s="31" t="s">
        <v>31</v>
      </c>
      <c r="E39" s="31" t="s">
        <v>31</v>
      </c>
      <c r="F39" s="31" t="s">
        <v>31</v>
      </c>
      <c r="G39" s="31" t="s">
        <v>31</v>
      </c>
      <c r="H39" s="31" t="s">
        <v>31</v>
      </c>
      <c r="I39" s="31" t="s">
        <v>31</v>
      </c>
      <c r="J39" s="31" t="s">
        <v>31</v>
      </c>
      <c r="K39" s="31" t="s">
        <v>31</v>
      </c>
      <c r="L39" s="31" t="s">
        <v>31</v>
      </c>
      <c r="M39" s="31" t="s">
        <v>31</v>
      </c>
      <c r="N39" s="31" t="s">
        <v>31</v>
      </c>
      <c r="O39" s="31" t="s">
        <v>31</v>
      </c>
      <c r="P39" s="31" t="s">
        <v>31</v>
      </c>
      <c r="Q39" s="32" t="s">
        <v>31</v>
      </c>
      <c r="R39" s="394" t="s">
        <v>47</v>
      </c>
      <c r="S39" s="33" t="s">
        <v>31</v>
      </c>
      <c r="T39" s="34" t="s">
        <v>31</v>
      </c>
      <c r="U39" s="34" t="s">
        <v>31</v>
      </c>
      <c r="V39" s="34" t="s">
        <v>31</v>
      </c>
      <c r="W39" s="34" t="s">
        <v>31</v>
      </c>
      <c r="X39" s="34" t="s">
        <v>31</v>
      </c>
      <c r="Y39" s="34" t="s">
        <v>31</v>
      </c>
      <c r="Z39" s="34" t="s">
        <v>31</v>
      </c>
      <c r="AA39" s="34" t="s">
        <v>31</v>
      </c>
      <c r="AB39" s="34" t="s">
        <v>31</v>
      </c>
      <c r="AC39" s="34" t="s">
        <v>31</v>
      </c>
      <c r="AD39" s="34" t="s">
        <v>31</v>
      </c>
      <c r="AE39" s="34" t="s">
        <v>31</v>
      </c>
      <c r="AF39" s="34" t="s">
        <v>31</v>
      </c>
      <c r="AG39" s="34" t="s">
        <v>31</v>
      </c>
      <c r="AH39" s="35" t="s">
        <v>31</v>
      </c>
    </row>
    <row r="40" spans="1:35">
      <c r="A40" s="212"/>
      <c r="B40" s="502"/>
      <c r="C40" s="499"/>
      <c r="D40" s="490"/>
      <c r="E40" s="499"/>
      <c r="F40" s="490"/>
      <c r="G40" s="499"/>
      <c r="H40" s="490"/>
      <c r="I40" s="499"/>
      <c r="J40" s="490"/>
      <c r="K40" s="499"/>
      <c r="L40" s="490"/>
      <c r="M40" s="499"/>
      <c r="N40" s="490"/>
      <c r="O40" s="499"/>
      <c r="P40" s="490"/>
      <c r="Q40" s="295"/>
      <c r="R40" s="339"/>
      <c r="S40" s="502"/>
      <c r="T40" s="499"/>
      <c r="U40" s="490"/>
      <c r="V40" s="499"/>
      <c r="W40" s="490"/>
      <c r="X40" s="499"/>
      <c r="Y40" s="490"/>
      <c r="Z40" s="499"/>
      <c r="AA40" s="490"/>
      <c r="AB40" s="499"/>
      <c r="AC40" s="490"/>
      <c r="AD40" s="499"/>
      <c r="AE40" s="490"/>
      <c r="AF40" s="499"/>
      <c r="AG40" s="490"/>
      <c r="AH40" s="295"/>
    </row>
    <row r="41" spans="1:35">
      <c r="A41" s="500" t="s">
        <v>153</v>
      </c>
      <c r="B41" s="207"/>
      <c r="C41" s="206"/>
      <c r="D41" s="183"/>
      <c r="E41" s="206"/>
      <c r="F41" s="183"/>
      <c r="G41" s="206"/>
      <c r="H41" s="183"/>
      <c r="I41" s="206"/>
      <c r="J41" s="183"/>
      <c r="K41" s="206"/>
      <c r="L41" s="183"/>
      <c r="M41" s="206"/>
      <c r="N41" s="183"/>
      <c r="O41" s="206"/>
      <c r="P41" s="183"/>
      <c r="Q41" s="205"/>
      <c r="R41" s="297" t="s">
        <v>153</v>
      </c>
      <c r="S41" s="30" t="s">
        <v>31</v>
      </c>
      <c r="T41" s="31" t="s">
        <v>31</v>
      </c>
      <c r="U41" s="31" t="s">
        <v>31</v>
      </c>
      <c r="V41" s="31" t="s">
        <v>31</v>
      </c>
      <c r="W41" s="31" t="s">
        <v>31</v>
      </c>
      <c r="X41" s="31" t="s">
        <v>31</v>
      </c>
      <c r="Y41" s="31" t="s">
        <v>31</v>
      </c>
      <c r="Z41" s="31" t="s">
        <v>31</v>
      </c>
      <c r="AA41" s="31" t="s">
        <v>31</v>
      </c>
      <c r="AB41" s="31" t="s">
        <v>31</v>
      </c>
      <c r="AC41" s="31" t="s">
        <v>31</v>
      </c>
      <c r="AD41" s="31" t="s">
        <v>31</v>
      </c>
      <c r="AE41" s="31" t="s">
        <v>31</v>
      </c>
      <c r="AF41" s="31" t="s">
        <v>31</v>
      </c>
      <c r="AG41" s="31" t="s">
        <v>31</v>
      </c>
      <c r="AH41" s="32" t="s">
        <v>31</v>
      </c>
    </row>
    <row r="42" spans="1:35">
      <c r="A42" s="176" t="s">
        <v>154</v>
      </c>
      <c r="B42" s="30" t="s">
        <v>31</v>
      </c>
      <c r="C42" s="31" t="s">
        <v>31</v>
      </c>
      <c r="D42" s="31" t="s">
        <v>31</v>
      </c>
      <c r="E42" s="31" t="s">
        <v>31</v>
      </c>
      <c r="F42" s="31" t="s">
        <v>31</v>
      </c>
      <c r="G42" s="31" t="s">
        <v>31</v>
      </c>
      <c r="H42" s="31" t="s">
        <v>31</v>
      </c>
      <c r="I42" s="31" t="s">
        <v>31</v>
      </c>
      <c r="J42" s="31" t="s">
        <v>31</v>
      </c>
      <c r="K42" s="31" t="s">
        <v>31</v>
      </c>
      <c r="L42" s="31" t="s">
        <v>31</v>
      </c>
      <c r="M42" s="31" t="s">
        <v>31</v>
      </c>
      <c r="N42" s="31" t="s">
        <v>31</v>
      </c>
      <c r="O42" s="31" t="s">
        <v>31</v>
      </c>
      <c r="P42" s="31" t="s">
        <v>31</v>
      </c>
      <c r="Q42" s="32" t="s">
        <v>31</v>
      </c>
      <c r="R42" s="176" t="s">
        <v>154</v>
      </c>
      <c r="S42" s="30" t="s">
        <v>31</v>
      </c>
      <c r="T42" s="31" t="s">
        <v>31</v>
      </c>
      <c r="U42" s="31" t="s">
        <v>31</v>
      </c>
      <c r="V42" s="31" t="s">
        <v>31</v>
      </c>
      <c r="W42" s="31" t="s">
        <v>31</v>
      </c>
      <c r="X42" s="31" t="s">
        <v>31</v>
      </c>
      <c r="Y42" s="31" t="s">
        <v>31</v>
      </c>
      <c r="Z42" s="31" t="s">
        <v>31</v>
      </c>
      <c r="AA42" s="31" t="s">
        <v>31</v>
      </c>
      <c r="AB42" s="31" t="s">
        <v>31</v>
      </c>
      <c r="AC42" s="31" t="s">
        <v>31</v>
      </c>
      <c r="AD42" s="31" t="s">
        <v>31</v>
      </c>
      <c r="AE42" s="31" t="s">
        <v>31</v>
      </c>
      <c r="AF42" s="31" t="s">
        <v>31</v>
      </c>
      <c r="AG42" s="31" t="s">
        <v>31</v>
      </c>
      <c r="AH42" s="32" t="s">
        <v>31</v>
      </c>
    </row>
    <row r="43" spans="1:35">
      <c r="A43" s="178" t="s">
        <v>504</v>
      </c>
      <c r="B43" s="33" t="s">
        <v>31</v>
      </c>
      <c r="C43" s="31" t="s">
        <v>31</v>
      </c>
      <c r="D43" s="31" t="s">
        <v>31</v>
      </c>
      <c r="E43" s="31" t="s">
        <v>31</v>
      </c>
      <c r="F43" s="31" t="s">
        <v>31</v>
      </c>
      <c r="G43" s="31" t="s">
        <v>31</v>
      </c>
      <c r="H43" s="31" t="s">
        <v>31</v>
      </c>
      <c r="I43" s="31" t="s">
        <v>31</v>
      </c>
      <c r="J43" s="31" t="s">
        <v>31</v>
      </c>
      <c r="K43" s="31" t="s">
        <v>31</v>
      </c>
      <c r="L43" s="31" t="s">
        <v>31</v>
      </c>
      <c r="M43" s="31" t="s">
        <v>31</v>
      </c>
      <c r="N43" s="31" t="s">
        <v>31</v>
      </c>
      <c r="O43" s="31" t="s">
        <v>31</v>
      </c>
      <c r="P43" s="31" t="s">
        <v>31</v>
      </c>
      <c r="Q43" s="31" t="s">
        <v>31</v>
      </c>
      <c r="R43" s="217" t="s">
        <v>504</v>
      </c>
      <c r="S43" s="33" t="s">
        <v>31</v>
      </c>
      <c r="T43" s="31" t="s">
        <v>31</v>
      </c>
      <c r="U43" s="31" t="s">
        <v>31</v>
      </c>
      <c r="V43" s="31" t="s">
        <v>31</v>
      </c>
      <c r="W43" s="31" t="s">
        <v>31</v>
      </c>
      <c r="X43" s="31" t="s">
        <v>31</v>
      </c>
      <c r="Y43" s="31" t="s">
        <v>31</v>
      </c>
      <c r="Z43" s="31" t="s">
        <v>31</v>
      </c>
      <c r="AA43" s="31" t="s">
        <v>31</v>
      </c>
      <c r="AB43" s="31" t="s">
        <v>31</v>
      </c>
      <c r="AC43" s="31" t="s">
        <v>31</v>
      </c>
      <c r="AD43" s="31" t="s">
        <v>31</v>
      </c>
      <c r="AE43" s="31" t="s">
        <v>31</v>
      </c>
      <c r="AF43" s="31" t="s">
        <v>31</v>
      </c>
      <c r="AG43" s="31" t="s">
        <v>31</v>
      </c>
      <c r="AH43" s="31" t="s">
        <v>31</v>
      </c>
      <c r="AI43" s="207"/>
    </row>
    <row r="44" spans="1:35" ht="93.75" customHeight="1">
      <c r="A44" s="594" t="s">
        <v>155</v>
      </c>
      <c r="B44" s="594"/>
      <c r="C44" s="594"/>
      <c r="D44" s="594"/>
      <c r="E44" s="594"/>
      <c r="F44" s="594"/>
      <c r="G44" s="594"/>
      <c r="H44" s="594"/>
      <c r="I44" s="594"/>
      <c r="J44" s="594"/>
      <c r="K44" s="594"/>
      <c r="L44" s="594"/>
      <c r="M44" s="594"/>
      <c r="N44" s="594"/>
      <c r="O44" s="594"/>
      <c r="P44" s="594"/>
      <c r="Q44" s="594"/>
      <c r="R44" s="594" t="s">
        <v>155</v>
      </c>
      <c r="S44" s="594"/>
      <c r="T44" s="594"/>
      <c r="U44" s="594"/>
      <c r="V44" s="594"/>
      <c r="W44" s="594"/>
      <c r="X44" s="594"/>
      <c r="Y44" s="594"/>
      <c r="Z44" s="594"/>
      <c r="AA44" s="594"/>
      <c r="AB44" s="594"/>
      <c r="AC44" s="594"/>
      <c r="AD44" s="594"/>
      <c r="AE44" s="594"/>
      <c r="AF44" s="594"/>
      <c r="AG44" s="594"/>
      <c r="AH44" s="594"/>
    </row>
    <row r="45" spans="1:35" ht="62.25" customHeight="1">
      <c r="A45" s="593" t="s">
        <v>505</v>
      </c>
      <c r="B45" s="593"/>
      <c r="C45" s="593"/>
      <c r="D45" s="593"/>
      <c r="E45" s="593"/>
      <c r="F45" s="593"/>
      <c r="G45" s="593"/>
      <c r="H45" s="593"/>
      <c r="I45" s="593"/>
      <c r="J45" s="593"/>
      <c r="K45" s="593"/>
      <c r="L45" s="593"/>
      <c r="M45" s="593"/>
      <c r="N45" s="593"/>
      <c r="O45" s="593"/>
      <c r="P45" s="593"/>
      <c r="Q45" s="593"/>
      <c r="R45" s="593" t="s">
        <v>505</v>
      </c>
      <c r="S45" s="593"/>
      <c r="T45" s="593"/>
      <c r="U45" s="593"/>
      <c r="V45" s="593"/>
      <c r="W45" s="593"/>
      <c r="X45" s="593"/>
      <c r="Y45" s="593"/>
      <c r="Z45" s="593"/>
      <c r="AA45" s="593"/>
      <c r="AB45" s="593"/>
      <c r="AC45" s="593"/>
      <c r="AD45" s="593"/>
      <c r="AE45" s="593"/>
      <c r="AF45" s="593"/>
      <c r="AG45" s="593"/>
      <c r="AH45" s="593"/>
    </row>
    <row r="46" spans="1:35">
      <c r="A46" s="3"/>
      <c r="B46" s="141"/>
      <c r="C46" s="141"/>
      <c r="D46" s="141"/>
      <c r="E46" s="141"/>
      <c r="F46" s="141"/>
      <c r="G46" s="141"/>
      <c r="H46" s="141"/>
      <c r="I46" s="141"/>
      <c r="J46" s="141"/>
      <c r="K46" s="141"/>
      <c r="L46" s="141"/>
      <c r="M46" s="141"/>
      <c r="N46" s="141"/>
      <c r="O46" s="141"/>
      <c r="P46" s="141"/>
      <c r="Q46" s="141"/>
    </row>
    <row r="47" spans="1:35">
      <c r="A47" s="3" t="s">
        <v>469</v>
      </c>
      <c r="B47" s="361"/>
      <c r="C47" s="361"/>
      <c r="D47" s="361"/>
      <c r="E47" s="361"/>
      <c r="F47" s="361"/>
      <c r="G47" s="361"/>
      <c r="H47" s="361"/>
      <c r="I47" s="361"/>
      <c r="J47" s="361"/>
      <c r="K47" s="361"/>
      <c r="L47" s="361"/>
      <c r="M47" s="361"/>
      <c r="N47" s="361"/>
      <c r="O47" s="361"/>
      <c r="P47" s="361"/>
      <c r="Q47" s="361"/>
    </row>
    <row r="56" spans="14:14">
      <c r="N56" s="2"/>
    </row>
  </sheetData>
  <mergeCells count="21">
    <mergeCell ref="R45:AH45"/>
    <mergeCell ref="A45:Q45"/>
    <mergeCell ref="A2:Q4"/>
    <mergeCell ref="B8:C8"/>
    <mergeCell ref="D8:E8"/>
    <mergeCell ref="F8:G8"/>
    <mergeCell ref="H8:I8"/>
    <mergeCell ref="J8:K8"/>
    <mergeCell ref="L8:M8"/>
    <mergeCell ref="N8:O8"/>
    <mergeCell ref="P8:Q8"/>
    <mergeCell ref="AE8:AF8"/>
    <mergeCell ref="AG8:AH8"/>
    <mergeCell ref="A44:Q44"/>
    <mergeCell ref="R44:AH44"/>
    <mergeCell ref="S8:T8"/>
    <mergeCell ref="U8:V8"/>
    <mergeCell ref="W8:X8"/>
    <mergeCell ref="Y8:Z8"/>
    <mergeCell ref="AA8:AB8"/>
    <mergeCell ref="AC8:AD8"/>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92D050"/>
  </sheetPr>
  <dimension ref="A1:V56"/>
  <sheetViews>
    <sheetView zoomScaleNormal="100" workbookViewId="0">
      <selection activeCell="R44" sqref="R44"/>
    </sheetView>
  </sheetViews>
  <sheetFormatPr defaultRowHeight="12.75"/>
  <cols>
    <col min="1" max="1" width="16.7109375" customWidth="1"/>
    <col min="2" max="2" width="4.85546875" customWidth="1"/>
    <col min="3" max="3" width="4" customWidth="1"/>
    <col min="4" max="4" width="4.85546875" customWidth="1"/>
    <col min="5" max="5" width="4" customWidth="1"/>
    <col min="6" max="6" width="4.85546875" customWidth="1"/>
    <col min="7" max="7" width="4" customWidth="1"/>
    <col min="8" max="8" width="4.85546875" customWidth="1"/>
    <col min="9" max="9" width="4" customWidth="1"/>
    <col min="10" max="10" width="4.85546875" customWidth="1"/>
    <col min="11" max="11" width="4" customWidth="1"/>
    <col min="12" max="12" width="4.85546875" customWidth="1"/>
    <col min="13" max="13" width="4" customWidth="1"/>
    <col min="14" max="14" width="4.85546875" customWidth="1"/>
    <col min="15" max="15" width="4" customWidth="1"/>
    <col min="16" max="16" width="4.85546875" customWidth="1"/>
    <col min="17" max="17" width="4" customWidth="1"/>
  </cols>
  <sheetData>
    <row r="1" spans="1:22">
      <c r="A1" s="491" t="s">
        <v>483</v>
      </c>
      <c r="B1" s="2"/>
      <c r="C1" s="2"/>
      <c r="D1" s="2"/>
      <c r="E1" s="2"/>
      <c r="F1" s="2"/>
      <c r="G1" s="2"/>
      <c r="H1" s="2"/>
      <c r="I1" s="2"/>
      <c r="J1" s="2"/>
      <c r="K1" s="2"/>
      <c r="L1" s="2"/>
      <c r="M1" s="2"/>
      <c r="N1" s="2"/>
      <c r="O1" s="2"/>
      <c r="P1" s="2"/>
      <c r="Q1" s="2"/>
      <c r="R1" s="2"/>
      <c r="S1" s="2"/>
    </row>
    <row r="2" spans="1:22" ht="12.75" customHeight="1">
      <c r="A2" s="568" t="s">
        <v>484</v>
      </c>
      <c r="B2" s="568"/>
      <c r="C2" s="568"/>
      <c r="D2" s="568"/>
      <c r="E2" s="568"/>
      <c r="F2" s="568"/>
      <c r="G2" s="568"/>
      <c r="H2" s="568"/>
      <c r="I2" s="568"/>
      <c r="J2" s="568"/>
      <c r="K2" s="568"/>
      <c r="L2" s="568"/>
      <c r="M2" s="568"/>
      <c r="N2" s="568"/>
      <c r="O2" s="568"/>
      <c r="P2" s="568"/>
      <c r="Q2" s="568"/>
      <c r="R2" s="492"/>
      <c r="S2" s="492"/>
    </row>
    <row r="3" spans="1:22">
      <c r="A3" s="568"/>
      <c r="B3" s="568"/>
      <c r="C3" s="568"/>
      <c r="D3" s="568"/>
      <c r="E3" s="568"/>
      <c r="F3" s="568"/>
      <c r="G3" s="568"/>
      <c r="H3" s="568"/>
      <c r="I3" s="568"/>
      <c r="J3" s="568"/>
      <c r="K3" s="568"/>
      <c r="L3" s="568"/>
      <c r="M3" s="568"/>
      <c r="N3" s="568"/>
      <c r="O3" s="568"/>
      <c r="P3" s="568"/>
      <c r="Q3" s="568"/>
      <c r="R3" s="492"/>
      <c r="S3" s="492"/>
    </row>
    <row r="4" spans="1:22">
      <c r="A4" s="568"/>
      <c r="B4" s="568"/>
      <c r="C4" s="568"/>
      <c r="D4" s="568"/>
      <c r="E4" s="568"/>
      <c r="F4" s="568"/>
      <c r="G4" s="568"/>
      <c r="H4" s="568"/>
      <c r="I4" s="568"/>
      <c r="J4" s="568"/>
      <c r="K4" s="568"/>
      <c r="L4" s="568"/>
      <c r="M4" s="568"/>
      <c r="N4" s="568"/>
      <c r="O4" s="568"/>
      <c r="P4" s="568"/>
      <c r="Q4" s="568"/>
      <c r="R4" s="492"/>
      <c r="S4" s="492"/>
    </row>
    <row r="5" spans="1:22" ht="15">
      <c r="C5" s="4"/>
      <c r="D5" s="361"/>
      <c r="E5" s="361"/>
      <c r="F5" s="361"/>
      <c r="G5" s="361"/>
      <c r="H5" s="361"/>
      <c r="I5" s="361"/>
      <c r="J5" s="361"/>
      <c r="K5" s="361"/>
      <c r="L5" s="361"/>
      <c r="M5" s="361"/>
      <c r="N5" s="361"/>
      <c r="O5" s="361"/>
      <c r="P5" s="361"/>
      <c r="Q5" s="361"/>
      <c r="R5" s="361"/>
    </row>
    <row r="6" spans="1:22" ht="15">
      <c r="A6" s="4"/>
      <c r="B6" s="4"/>
      <c r="C6" s="4"/>
      <c r="D6" s="361"/>
      <c r="E6" s="361"/>
      <c r="F6" s="361"/>
      <c r="G6" s="361"/>
      <c r="H6" s="361"/>
      <c r="I6" s="361"/>
      <c r="J6" s="361"/>
      <c r="K6" s="361"/>
      <c r="L6" s="361"/>
      <c r="M6" s="361"/>
      <c r="N6" s="361"/>
      <c r="O6" s="361"/>
      <c r="P6" s="361"/>
      <c r="Q6" s="361"/>
      <c r="R6" s="361"/>
    </row>
    <row r="7" spans="1:22">
      <c r="A7" s="183"/>
      <c r="B7" s="493"/>
      <c r="C7" s="493"/>
      <c r="D7" s="493"/>
      <c r="E7" s="493"/>
      <c r="F7" s="493"/>
      <c r="G7" s="493"/>
      <c r="H7" s="493"/>
      <c r="I7" s="493"/>
      <c r="J7" s="493"/>
      <c r="K7" s="493"/>
      <c r="L7" s="493"/>
      <c r="M7" s="493"/>
      <c r="N7" s="493"/>
      <c r="O7" s="493"/>
      <c r="P7" s="493"/>
      <c r="Q7" s="493"/>
      <c r="R7" s="493"/>
      <c r="S7" s="493"/>
      <c r="T7" s="493"/>
      <c r="U7" s="493"/>
      <c r="V7" s="47"/>
    </row>
    <row r="8" spans="1:22" ht="33.75" customHeight="1">
      <c r="B8" s="688" t="s">
        <v>229</v>
      </c>
      <c r="C8" s="688"/>
      <c r="D8" s="688" t="s">
        <v>474</v>
      </c>
      <c r="E8" s="688"/>
      <c r="F8" s="688" t="s">
        <v>475</v>
      </c>
      <c r="G8" s="688"/>
      <c r="H8" s="688" t="s">
        <v>476</v>
      </c>
      <c r="I8" s="688"/>
      <c r="J8" s="688" t="s">
        <v>477</v>
      </c>
      <c r="K8" s="688"/>
      <c r="L8" s="688" t="s">
        <v>478</v>
      </c>
      <c r="M8" s="688"/>
      <c r="N8" s="688" t="s">
        <v>479</v>
      </c>
      <c r="O8" s="688"/>
      <c r="P8" s="688" t="s">
        <v>480</v>
      </c>
      <c r="Q8" s="688"/>
    </row>
    <row r="9" spans="1:22">
      <c r="A9" s="486"/>
      <c r="B9" s="495" t="s">
        <v>320</v>
      </c>
      <c r="C9" s="495" t="s">
        <v>145</v>
      </c>
      <c r="D9" s="495" t="s">
        <v>320</v>
      </c>
      <c r="E9" s="495" t="s">
        <v>145</v>
      </c>
      <c r="F9" s="495" t="s">
        <v>320</v>
      </c>
      <c r="G9" s="495" t="s">
        <v>145</v>
      </c>
      <c r="H9" s="495" t="s">
        <v>320</v>
      </c>
      <c r="I9" s="495" t="s">
        <v>145</v>
      </c>
      <c r="J9" s="495" t="s">
        <v>320</v>
      </c>
      <c r="K9" s="495" t="s">
        <v>145</v>
      </c>
      <c r="L9" s="495" t="s">
        <v>320</v>
      </c>
      <c r="M9" s="495" t="s">
        <v>145</v>
      </c>
      <c r="N9" s="495" t="s">
        <v>320</v>
      </c>
      <c r="O9" s="495" t="s">
        <v>145</v>
      </c>
      <c r="P9" s="495" t="s">
        <v>320</v>
      </c>
      <c r="Q9" s="495" t="s">
        <v>145</v>
      </c>
    </row>
    <row r="10" spans="1:22">
      <c r="A10" s="196" t="s">
        <v>146</v>
      </c>
      <c r="B10" s="197"/>
      <c r="C10" s="197"/>
      <c r="D10" s="197"/>
      <c r="E10" s="197"/>
      <c r="F10" s="197"/>
      <c r="G10" s="197"/>
      <c r="H10" s="197"/>
      <c r="I10" s="197"/>
      <c r="J10" s="197"/>
      <c r="K10" s="197"/>
      <c r="L10" s="197"/>
      <c r="M10" s="197"/>
      <c r="N10" s="197"/>
      <c r="O10" s="197"/>
      <c r="P10" s="197"/>
      <c r="Q10" s="198"/>
    </row>
    <row r="11" spans="1:22">
      <c r="A11" s="200" t="s">
        <v>147</v>
      </c>
      <c r="Q11" s="201"/>
    </row>
    <row r="12" spans="1:22">
      <c r="A12" s="202" t="s">
        <v>84</v>
      </c>
      <c r="B12" s="203">
        <v>267.87756711250802</v>
      </c>
      <c r="C12" s="204">
        <v>0.66588411858850505</v>
      </c>
      <c r="D12" s="203">
        <v>154.40056909789499</v>
      </c>
      <c r="E12" s="204">
        <v>2.6481112056491201</v>
      </c>
      <c r="F12" s="203">
        <v>192.54292206543701</v>
      </c>
      <c r="G12" s="204">
        <v>1.88692860614905</v>
      </c>
      <c r="H12" s="203">
        <v>236.71785067686099</v>
      </c>
      <c r="I12" s="204">
        <v>1.07931934151436</v>
      </c>
      <c r="J12" s="203">
        <v>274.59883390183001</v>
      </c>
      <c r="K12" s="204">
        <v>0.96160244391420902</v>
      </c>
      <c r="L12" s="203">
        <v>306.88513321417503</v>
      </c>
      <c r="M12" s="204">
        <v>0.76278199775430899</v>
      </c>
      <c r="N12" s="203">
        <v>334.08330794771302</v>
      </c>
      <c r="O12" s="204">
        <v>0.84340570880972998</v>
      </c>
      <c r="P12" s="203">
        <v>349.43263951745303</v>
      </c>
      <c r="Q12" s="205">
        <v>1.063136593943</v>
      </c>
    </row>
    <row r="13" spans="1:22">
      <c r="A13" s="202" t="s">
        <v>15</v>
      </c>
      <c r="B13" s="203" t="s">
        <v>31</v>
      </c>
      <c r="C13" s="204" t="s">
        <v>31</v>
      </c>
      <c r="D13" s="203" t="s">
        <v>31</v>
      </c>
      <c r="E13" s="204" t="s">
        <v>31</v>
      </c>
      <c r="F13" s="203" t="s">
        <v>31</v>
      </c>
      <c r="G13" s="204" t="s">
        <v>31</v>
      </c>
      <c r="H13" s="203" t="s">
        <v>31</v>
      </c>
      <c r="I13" s="204" t="s">
        <v>31</v>
      </c>
      <c r="J13" s="203" t="s">
        <v>31</v>
      </c>
      <c r="K13" s="204" t="s">
        <v>31</v>
      </c>
      <c r="L13" s="203" t="s">
        <v>31</v>
      </c>
      <c r="M13" s="204" t="s">
        <v>31</v>
      </c>
      <c r="N13" s="203" t="s">
        <v>31</v>
      </c>
      <c r="O13" s="204" t="s">
        <v>31</v>
      </c>
      <c r="P13" s="203" t="s">
        <v>31</v>
      </c>
      <c r="Q13" s="205" t="s">
        <v>31</v>
      </c>
    </row>
    <row r="14" spans="1:22">
      <c r="A14" s="202" t="s">
        <v>85</v>
      </c>
      <c r="B14" s="203">
        <v>272.44240460378097</v>
      </c>
      <c r="C14" s="204">
        <v>0.63473152292942003</v>
      </c>
      <c r="D14" s="203">
        <v>175.41017788970399</v>
      </c>
      <c r="E14" s="204">
        <v>2.7084887021161599</v>
      </c>
      <c r="F14" s="203">
        <v>202.64213082338199</v>
      </c>
      <c r="G14" s="204">
        <v>1.92367926403587</v>
      </c>
      <c r="H14" s="203">
        <v>241.791815730655</v>
      </c>
      <c r="I14" s="204">
        <v>1.1643184487584799</v>
      </c>
      <c r="J14" s="203">
        <v>277.59510265946801</v>
      </c>
      <c r="K14" s="204">
        <v>0.97173688147628801</v>
      </c>
      <c r="L14" s="203">
        <v>309.05854170038498</v>
      </c>
      <c r="M14" s="204">
        <v>0.94148286659753799</v>
      </c>
      <c r="N14" s="203">
        <v>334.63760588056101</v>
      </c>
      <c r="O14" s="204">
        <v>1.3829719904467801</v>
      </c>
      <c r="P14" s="203">
        <v>349.61226450025401</v>
      </c>
      <c r="Q14" s="205">
        <v>1.4998645418776699</v>
      </c>
    </row>
    <row r="15" spans="1:22">
      <c r="A15" s="202" t="s">
        <v>18</v>
      </c>
      <c r="B15" s="203" t="s">
        <v>31</v>
      </c>
      <c r="C15" s="204" t="s">
        <v>31</v>
      </c>
      <c r="D15" s="203" t="s">
        <v>31</v>
      </c>
      <c r="E15" s="204" t="s">
        <v>31</v>
      </c>
      <c r="F15" s="203" t="s">
        <v>31</v>
      </c>
      <c r="G15" s="204" t="s">
        <v>31</v>
      </c>
      <c r="H15" s="203" t="s">
        <v>31</v>
      </c>
      <c r="I15" s="204" t="s">
        <v>31</v>
      </c>
      <c r="J15" s="203" t="s">
        <v>31</v>
      </c>
      <c r="K15" s="204" t="s">
        <v>31</v>
      </c>
      <c r="L15" s="203" t="s">
        <v>31</v>
      </c>
      <c r="M15" s="204" t="s">
        <v>31</v>
      </c>
      <c r="N15" s="203" t="s">
        <v>31</v>
      </c>
      <c r="O15" s="204" t="s">
        <v>31</v>
      </c>
      <c r="P15" s="203" t="s">
        <v>31</v>
      </c>
      <c r="Q15" s="205" t="s">
        <v>31</v>
      </c>
    </row>
    <row r="16" spans="1:22">
      <c r="A16" s="202" t="s">
        <v>19</v>
      </c>
      <c r="B16" s="203" t="s">
        <v>31</v>
      </c>
      <c r="C16" s="204" t="s">
        <v>31</v>
      </c>
      <c r="D16" s="203" t="s">
        <v>31</v>
      </c>
      <c r="E16" s="204" t="s">
        <v>31</v>
      </c>
      <c r="F16" s="203" t="s">
        <v>31</v>
      </c>
      <c r="G16" s="204" t="s">
        <v>31</v>
      </c>
      <c r="H16" s="203" t="s">
        <v>31</v>
      </c>
      <c r="I16" s="204" t="s">
        <v>31</v>
      </c>
      <c r="J16" s="203" t="s">
        <v>31</v>
      </c>
      <c r="K16" s="204" t="s">
        <v>31</v>
      </c>
      <c r="L16" s="203" t="s">
        <v>31</v>
      </c>
      <c r="M16" s="204" t="s">
        <v>31</v>
      </c>
      <c r="N16" s="203" t="s">
        <v>31</v>
      </c>
      <c r="O16" s="204" t="s">
        <v>31</v>
      </c>
      <c r="P16" s="203" t="s">
        <v>31</v>
      </c>
      <c r="Q16" s="205" t="s">
        <v>31</v>
      </c>
    </row>
    <row r="17" spans="1:17">
      <c r="A17" s="202" t="s">
        <v>20</v>
      </c>
      <c r="B17" s="203" t="s">
        <v>31</v>
      </c>
      <c r="C17" s="204" t="s">
        <v>31</v>
      </c>
      <c r="D17" s="203" t="s">
        <v>31</v>
      </c>
      <c r="E17" s="204" t="s">
        <v>31</v>
      </c>
      <c r="F17" s="203" t="s">
        <v>31</v>
      </c>
      <c r="G17" s="204" t="s">
        <v>31</v>
      </c>
      <c r="H17" s="203" t="s">
        <v>31</v>
      </c>
      <c r="I17" s="204" t="s">
        <v>31</v>
      </c>
      <c r="J17" s="203" t="s">
        <v>31</v>
      </c>
      <c r="K17" s="204" t="s">
        <v>31</v>
      </c>
      <c r="L17" s="203" t="s">
        <v>31</v>
      </c>
      <c r="M17" s="204" t="s">
        <v>31</v>
      </c>
      <c r="N17" s="203" t="s">
        <v>31</v>
      </c>
      <c r="O17" s="204" t="s">
        <v>31</v>
      </c>
      <c r="P17" s="203" t="s">
        <v>31</v>
      </c>
      <c r="Q17" s="205" t="s">
        <v>31</v>
      </c>
    </row>
    <row r="18" spans="1:17">
      <c r="A18" s="202" t="s">
        <v>61</v>
      </c>
      <c r="B18" s="203" t="s">
        <v>31</v>
      </c>
      <c r="C18" s="204" t="s">
        <v>31</v>
      </c>
      <c r="D18" s="203" t="s">
        <v>31</v>
      </c>
      <c r="E18" s="204" t="s">
        <v>31</v>
      </c>
      <c r="F18" s="203" t="s">
        <v>31</v>
      </c>
      <c r="G18" s="204" t="s">
        <v>31</v>
      </c>
      <c r="H18" s="203" t="s">
        <v>31</v>
      </c>
      <c r="I18" s="204" t="s">
        <v>31</v>
      </c>
      <c r="J18" s="203" t="s">
        <v>31</v>
      </c>
      <c r="K18" s="204" t="s">
        <v>31</v>
      </c>
      <c r="L18" s="203" t="s">
        <v>31</v>
      </c>
      <c r="M18" s="204" t="s">
        <v>31</v>
      </c>
      <c r="N18" s="203" t="s">
        <v>31</v>
      </c>
      <c r="O18" s="204" t="s">
        <v>31</v>
      </c>
      <c r="P18" s="203" t="s">
        <v>31</v>
      </c>
      <c r="Q18" s="205" t="s">
        <v>31</v>
      </c>
    </row>
    <row r="19" spans="1:17">
      <c r="A19" s="202" t="s">
        <v>22</v>
      </c>
      <c r="B19" s="203" t="s">
        <v>31</v>
      </c>
      <c r="C19" s="204" t="s">
        <v>31</v>
      </c>
      <c r="D19" s="203" t="s">
        <v>31</v>
      </c>
      <c r="E19" s="204" t="s">
        <v>31</v>
      </c>
      <c r="F19" s="203" t="s">
        <v>31</v>
      </c>
      <c r="G19" s="204" t="s">
        <v>31</v>
      </c>
      <c r="H19" s="203" t="s">
        <v>31</v>
      </c>
      <c r="I19" s="204" t="s">
        <v>31</v>
      </c>
      <c r="J19" s="203" t="s">
        <v>31</v>
      </c>
      <c r="K19" s="204" t="s">
        <v>31</v>
      </c>
      <c r="L19" s="203" t="s">
        <v>31</v>
      </c>
      <c r="M19" s="204" t="s">
        <v>31</v>
      </c>
      <c r="N19" s="203" t="s">
        <v>31</v>
      </c>
      <c r="O19" s="204" t="s">
        <v>31</v>
      </c>
      <c r="P19" s="203" t="s">
        <v>31</v>
      </c>
      <c r="Q19" s="205" t="s">
        <v>31</v>
      </c>
    </row>
    <row r="20" spans="1:17">
      <c r="A20" s="202" t="s">
        <v>23</v>
      </c>
      <c r="B20" s="203" t="s">
        <v>31</v>
      </c>
      <c r="C20" s="204" t="s">
        <v>31</v>
      </c>
      <c r="D20" s="203" t="s">
        <v>31</v>
      </c>
      <c r="E20" s="204" t="s">
        <v>31</v>
      </c>
      <c r="F20" s="203" t="s">
        <v>31</v>
      </c>
      <c r="G20" s="204" t="s">
        <v>31</v>
      </c>
      <c r="H20" s="203" t="s">
        <v>31</v>
      </c>
      <c r="I20" s="204" t="s">
        <v>31</v>
      </c>
      <c r="J20" s="203" t="s">
        <v>31</v>
      </c>
      <c r="K20" s="204" t="s">
        <v>31</v>
      </c>
      <c r="L20" s="203" t="s">
        <v>31</v>
      </c>
      <c r="M20" s="204" t="s">
        <v>31</v>
      </c>
      <c r="N20" s="203" t="s">
        <v>31</v>
      </c>
      <c r="O20" s="204" t="s">
        <v>31</v>
      </c>
      <c r="P20" s="203" t="s">
        <v>31</v>
      </c>
      <c r="Q20" s="205" t="s">
        <v>31</v>
      </c>
    </row>
    <row r="21" spans="1:17">
      <c r="A21" s="202" t="s">
        <v>27</v>
      </c>
      <c r="B21" s="203" t="s">
        <v>31</v>
      </c>
      <c r="C21" s="204" t="s">
        <v>31</v>
      </c>
      <c r="D21" s="203" t="s">
        <v>31</v>
      </c>
      <c r="E21" s="204" t="s">
        <v>31</v>
      </c>
      <c r="F21" s="203" t="s">
        <v>31</v>
      </c>
      <c r="G21" s="204" t="s">
        <v>31</v>
      </c>
      <c r="H21" s="203" t="s">
        <v>31</v>
      </c>
      <c r="I21" s="204" t="s">
        <v>31</v>
      </c>
      <c r="J21" s="203" t="s">
        <v>31</v>
      </c>
      <c r="K21" s="204" t="s">
        <v>31</v>
      </c>
      <c r="L21" s="203" t="s">
        <v>31</v>
      </c>
      <c r="M21" s="204" t="s">
        <v>31</v>
      </c>
      <c r="N21" s="203" t="s">
        <v>31</v>
      </c>
      <c r="O21" s="204" t="s">
        <v>31</v>
      </c>
      <c r="P21" s="203" t="s">
        <v>31</v>
      </c>
      <c r="Q21" s="205" t="s">
        <v>31</v>
      </c>
    </row>
    <row r="22" spans="1:17">
      <c r="A22" s="202" t="s">
        <v>29</v>
      </c>
      <c r="B22" s="203">
        <v>230.973604483401</v>
      </c>
      <c r="C22" s="204">
        <v>1.52176301578271</v>
      </c>
      <c r="D22" s="203">
        <v>139.253704041628</v>
      </c>
      <c r="E22" s="204">
        <v>3.40014363890081</v>
      </c>
      <c r="F22" s="203">
        <v>162.767817463249</v>
      </c>
      <c r="G22" s="204">
        <v>3.0460832636519499</v>
      </c>
      <c r="H22" s="203">
        <v>197.835042530582</v>
      </c>
      <c r="I22" s="204">
        <v>2.1018146450837198</v>
      </c>
      <c r="J22" s="203">
        <v>233.139897466766</v>
      </c>
      <c r="K22" s="204">
        <v>1.64649091461102</v>
      </c>
      <c r="L22" s="203">
        <v>266.38022228776498</v>
      </c>
      <c r="M22" s="204">
        <v>1.98698655022356</v>
      </c>
      <c r="N22" s="203">
        <v>296.34850355606301</v>
      </c>
      <c r="O22" s="204">
        <v>2.1028710911300399</v>
      </c>
      <c r="P22" s="203">
        <v>313.17945481449402</v>
      </c>
      <c r="Q22" s="205">
        <v>2.2590614343417301</v>
      </c>
    </row>
    <row r="23" spans="1:17">
      <c r="A23" s="202" t="s">
        <v>30</v>
      </c>
      <c r="B23" s="203" t="s">
        <v>31</v>
      </c>
      <c r="C23" s="204" t="s">
        <v>31</v>
      </c>
      <c r="D23" s="203" t="s">
        <v>31</v>
      </c>
      <c r="E23" s="204" t="s">
        <v>31</v>
      </c>
      <c r="F23" s="203" t="s">
        <v>31</v>
      </c>
      <c r="G23" s="204" t="s">
        <v>31</v>
      </c>
      <c r="H23" s="203" t="s">
        <v>31</v>
      </c>
      <c r="I23" s="204" t="s">
        <v>31</v>
      </c>
      <c r="J23" s="203" t="s">
        <v>31</v>
      </c>
      <c r="K23" s="204" t="s">
        <v>31</v>
      </c>
      <c r="L23" s="203" t="s">
        <v>31</v>
      </c>
      <c r="M23" s="204" t="s">
        <v>31</v>
      </c>
      <c r="N23" s="203" t="s">
        <v>31</v>
      </c>
      <c r="O23" s="204" t="s">
        <v>31</v>
      </c>
      <c r="P23" s="203" t="s">
        <v>31</v>
      </c>
      <c r="Q23" s="205" t="s">
        <v>31</v>
      </c>
    </row>
    <row r="24" spans="1:17">
      <c r="A24" s="202" t="s">
        <v>88</v>
      </c>
      <c r="B24" s="203" t="s">
        <v>31</v>
      </c>
      <c r="C24" s="204" t="s">
        <v>31</v>
      </c>
      <c r="D24" s="203" t="s">
        <v>31</v>
      </c>
      <c r="E24" s="204" t="s">
        <v>31</v>
      </c>
      <c r="F24" s="203" t="s">
        <v>31</v>
      </c>
      <c r="G24" s="204" t="s">
        <v>31</v>
      </c>
      <c r="H24" s="203" t="s">
        <v>31</v>
      </c>
      <c r="I24" s="204" t="s">
        <v>31</v>
      </c>
      <c r="J24" s="203" t="s">
        <v>31</v>
      </c>
      <c r="K24" s="204" t="s">
        <v>31</v>
      </c>
      <c r="L24" s="203" t="s">
        <v>31</v>
      </c>
      <c r="M24" s="204" t="s">
        <v>31</v>
      </c>
      <c r="N24" s="203" t="s">
        <v>31</v>
      </c>
      <c r="O24" s="204" t="s">
        <v>31</v>
      </c>
      <c r="P24" s="203" t="s">
        <v>31</v>
      </c>
      <c r="Q24" s="205" t="s">
        <v>31</v>
      </c>
    </row>
    <row r="25" spans="1:17">
      <c r="A25" s="202" t="s">
        <v>35</v>
      </c>
      <c r="B25" s="203">
        <v>287.17710694681398</v>
      </c>
      <c r="C25" s="204">
        <v>1.03815055700248</v>
      </c>
      <c r="D25" s="203">
        <v>207.420841552464</v>
      </c>
      <c r="E25" s="204">
        <v>3.5695544337395799</v>
      </c>
      <c r="F25" s="203">
        <v>229.952797762892</v>
      </c>
      <c r="G25" s="204">
        <v>2.5185161258595699</v>
      </c>
      <c r="H25" s="203">
        <v>261.194873776034</v>
      </c>
      <c r="I25" s="204">
        <v>1.59089699489894</v>
      </c>
      <c r="J25" s="203">
        <v>291.24739622836398</v>
      </c>
      <c r="K25" s="204">
        <v>1.2296604010088801</v>
      </c>
      <c r="L25" s="203">
        <v>318.36042295116101</v>
      </c>
      <c r="M25" s="204">
        <v>1.29733362585657</v>
      </c>
      <c r="N25" s="203">
        <v>341.61181145952202</v>
      </c>
      <c r="O25" s="204">
        <v>1.3220941600163101</v>
      </c>
      <c r="P25" s="203">
        <v>354.50759190601502</v>
      </c>
      <c r="Q25" s="205">
        <v>1.7719882518129</v>
      </c>
    </row>
    <row r="26" spans="1:17">
      <c r="A26" s="202" t="s">
        <v>37</v>
      </c>
      <c r="B26" s="203">
        <v>285.64088031246899</v>
      </c>
      <c r="C26" s="204">
        <v>0.89325789987846305</v>
      </c>
      <c r="D26" s="203">
        <v>215.38703992669801</v>
      </c>
      <c r="E26" s="204">
        <v>2.8505305381942301</v>
      </c>
      <c r="F26" s="203">
        <v>231.994637070013</v>
      </c>
      <c r="G26" s="204">
        <v>2.01790387495257</v>
      </c>
      <c r="H26" s="203">
        <v>259.90434142672399</v>
      </c>
      <c r="I26" s="204">
        <v>1.65407488218579</v>
      </c>
      <c r="J26" s="203">
        <v>287.63618970352701</v>
      </c>
      <c r="K26" s="204">
        <v>1.07377979360353</v>
      </c>
      <c r="L26" s="203">
        <v>313.24701975514603</v>
      </c>
      <c r="M26" s="204">
        <v>1.1450225379152099</v>
      </c>
      <c r="N26" s="203">
        <v>335.47070599369499</v>
      </c>
      <c r="O26" s="204">
        <v>1.35791589440033</v>
      </c>
      <c r="P26" s="203">
        <v>348.33348317113899</v>
      </c>
      <c r="Q26" s="205">
        <v>1.87812746832245</v>
      </c>
    </row>
    <row r="27" spans="1:17">
      <c r="A27" s="202" t="s">
        <v>38</v>
      </c>
      <c r="B27" s="203" t="s">
        <v>31</v>
      </c>
      <c r="C27" s="204" t="s">
        <v>31</v>
      </c>
      <c r="D27" s="203" t="s">
        <v>31</v>
      </c>
      <c r="E27" s="204" t="s">
        <v>31</v>
      </c>
      <c r="F27" s="203" t="s">
        <v>31</v>
      </c>
      <c r="G27" s="204" t="s">
        <v>31</v>
      </c>
      <c r="H27" s="203" t="s">
        <v>31</v>
      </c>
      <c r="I27" s="204" t="s">
        <v>31</v>
      </c>
      <c r="J27" s="203" t="s">
        <v>31</v>
      </c>
      <c r="K27" s="204" t="s">
        <v>31</v>
      </c>
      <c r="L27" s="203" t="s">
        <v>31</v>
      </c>
      <c r="M27" s="204" t="s">
        <v>31</v>
      </c>
      <c r="N27" s="203" t="s">
        <v>31</v>
      </c>
      <c r="O27" s="204" t="s">
        <v>31</v>
      </c>
      <c r="P27" s="203" t="s">
        <v>31</v>
      </c>
      <c r="Q27" s="205" t="s">
        <v>31</v>
      </c>
    </row>
    <row r="28" spans="1:17">
      <c r="A28" s="202" t="s">
        <v>40</v>
      </c>
      <c r="B28" s="203" t="s">
        <v>31</v>
      </c>
      <c r="C28" s="204" t="s">
        <v>31</v>
      </c>
      <c r="D28" s="203" t="s">
        <v>31</v>
      </c>
      <c r="E28" s="204" t="s">
        <v>31</v>
      </c>
      <c r="F28" s="203" t="s">
        <v>31</v>
      </c>
      <c r="G28" s="204" t="s">
        <v>31</v>
      </c>
      <c r="H28" s="203" t="s">
        <v>31</v>
      </c>
      <c r="I28" s="204" t="s">
        <v>31</v>
      </c>
      <c r="J28" s="203" t="s">
        <v>31</v>
      </c>
      <c r="K28" s="204" t="s">
        <v>31</v>
      </c>
      <c r="L28" s="203" t="s">
        <v>31</v>
      </c>
      <c r="M28" s="204" t="s">
        <v>31</v>
      </c>
      <c r="N28" s="203" t="s">
        <v>31</v>
      </c>
      <c r="O28" s="204" t="s">
        <v>31</v>
      </c>
      <c r="P28" s="203" t="s">
        <v>31</v>
      </c>
      <c r="Q28" s="205" t="s">
        <v>31</v>
      </c>
    </row>
    <row r="29" spans="1:17">
      <c r="A29" s="202" t="s">
        <v>42</v>
      </c>
      <c r="B29" s="203" t="s">
        <v>31</v>
      </c>
      <c r="C29" s="204" t="s">
        <v>31</v>
      </c>
      <c r="D29" s="203" t="s">
        <v>31</v>
      </c>
      <c r="E29" s="204" t="s">
        <v>31</v>
      </c>
      <c r="F29" s="203" t="s">
        <v>31</v>
      </c>
      <c r="G29" s="204" t="s">
        <v>31</v>
      </c>
      <c r="H29" s="203" t="s">
        <v>31</v>
      </c>
      <c r="I29" s="204" t="s">
        <v>31</v>
      </c>
      <c r="J29" s="203" t="s">
        <v>31</v>
      </c>
      <c r="K29" s="204" t="s">
        <v>31</v>
      </c>
      <c r="L29" s="203" t="s">
        <v>31</v>
      </c>
      <c r="M29" s="204" t="s">
        <v>31</v>
      </c>
      <c r="N29" s="203" t="s">
        <v>31</v>
      </c>
      <c r="O29" s="204" t="s">
        <v>31</v>
      </c>
      <c r="P29" s="203" t="s">
        <v>31</v>
      </c>
      <c r="Q29" s="205" t="s">
        <v>31</v>
      </c>
    </row>
    <row r="30" spans="1:17">
      <c r="A30" s="202" t="s">
        <v>43</v>
      </c>
      <c r="B30" s="203" t="s">
        <v>31</v>
      </c>
      <c r="C30" s="204" t="s">
        <v>31</v>
      </c>
      <c r="D30" s="203" t="s">
        <v>31</v>
      </c>
      <c r="E30" s="204" t="s">
        <v>31</v>
      </c>
      <c r="F30" s="203" t="s">
        <v>31</v>
      </c>
      <c r="G30" s="204" t="s">
        <v>31</v>
      </c>
      <c r="H30" s="203" t="s">
        <v>31</v>
      </c>
      <c r="I30" s="204" t="s">
        <v>31</v>
      </c>
      <c r="J30" s="203" t="s">
        <v>31</v>
      </c>
      <c r="K30" s="204" t="s">
        <v>31</v>
      </c>
      <c r="L30" s="203" t="s">
        <v>31</v>
      </c>
      <c r="M30" s="204" t="s">
        <v>31</v>
      </c>
      <c r="N30" s="203" t="s">
        <v>31</v>
      </c>
      <c r="O30" s="204" t="s">
        <v>31</v>
      </c>
      <c r="P30" s="203" t="s">
        <v>31</v>
      </c>
      <c r="Q30" s="205" t="s">
        <v>31</v>
      </c>
    </row>
    <row r="31" spans="1:17">
      <c r="A31" s="202" t="s">
        <v>92</v>
      </c>
      <c r="B31" s="203">
        <v>262.08357374701302</v>
      </c>
      <c r="C31" s="204">
        <v>1.4205937387503</v>
      </c>
      <c r="D31" s="203">
        <v>168.294272399383</v>
      </c>
      <c r="E31" s="204">
        <v>3.97392191645074</v>
      </c>
      <c r="F31" s="203">
        <v>191.31169166196699</v>
      </c>
      <c r="G31" s="204">
        <v>2.6293999201654898</v>
      </c>
      <c r="H31" s="203">
        <v>227.66568707365599</v>
      </c>
      <c r="I31" s="204">
        <v>1.8308368261935</v>
      </c>
      <c r="J31" s="203">
        <v>265.66173730858901</v>
      </c>
      <c r="K31" s="204">
        <v>1.69411702665987</v>
      </c>
      <c r="L31" s="203">
        <v>300.27007358722199</v>
      </c>
      <c r="M31" s="204">
        <v>2.1693914627256201</v>
      </c>
      <c r="N31" s="203">
        <v>327.27608965423599</v>
      </c>
      <c r="O31" s="204">
        <v>2.4123749963401</v>
      </c>
      <c r="P31" s="203">
        <v>342.13048315188502</v>
      </c>
      <c r="Q31" s="205">
        <v>2.7076561462562201</v>
      </c>
    </row>
    <row r="32" spans="1:17">
      <c r="A32" s="202"/>
      <c r="C32" s="204"/>
      <c r="E32" s="204"/>
      <c r="G32" s="204"/>
      <c r="I32" s="204"/>
      <c r="K32" s="204"/>
      <c r="M32" s="204"/>
      <c r="O32" s="204"/>
      <c r="Q32" s="205"/>
    </row>
    <row r="33" spans="1:18">
      <c r="A33" s="200" t="s">
        <v>148</v>
      </c>
      <c r="C33" s="204"/>
      <c r="E33" s="204"/>
      <c r="G33" s="204"/>
      <c r="I33" s="204"/>
      <c r="K33" s="204"/>
      <c r="M33" s="204"/>
      <c r="O33" s="204"/>
      <c r="Q33" s="205"/>
    </row>
    <row r="34" spans="1:18">
      <c r="A34" s="202" t="s">
        <v>149</v>
      </c>
      <c r="B34" s="203" t="s">
        <v>31</v>
      </c>
      <c r="C34" s="204" t="s">
        <v>31</v>
      </c>
      <c r="D34" s="203" t="s">
        <v>31</v>
      </c>
      <c r="E34" s="204" t="s">
        <v>31</v>
      </c>
      <c r="F34" s="203" t="s">
        <v>31</v>
      </c>
      <c r="G34" s="204" t="s">
        <v>31</v>
      </c>
      <c r="H34" s="203" t="s">
        <v>31</v>
      </c>
      <c r="I34" s="204" t="s">
        <v>31</v>
      </c>
      <c r="J34" s="203" t="s">
        <v>31</v>
      </c>
      <c r="K34" s="204" t="s">
        <v>31</v>
      </c>
      <c r="L34" s="203" t="s">
        <v>31</v>
      </c>
      <c r="M34" s="204" t="s">
        <v>31</v>
      </c>
      <c r="N34" s="203" t="s">
        <v>31</v>
      </c>
      <c r="O34" s="204" t="s">
        <v>31</v>
      </c>
      <c r="P34" s="203" t="s">
        <v>31</v>
      </c>
      <c r="Q34" s="205" t="s">
        <v>31</v>
      </c>
    </row>
    <row r="35" spans="1:18">
      <c r="A35" s="202" t="s">
        <v>150</v>
      </c>
      <c r="B35" s="203" t="s">
        <v>31</v>
      </c>
      <c r="C35" s="204" t="s">
        <v>31</v>
      </c>
      <c r="D35" s="203" t="s">
        <v>31</v>
      </c>
      <c r="E35" s="204" t="s">
        <v>31</v>
      </c>
      <c r="F35" s="203" t="s">
        <v>31</v>
      </c>
      <c r="G35" s="204" t="s">
        <v>31</v>
      </c>
      <c r="H35" s="203" t="s">
        <v>31</v>
      </c>
      <c r="I35" s="204" t="s">
        <v>31</v>
      </c>
      <c r="J35" s="203" t="s">
        <v>31</v>
      </c>
      <c r="K35" s="204" t="s">
        <v>31</v>
      </c>
      <c r="L35" s="203" t="s">
        <v>31</v>
      </c>
      <c r="M35" s="204" t="s">
        <v>31</v>
      </c>
      <c r="N35" s="203" t="s">
        <v>31</v>
      </c>
      <c r="O35" s="204" t="s">
        <v>31</v>
      </c>
      <c r="P35" s="203" t="s">
        <v>31</v>
      </c>
      <c r="Q35" s="205" t="s">
        <v>31</v>
      </c>
    </row>
    <row r="36" spans="1:18">
      <c r="A36" s="202" t="s">
        <v>151</v>
      </c>
      <c r="B36" s="203" t="s">
        <v>31</v>
      </c>
      <c r="C36" s="204" t="s">
        <v>31</v>
      </c>
      <c r="D36" s="203" t="s">
        <v>31</v>
      </c>
      <c r="E36" s="204" t="s">
        <v>31</v>
      </c>
      <c r="F36" s="203" t="s">
        <v>31</v>
      </c>
      <c r="G36" s="204" t="s">
        <v>31</v>
      </c>
      <c r="H36" s="203" t="s">
        <v>31</v>
      </c>
      <c r="I36" s="204" t="s">
        <v>31</v>
      </c>
      <c r="J36" s="203" t="s">
        <v>31</v>
      </c>
      <c r="K36" s="204" t="s">
        <v>31</v>
      </c>
      <c r="L36" s="203" t="s">
        <v>31</v>
      </c>
      <c r="M36" s="204" t="s">
        <v>31</v>
      </c>
      <c r="N36" s="203" t="s">
        <v>31</v>
      </c>
      <c r="O36" s="204" t="s">
        <v>31</v>
      </c>
      <c r="P36" s="203" t="s">
        <v>31</v>
      </c>
      <c r="Q36" s="205" t="s">
        <v>31</v>
      </c>
    </row>
    <row r="37" spans="1:18">
      <c r="A37" s="202" t="s">
        <v>152</v>
      </c>
      <c r="B37" s="203" t="s">
        <v>31</v>
      </c>
      <c r="C37" s="204" t="s">
        <v>31</v>
      </c>
      <c r="D37" s="203" t="s">
        <v>31</v>
      </c>
      <c r="E37" s="204" t="s">
        <v>31</v>
      </c>
      <c r="F37" s="203" t="s">
        <v>31</v>
      </c>
      <c r="G37" s="204" t="s">
        <v>31</v>
      </c>
      <c r="H37" s="203" t="s">
        <v>31</v>
      </c>
      <c r="I37" s="204" t="s">
        <v>31</v>
      </c>
      <c r="J37" s="203" t="s">
        <v>31</v>
      </c>
      <c r="K37" s="204" t="s">
        <v>31</v>
      </c>
      <c r="L37" s="203" t="s">
        <v>31</v>
      </c>
      <c r="M37" s="204" t="s">
        <v>31</v>
      </c>
      <c r="N37" s="203" t="s">
        <v>31</v>
      </c>
      <c r="O37" s="204" t="s">
        <v>31</v>
      </c>
      <c r="P37" s="203" t="s">
        <v>31</v>
      </c>
      <c r="Q37" s="205" t="s">
        <v>31</v>
      </c>
    </row>
    <row r="38" spans="1:18">
      <c r="A38" s="207"/>
      <c r="C38" s="204"/>
      <c r="E38" s="204"/>
      <c r="G38" s="204"/>
      <c r="I38" s="204"/>
      <c r="K38" s="204"/>
      <c r="M38" s="204"/>
      <c r="O38" s="204"/>
      <c r="Q38" s="205"/>
    </row>
    <row r="39" spans="1:18">
      <c r="A39" s="208" t="s">
        <v>47</v>
      </c>
      <c r="B39" s="34" t="s">
        <v>31</v>
      </c>
      <c r="C39" s="215" t="s">
        <v>31</v>
      </c>
      <c r="D39" s="34" t="s">
        <v>31</v>
      </c>
      <c r="E39" s="215" t="s">
        <v>31</v>
      </c>
      <c r="F39" s="34" t="s">
        <v>31</v>
      </c>
      <c r="G39" s="215" t="s">
        <v>31</v>
      </c>
      <c r="H39" s="34" t="s">
        <v>31</v>
      </c>
      <c r="I39" s="215" t="s">
        <v>31</v>
      </c>
      <c r="J39" s="34" t="s">
        <v>31</v>
      </c>
      <c r="K39" s="215" t="s">
        <v>31</v>
      </c>
      <c r="L39" s="34" t="s">
        <v>31</v>
      </c>
      <c r="M39" s="215" t="s">
        <v>31</v>
      </c>
      <c r="N39" s="34" t="s">
        <v>31</v>
      </c>
      <c r="O39" s="215" t="s">
        <v>31</v>
      </c>
      <c r="P39" s="34" t="s">
        <v>31</v>
      </c>
      <c r="Q39" s="216" t="s">
        <v>31</v>
      </c>
    </row>
    <row r="40" spans="1:18">
      <c r="A40" s="200"/>
      <c r="B40" s="183"/>
      <c r="C40" s="204"/>
      <c r="D40" s="183"/>
      <c r="E40" s="204"/>
      <c r="F40" s="183"/>
      <c r="G40" s="204"/>
      <c r="H40" s="183"/>
      <c r="I40" s="204"/>
      <c r="J40" s="183"/>
      <c r="K40" s="204"/>
      <c r="L40" s="183"/>
      <c r="M40" s="204"/>
      <c r="N40" s="183"/>
      <c r="O40" s="204"/>
      <c r="P40" s="183"/>
      <c r="Q40" s="205"/>
    </row>
    <row r="41" spans="1:18">
      <c r="A41" s="214" t="s">
        <v>153</v>
      </c>
      <c r="B41" s="183"/>
      <c r="C41" s="204"/>
      <c r="D41" s="183"/>
      <c r="E41" s="204"/>
      <c r="F41" s="183"/>
      <c r="G41" s="204"/>
      <c r="H41" s="183"/>
      <c r="I41" s="204"/>
      <c r="J41" s="183"/>
      <c r="K41" s="204"/>
      <c r="L41" s="183"/>
      <c r="M41" s="204"/>
      <c r="N41" s="183"/>
      <c r="O41" s="204"/>
      <c r="P41" s="183"/>
      <c r="Q41" s="205"/>
    </row>
    <row r="42" spans="1:18">
      <c r="A42" s="202" t="s">
        <v>154</v>
      </c>
      <c r="B42" s="203" t="s">
        <v>31</v>
      </c>
      <c r="C42" s="204" t="s">
        <v>31</v>
      </c>
      <c r="D42" s="203" t="s">
        <v>31</v>
      </c>
      <c r="E42" s="204" t="s">
        <v>31</v>
      </c>
      <c r="F42" s="203" t="s">
        <v>31</v>
      </c>
      <c r="G42" s="204" t="s">
        <v>31</v>
      </c>
      <c r="H42" s="203" t="s">
        <v>31</v>
      </c>
      <c r="I42" s="204" t="s">
        <v>31</v>
      </c>
      <c r="J42" s="203" t="s">
        <v>31</v>
      </c>
      <c r="K42" s="204" t="s">
        <v>31</v>
      </c>
      <c r="L42" s="203" t="s">
        <v>31</v>
      </c>
      <c r="M42" s="204" t="s">
        <v>31</v>
      </c>
      <c r="N42" s="203" t="s">
        <v>31</v>
      </c>
      <c r="O42" s="204" t="s">
        <v>31</v>
      </c>
      <c r="P42" s="203" t="s">
        <v>31</v>
      </c>
      <c r="Q42" s="205" t="s">
        <v>31</v>
      </c>
    </row>
    <row r="43" spans="1:18">
      <c r="A43" s="217" t="s">
        <v>504</v>
      </c>
      <c r="B43" s="203" t="s">
        <v>31</v>
      </c>
      <c r="C43" s="204" t="s">
        <v>31</v>
      </c>
      <c r="D43" s="203" t="s">
        <v>31</v>
      </c>
      <c r="E43" s="204" t="s">
        <v>31</v>
      </c>
      <c r="F43" s="203" t="s">
        <v>31</v>
      </c>
      <c r="G43" s="204" t="s">
        <v>31</v>
      </c>
      <c r="H43" s="203" t="s">
        <v>31</v>
      </c>
      <c r="I43" s="204" t="s">
        <v>31</v>
      </c>
      <c r="J43" s="203" t="s">
        <v>31</v>
      </c>
      <c r="K43" s="204" t="s">
        <v>31</v>
      </c>
      <c r="L43" s="203" t="s">
        <v>31</v>
      </c>
      <c r="M43" s="204" t="s">
        <v>31</v>
      </c>
      <c r="N43" s="203" t="s">
        <v>31</v>
      </c>
      <c r="O43" s="204" t="s">
        <v>31</v>
      </c>
      <c r="P43" s="203" t="s">
        <v>31</v>
      </c>
      <c r="Q43" s="206" t="s">
        <v>31</v>
      </c>
      <c r="R43" s="207"/>
    </row>
    <row r="44" spans="1:18" ht="95.25" customHeight="1">
      <c r="A44" s="594" t="s">
        <v>155</v>
      </c>
      <c r="B44" s="594"/>
      <c r="C44" s="594"/>
      <c r="D44" s="594"/>
      <c r="E44" s="594"/>
      <c r="F44" s="594"/>
      <c r="G44" s="594"/>
      <c r="H44" s="594"/>
      <c r="I44" s="594"/>
      <c r="J44" s="594"/>
      <c r="K44" s="594"/>
      <c r="L44" s="594"/>
      <c r="M44" s="594"/>
      <c r="N44" s="594"/>
      <c r="O44" s="594"/>
      <c r="P44" s="594"/>
      <c r="Q44" s="594"/>
    </row>
    <row r="45" spans="1:18" ht="61.5" customHeight="1">
      <c r="A45" s="593" t="s">
        <v>505</v>
      </c>
      <c r="B45" s="593"/>
      <c r="C45" s="593"/>
      <c r="D45" s="593"/>
      <c r="E45" s="593"/>
      <c r="F45" s="593"/>
      <c r="G45" s="593"/>
      <c r="H45" s="593"/>
      <c r="I45" s="593"/>
      <c r="J45" s="593"/>
      <c r="K45" s="593"/>
      <c r="L45" s="593"/>
      <c r="M45" s="593"/>
      <c r="N45" s="593"/>
      <c r="O45" s="593"/>
      <c r="P45" s="593"/>
      <c r="Q45" s="593"/>
    </row>
    <row r="46" spans="1:18">
      <c r="A46" s="3"/>
      <c r="B46" s="141"/>
      <c r="C46" s="141"/>
      <c r="D46" s="141"/>
      <c r="E46" s="141"/>
      <c r="F46" s="141"/>
      <c r="G46" s="141"/>
      <c r="H46" s="141"/>
      <c r="I46" s="141"/>
      <c r="J46" s="141"/>
      <c r="K46" s="141"/>
      <c r="L46" s="141"/>
      <c r="M46" s="141"/>
      <c r="N46" s="141"/>
      <c r="O46" s="141"/>
      <c r="P46" s="141"/>
      <c r="Q46" s="141"/>
    </row>
    <row r="47" spans="1:18">
      <c r="A47" s="3" t="s">
        <v>469</v>
      </c>
      <c r="B47" s="361"/>
      <c r="C47" s="361"/>
      <c r="D47" s="361"/>
      <c r="E47" s="361"/>
      <c r="F47" s="361"/>
      <c r="G47" s="361"/>
      <c r="H47" s="361"/>
      <c r="I47" s="361"/>
      <c r="J47" s="361"/>
      <c r="K47" s="361"/>
      <c r="L47" s="361"/>
      <c r="M47" s="361"/>
      <c r="N47" s="361"/>
      <c r="O47" s="361"/>
      <c r="P47" s="361"/>
      <c r="Q47" s="361"/>
    </row>
    <row r="56" spans="14:14">
      <c r="N56" s="2"/>
    </row>
  </sheetData>
  <mergeCells count="11">
    <mergeCell ref="A45:Q45"/>
    <mergeCell ref="A44:Q44"/>
    <mergeCell ref="A2:Q4"/>
    <mergeCell ref="B8:C8"/>
    <mergeCell ref="D8:E8"/>
    <mergeCell ref="F8:G8"/>
    <mergeCell ref="H8:I8"/>
    <mergeCell ref="J8:K8"/>
    <mergeCell ref="L8:M8"/>
    <mergeCell ref="N8:O8"/>
    <mergeCell ref="P8:Q8"/>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92D050"/>
  </sheetPr>
  <dimension ref="A1:T62"/>
  <sheetViews>
    <sheetView zoomScaleNormal="100" workbookViewId="0">
      <selection activeCell="J43" sqref="J43:P43"/>
    </sheetView>
  </sheetViews>
  <sheetFormatPr defaultColWidth="9" defaultRowHeight="12.75"/>
  <cols>
    <col min="1" max="1" width="16.42578125" customWidth="1"/>
    <col min="2" max="2" width="5" customWidth="1"/>
    <col min="3" max="3" width="4" customWidth="1"/>
    <col min="4" max="4" width="5" customWidth="1"/>
    <col min="5" max="5" width="4.140625" customWidth="1"/>
    <col min="6" max="6" width="5" customWidth="1"/>
    <col min="7" max="7" width="4.140625" customWidth="1"/>
    <col min="8" max="8" width="5" customWidth="1"/>
    <col min="9" max="9" width="4.140625" customWidth="1"/>
    <col min="10" max="10" width="6.28515625" customWidth="1"/>
    <col min="11" max="11" width="5" customWidth="1"/>
    <col min="12" max="12" width="4.140625" customWidth="1"/>
    <col min="13" max="13" width="6" bestFit="1" customWidth="1"/>
    <col min="14" max="14" width="5" customWidth="1"/>
    <col min="15" max="15" width="4.140625" customWidth="1"/>
    <col min="16" max="16" width="6" bestFit="1" customWidth="1"/>
  </cols>
  <sheetData>
    <row r="1" spans="1:20">
      <c r="A1" s="491" t="s">
        <v>485</v>
      </c>
      <c r="B1" s="2"/>
      <c r="C1" s="2"/>
      <c r="D1" s="2"/>
      <c r="E1" s="2"/>
      <c r="F1" s="2"/>
      <c r="G1" s="2"/>
      <c r="H1" s="2"/>
      <c r="I1" s="2"/>
      <c r="J1" s="2"/>
      <c r="K1" s="2"/>
      <c r="L1" s="2"/>
      <c r="M1" s="2"/>
      <c r="N1" s="2"/>
      <c r="O1" s="2"/>
      <c r="P1" s="2"/>
      <c r="Q1" s="2"/>
    </row>
    <row r="2" spans="1:20" ht="12.75" customHeight="1">
      <c r="A2" s="568" t="s">
        <v>486</v>
      </c>
      <c r="B2" s="568"/>
      <c r="C2" s="568"/>
      <c r="D2" s="568"/>
      <c r="E2" s="568"/>
      <c r="F2" s="568"/>
      <c r="G2" s="568"/>
      <c r="H2" s="568"/>
      <c r="I2" s="568"/>
      <c r="J2" s="568"/>
      <c r="K2" s="568"/>
      <c r="L2" s="568"/>
      <c r="M2" s="568"/>
      <c r="N2" s="568"/>
      <c r="O2" s="568"/>
      <c r="P2" s="568"/>
      <c r="Q2" s="492"/>
    </row>
    <row r="3" spans="1:20">
      <c r="A3" s="568"/>
      <c r="B3" s="568"/>
      <c r="C3" s="568"/>
      <c r="D3" s="568"/>
      <c r="E3" s="568"/>
      <c r="F3" s="568"/>
      <c r="G3" s="568"/>
      <c r="H3" s="568"/>
      <c r="I3" s="568"/>
      <c r="J3" s="568"/>
      <c r="K3" s="568"/>
      <c r="L3" s="568"/>
      <c r="M3" s="568"/>
      <c r="N3" s="568"/>
      <c r="O3" s="568"/>
      <c r="P3" s="568"/>
      <c r="Q3" s="492"/>
    </row>
    <row r="4" spans="1:20">
      <c r="A4" s="568"/>
      <c r="B4" s="568"/>
      <c r="C4" s="568"/>
      <c r="D4" s="568"/>
      <c r="E4" s="568"/>
      <c r="F4" s="568"/>
      <c r="G4" s="568"/>
      <c r="H4" s="568"/>
      <c r="I4" s="568"/>
      <c r="J4" s="568"/>
      <c r="K4" s="568"/>
      <c r="L4" s="568"/>
      <c r="M4" s="568"/>
      <c r="N4" s="568"/>
      <c r="O4" s="568"/>
      <c r="P4" s="568"/>
      <c r="Q4" s="492"/>
    </row>
    <row r="5" spans="1:20" ht="15">
      <c r="C5" s="4"/>
      <c r="E5" s="4"/>
      <c r="G5" s="4"/>
      <c r="H5" s="361"/>
      <c r="I5" s="361"/>
      <c r="J5" s="361"/>
      <c r="K5" s="361"/>
      <c r="L5" s="361"/>
      <c r="M5" s="361"/>
      <c r="N5" s="361"/>
      <c r="O5" s="361"/>
      <c r="P5" s="361"/>
    </row>
    <row r="6" spans="1:20" ht="15">
      <c r="A6" s="4"/>
      <c r="B6" s="4"/>
      <c r="C6" s="4"/>
      <c r="D6" s="4"/>
      <c r="E6" s="4"/>
      <c r="F6" s="4"/>
      <c r="G6" s="4"/>
      <c r="H6" s="361"/>
      <c r="I6" s="361"/>
      <c r="J6" s="361"/>
      <c r="K6" s="361"/>
      <c r="L6" s="361"/>
      <c r="M6" s="361"/>
      <c r="N6" s="361"/>
      <c r="O6" s="361"/>
      <c r="P6" s="361"/>
    </row>
    <row r="7" spans="1:20">
      <c r="A7" s="183"/>
      <c r="B7" s="493"/>
      <c r="C7" s="493"/>
      <c r="D7" s="493"/>
      <c r="E7" s="493"/>
      <c r="F7" s="493"/>
      <c r="G7" s="493"/>
      <c r="H7" s="493"/>
      <c r="I7" s="493"/>
      <c r="J7" s="493"/>
      <c r="K7" s="493"/>
      <c r="L7" s="493"/>
      <c r="M7" s="493"/>
      <c r="N7" s="493"/>
      <c r="O7" s="493"/>
      <c r="P7" s="493"/>
      <c r="Q7" s="493"/>
      <c r="R7" s="493"/>
      <c r="S7" s="493"/>
      <c r="T7" s="47"/>
    </row>
    <row r="8" spans="1:20" ht="33" customHeight="1">
      <c r="B8" s="689" t="s">
        <v>487</v>
      </c>
      <c r="C8" s="613"/>
      <c r="D8" s="689" t="s">
        <v>488</v>
      </c>
      <c r="E8" s="613"/>
      <c r="F8" s="689">
        <v>2012</v>
      </c>
      <c r="G8" s="613"/>
      <c r="H8" s="689" t="s">
        <v>489</v>
      </c>
      <c r="I8" s="612"/>
      <c r="J8" s="613"/>
      <c r="K8" s="689" t="s">
        <v>490</v>
      </c>
      <c r="L8" s="612"/>
      <c r="M8" s="613"/>
      <c r="N8" s="689" t="s">
        <v>491</v>
      </c>
      <c r="O8" s="612"/>
      <c r="P8" s="613"/>
    </row>
    <row r="9" spans="1:20" ht="22.5" customHeight="1">
      <c r="A9" s="486"/>
      <c r="B9" s="503" t="s">
        <v>320</v>
      </c>
      <c r="C9" s="504" t="s">
        <v>145</v>
      </c>
      <c r="D9" s="503" t="s">
        <v>320</v>
      </c>
      <c r="E9" s="504" t="s">
        <v>145</v>
      </c>
      <c r="F9" s="503" t="s">
        <v>320</v>
      </c>
      <c r="G9" s="504" t="s">
        <v>145</v>
      </c>
      <c r="H9" s="503" t="s">
        <v>320</v>
      </c>
      <c r="I9" s="505" t="s">
        <v>145</v>
      </c>
      <c r="J9" s="504" t="s">
        <v>245</v>
      </c>
      <c r="K9" s="503" t="s">
        <v>320</v>
      </c>
      <c r="L9" s="505" t="s">
        <v>145</v>
      </c>
      <c r="M9" s="504" t="s">
        <v>245</v>
      </c>
      <c r="N9" s="503" t="s">
        <v>320</v>
      </c>
      <c r="O9" s="505" t="s">
        <v>145</v>
      </c>
      <c r="P9" s="504" t="s">
        <v>245</v>
      </c>
    </row>
    <row r="10" spans="1:20">
      <c r="A10" s="496" t="s">
        <v>146</v>
      </c>
      <c r="B10" s="501"/>
      <c r="C10" s="198"/>
      <c r="D10" s="501"/>
      <c r="E10" s="198"/>
      <c r="F10" s="501"/>
      <c r="G10" s="198"/>
      <c r="H10" s="501"/>
      <c r="I10" s="199"/>
      <c r="J10" s="506"/>
      <c r="K10" s="501"/>
      <c r="L10" s="199"/>
      <c r="M10" s="506"/>
      <c r="N10" s="501"/>
      <c r="O10" s="199"/>
      <c r="P10" s="506"/>
    </row>
    <row r="11" spans="1:20">
      <c r="A11" s="497" t="s">
        <v>147</v>
      </c>
      <c r="B11" s="30"/>
      <c r="C11" s="205"/>
      <c r="D11" s="207"/>
      <c r="E11" s="201"/>
      <c r="F11" s="207"/>
      <c r="G11" s="201"/>
      <c r="H11" s="207"/>
      <c r="I11" s="183"/>
      <c r="J11" s="507"/>
      <c r="K11" s="207"/>
      <c r="L11" s="183"/>
      <c r="M11" s="507"/>
      <c r="N11" s="207"/>
      <c r="O11" s="183"/>
      <c r="P11" s="507"/>
    </row>
    <row r="12" spans="1:20">
      <c r="A12" s="176" t="s">
        <v>84</v>
      </c>
      <c r="B12" s="30">
        <v>267.683663440781</v>
      </c>
      <c r="C12" s="205">
        <v>0.95330248851579902</v>
      </c>
      <c r="D12" s="30">
        <v>272.98190092252798</v>
      </c>
      <c r="E12" s="205">
        <v>0.60540603021480799</v>
      </c>
      <c r="F12" s="30">
        <v>280.40106678900202</v>
      </c>
      <c r="G12" s="205">
        <v>0.91369293984718702</v>
      </c>
      <c r="H12" s="30">
        <f>F12-B12</f>
        <v>12.717403348221012</v>
      </c>
      <c r="I12" s="206">
        <f>SQRT(G12*G12+C12*C12)</f>
        <v>1.3204622004953457</v>
      </c>
      <c r="J12" s="357">
        <f>TDIST(ABS(H12)/I12,10000000,2)</f>
        <v>5.915008875651396E-22</v>
      </c>
      <c r="K12" s="30">
        <f>F12-D12</f>
        <v>7.4191658664740316</v>
      </c>
      <c r="L12" s="206">
        <f>SQRT(E12*E12+G12*G12)</f>
        <v>1.0960616997902299</v>
      </c>
      <c r="M12" s="357">
        <f>TDIST(ABS(K12)/L12,10000000,2)</f>
        <v>1.2974462085002579E-11</v>
      </c>
      <c r="N12" s="30">
        <f>D12-B12</f>
        <v>5.2982374817469804</v>
      </c>
      <c r="O12" s="206">
        <f>SQRT(C12*C12+E12*E12)</f>
        <v>1.1292927415116365</v>
      </c>
      <c r="P12" s="357">
        <f>TDIST(ABS(N12)/O12,10000000,2)</f>
        <v>2.7102437680021907E-6</v>
      </c>
    </row>
    <row r="13" spans="1:20">
      <c r="A13" s="176" t="s">
        <v>15</v>
      </c>
      <c r="B13" s="30" t="s">
        <v>31</v>
      </c>
      <c r="C13" s="205" t="s">
        <v>31</v>
      </c>
      <c r="D13" s="30" t="s">
        <v>31</v>
      </c>
      <c r="E13" s="205" t="s">
        <v>31</v>
      </c>
      <c r="F13" s="30">
        <v>269.45115336655999</v>
      </c>
      <c r="G13" s="205">
        <v>0.73665372542858498</v>
      </c>
      <c r="H13" s="30" t="s">
        <v>31</v>
      </c>
      <c r="I13" s="508" t="s">
        <v>31</v>
      </c>
      <c r="J13" s="357" t="s">
        <v>31</v>
      </c>
      <c r="K13" s="30" t="s">
        <v>31</v>
      </c>
      <c r="L13" s="508" t="s">
        <v>31</v>
      </c>
      <c r="M13" s="357" t="s">
        <v>31</v>
      </c>
      <c r="N13" s="30" t="s">
        <v>31</v>
      </c>
      <c r="O13" s="508" t="s">
        <v>31</v>
      </c>
      <c r="P13" s="357" t="s">
        <v>31</v>
      </c>
    </row>
    <row r="14" spans="1:20">
      <c r="A14" s="176" t="s">
        <v>85</v>
      </c>
      <c r="B14" s="30">
        <v>278.93169863222801</v>
      </c>
      <c r="C14" s="205">
        <v>2.62448242388467</v>
      </c>
      <c r="D14" s="30">
        <v>280.11275042824099</v>
      </c>
      <c r="E14" s="205">
        <v>0.67853659553991197</v>
      </c>
      <c r="F14" s="30">
        <v>273.48627184364398</v>
      </c>
      <c r="G14" s="205">
        <v>0.56902339231868504</v>
      </c>
      <c r="H14" s="30">
        <f>F14-B14</f>
        <v>-5.4454267885840295</v>
      </c>
      <c r="I14" s="206">
        <f>SQRT(G14*G14+C14*C14)</f>
        <v>2.6854600377375601</v>
      </c>
      <c r="J14" s="357">
        <f>TDIST(ABS(H14)/I14,10000000,2)</f>
        <v>4.2586359091862439E-2</v>
      </c>
      <c r="K14" s="30">
        <f>F14-D14</f>
        <v>-6.6264785845970096</v>
      </c>
      <c r="L14" s="206">
        <f>SQRT(E14*E14+G14*G14)</f>
        <v>0.88555041216904085</v>
      </c>
      <c r="M14" s="357">
        <f>TDIST(ABS(K14)/L14,10000000,2)</f>
        <v>7.2710223443308089E-14</v>
      </c>
      <c r="N14" s="30">
        <f>D14-B14</f>
        <v>1.18105179601298</v>
      </c>
      <c r="O14" s="206">
        <f>SQRT(C14*C14+E14*E14)</f>
        <v>2.7107784684046843</v>
      </c>
      <c r="P14" s="357">
        <f>TDIST(ABS(N14)/O14,10000000,2)</f>
        <v>0.66306361889643006</v>
      </c>
    </row>
    <row r="15" spans="1:20">
      <c r="A15" s="176" t="s">
        <v>18</v>
      </c>
      <c r="B15" s="30">
        <v>276.83816455686701</v>
      </c>
      <c r="C15" s="205">
        <v>1.03265262907246</v>
      </c>
      <c r="D15" s="30" t="s">
        <v>31</v>
      </c>
      <c r="E15" s="205" t="s">
        <v>31</v>
      </c>
      <c r="F15" s="30">
        <v>274.01165798012897</v>
      </c>
      <c r="G15" s="205">
        <v>0.98210765208677098</v>
      </c>
      <c r="H15" s="30">
        <f>F15-B15</f>
        <v>-2.8265065767380406</v>
      </c>
      <c r="I15" s="206">
        <f>SQRT(G15*G15+C15*C15)</f>
        <v>1.4250989062579669</v>
      </c>
      <c r="J15" s="357">
        <f>TDIST(ABS(H15)/I15,10000000,2)</f>
        <v>4.7325503853291283E-2</v>
      </c>
      <c r="K15" s="30" t="s">
        <v>31</v>
      </c>
      <c r="L15" s="508" t="s">
        <v>31</v>
      </c>
      <c r="M15" s="357" t="s">
        <v>31</v>
      </c>
      <c r="N15" s="30" t="s">
        <v>31</v>
      </c>
      <c r="O15" s="508" t="s">
        <v>31</v>
      </c>
      <c r="P15" s="357" t="s">
        <v>31</v>
      </c>
    </row>
    <row r="16" spans="1:20">
      <c r="A16" s="176" t="s">
        <v>19</v>
      </c>
      <c r="B16" s="30">
        <v>289.03765755356397</v>
      </c>
      <c r="C16" s="205">
        <v>0.81244748251082799</v>
      </c>
      <c r="D16" s="30" t="s">
        <v>31</v>
      </c>
      <c r="E16" s="205" t="s">
        <v>31</v>
      </c>
      <c r="F16" s="30">
        <v>270.78754302206102</v>
      </c>
      <c r="G16" s="205">
        <v>0.62333137842877495</v>
      </c>
      <c r="H16" s="30">
        <f>F16-B16</f>
        <v>-18.250114531502959</v>
      </c>
      <c r="I16" s="206">
        <f>SQRT(G16*G16+C16*C16)</f>
        <v>1.0240180267808272</v>
      </c>
      <c r="J16" s="357">
        <f>TDIST(ABS(H16)/I16,10000000,2)</f>
        <v>4.7766968670679184E-71</v>
      </c>
      <c r="K16" s="30" t="s">
        <v>31</v>
      </c>
      <c r="L16" s="508" t="s">
        <v>31</v>
      </c>
      <c r="M16" s="357" t="s">
        <v>31</v>
      </c>
      <c r="N16" s="30" t="s">
        <v>31</v>
      </c>
      <c r="O16" s="508" t="s">
        <v>31</v>
      </c>
      <c r="P16" s="357" t="s">
        <v>31</v>
      </c>
    </row>
    <row r="17" spans="1:16">
      <c r="A17" s="176" t="s">
        <v>20</v>
      </c>
      <c r="B17" s="30" t="s">
        <v>31</v>
      </c>
      <c r="C17" s="205" t="s">
        <v>31</v>
      </c>
      <c r="D17" s="30" t="s">
        <v>31</v>
      </c>
      <c r="E17" s="205" t="s">
        <v>31</v>
      </c>
      <c r="F17" s="30">
        <v>275.88403726371001</v>
      </c>
      <c r="G17" s="205">
        <v>0.72173263055812797</v>
      </c>
      <c r="H17" s="30" t="s">
        <v>31</v>
      </c>
      <c r="I17" s="508" t="s">
        <v>31</v>
      </c>
      <c r="J17" s="357" t="s">
        <v>31</v>
      </c>
      <c r="K17" s="30" t="s">
        <v>31</v>
      </c>
      <c r="L17" s="508" t="s">
        <v>31</v>
      </c>
      <c r="M17" s="357" t="s">
        <v>31</v>
      </c>
      <c r="N17" s="30" t="s">
        <v>31</v>
      </c>
      <c r="O17" s="508" t="s">
        <v>31</v>
      </c>
      <c r="P17" s="357" t="s">
        <v>31</v>
      </c>
    </row>
    <row r="18" spans="1:16">
      <c r="A18" s="176" t="s">
        <v>61</v>
      </c>
      <c r="B18" s="30">
        <v>287.49241461072899</v>
      </c>
      <c r="C18" s="205">
        <v>0.85612763623407195</v>
      </c>
      <c r="D18" s="30" t="s">
        <v>31</v>
      </c>
      <c r="E18" s="205" t="s">
        <v>31</v>
      </c>
      <c r="F18" s="30">
        <v>287.54570192661998</v>
      </c>
      <c r="G18" s="205">
        <v>0.66502192169045604</v>
      </c>
      <c r="H18" s="30">
        <f>F18-B18</f>
        <v>5.3287315890997888E-2</v>
      </c>
      <c r="I18" s="206">
        <f>SQRT(G18*G18+C18*C18)</f>
        <v>1.084070424766125</v>
      </c>
      <c r="J18" s="357">
        <f>TDIST(ABS(H18)/I18,10000000,2)</f>
        <v>0.96079589557577827</v>
      </c>
      <c r="K18" s="30" t="s">
        <v>31</v>
      </c>
      <c r="L18" s="508" t="s">
        <v>31</v>
      </c>
      <c r="M18" s="357" t="s">
        <v>31</v>
      </c>
      <c r="N18" s="30" t="s">
        <v>31</v>
      </c>
      <c r="O18" s="508" t="s">
        <v>31</v>
      </c>
      <c r="P18" s="357" t="s">
        <v>31</v>
      </c>
    </row>
    <row r="19" spans="1:16">
      <c r="A19" s="176" t="s">
        <v>22</v>
      </c>
      <c r="B19" s="30" t="s">
        <v>31</v>
      </c>
      <c r="C19" s="205" t="s">
        <v>31</v>
      </c>
      <c r="D19" s="30" t="s">
        <v>31</v>
      </c>
      <c r="E19" s="205" t="s">
        <v>31</v>
      </c>
      <c r="F19" s="30">
        <v>262.27830701443702</v>
      </c>
      <c r="G19" s="205">
        <v>0.618891267161642</v>
      </c>
      <c r="H19" s="30" t="s">
        <v>31</v>
      </c>
      <c r="I19" s="508" t="s">
        <v>31</v>
      </c>
      <c r="J19" s="357" t="s">
        <v>31</v>
      </c>
      <c r="K19" s="30" t="s">
        <v>31</v>
      </c>
      <c r="L19" s="508" t="s">
        <v>31</v>
      </c>
      <c r="M19" s="357" t="s">
        <v>31</v>
      </c>
      <c r="N19" s="30" t="s">
        <v>31</v>
      </c>
      <c r="O19" s="508" t="s">
        <v>31</v>
      </c>
      <c r="P19" s="357" t="s">
        <v>31</v>
      </c>
    </row>
    <row r="20" spans="1:16">
      <c r="A20" s="176" t="s">
        <v>23</v>
      </c>
      <c r="B20" s="30">
        <v>282.20217236528498</v>
      </c>
      <c r="C20" s="205">
        <v>1.01741122420468</v>
      </c>
      <c r="D20" s="30" t="s">
        <v>31</v>
      </c>
      <c r="E20" s="205" t="s">
        <v>31</v>
      </c>
      <c r="F20" s="30">
        <v>269.80836798343898</v>
      </c>
      <c r="G20" s="205">
        <v>0.91567475467162796</v>
      </c>
      <c r="H20" s="30">
        <f>F20-B20</f>
        <v>-12.393804381845996</v>
      </c>
      <c r="I20" s="206">
        <f>SQRT(G20*G20+C20*C20)</f>
        <v>1.3687899237942291</v>
      </c>
      <c r="J20" s="357">
        <f>TDIST(ABS(H20)/I20,10000000,2)</f>
        <v>1.3713033419117122E-19</v>
      </c>
      <c r="K20" s="30" t="s">
        <v>31</v>
      </c>
      <c r="L20" s="508" t="s">
        <v>31</v>
      </c>
      <c r="M20" s="357" t="s">
        <v>31</v>
      </c>
      <c r="N20" s="30" t="s">
        <v>31</v>
      </c>
      <c r="O20" s="508" t="s">
        <v>31</v>
      </c>
      <c r="P20" s="357" t="s">
        <v>31</v>
      </c>
    </row>
    <row r="21" spans="1:16">
      <c r="A21" s="176" t="s">
        <v>27</v>
      </c>
      <c r="B21" s="30">
        <v>264.217517446334</v>
      </c>
      <c r="C21" s="205">
        <v>3.1852105511192801</v>
      </c>
      <c r="D21" s="30" t="s">
        <v>31</v>
      </c>
      <c r="E21" s="205" t="s">
        <v>31</v>
      </c>
      <c r="F21" s="30">
        <v>266.54482187034199</v>
      </c>
      <c r="G21" s="205">
        <v>0.91653444560095798</v>
      </c>
      <c r="H21" s="30">
        <f>F21-B21</f>
        <v>2.3273044240079912</v>
      </c>
      <c r="I21" s="206">
        <f>SQRT(G21*G21+C21*C21)</f>
        <v>3.3144534458843502</v>
      </c>
      <c r="J21" s="357">
        <f>TDIST(ABS(H21)/I21,10000000,2)</f>
        <v>0.48257417542621694</v>
      </c>
      <c r="K21" s="30" t="s">
        <v>31</v>
      </c>
      <c r="L21" s="508" t="s">
        <v>31</v>
      </c>
      <c r="M21" s="357" t="s">
        <v>31</v>
      </c>
      <c r="N21" s="30" t="s">
        <v>31</v>
      </c>
      <c r="O21" s="508" t="s">
        <v>31</v>
      </c>
      <c r="P21" s="357" t="s">
        <v>31</v>
      </c>
    </row>
    <row r="22" spans="1:16">
      <c r="A22" s="176" t="s">
        <v>29</v>
      </c>
      <c r="B22" s="30">
        <v>243.47175295511599</v>
      </c>
      <c r="C22" s="205">
        <v>1.8252744736142501</v>
      </c>
      <c r="D22" s="30">
        <v>225.625835150011</v>
      </c>
      <c r="E22" s="205">
        <v>1.68658867383133</v>
      </c>
      <c r="F22" s="30">
        <v>250.482664565661</v>
      </c>
      <c r="G22" s="205">
        <v>1.09498584992559</v>
      </c>
      <c r="H22" s="30">
        <f>F22-B22</f>
        <v>7.0109116105450084</v>
      </c>
      <c r="I22" s="206">
        <f>SQRT(G22*G22+C22*C22)</f>
        <v>2.128525526171825</v>
      </c>
      <c r="J22" s="357">
        <f>TDIST(ABS(H22)/I22,10000000,2)</f>
        <v>9.8847400923322338E-4</v>
      </c>
      <c r="K22" s="30">
        <f>F22-D22</f>
        <v>24.856829415649997</v>
      </c>
      <c r="L22" s="206">
        <f>SQRT(E22*E22+G22*G22)</f>
        <v>2.0108643331247862</v>
      </c>
      <c r="M22" s="357">
        <f>TDIST(ABS(K22)/L22,10000000,2)</f>
        <v>4.2368411018719576E-35</v>
      </c>
      <c r="N22" s="30">
        <f>D22-B22</f>
        <v>-17.845917805104989</v>
      </c>
      <c r="O22" s="206">
        <f>SQRT(C22*C22+E22*E22)</f>
        <v>2.4851978309027842</v>
      </c>
      <c r="P22" s="357">
        <f>TDIST(ABS(N22)/O22,10000000,2)</f>
        <v>6.9266788135032423E-13</v>
      </c>
    </row>
    <row r="23" spans="1:16">
      <c r="A23" s="176" t="s">
        <v>30</v>
      </c>
      <c r="B23" s="30" t="s">
        <v>31</v>
      </c>
      <c r="C23" s="205" t="s">
        <v>31</v>
      </c>
      <c r="D23" s="30" t="s">
        <v>31</v>
      </c>
      <c r="E23" s="205" t="s">
        <v>31</v>
      </c>
      <c r="F23" s="30">
        <v>296.24225194764102</v>
      </c>
      <c r="G23" s="205">
        <v>0.68498401670861497</v>
      </c>
      <c r="H23" s="30" t="s">
        <v>31</v>
      </c>
      <c r="I23" s="508" t="s">
        <v>31</v>
      </c>
      <c r="J23" s="357" t="s">
        <v>31</v>
      </c>
      <c r="K23" s="30" t="s">
        <v>31</v>
      </c>
      <c r="L23" s="508" t="s">
        <v>31</v>
      </c>
      <c r="M23" s="357" t="s">
        <v>31</v>
      </c>
      <c r="N23" s="30" t="s">
        <v>31</v>
      </c>
      <c r="O23" s="508" t="s">
        <v>31</v>
      </c>
      <c r="P23" s="357" t="s">
        <v>31</v>
      </c>
    </row>
    <row r="24" spans="1:16">
      <c r="A24" s="176" t="s">
        <v>88</v>
      </c>
      <c r="B24" s="30" t="s">
        <v>31</v>
      </c>
      <c r="C24" s="205" t="s">
        <v>31</v>
      </c>
      <c r="D24" s="30" t="s">
        <v>31</v>
      </c>
      <c r="E24" s="205" t="s">
        <v>31</v>
      </c>
      <c r="F24" s="30">
        <v>272.56276345092601</v>
      </c>
      <c r="G24" s="205">
        <v>0.58452633926314401</v>
      </c>
      <c r="H24" s="30" t="s">
        <v>31</v>
      </c>
      <c r="I24" s="508" t="s">
        <v>31</v>
      </c>
      <c r="J24" s="357" t="s">
        <v>31</v>
      </c>
      <c r="K24" s="30" t="s">
        <v>31</v>
      </c>
      <c r="L24" s="508" t="s">
        <v>31</v>
      </c>
      <c r="M24" s="357" t="s">
        <v>31</v>
      </c>
      <c r="N24" s="30" t="s">
        <v>31</v>
      </c>
      <c r="O24" s="508" t="s">
        <v>31</v>
      </c>
      <c r="P24" s="357" t="s">
        <v>31</v>
      </c>
    </row>
    <row r="25" spans="1:16">
      <c r="A25" s="176" t="s">
        <v>35</v>
      </c>
      <c r="B25" s="30">
        <v>281.26369871437299</v>
      </c>
      <c r="C25" s="205">
        <v>0.75630058582029003</v>
      </c>
      <c r="D25" s="30">
        <v>280.541020701587</v>
      </c>
      <c r="E25" s="205">
        <v>0.94069692793937498</v>
      </c>
      <c r="F25" s="30">
        <v>284.00686729085498</v>
      </c>
      <c r="G25" s="205">
        <v>0.71076872680331904</v>
      </c>
      <c r="H25" s="30">
        <f>F25-B25</f>
        <v>2.7431685764819917</v>
      </c>
      <c r="I25" s="206">
        <f>SQRT(G25*G25+C25*C25)</f>
        <v>1.0378741537940548</v>
      </c>
      <c r="J25" s="357">
        <f>TDIST(ABS(H25)/I25,10000000,2)</f>
        <v>8.21594532308733E-3</v>
      </c>
      <c r="K25" s="30">
        <f>F25-D25</f>
        <v>3.4658465892679828</v>
      </c>
      <c r="L25" s="206">
        <f>SQRT(E25*E25+G25*G25)</f>
        <v>1.1790262478995914</v>
      </c>
      <c r="M25" s="357">
        <f>TDIST(ABS(K25)/L25,10000000,2)</f>
        <v>3.2865401776928523E-3</v>
      </c>
      <c r="N25" s="30">
        <f>D25-B25</f>
        <v>-0.72267801278599109</v>
      </c>
      <c r="O25" s="206">
        <f>SQRT(C25*C25+E25*E25)</f>
        <v>1.2070216594356091</v>
      </c>
      <c r="P25" s="357">
        <f>TDIST(ABS(N25)/O25,10000000,2)</f>
        <v>0.54935410313090705</v>
      </c>
    </row>
    <row r="26" spans="1:16">
      <c r="A26" s="176" t="s">
        <v>37</v>
      </c>
      <c r="B26" s="30">
        <v>294.473109599488</v>
      </c>
      <c r="C26" s="205">
        <v>1.09733061965121</v>
      </c>
      <c r="D26" s="30">
        <v>295.11345946259797</v>
      </c>
      <c r="E26" s="205">
        <v>0.82158662369565405</v>
      </c>
      <c r="F26" s="30">
        <v>278.42520996624</v>
      </c>
      <c r="G26" s="205">
        <v>0.60757242606399997</v>
      </c>
      <c r="H26" s="30">
        <f>F26-B26</f>
        <v>-16.047899633247994</v>
      </c>
      <c r="I26" s="206">
        <f>SQRT(G26*G26+C26*C26)</f>
        <v>1.254304086630273</v>
      </c>
      <c r="J26" s="357">
        <f>TDIST(ABS(H26)/I26,10000000,2)</f>
        <v>1.7663291972997056E-37</v>
      </c>
      <c r="K26" s="30">
        <f>F26-D26</f>
        <v>-16.688249496357969</v>
      </c>
      <c r="L26" s="206">
        <f>SQRT(E26*E26+G26*G26)</f>
        <v>1.0218360108886939</v>
      </c>
      <c r="M26" s="357">
        <f>TDIST(ABS(K26)/L26,10000000,2)</f>
        <v>5.8896039579484982E-60</v>
      </c>
      <c r="N26" s="30">
        <f>D26-B26</f>
        <v>0.6403498631099751</v>
      </c>
      <c r="O26" s="206">
        <f>SQRT(C26*C26+E26*E26)</f>
        <v>1.3708169349186392</v>
      </c>
      <c r="P26" s="357">
        <f>TDIST(ABS(N26)/O26,10000000,2)</f>
        <v>0.64040680445914067</v>
      </c>
    </row>
    <row r="27" spans="1:16">
      <c r="A27" s="176" t="s">
        <v>38</v>
      </c>
      <c r="B27" s="30">
        <v>232.19575270295201</v>
      </c>
      <c r="C27" s="205">
        <v>1.0928071048614301</v>
      </c>
      <c r="D27" s="30" t="s">
        <v>31</v>
      </c>
      <c r="E27" s="205" t="s">
        <v>31</v>
      </c>
      <c r="F27" s="30">
        <v>266.903769440009</v>
      </c>
      <c r="G27" s="205">
        <v>0.60350172633755705</v>
      </c>
      <c r="H27" s="30">
        <f>F27-B27</f>
        <v>34.708016737056994</v>
      </c>
      <c r="I27" s="206">
        <f>SQRT(G27*G27+C27*C27)</f>
        <v>1.2483756254140947</v>
      </c>
      <c r="J27" s="357">
        <f>TDIST(ABS(H27)/I27,10000000,2)</f>
        <v>4.1022686377661316E-170</v>
      </c>
      <c r="K27" s="30" t="s">
        <v>31</v>
      </c>
      <c r="L27" s="508" t="s">
        <v>31</v>
      </c>
      <c r="M27" s="357" t="s">
        <v>31</v>
      </c>
      <c r="N27" s="30" t="s">
        <v>31</v>
      </c>
      <c r="O27" s="508" t="s">
        <v>31</v>
      </c>
      <c r="P27" s="357" t="s">
        <v>31</v>
      </c>
    </row>
    <row r="28" spans="1:16">
      <c r="A28" s="176" t="s">
        <v>40</v>
      </c>
      <c r="B28" s="30" t="s">
        <v>31</v>
      </c>
      <c r="C28" s="205" t="s">
        <v>31</v>
      </c>
      <c r="D28" s="30" t="s">
        <v>31</v>
      </c>
      <c r="E28" s="205" t="s">
        <v>31</v>
      </c>
      <c r="F28" s="30">
        <v>273.84560111928602</v>
      </c>
      <c r="G28" s="205">
        <v>0.61567033035940899</v>
      </c>
      <c r="H28" s="30" t="s">
        <v>31</v>
      </c>
      <c r="I28" s="508" t="s">
        <v>31</v>
      </c>
      <c r="J28" s="357" t="s">
        <v>31</v>
      </c>
      <c r="K28" s="30" t="s">
        <v>31</v>
      </c>
      <c r="L28" s="508" t="s">
        <v>31</v>
      </c>
      <c r="M28" s="357" t="s">
        <v>31</v>
      </c>
      <c r="N28" s="30" t="s">
        <v>31</v>
      </c>
      <c r="O28" s="508" t="s">
        <v>31</v>
      </c>
      <c r="P28" s="357" t="s">
        <v>31</v>
      </c>
    </row>
    <row r="29" spans="1:16">
      <c r="A29" s="176" t="s">
        <v>42</v>
      </c>
      <c r="B29" s="30" t="s">
        <v>31</v>
      </c>
      <c r="C29" s="205" t="s">
        <v>31</v>
      </c>
      <c r="D29" s="30" t="s">
        <v>31</v>
      </c>
      <c r="E29" s="205" t="s">
        <v>31</v>
      </c>
      <c r="F29" s="30">
        <v>251.789834935638</v>
      </c>
      <c r="G29" s="205">
        <v>0.71446335559352803</v>
      </c>
      <c r="H29" s="30" t="s">
        <v>31</v>
      </c>
      <c r="I29" s="508" t="s">
        <v>31</v>
      </c>
      <c r="J29" s="357" t="s">
        <v>31</v>
      </c>
      <c r="K29" s="30" t="s">
        <v>31</v>
      </c>
      <c r="L29" s="508" t="s">
        <v>31</v>
      </c>
      <c r="M29" s="357" t="s">
        <v>31</v>
      </c>
      <c r="N29" s="30" t="s">
        <v>31</v>
      </c>
      <c r="O29" s="508" t="s">
        <v>31</v>
      </c>
      <c r="P29" s="357" t="s">
        <v>31</v>
      </c>
    </row>
    <row r="30" spans="1:16">
      <c r="A30" s="176" t="s">
        <v>43</v>
      </c>
      <c r="B30" s="30">
        <v>294.56229992789798</v>
      </c>
      <c r="C30" s="205">
        <v>1.1320638163311001</v>
      </c>
      <c r="D30" s="30" t="s">
        <v>31</v>
      </c>
      <c r="E30" s="205" t="s">
        <v>31</v>
      </c>
      <c r="F30" s="30">
        <v>279.230843868477</v>
      </c>
      <c r="G30" s="205">
        <v>0.67715718477384901</v>
      </c>
      <c r="H30" s="30">
        <f>F30-B30</f>
        <v>-15.331456059420987</v>
      </c>
      <c r="I30" s="206">
        <f>SQRT(G30*G30+C30*C30)</f>
        <v>1.3191324183481277</v>
      </c>
      <c r="J30" s="357">
        <f>TDIST(ABS(H30)/I30,10000000,2)</f>
        <v>3.1732838877015527E-31</v>
      </c>
      <c r="K30" s="30" t="s">
        <v>31</v>
      </c>
      <c r="L30" s="508" t="s">
        <v>31</v>
      </c>
      <c r="M30" s="357" t="s">
        <v>31</v>
      </c>
      <c r="N30" s="30" t="s">
        <v>31</v>
      </c>
      <c r="O30" s="508" t="s">
        <v>31</v>
      </c>
      <c r="P30" s="357" t="s">
        <v>31</v>
      </c>
    </row>
    <row r="31" spans="1:16">
      <c r="A31" s="176" t="s">
        <v>92</v>
      </c>
      <c r="B31" s="30">
        <v>273.36298009433102</v>
      </c>
      <c r="C31" s="205">
        <v>1.38127086923743</v>
      </c>
      <c r="D31" s="30">
        <v>268.24676937268202</v>
      </c>
      <c r="E31" s="205">
        <v>1.34018378554563</v>
      </c>
      <c r="F31" s="30">
        <v>269.80630158803098</v>
      </c>
      <c r="G31" s="205">
        <v>1.0460841192000001</v>
      </c>
      <c r="H31" s="30">
        <f>F31-B31</f>
        <v>-3.5566785063000452</v>
      </c>
      <c r="I31" s="206">
        <f>SQRT(G31*G31+C31*C31)</f>
        <v>1.7326861223679162</v>
      </c>
      <c r="J31" s="357">
        <f>TDIST(ABS(H31)/I31,10000000,2)</f>
        <v>4.0102060714200242E-2</v>
      </c>
      <c r="K31" s="30">
        <f>F31-D31</f>
        <v>1.5595322153489519</v>
      </c>
      <c r="L31" s="206">
        <f>SQRT(E31*E31+G31*G31)</f>
        <v>1.7001131031439805</v>
      </c>
      <c r="M31" s="357">
        <f>TDIST(ABS(K31)/L31,10000000,2)</f>
        <v>0.35897978950038223</v>
      </c>
      <c r="N31" s="30">
        <f>D31-B31</f>
        <v>-5.1162107216489972</v>
      </c>
      <c r="O31" s="206">
        <f>SQRT(C31*C31+E31*E31)</f>
        <v>1.9245783416747007</v>
      </c>
      <c r="P31" s="357">
        <f>TDIST(ABS(N31)/O31,10000000,2)</f>
        <v>7.8523467062609695E-3</v>
      </c>
    </row>
    <row r="32" spans="1:16">
      <c r="A32" s="176"/>
      <c r="B32" s="30"/>
      <c r="C32" s="205"/>
      <c r="D32" s="207"/>
      <c r="E32" s="201"/>
      <c r="F32" s="30"/>
      <c r="G32" s="205"/>
      <c r="H32" s="207"/>
      <c r="I32" s="183"/>
      <c r="J32" s="509"/>
      <c r="K32" s="207"/>
      <c r="L32" s="183"/>
      <c r="M32" s="509"/>
      <c r="N32" s="207"/>
      <c r="O32" s="183"/>
      <c r="P32" s="509"/>
    </row>
    <row r="33" spans="1:17">
      <c r="A33" s="497" t="s">
        <v>148</v>
      </c>
      <c r="B33" s="30"/>
      <c r="C33" s="205"/>
      <c r="D33" s="207"/>
      <c r="E33" s="201"/>
      <c r="F33" s="30"/>
      <c r="G33" s="205"/>
      <c r="H33" s="207"/>
      <c r="I33" s="183"/>
      <c r="J33" s="509"/>
      <c r="K33" s="207"/>
      <c r="L33" s="183"/>
      <c r="M33" s="509"/>
      <c r="N33" s="207"/>
      <c r="O33" s="183"/>
      <c r="P33" s="509"/>
    </row>
    <row r="34" spans="1:17">
      <c r="A34" s="176" t="s">
        <v>149</v>
      </c>
      <c r="B34" s="30">
        <v>277.08844952358902</v>
      </c>
      <c r="C34" s="205">
        <v>3.3950360624921698</v>
      </c>
      <c r="D34" s="30" t="s">
        <v>31</v>
      </c>
      <c r="E34" s="205" t="s">
        <v>31</v>
      </c>
      <c r="F34" s="30">
        <v>275.480318709595</v>
      </c>
      <c r="G34" s="205">
        <v>0.83033338248231103</v>
      </c>
      <c r="H34" s="30">
        <f>F34-B34</f>
        <v>-1.6081308139940234</v>
      </c>
      <c r="I34" s="206">
        <f>SQRT(G34*G34+C34*C34)</f>
        <v>3.4950999115457129</v>
      </c>
      <c r="J34" s="357">
        <f>TDIST(ABS(H34)/I34,10000000,2)</f>
        <v>0.64543719579055381</v>
      </c>
      <c r="K34" s="30" t="s">
        <v>31</v>
      </c>
      <c r="L34" s="508" t="s">
        <v>31</v>
      </c>
      <c r="M34" s="357" t="s">
        <v>31</v>
      </c>
      <c r="N34" s="30" t="s">
        <v>31</v>
      </c>
      <c r="O34" s="508" t="s">
        <v>31</v>
      </c>
      <c r="P34" s="357" t="s">
        <v>31</v>
      </c>
    </row>
    <row r="35" spans="1:17">
      <c r="A35" s="176" t="s">
        <v>150</v>
      </c>
      <c r="B35" s="30" t="s">
        <v>31</v>
      </c>
      <c r="C35" s="205" t="s">
        <v>31</v>
      </c>
      <c r="D35" s="30" t="s">
        <v>31</v>
      </c>
      <c r="E35" s="205" t="s">
        <v>31</v>
      </c>
      <c r="F35" s="30">
        <v>272.58364813940102</v>
      </c>
      <c r="G35" s="205">
        <v>1.0517519279955501</v>
      </c>
      <c r="H35" s="30" t="s">
        <v>31</v>
      </c>
      <c r="I35" s="508" t="s">
        <v>31</v>
      </c>
      <c r="J35" s="357" t="s">
        <v>31</v>
      </c>
      <c r="K35" s="30" t="s">
        <v>31</v>
      </c>
      <c r="L35" s="508" t="s">
        <v>31</v>
      </c>
      <c r="M35" s="357" t="s">
        <v>31</v>
      </c>
      <c r="N35" s="30" t="s">
        <v>31</v>
      </c>
      <c r="O35" s="508" t="s">
        <v>31</v>
      </c>
      <c r="P35" s="357" t="s">
        <v>31</v>
      </c>
    </row>
    <row r="36" spans="1:17">
      <c r="A36" s="176" t="s">
        <v>151</v>
      </c>
      <c r="B36" s="30" t="s">
        <v>31</v>
      </c>
      <c r="C36" s="205" t="s">
        <v>31</v>
      </c>
      <c r="D36" s="30" t="s">
        <v>31</v>
      </c>
      <c r="E36" s="205" t="s">
        <v>31</v>
      </c>
      <c r="F36" s="30">
        <v>268.701544777305</v>
      </c>
      <c r="G36" s="205">
        <v>1.92976151627876</v>
      </c>
      <c r="H36" s="30" t="s">
        <v>31</v>
      </c>
      <c r="I36" s="508" t="s">
        <v>31</v>
      </c>
      <c r="J36" s="357" t="s">
        <v>31</v>
      </c>
      <c r="K36" s="30" t="s">
        <v>31</v>
      </c>
      <c r="L36" s="508" t="s">
        <v>31</v>
      </c>
      <c r="M36" s="357" t="s">
        <v>31</v>
      </c>
      <c r="N36" s="30" t="s">
        <v>31</v>
      </c>
      <c r="O36" s="508" t="s">
        <v>31</v>
      </c>
      <c r="P36" s="357" t="s">
        <v>31</v>
      </c>
    </row>
    <row r="37" spans="1:17">
      <c r="A37" s="176" t="s">
        <v>152</v>
      </c>
      <c r="B37" s="30">
        <v>266.43028684745002</v>
      </c>
      <c r="C37" s="205">
        <v>1.6629321982787699</v>
      </c>
      <c r="D37" s="30" t="s">
        <v>31</v>
      </c>
      <c r="E37" s="205" t="s">
        <v>31</v>
      </c>
      <c r="F37" s="30">
        <v>272.45698901486003</v>
      </c>
      <c r="G37" s="205">
        <v>1.01867190173899</v>
      </c>
      <c r="H37" s="30">
        <f>F37-B37</f>
        <v>6.0267021674100079</v>
      </c>
      <c r="I37" s="206">
        <f>SQRT(G37*G37+C37*C37)</f>
        <v>1.9501374155337856</v>
      </c>
      <c r="J37" s="357">
        <f>TDIST(ABS(H37)/I37,10000000,2)</f>
        <v>1.998885132407657E-3</v>
      </c>
      <c r="K37" s="30" t="s">
        <v>31</v>
      </c>
      <c r="L37" s="508" t="s">
        <v>31</v>
      </c>
      <c r="M37" s="357" t="s">
        <v>31</v>
      </c>
      <c r="N37" s="30" t="s">
        <v>31</v>
      </c>
      <c r="O37" s="508" t="s">
        <v>31</v>
      </c>
      <c r="P37" s="357" t="s">
        <v>31</v>
      </c>
    </row>
    <row r="38" spans="1:17">
      <c r="A38" s="288"/>
      <c r="B38" s="30"/>
      <c r="C38" s="205"/>
      <c r="D38" s="207"/>
      <c r="E38" s="201"/>
      <c r="F38" s="30"/>
      <c r="G38" s="205"/>
      <c r="H38" s="207"/>
      <c r="I38" s="183"/>
      <c r="J38" s="509"/>
      <c r="K38" s="207"/>
      <c r="L38" s="183"/>
      <c r="M38" s="509"/>
      <c r="N38" s="207"/>
      <c r="O38" s="183"/>
      <c r="P38" s="509"/>
    </row>
    <row r="39" spans="1:17">
      <c r="A39" s="498" t="s">
        <v>47</v>
      </c>
      <c r="B39" s="33"/>
      <c r="C39" s="216"/>
      <c r="D39" s="207"/>
      <c r="E39" s="201"/>
      <c r="F39" s="33"/>
      <c r="G39" s="216"/>
      <c r="H39" s="33"/>
      <c r="I39" s="510"/>
      <c r="J39" s="511"/>
      <c r="K39" s="512"/>
      <c r="L39" s="34"/>
      <c r="M39" s="511"/>
      <c r="N39" s="512"/>
      <c r="O39" s="34"/>
      <c r="P39" s="511"/>
    </row>
    <row r="40" spans="1:17">
      <c r="A40" s="517"/>
      <c r="B40" s="30"/>
      <c r="C40" s="205"/>
      <c r="D40" s="502"/>
      <c r="E40" s="213"/>
      <c r="F40" s="30"/>
      <c r="G40" s="205"/>
      <c r="H40" s="207"/>
      <c r="I40" s="183"/>
      <c r="J40" s="509"/>
      <c r="K40" s="207"/>
      <c r="L40" s="183"/>
      <c r="M40" s="201"/>
      <c r="N40" s="207"/>
      <c r="O40" s="183"/>
      <c r="P40" s="509"/>
    </row>
    <row r="41" spans="1:17">
      <c r="A41" s="500" t="s">
        <v>153</v>
      </c>
      <c r="B41" s="30"/>
      <c r="C41" s="205"/>
      <c r="D41" s="207"/>
      <c r="E41" s="201"/>
      <c r="F41" s="30"/>
      <c r="G41" s="205"/>
      <c r="H41" s="207"/>
      <c r="I41" s="183"/>
      <c r="J41" s="509"/>
      <c r="K41" s="207"/>
      <c r="L41" s="183"/>
      <c r="M41" s="201"/>
      <c r="N41" s="207"/>
      <c r="O41" s="183"/>
      <c r="P41" s="509"/>
    </row>
    <row r="42" spans="1:17">
      <c r="A42" s="176" t="s">
        <v>154</v>
      </c>
      <c r="B42" s="30" t="s">
        <v>31</v>
      </c>
      <c r="C42" s="205" t="s">
        <v>31</v>
      </c>
      <c r="D42" s="30" t="s">
        <v>31</v>
      </c>
      <c r="E42" s="205" t="s">
        <v>31</v>
      </c>
      <c r="F42" s="30">
        <v>268.83863856538602</v>
      </c>
      <c r="G42" s="205">
        <v>0.75364548950422705</v>
      </c>
      <c r="H42" s="30" t="s">
        <v>31</v>
      </c>
      <c r="I42" s="508" t="s">
        <v>31</v>
      </c>
      <c r="J42" s="357" t="s">
        <v>31</v>
      </c>
      <c r="K42" s="30" t="s">
        <v>31</v>
      </c>
      <c r="L42" s="508" t="s">
        <v>31</v>
      </c>
      <c r="M42" s="357" t="s">
        <v>31</v>
      </c>
      <c r="N42" s="30" t="s">
        <v>31</v>
      </c>
      <c r="O42" s="508" t="s">
        <v>31</v>
      </c>
      <c r="P42" s="357" t="s">
        <v>31</v>
      </c>
    </row>
    <row r="43" spans="1:17">
      <c r="A43" s="178" t="s">
        <v>504</v>
      </c>
      <c r="B43" s="33" t="s">
        <v>31</v>
      </c>
      <c r="C43" s="216" t="s">
        <v>31</v>
      </c>
      <c r="D43" s="34" t="s">
        <v>31</v>
      </c>
      <c r="E43" s="216" t="s">
        <v>31</v>
      </c>
      <c r="F43" s="31">
        <v>275.234376795088</v>
      </c>
      <c r="G43" s="206">
        <v>2.7293175078780698</v>
      </c>
      <c r="H43" s="33" t="s">
        <v>31</v>
      </c>
      <c r="I43" s="508" t="s">
        <v>31</v>
      </c>
      <c r="J43" s="533" t="s">
        <v>31</v>
      </c>
      <c r="K43" s="33" t="s">
        <v>31</v>
      </c>
      <c r="L43" s="508" t="s">
        <v>31</v>
      </c>
      <c r="M43" s="533" t="s">
        <v>31</v>
      </c>
      <c r="N43" s="33" t="s">
        <v>31</v>
      </c>
      <c r="O43" s="508" t="s">
        <v>31</v>
      </c>
      <c r="P43" s="533" t="s">
        <v>31</v>
      </c>
      <c r="Q43" s="207"/>
    </row>
    <row r="44" spans="1:17" ht="94.5" customHeight="1">
      <c r="A44" s="594" t="s">
        <v>155</v>
      </c>
      <c r="B44" s="594"/>
      <c r="C44" s="594"/>
      <c r="D44" s="594"/>
      <c r="E44" s="594"/>
      <c r="F44" s="594"/>
      <c r="G44" s="594"/>
      <c r="H44" s="594"/>
      <c r="I44" s="594"/>
      <c r="J44" s="594"/>
      <c r="K44" s="594"/>
      <c r="L44" s="594"/>
      <c r="M44" s="594"/>
      <c r="N44" s="594"/>
      <c r="O44" s="594"/>
      <c r="P44" s="594"/>
    </row>
    <row r="45" spans="1:17" ht="59.25" customHeight="1">
      <c r="A45" s="593" t="s">
        <v>505</v>
      </c>
      <c r="B45" s="593"/>
      <c r="C45" s="593"/>
      <c r="D45" s="593"/>
      <c r="E45" s="593"/>
      <c r="F45" s="593"/>
      <c r="G45" s="593"/>
      <c r="H45" s="593"/>
      <c r="I45" s="593"/>
      <c r="J45" s="593"/>
      <c r="K45" s="593"/>
      <c r="L45" s="593"/>
      <c r="M45" s="593"/>
      <c r="N45" s="593"/>
      <c r="O45" s="593"/>
      <c r="P45" s="593"/>
    </row>
    <row r="46" spans="1:17">
      <c r="A46" s="3"/>
      <c r="B46" s="141"/>
      <c r="C46" s="141"/>
      <c r="D46" s="141"/>
      <c r="E46" s="141"/>
      <c r="F46" s="141"/>
      <c r="G46" s="141"/>
      <c r="H46" s="141"/>
      <c r="I46" s="141"/>
      <c r="J46" s="141"/>
      <c r="K46" s="141"/>
      <c r="L46" s="141"/>
      <c r="M46" s="141"/>
      <c r="N46" s="141"/>
      <c r="O46" s="141"/>
      <c r="P46" s="141"/>
    </row>
    <row r="47" spans="1:17">
      <c r="A47" s="361"/>
      <c r="B47" s="361"/>
      <c r="C47" s="361"/>
      <c r="D47" s="361"/>
      <c r="E47" s="361"/>
      <c r="F47" s="361"/>
      <c r="G47" s="361"/>
      <c r="H47" s="361"/>
      <c r="I47" s="361"/>
      <c r="J47" s="361"/>
      <c r="K47" s="361"/>
      <c r="L47" s="361"/>
      <c r="M47" s="361"/>
      <c r="N47" s="361"/>
      <c r="O47" s="361"/>
      <c r="P47" s="361"/>
    </row>
    <row r="48" spans="1:17">
      <c r="A48" s="3" t="s">
        <v>492</v>
      </c>
    </row>
    <row r="53" spans="1:15">
      <c r="A53" s="3"/>
    </row>
    <row r="56" spans="1:15">
      <c r="N56" s="2"/>
      <c r="O56" s="2"/>
    </row>
    <row r="62" spans="1:15" ht="12.75" customHeight="1"/>
  </sheetData>
  <mergeCells count="9">
    <mergeCell ref="A45:P45"/>
    <mergeCell ref="A44:P44"/>
    <mergeCell ref="A2:P4"/>
    <mergeCell ref="B8:C8"/>
    <mergeCell ref="D8:E8"/>
    <mergeCell ref="F8:G8"/>
    <mergeCell ref="H8:J8"/>
    <mergeCell ref="K8:M8"/>
    <mergeCell ref="N8:P8"/>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92D050"/>
  </sheetPr>
  <dimension ref="A1:R47"/>
  <sheetViews>
    <sheetView zoomScaleNormal="100" workbookViewId="0">
      <selection activeCell="Q35" sqref="Q35"/>
    </sheetView>
  </sheetViews>
  <sheetFormatPr defaultRowHeight="12.75"/>
  <cols>
    <col min="1" max="1" width="16.140625" customWidth="1"/>
    <col min="2" max="2" width="7.28515625" customWidth="1"/>
    <col min="3" max="5" width="6" customWidth="1"/>
    <col min="6" max="6" width="7.28515625" customWidth="1"/>
    <col min="7" max="8" width="6" customWidth="1"/>
  </cols>
  <sheetData>
    <row r="1" spans="1:18">
      <c r="A1" s="491" t="s">
        <v>493</v>
      </c>
      <c r="B1" s="2"/>
      <c r="C1" s="2"/>
      <c r="D1" s="2"/>
      <c r="E1" s="2"/>
      <c r="F1" s="2"/>
      <c r="G1" s="2"/>
      <c r="H1" s="2"/>
      <c r="I1" s="2"/>
      <c r="J1" s="2"/>
      <c r="K1" s="2"/>
      <c r="L1" s="2"/>
      <c r="M1" s="2"/>
      <c r="N1" s="2"/>
      <c r="O1" s="2"/>
    </row>
    <row r="2" spans="1:18" ht="12.75" customHeight="1">
      <c r="A2" s="568" t="s">
        <v>494</v>
      </c>
      <c r="B2" s="568"/>
      <c r="C2" s="568"/>
      <c r="D2" s="568"/>
      <c r="E2" s="568"/>
      <c r="F2" s="568"/>
      <c r="G2" s="568"/>
      <c r="H2" s="568"/>
      <c r="I2" s="568"/>
      <c r="J2" s="568"/>
      <c r="K2" s="568"/>
      <c r="L2" s="492"/>
      <c r="M2" s="513"/>
      <c r="N2" s="513"/>
      <c r="O2" s="513"/>
    </row>
    <row r="3" spans="1:18">
      <c r="A3" s="568"/>
      <c r="B3" s="568"/>
      <c r="C3" s="568"/>
      <c r="D3" s="568"/>
      <c r="E3" s="568"/>
      <c r="F3" s="568"/>
      <c r="G3" s="568"/>
      <c r="H3" s="568"/>
      <c r="I3" s="568"/>
      <c r="J3" s="568"/>
      <c r="K3" s="568"/>
      <c r="L3" s="492"/>
      <c r="M3" s="513"/>
      <c r="N3" s="513"/>
      <c r="O3" s="513"/>
    </row>
    <row r="4" spans="1:18">
      <c r="A4" s="568"/>
      <c r="B4" s="568"/>
      <c r="C4" s="568"/>
      <c r="D4" s="568"/>
      <c r="E4" s="568"/>
      <c r="F4" s="568"/>
      <c r="G4" s="568"/>
      <c r="H4" s="568"/>
      <c r="I4" s="568"/>
      <c r="J4" s="568"/>
      <c r="K4" s="568"/>
      <c r="L4" s="492"/>
      <c r="M4" s="513"/>
      <c r="N4" s="513"/>
      <c r="O4" s="513"/>
    </row>
    <row r="5" spans="1:18" ht="15">
      <c r="C5" s="4"/>
      <c r="D5" s="4"/>
      <c r="E5" s="4"/>
      <c r="F5" s="361"/>
      <c r="G5" s="361"/>
      <c r="H5" s="361"/>
      <c r="I5" s="361"/>
      <c r="J5" s="361"/>
      <c r="K5" s="361"/>
      <c r="L5" s="361"/>
      <c r="M5" s="361"/>
      <c r="N5" s="361"/>
    </row>
    <row r="6" spans="1:18" ht="15">
      <c r="A6" s="4"/>
      <c r="B6" s="4"/>
      <c r="C6" s="4"/>
      <c r="D6" s="4"/>
      <c r="E6" s="4"/>
      <c r="F6" s="361"/>
      <c r="G6" s="361"/>
      <c r="H6" s="361"/>
      <c r="I6" s="361"/>
      <c r="J6" s="361"/>
      <c r="K6" s="361"/>
      <c r="L6" s="361"/>
      <c r="M6" s="361"/>
      <c r="N6" s="361"/>
    </row>
    <row r="7" spans="1:18">
      <c r="A7" s="183"/>
      <c r="B7" s="493"/>
      <c r="C7" s="493"/>
      <c r="D7" s="493"/>
      <c r="E7" s="493"/>
      <c r="F7" s="493"/>
      <c r="G7" s="493"/>
      <c r="H7" s="493"/>
      <c r="I7" s="493"/>
      <c r="J7" s="493"/>
      <c r="K7" s="493"/>
      <c r="L7" s="493"/>
      <c r="M7" s="493"/>
      <c r="N7" s="493"/>
      <c r="O7" s="493"/>
      <c r="P7" s="493"/>
      <c r="Q7" s="493"/>
      <c r="R7" s="47"/>
    </row>
    <row r="8" spans="1:18" ht="27" customHeight="1">
      <c r="B8" s="689" t="s">
        <v>488</v>
      </c>
      <c r="C8" s="613"/>
      <c r="D8" s="689">
        <v>2012</v>
      </c>
      <c r="E8" s="613"/>
      <c r="F8" s="689" t="s">
        <v>490</v>
      </c>
      <c r="G8" s="612"/>
      <c r="H8" s="613"/>
    </row>
    <row r="9" spans="1:18">
      <c r="A9" s="486"/>
      <c r="B9" s="514" t="s">
        <v>320</v>
      </c>
      <c r="C9" s="504" t="s">
        <v>145</v>
      </c>
      <c r="D9" s="514" t="s">
        <v>320</v>
      </c>
      <c r="E9" s="504" t="s">
        <v>145</v>
      </c>
      <c r="F9" s="505" t="s">
        <v>495</v>
      </c>
      <c r="G9" s="505" t="s">
        <v>145</v>
      </c>
      <c r="H9" s="504" t="s">
        <v>245</v>
      </c>
    </row>
    <row r="10" spans="1:18">
      <c r="A10" s="496" t="s">
        <v>146</v>
      </c>
      <c r="B10" s="515"/>
      <c r="C10" s="197"/>
      <c r="D10" s="515"/>
      <c r="E10" s="197"/>
      <c r="F10" s="501"/>
      <c r="G10" s="199"/>
      <c r="H10" s="506"/>
      <c r="I10" s="197"/>
      <c r="J10" s="197"/>
    </row>
    <row r="11" spans="1:18">
      <c r="A11" s="497" t="s">
        <v>147</v>
      </c>
      <c r="B11" s="30"/>
      <c r="C11" s="204"/>
      <c r="D11" s="30"/>
      <c r="E11" s="204"/>
      <c r="F11" s="207"/>
      <c r="G11" s="183"/>
      <c r="H11" s="507"/>
    </row>
    <row r="12" spans="1:18">
      <c r="A12" s="176" t="s">
        <v>84</v>
      </c>
      <c r="B12" s="30">
        <v>267.87756711250802</v>
      </c>
      <c r="C12" s="204">
        <v>0.66588411858850505</v>
      </c>
      <c r="D12" s="30">
        <v>267.63253476959602</v>
      </c>
      <c r="E12" s="204">
        <v>0.95091835799540503</v>
      </c>
      <c r="F12" s="30">
        <f>D12-B12</f>
        <v>-0.2450323429119976</v>
      </c>
      <c r="G12" s="206">
        <f>SQRT(E12*E12+C12*C12)</f>
        <v>1.1608821572240084</v>
      </c>
      <c r="H12" s="357">
        <f>TDIST(ABS(F12)/G12,10000000,2)</f>
        <v>0.83282932916289365</v>
      </c>
      <c r="I12" s="203"/>
      <c r="J12" s="489"/>
    </row>
    <row r="13" spans="1:18">
      <c r="A13" s="176" t="s">
        <v>15</v>
      </c>
      <c r="B13" s="30" t="s">
        <v>496</v>
      </c>
      <c r="C13" s="204" t="s">
        <v>31</v>
      </c>
      <c r="D13" s="30">
        <v>275.04404255048797</v>
      </c>
      <c r="E13" s="204">
        <v>0.88350573820156397</v>
      </c>
      <c r="F13" s="516" t="s">
        <v>31</v>
      </c>
      <c r="G13" s="31" t="s">
        <v>31</v>
      </c>
      <c r="H13" s="357" t="s">
        <v>31</v>
      </c>
      <c r="I13" s="203"/>
      <c r="J13" s="489"/>
    </row>
    <row r="14" spans="1:18">
      <c r="A14" s="176" t="s">
        <v>85</v>
      </c>
      <c r="B14" s="30">
        <v>272.44240460378097</v>
      </c>
      <c r="C14" s="204">
        <v>0.63473152292942003</v>
      </c>
      <c r="D14" s="30">
        <v>265.46186190062701</v>
      </c>
      <c r="E14" s="204">
        <v>0.70729134058731202</v>
      </c>
      <c r="F14" s="30">
        <f>D14-B14</f>
        <v>-6.980542703153958</v>
      </c>
      <c r="G14" s="206">
        <f>SQRT(E14*E14+C14*C14)</f>
        <v>0.95033949021920472</v>
      </c>
      <c r="H14" s="357">
        <f>TDIST(ABS(F14)/G14,10000000,2)</f>
        <v>2.0529090261212767E-13</v>
      </c>
      <c r="I14" s="203"/>
      <c r="J14" s="489"/>
    </row>
    <row r="15" spans="1:18">
      <c r="A15" s="176" t="s">
        <v>18</v>
      </c>
      <c r="B15" s="30" t="s">
        <v>496</v>
      </c>
      <c r="C15" s="204" t="s">
        <v>31</v>
      </c>
      <c r="D15" s="30">
        <v>275.73382653142698</v>
      </c>
      <c r="E15" s="204">
        <v>0.92939230165561304</v>
      </c>
      <c r="F15" s="516" t="s">
        <v>31</v>
      </c>
      <c r="G15" s="31" t="s">
        <v>31</v>
      </c>
      <c r="H15" s="357" t="s">
        <v>31</v>
      </c>
      <c r="I15" s="203"/>
      <c r="J15" s="489"/>
    </row>
    <row r="16" spans="1:18">
      <c r="A16" s="176" t="s">
        <v>19</v>
      </c>
      <c r="B16" s="30" t="s">
        <v>496</v>
      </c>
      <c r="C16" s="204" t="s">
        <v>31</v>
      </c>
      <c r="D16" s="30">
        <v>278.27838312473602</v>
      </c>
      <c r="E16" s="204">
        <v>0.72754126248520201</v>
      </c>
      <c r="F16" s="516" t="s">
        <v>31</v>
      </c>
      <c r="G16" s="31" t="s">
        <v>31</v>
      </c>
      <c r="H16" s="357" t="s">
        <v>31</v>
      </c>
      <c r="I16" s="203"/>
      <c r="J16" s="489"/>
    </row>
    <row r="17" spans="1:10">
      <c r="A17" s="176" t="s">
        <v>20</v>
      </c>
      <c r="B17" s="30" t="s">
        <v>496</v>
      </c>
      <c r="C17" s="204" t="s">
        <v>31</v>
      </c>
      <c r="D17" s="30">
        <v>273.11947888237199</v>
      </c>
      <c r="E17" s="204">
        <v>0.52806832991707398</v>
      </c>
      <c r="F17" s="516" t="s">
        <v>31</v>
      </c>
      <c r="G17" s="31" t="s">
        <v>31</v>
      </c>
      <c r="H17" s="357" t="s">
        <v>31</v>
      </c>
      <c r="I17" s="203"/>
      <c r="J17" s="489"/>
    </row>
    <row r="18" spans="1:10">
      <c r="A18" s="176" t="s">
        <v>61</v>
      </c>
      <c r="B18" s="30" t="s">
        <v>496</v>
      </c>
      <c r="C18" s="204" t="s">
        <v>31</v>
      </c>
      <c r="D18" s="30">
        <v>282.22660952519601</v>
      </c>
      <c r="E18" s="204">
        <v>0.70468833953295495</v>
      </c>
      <c r="F18" s="516" t="s">
        <v>31</v>
      </c>
      <c r="G18" s="31" t="s">
        <v>31</v>
      </c>
      <c r="H18" s="357" t="s">
        <v>31</v>
      </c>
      <c r="I18" s="203"/>
      <c r="J18" s="489"/>
    </row>
    <row r="19" spans="1:10">
      <c r="A19" s="176" t="s">
        <v>22</v>
      </c>
      <c r="B19" s="30" t="s">
        <v>496</v>
      </c>
      <c r="C19" s="204" t="s">
        <v>31</v>
      </c>
      <c r="D19" s="30">
        <v>254.349459310534</v>
      </c>
      <c r="E19" s="204">
        <v>0.61927929223893197</v>
      </c>
      <c r="F19" s="516" t="s">
        <v>31</v>
      </c>
      <c r="G19" s="31" t="s">
        <v>31</v>
      </c>
      <c r="H19" s="357" t="s">
        <v>31</v>
      </c>
      <c r="I19" s="203"/>
      <c r="J19" s="489"/>
    </row>
    <row r="20" spans="1:10">
      <c r="A20" s="176" t="s">
        <v>23</v>
      </c>
      <c r="B20" s="30" t="s">
        <v>496</v>
      </c>
      <c r="C20" s="204" t="s">
        <v>31</v>
      </c>
      <c r="D20" s="30">
        <v>271.72516679169303</v>
      </c>
      <c r="E20" s="204">
        <v>0.995327551668449</v>
      </c>
      <c r="F20" s="516" t="s">
        <v>31</v>
      </c>
      <c r="G20" s="31" t="s">
        <v>31</v>
      </c>
      <c r="H20" s="357" t="s">
        <v>31</v>
      </c>
      <c r="I20" s="203"/>
      <c r="J20" s="489"/>
    </row>
    <row r="21" spans="1:10">
      <c r="A21" s="176" t="s">
        <v>27</v>
      </c>
      <c r="B21" s="30" t="s">
        <v>496</v>
      </c>
      <c r="C21" s="204" t="s">
        <v>31</v>
      </c>
      <c r="D21" s="30">
        <v>255.59041068938501</v>
      </c>
      <c r="E21" s="204">
        <v>1.02181071874814</v>
      </c>
      <c r="F21" s="516" t="s">
        <v>31</v>
      </c>
      <c r="G21" s="31" t="s">
        <v>31</v>
      </c>
      <c r="H21" s="357" t="s">
        <v>31</v>
      </c>
      <c r="I21" s="203"/>
      <c r="J21" s="489"/>
    </row>
    <row r="22" spans="1:10">
      <c r="A22" s="176" t="s">
        <v>29</v>
      </c>
      <c r="B22" s="30">
        <v>230.973604483401</v>
      </c>
      <c r="C22" s="204">
        <v>1.52176301578271</v>
      </c>
      <c r="D22" s="30">
        <v>247.12892003863399</v>
      </c>
      <c r="E22" s="204">
        <v>1.06438325521729</v>
      </c>
      <c r="F22" s="30">
        <f>D22-B22</f>
        <v>16.155315555232988</v>
      </c>
      <c r="G22" s="206">
        <f>SQRT(E22*E22+C22*C22)</f>
        <v>1.8570606856511296</v>
      </c>
      <c r="H22" s="357">
        <f>TDIST(ABS(F22)/G22,10000000,2)</f>
        <v>3.33689656558277E-18</v>
      </c>
      <c r="I22" s="203"/>
      <c r="J22" s="489"/>
    </row>
    <row r="23" spans="1:10">
      <c r="A23" s="176" t="s">
        <v>30</v>
      </c>
      <c r="B23" s="30" t="s">
        <v>496</v>
      </c>
      <c r="C23" s="204" t="s">
        <v>31</v>
      </c>
      <c r="D23" s="30">
        <v>288.17036327182001</v>
      </c>
      <c r="E23" s="204">
        <v>0.74403702145259498</v>
      </c>
      <c r="F23" s="516" t="s">
        <v>31</v>
      </c>
      <c r="G23" s="31" t="s">
        <v>31</v>
      </c>
      <c r="H23" s="357" t="s">
        <v>31</v>
      </c>
      <c r="I23" s="203"/>
      <c r="J23" s="489"/>
    </row>
    <row r="24" spans="1:10">
      <c r="A24" s="176" t="s">
        <v>88</v>
      </c>
      <c r="B24" s="30" t="s">
        <v>496</v>
      </c>
      <c r="C24" s="204" t="s">
        <v>31</v>
      </c>
      <c r="D24" s="30">
        <v>263.38617805981897</v>
      </c>
      <c r="E24" s="204">
        <v>0.68957476163077103</v>
      </c>
      <c r="F24" s="516" t="s">
        <v>31</v>
      </c>
      <c r="G24" s="31" t="s">
        <v>31</v>
      </c>
      <c r="H24" s="357" t="s">
        <v>31</v>
      </c>
      <c r="I24" s="203"/>
      <c r="J24" s="489"/>
    </row>
    <row r="25" spans="1:10">
      <c r="A25" s="176" t="s">
        <v>35</v>
      </c>
      <c r="B25" s="30">
        <v>287.17710694681398</v>
      </c>
      <c r="C25" s="204">
        <v>1.03815055700248</v>
      </c>
      <c r="D25" s="30">
        <v>280.34607970395598</v>
      </c>
      <c r="E25" s="204">
        <v>0.71395978571903895</v>
      </c>
      <c r="F25" s="30">
        <f>D25-B25</f>
        <v>-6.8310272428579992</v>
      </c>
      <c r="G25" s="206">
        <f>SQRT(E25*E25+C25*C25)</f>
        <v>1.2599583940069352</v>
      </c>
      <c r="H25" s="357">
        <f>TDIST(ABS(F25)/G25,10000000,2)</f>
        <v>5.9059643825830716E-8</v>
      </c>
      <c r="I25" s="203"/>
      <c r="J25" s="489"/>
    </row>
    <row r="26" spans="1:10">
      <c r="A26" s="176" t="s">
        <v>37</v>
      </c>
      <c r="B26" s="30">
        <v>285.64088031246899</v>
      </c>
      <c r="C26" s="204">
        <v>0.89325789987846305</v>
      </c>
      <c r="D26" s="30">
        <v>278.29786936288002</v>
      </c>
      <c r="E26" s="204">
        <v>0.78812034145600496</v>
      </c>
      <c r="F26" s="30">
        <f>D26-B26</f>
        <v>-7.3430109495889724</v>
      </c>
      <c r="G26" s="206">
        <f>SQRT(E26*E26+C26*C26)</f>
        <v>1.191236059021054</v>
      </c>
      <c r="H26" s="357">
        <f>TDIST(ABS(F26)/G26,10000000,2)</f>
        <v>7.0845443879897583E-10</v>
      </c>
      <c r="I26" s="203"/>
      <c r="J26" s="489"/>
    </row>
    <row r="27" spans="1:10">
      <c r="A27" s="176" t="s">
        <v>38</v>
      </c>
      <c r="B27" s="30" t="s">
        <v>496</v>
      </c>
      <c r="C27" s="204" t="s">
        <v>31</v>
      </c>
      <c r="D27" s="30">
        <v>259.76887995870902</v>
      </c>
      <c r="E27" s="204">
        <v>0.824444502593071</v>
      </c>
      <c r="F27" s="516" t="s">
        <v>31</v>
      </c>
      <c r="G27" s="31" t="s">
        <v>31</v>
      </c>
      <c r="H27" s="357" t="s">
        <v>31</v>
      </c>
      <c r="I27" s="203"/>
      <c r="J27" s="489"/>
    </row>
    <row r="28" spans="1:10">
      <c r="A28" s="176" t="s">
        <v>40</v>
      </c>
      <c r="B28" s="30" t="s">
        <v>496</v>
      </c>
      <c r="C28" s="204" t="s">
        <v>31</v>
      </c>
      <c r="D28" s="30">
        <v>275.80759152890198</v>
      </c>
      <c r="E28" s="204">
        <v>0.79204298707473197</v>
      </c>
      <c r="F28" s="516" t="s">
        <v>31</v>
      </c>
      <c r="G28" s="31" t="s">
        <v>31</v>
      </c>
      <c r="H28" s="357" t="s">
        <v>31</v>
      </c>
      <c r="I28" s="203"/>
      <c r="J28" s="489"/>
    </row>
    <row r="29" spans="1:10">
      <c r="A29" s="176" t="s">
        <v>42</v>
      </c>
      <c r="B29" s="30" t="s">
        <v>496</v>
      </c>
      <c r="C29" s="204" t="s">
        <v>31</v>
      </c>
      <c r="D29" s="30">
        <v>245.821733381889</v>
      </c>
      <c r="E29" s="204">
        <v>0.62358802031678295</v>
      </c>
      <c r="F29" s="516" t="s">
        <v>31</v>
      </c>
      <c r="G29" s="31" t="s">
        <v>31</v>
      </c>
      <c r="H29" s="357" t="s">
        <v>31</v>
      </c>
      <c r="I29" s="203"/>
      <c r="J29" s="489"/>
    </row>
    <row r="30" spans="1:10">
      <c r="A30" s="176" t="s">
        <v>43</v>
      </c>
      <c r="B30" s="30" t="s">
        <v>496</v>
      </c>
      <c r="C30" s="204" t="s">
        <v>31</v>
      </c>
      <c r="D30" s="30">
        <v>279.05242778250403</v>
      </c>
      <c r="E30" s="204">
        <v>0.81824895369141304</v>
      </c>
      <c r="F30" s="516" t="s">
        <v>31</v>
      </c>
      <c r="G30" s="31" t="s">
        <v>31</v>
      </c>
      <c r="H30" s="357" t="s">
        <v>31</v>
      </c>
      <c r="I30" s="203"/>
      <c r="J30" s="489"/>
    </row>
    <row r="31" spans="1:10">
      <c r="A31" s="176" t="s">
        <v>92</v>
      </c>
      <c r="B31" s="30">
        <v>262.08357374701302</v>
      </c>
      <c r="C31" s="204">
        <v>1.4205937387503</v>
      </c>
      <c r="D31" s="30">
        <v>252.835888109541</v>
      </c>
      <c r="E31" s="204">
        <v>1.1663583823113599</v>
      </c>
      <c r="F31" s="30">
        <f>D31-B31</f>
        <v>-9.2476856374720171</v>
      </c>
      <c r="G31" s="206">
        <f>SQRT(E31*E31+C31*C31)</f>
        <v>1.8380637765226016</v>
      </c>
      <c r="H31" s="357">
        <f>TDIST(ABS(F31)/G31,10000000,2)</f>
        <v>4.8740125276540679E-7</v>
      </c>
      <c r="I31" s="203"/>
      <c r="J31" s="489"/>
    </row>
    <row r="32" spans="1:10">
      <c r="A32" s="176"/>
      <c r="B32" s="30"/>
      <c r="C32" s="204"/>
      <c r="D32" s="30"/>
      <c r="E32" s="204"/>
      <c r="F32" s="207"/>
      <c r="G32" s="183"/>
      <c r="H32" s="509"/>
    </row>
    <row r="33" spans="1:13">
      <c r="A33" s="497" t="s">
        <v>148</v>
      </c>
      <c r="B33" s="30"/>
      <c r="C33" s="204"/>
      <c r="D33" s="30"/>
      <c r="E33" s="204"/>
      <c r="F33" s="207"/>
      <c r="G33" s="183"/>
      <c r="H33" s="509"/>
    </row>
    <row r="34" spans="1:13">
      <c r="A34" s="176" t="s">
        <v>149</v>
      </c>
      <c r="B34" s="30" t="s">
        <v>496</v>
      </c>
      <c r="C34" s="204" t="s">
        <v>31</v>
      </c>
      <c r="D34" s="30">
        <v>280.38617547186197</v>
      </c>
      <c r="E34" s="204">
        <v>0.82894843459708301</v>
      </c>
      <c r="F34" s="516" t="s">
        <v>31</v>
      </c>
      <c r="G34" s="31" t="s">
        <v>31</v>
      </c>
      <c r="H34" s="357" t="s">
        <v>31</v>
      </c>
    </row>
    <row r="35" spans="1:13">
      <c r="A35" s="176" t="s">
        <v>150</v>
      </c>
      <c r="B35" s="30" t="s">
        <v>496</v>
      </c>
      <c r="C35" s="204" t="s">
        <v>31</v>
      </c>
      <c r="D35" s="30">
        <v>261.81207951136997</v>
      </c>
      <c r="E35" s="204">
        <v>1.0995377430667399</v>
      </c>
      <c r="F35" s="516" t="s">
        <v>31</v>
      </c>
      <c r="G35" s="31" t="s">
        <v>31</v>
      </c>
      <c r="H35" s="357" t="s">
        <v>31</v>
      </c>
    </row>
    <row r="36" spans="1:13">
      <c r="A36" s="176" t="s">
        <v>151</v>
      </c>
      <c r="B36" s="30" t="s">
        <v>496</v>
      </c>
      <c r="C36" s="204" t="s">
        <v>31</v>
      </c>
      <c r="D36" s="30">
        <v>259.16889544336698</v>
      </c>
      <c r="E36" s="204">
        <v>1.81657195624811</v>
      </c>
      <c r="F36" s="516" t="s">
        <v>31</v>
      </c>
      <c r="G36" s="31" t="s">
        <v>31</v>
      </c>
      <c r="H36" s="357" t="s">
        <v>31</v>
      </c>
    </row>
    <row r="37" spans="1:13">
      <c r="A37" s="176" t="s">
        <v>152</v>
      </c>
      <c r="B37" s="30" t="s">
        <v>496</v>
      </c>
      <c r="C37" s="204" t="s">
        <v>31</v>
      </c>
      <c r="D37" s="30">
        <v>261.725841884798</v>
      </c>
      <c r="E37" s="204">
        <v>1.0674067929248101</v>
      </c>
      <c r="F37" s="516" t="s">
        <v>31</v>
      </c>
      <c r="G37" s="31" t="s">
        <v>31</v>
      </c>
      <c r="H37" s="357" t="s">
        <v>31</v>
      </c>
    </row>
    <row r="38" spans="1:13">
      <c r="A38" s="288"/>
      <c r="B38" s="30"/>
      <c r="C38" s="204"/>
      <c r="D38" s="30"/>
      <c r="E38" s="204"/>
      <c r="F38" s="207"/>
      <c r="G38" s="183"/>
      <c r="H38" s="509"/>
    </row>
    <row r="39" spans="1:13">
      <c r="A39" s="498" t="s">
        <v>47</v>
      </c>
      <c r="B39" s="33"/>
      <c r="C39" s="215"/>
      <c r="D39" s="33"/>
      <c r="E39" s="215"/>
      <c r="F39" s="512"/>
      <c r="G39" s="34"/>
      <c r="H39" s="511"/>
    </row>
    <row r="40" spans="1:13">
      <c r="A40" s="517"/>
      <c r="B40" s="30"/>
      <c r="C40" s="204"/>
      <c r="D40" s="30"/>
      <c r="E40" s="204"/>
      <c r="F40" s="207"/>
      <c r="G40" s="183"/>
      <c r="H40" s="509"/>
    </row>
    <row r="41" spans="1:13">
      <c r="A41" s="500" t="s">
        <v>153</v>
      </c>
      <c r="B41" s="30"/>
      <c r="C41" s="204"/>
      <c r="D41" s="30"/>
      <c r="E41" s="204"/>
      <c r="F41" s="207"/>
      <c r="G41" s="183"/>
      <c r="H41" s="509"/>
    </row>
    <row r="42" spans="1:13">
      <c r="A42" s="176" t="s">
        <v>154</v>
      </c>
      <c r="B42" s="30" t="s">
        <v>496</v>
      </c>
      <c r="C42" s="204" t="s">
        <v>31</v>
      </c>
      <c r="D42" s="30">
        <v>264.63276958035698</v>
      </c>
      <c r="E42" s="204">
        <v>0.78917451863784904</v>
      </c>
      <c r="F42" s="516" t="s">
        <v>31</v>
      </c>
      <c r="G42" s="31" t="s">
        <v>31</v>
      </c>
      <c r="H42" s="357" t="s">
        <v>31</v>
      </c>
    </row>
    <row r="43" spans="1:13">
      <c r="A43" s="178" t="s">
        <v>504</v>
      </c>
      <c r="B43" s="33" t="s">
        <v>496</v>
      </c>
      <c r="C43" s="216" t="s">
        <v>31</v>
      </c>
      <c r="D43" s="31">
        <v>269.93276409551902</v>
      </c>
      <c r="E43" s="204">
        <v>2.7429203696023898</v>
      </c>
      <c r="F43" s="512" t="s">
        <v>31</v>
      </c>
      <c r="G43" s="31" t="s">
        <v>31</v>
      </c>
      <c r="H43" s="533" t="s">
        <v>31</v>
      </c>
      <c r="I43" s="207"/>
    </row>
    <row r="44" spans="1:13" ht="116.25" customHeight="1">
      <c r="A44" s="594" t="s">
        <v>155</v>
      </c>
      <c r="B44" s="594"/>
      <c r="C44" s="594"/>
      <c r="D44" s="594"/>
      <c r="E44" s="594"/>
      <c r="F44" s="594"/>
      <c r="G44" s="594"/>
      <c r="H44" s="594"/>
      <c r="I44" s="219"/>
      <c r="J44" s="219"/>
      <c r="K44" s="219"/>
    </row>
    <row r="45" spans="1:13" ht="99" customHeight="1">
      <c r="A45" s="593" t="s">
        <v>505</v>
      </c>
      <c r="B45" s="593"/>
      <c r="C45" s="593"/>
      <c r="D45" s="593"/>
      <c r="E45" s="593"/>
      <c r="F45" s="593"/>
      <c r="G45" s="593"/>
      <c r="H45" s="593"/>
      <c r="I45" s="219"/>
      <c r="J45" s="219"/>
      <c r="K45" s="219"/>
      <c r="L45" s="219"/>
      <c r="M45" s="219"/>
    </row>
    <row r="46" spans="1:13">
      <c r="A46" s="3"/>
      <c r="B46" s="141"/>
      <c r="C46" s="141"/>
      <c r="D46" s="141"/>
      <c r="E46" s="141"/>
      <c r="F46" s="141"/>
      <c r="G46" s="141"/>
      <c r="H46" s="141"/>
    </row>
    <row r="47" spans="1:13">
      <c r="A47" s="3" t="s">
        <v>497</v>
      </c>
      <c r="B47" s="361"/>
      <c r="C47" s="361"/>
      <c r="D47" s="361"/>
      <c r="E47" s="361"/>
      <c r="F47" s="361"/>
      <c r="G47" s="361"/>
      <c r="H47" s="361"/>
      <c r="I47" s="361"/>
      <c r="J47" s="361"/>
      <c r="K47" s="361"/>
      <c r="L47" s="361"/>
      <c r="M47" s="361"/>
    </row>
  </sheetData>
  <mergeCells count="6">
    <mergeCell ref="A45:H45"/>
    <mergeCell ref="A2:K4"/>
    <mergeCell ref="B8:C8"/>
    <mergeCell ref="D8:E8"/>
    <mergeCell ref="F8:H8"/>
    <mergeCell ref="A44:H4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G70"/>
  <sheetViews>
    <sheetView topLeftCell="A4" zoomScaleNormal="100" workbookViewId="0">
      <selection activeCell="A2" sqref="A2:G4"/>
    </sheetView>
  </sheetViews>
  <sheetFormatPr defaultRowHeight="12.75"/>
  <cols>
    <col min="1" max="1" width="18.42578125" style="94" customWidth="1"/>
    <col min="2" max="2" width="6.42578125" style="94" customWidth="1"/>
    <col min="3" max="5" width="14.5703125" style="94" customWidth="1"/>
    <col min="6" max="6" width="9.140625" style="94" customWidth="1"/>
    <col min="7" max="16384" width="9.140625" style="94"/>
  </cols>
  <sheetData>
    <row r="1" spans="1:7" ht="16.5" customHeight="1">
      <c r="A1" s="577" t="s">
        <v>78</v>
      </c>
      <c r="B1" s="577"/>
      <c r="C1" s="577"/>
      <c r="D1" s="577"/>
      <c r="E1" s="577"/>
      <c r="F1" s="93"/>
    </row>
    <row r="2" spans="1:7">
      <c r="A2" s="578" t="s">
        <v>79</v>
      </c>
      <c r="B2" s="578"/>
      <c r="C2" s="578"/>
      <c r="D2" s="578"/>
      <c r="E2" s="578"/>
      <c r="F2" s="578"/>
      <c r="G2" s="578"/>
    </row>
    <row r="3" spans="1:7">
      <c r="A3" s="578"/>
      <c r="B3" s="578"/>
      <c r="C3" s="578"/>
      <c r="D3" s="578"/>
      <c r="E3" s="578"/>
      <c r="F3" s="578"/>
      <c r="G3" s="578"/>
    </row>
    <row r="4" spans="1:7">
      <c r="A4" s="578"/>
      <c r="B4" s="578"/>
      <c r="C4" s="578"/>
      <c r="D4" s="578"/>
      <c r="E4" s="578"/>
      <c r="F4" s="578"/>
      <c r="G4" s="578"/>
    </row>
    <row r="5" spans="1:7" ht="15">
      <c r="A5" s="95"/>
      <c r="B5" s="96"/>
      <c r="C5" s="96"/>
      <c r="D5" s="96"/>
      <c r="E5" s="96"/>
      <c r="F5" s="96"/>
      <c r="G5" s="96"/>
    </row>
    <row r="6" spans="1:7" ht="56.25">
      <c r="A6" s="97"/>
      <c r="B6" s="98" t="s">
        <v>80</v>
      </c>
      <c r="C6" s="99" t="s">
        <v>81</v>
      </c>
      <c r="D6" s="98" t="s">
        <v>82</v>
      </c>
      <c r="E6" s="100" t="s">
        <v>83</v>
      </c>
      <c r="F6" s="101"/>
    </row>
    <row r="7" spans="1:7">
      <c r="A7" s="102" t="s">
        <v>84</v>
      </c>
      <c r="B7" s="103">
        <v>2005</v>
      </c>
      <c r="C7" s="104">
        <v>28.969355567000001</v>
      </c>
      <c r="D7" s="104">
        <v>2.6412255520999999</v>
      </c>
      <c r="E7" s="105">
        <v>2.9292675386000004</v>
      </c>
      <c r="F7" s="101"/>
    </row>
    <row r="8" spans="1:7">
      <c r="A8" s="106" t="s">
        <v>15</v>
      </c>
      <c r="B8" s="107">
        <v>2007</v>
      </c>
      <c r="C8" s="108">
        <v>24.202291281000001</v>
      </c>
      <c r="D8" s="108">
        <v>1.8151250578</v>
      </c>
      <c r="E8" s="109">
        <v>8.6868634226000001</v>
      </c>
      <c r="F8" s="101"/>
    </row>
    <row r="9" spans="1:7">
      <c r="A9" s="106" t="s">
        <v>16</v>
      </c>
      <c r="B9" s="107">
        <v>2007</v>
      </c>
      <c r="C9" s="108">
        <v>29.268121882999999</v>
      </c>
      <c r="D9" s="108">
        <v>2.5041488986</v>
      </c>
      <c r="E9" s="109">
        <v>6.4546315483000001</v>
      </c>
      <c r="F9" s="101"/>
    </row>
    <row r="10" spans="1:7">
      <c r="A10" s="106" t="s">
        <v>85</v>
      </c>
      <c r="B10" s="107">
        <v>2006</v>
      </c>
      <c r="C10" s="108">
        <v>25.428274622</v>
      </c>
      <c r="D10" s="108">
        <v>2.7420954092000001</v>
      </c>
      <c r="E10" s="109">
        <v>4.6054760634999994</v>
      </c>
      <c r="F10" s="101"/>
    </row>
    <row r="11" spans="1:7">
      <c r="A11" s="106" t="s">
        <v>86</v>
      </c>
      <c r="B11" s="107">
        <v>2009</v>
      </c>
      <c r="C11" s="108">
        <v>20.947723291999999</v>
      </c>
      <c r="D11" s="108" t="s">
        <v>31</v>
      </c>
      <c r="E11" s="109" t="s">
        <v>31</v>
      </c>
      <c r="F11" s="101"/>
    </row>
    <row r="12" spans="1:7">
      <c r="A12" s="106" t="s">
        <v>18</v>
      </c>
      <c r="B12" s="107">
        <v>2007</v>
      </c>
      <c r="C12" s="108">
        <v>17.482664472</v>
      </c>
      <c r="D12" s="108">
        <v>2.8408649309</v>
      </c>
      <c r="E12" s="109" t="s">
        <v>31</v>
      </c>
      <c r="F12" s="101"/>
    </row>
    <row r="13" spans="1:7">
      <c r="A13" s="106" t="s">
        <v>19</v>
      </c>
      <c r="B13" s="107">
        <v>2007</v>
      </c>
      <c r="C13" s="108">
        <v>24.683437176999998</v>
      </c>
      <c r="D13" s="108">
        <v>2.1117190411000002</v>
      </c>
      <c r="E13" s="109">
        <v>6.2180677111999998</v>
      </c>
      <c r="F13" s="101"/>
    </row>
    <row r="14" spans="1:7">
      <c r="A14" s="106" t="s">
        <v>20</v>
      </c>
      <c r="B14" s="107">
        <v>2009</v>
      </c>
      <c r="C14" s="108">
        <v>24.816278294</v>
      </c>
      <c r="D14" s="108">
        <v>2.7153059118999998</v>
      </c>
      <c r="E14" s="109" t="s">
        <v>31</v>
      </c>
      <c r="F14" s="101"/>
    </row>
    <row r="15" spans="1:7">
      <c r="A15" s="106" t="s">
        <v>61</v>
      </c>
      <c r="B15" s="107">
        <v>2007</v>
      </c>
      <c r="C15" s="108">
        <v>22.501210530000002</v>
      </c>
      <c r="D15" s="108">
        <v>1.9910038482000001</v>
      </c>
      <c r="E15" s="109">
        <v>11.269400341499999</v>
      </c>
      <c r="F15" s="101"/>
    </row>
    <row r="16" spans="1:7">
      <c r="A16" s="106" t="s">
        <v>22</v>
      </c>
      <c r="B16" s="107">
        <v>2008</v>
      </c>
      <c r="C16" s="108">
        <v>33.999154547000003</v>
      </c>
      <c r="D16" s="108">
        <v>1.9575673791999999</v>
      </c>
      <c r="E16" s="109">
        <v>4.7320375426999997</v>
      </c>
      <c r="F16" s="101"/>
    </row>
    <row r="17" spans="1:7">
      <c r="A17" s="106" t="s">
        <v>23</v>
      </c>
      <c r="B17" s="107">
        <v>2007</v>
      </c>
      <c r="C17" s="108">
        <v>29.282854824000001</v>
      </c>
      <c r="D17" s="108">
        <v>1.7805964057999999</v>
      </c>
      <c r="E17" s="109">
        <v>13.773922571</v>
      </c>
      <c r="F17" s="101"/>
    </row>
    <row r="18" spans="1:7">
      <c r="A18" s="106" t="s">
        <v>24</v>
      </c>
      <c r="B18" s="107">
        <v>2007</v>
      </c>
      <c r="C18" s="108">
        <v>19.227098477999998</v>
      </c>
      <c r="D18" s="108">
        <v>2.9809092238999999</v>
      </c>
      <c r="E18" s="109">
        <v>1.6763410331999999</v>
      </c>
      <c r="F18" s="101"/>
    </row>
    <row r="19" spans="1:7">
      <c r="A19" s="106" t="s">
        <v>25</v>
      </c>
      <c r="B19" s="107">
        <v>2007</v>
      </c>
      <c r="C19" s="108">
        <v>22.459343553</v>
      </c>
      <c r="D19" s="108">
        <v>3.1106960415999998</v>
      </c>
      <c r="E19" s="109">
        <v>11.589708180600001</v>
      </c>
      <c r="F19" s="101"/>
    </row>
    <row r="20" spans="1:7">
      <c r="A20" s="106" t="s">
        <v>26</v>
      </c>
      <c r="B20" s="107">
        <v>2009</v>
      </c>
      <c r="C20" s="108">
        <v>25.629478378999998</v>
      </c>
      <c r="D20" s="108">
        <v>1.4905704447999999</v>
      </c>
      <c r="E20" s="109">
        <v>1.6914429518</v>
      </c>
      <c r="F20" s="101"/>
    </row>
    <row r="21" spans="1:7">
      <c r="A21" s="106" t="s">
        <v>27</v>
      </c>
      <c r="B21" s="107">
        <v>2005</v>
      </c>
      <c r="C21" s="108">
        <v>22.210706875</v>
      </c>
      <c r="D21" s="108">
        <v>3.4160421509000001</v>
      </c>
      <c r="E21" s="109">
        <v>11.595816993500002</v>
      </c>
      <c r="F21" s="101"/>
    </row>
    <row r="22" spans="1:7">
      <c r="A22" s="106" t="s">
        <v>87</v>
      </c>
      <c r="B22" s="107">
        <v>2008</v>
      </c>
      <c r="C22" s="108">
        <v>33.445894864000003</v>
      </c>
      <c r="D22" s="108">
        <v>2.7057674704000001</v>
      </c>
      <c r="E22" s="109" t="s">
        <v>31</v>
      </c>
      <c r="F22" s="101"/>
    </row>
    <row r="23" spans="1:7">
      <c r="A23" s="106" t="s">
        <v>29</v>
      </c>
      <c r="B23" s="107">
        <v>2007</v>
      </c>
      <c r="C23" s="108">
        <v>27.308416914999999</v>
      </c>
      <c r="D23" s="108">
        <v>2.1189514993</v>
      </c>
      <c r="E23" s="109">
        <v>6.8288394520999995</v>
      </c>
      <c r="F23" s="101"/>
    </row>
    <row r="24" spans="1:7">
      <c r="A24" s="106" t="s">
        <v>30</v>
      </c>
      <c r="B24" s="107">
        <v>2008</v>
      </c>
      <c r="C24" s="108">
        <v>26.998458889999998</v>
      </c>
      <c r="D24" s="108">
        <v>1.9924783603</v>
      </c>
      <c r="E24" s="109">
        <v>9.7519313033999993</v>
      </c>
      <c r="F24" s="101"/>
    </row>
    <row r="25" spans="1:7">
      <c r="A25" s="106" t="s">
        <v>88</v>
      </c>
      <c r="B25" s="107">
        <v>2006</v>
      </c>
      <c r="C25" s="108">
        <v>21.381124618000001</v>
      </c>
      <c r="D25" s="108">
        <v>2.3313438316999999</v>
      </c>
      <c r="E25" s="109">
        <v>14.320183179699999</v>
      </c>
      <c r="F25" s="101"/>
    </row>
    <row r="26" spans="1:7">
      <c r="A26" s="106" t="s">
        <v>33</v>
      </c>
      <c r="B26" s="107">
        <v>2009</v>
      </c>
      <c r="C26" s="108">
        <v>48.441343101999998</v>
      </c>
      <c r="D26" s="108">
        <v>4.4847502810000002</v>
      </c>
      <c r="E26" s="109" t="s">
        <v>31</v>
      </c>
      <c r="F26" s="101"/>
    </row>
    <row r="27" spans="1:7">
      <c r="A27" s="106" t="s">
        <v>89</v>
      </c>
      <c r="B27" s="107">
        <v>2007</v>
      </c>
      <c r="C27" s="108">
        <v>20.054210999999999</v>
      </c>
      <c r="D27" s="108">
        <v>2.4339791326000002</v>
      </c>
      <c r="E27" s="109">
        <v>6.5674200248000005</v>
      </c>
      <c r="F27" s="101"/>
    </row>
    <row r="28" spans="1:7">
      <c r="A28" s="106" t="s">
        <v>35</v>
      </c>
      <c r="B28" s="107">
        <v>2007</v>
      </c>
      <c r="C28" s="108">
        <v>27.880626415999998</v>
      </c>
      <c r="D28" s="108">
        <v>2.4635083227000001</v>
      </c>
      <c r="E28" s="109">
        <v>5.0886418747000004</v>
      </c>
      <c r="F28" s="101"/>
    </row>
    <row r="29" spans="1:7">
      <c r="A29" s="106" t="s">
        <v>90</v>
      </c>
      <c r="B29" s="107">
        <v>2006</v>
      </c>
      <c r="C29" s="108">
        <v>29.866452331000001</v>
      </c>
      <c r="D29" s="108">
        <v>2.970199085</v>
      </c>
      <c r="E29" s="109" t="s">
        <v>31</v>
      </c>
      <c r="F29" s="101"/>
    </row>
    <row r="30" spans="1:7" ht="12.75" customHeight="1">
      <c r="A30" s="106" t="s">
        <v>37</v>
      </c>
      <c r="B30" s="107">
        <v>2007</v>
      </c>
      <c r="C30" s="108">
        <v>18.557824995000001</v>
      </c>
      <c r="D30" s="108">
        <v>1.5854771761999999</v>
      </c>
      <c r="E30" s="109" t="s">
        <v>31</v>
      </c>
      <c r="F30" s="101"/>
    </row>
    <row r="31" spans="1:7">
      <c r="A31" s="106" t="s">
        <v>38</v>
      </c>
      <c r="B31" s="107">
        <v>2007</v>
      </c>
      <c r="C31" s="108">
        <v>19.020789904000001</v>
      </c>
      <c r="D31" s="108">
        <v>2.2260161526000002</v>
      </c>
      <c r="E31" s="109">
        <v>5.6037209370000003</v>
      </c>
      <c r="F31" s="101"/>
    </row>
    <row r="32" spans="1:7" s="110" customFormat="1" ht="12" customHeight="1">
      <c r="A32" s="106" t="s">
        <v>39</v>
      </c>
      <c r="B32" s="107">
        <v>2006</v>
      </c>
      <c r="C32" s="108">
        <v>22.042881451</v>
      </c>
      <c r="D32" s="108">
        <v>3.0080748440999998</v>
      </c>
      <c r="E32" s="109">
        <v>3.1002738067000002</v>
      </c>
      <c r="F32" s="101"/>
      <c r="G32" s="94"/>
    </row>
    <row r="33" spans="1:7">
      <c r="A33" s="106" t="s">
        <v>40</v>
      </c>
      <c r="B33" s="107">
        <v>2007</v>
      </c>
      <c r="C33" s="108">
        <v>17.419925835000001</v>
      </c>
      <c r="D33" s="108">
        <v>2.3820046174999998</v>
      </c>
      <c r="E33" s="109">
        <v>8.3252063028999999</v>
      </c>
      <c r="F33" s="101"/>
    </row>
    <row r="34" spans="1:7">
      <c r="A34" s="106" t="s">
        <v>41</v>
      </c>
      <c r="B34" s="107">
        <v>2006</v>
      </c>
      <c r="C34" s="108">
        <v>21.912446377999999</v>
      </c>
      <c r="D34" s="108">
        <v>2.6090207706999999</v>
      </c>
      <c r="E34" s="109">
        <v>9.9320448035000002</v>
      </c>
      <c r="F34" s="101"/>
    </row>
    <row r="35" spans="1:7">
      <c r="A35" s="106" t="s">
        <v>42</v>
      </c>
      <c r="B35" s="107">
        <v>2007</v>
      </c>
      <c r="C35" s="108">
        <v>22.55467685</v>
      </c>
      <c r="D35" s="108">
        <v>2.2005156516</v>
      </c>
      <c r="E35" s="109">
        <v>4.9027167958</v>
      </c>
      <c r="F35" s="101"/>
      <c r="G35" s="110"/>
    </row>
    <row r="36" spans="1:7">
      <c r="A36" s="106" t="s">
        <v>43</v>
      </c>
      <c r="B36" s="107">
        <v>2007</v>
      </c>
      <c r="C36" s="108">
        <v>25.315334387</v>
      </c>
      <c r="D36" s="108">
        <v>1.7791509567999999</v>
      </c>
      <c r="E36" s="109">
        <v>9.9110427107000003</v>
      </c>
      <c r="F36" s="101"/>
    </row>
    <row r="37" spans="1:7">
      <c r="A37" s="106" t="s">
        <v>91</v>
      </c>
      <c r="B37" s="107">
        <v>2008</v>
      </c>
      <c r="C37" s="108">
        <v>29.524085986999999</v>
      </c>
      <c r="D37" s="108">
        <v>2.6650701638999998</v>
      </c>
      <c r="E37" s="109" t="s">
        <v>31</v>
      </c>
      <c r="F37" s="101"/>
    </row>
    <row r="38" spans="1:7">
      <c r="A38" s="106" t="s">
        <v>45</v>
      </c>
      <c r="B38" s="107">
        <v>2006</v>
      </c>
      <c r="C38" s="108">
        <v>18.573805446000001</v>
      </c>
      <c r="D38" s="108">
        <v>1.7779388355000001</v>
      </c>
      <c r="E38" s="109" t="s">
        <v>31</v>
      </c>
      <c r="F38" s="101"/>
    </row>
    <row r="39" spans="1:7">
      <c r="A39" s="106" t="s">
        <v>46</v>
      </c>
      <c r="B39" s="107">
        <v>2007</v>
      </c>
      <c r="C39" s="108">
        <v>31.937129486</v>
      </c>
      <c r="D39" s="108">
        <v>2.6129955408000001</v>
      </c>
      <c r="E39" s="109">
        <v>5.1390544538</v>
      </c>
      <c r="F39" s="101"/>
    </row>
    <row r="40" spans="1:7">
      <c r="A40" s="111" t="s">
        <v>92</v>
      </c>
      <c r="B40" s="112">
        <v>2009</v>
      </c>
      <c r="C40" s="113">
        <v>33.847003762</v>
      </c>
      <c r="D40" s="113">
        <v>2.9442299193000001</v>
      </c>
      <c r="E40" s="114">
        <v>5.2775791103999996</v>
      </c>
      <c r="F40" s="101"/>
    </row>
    <row r="41" spans="1:7" ht="12.75" customHeight="1">
      <c r="A41" s="101"/>
      <c r="B41" s="101"/>
      <c r="C41" s="101"/>
      <c r="D41" s="101"/>
      <c r="E41" s="101"/>
      <c r="F41" s="101"/>
    </row>
    <row r="42" spans="1:7">
      <c r="A42" s="115"/>
      <c r="B42" s="115"/>
      <c r="C42" s="115"/>
      <c r="D42" s="115"/>
      <c r="E42" s="110"/>
      <c r="F42" s="110"/>
      <c r="G42" s="110"/>
    </row>
    <row r="43" spans="1:7">
      <c r="A43" s="110"/>
      <c r="B43" s="110"/>
      <c r="C43" s="110"/>
      <c r="D43" s="110"/>
      <c r="E43" s="110"/>
      <c r="F43" s="110"/>
      <c r="G43" s="110"/>
    </row>
    <row r="44" spans="1:7">
      <c r="A44" s="579" t="s">
        <v>93</v>
      </c>
      <c r="B44" s="579"/>
      <c r="C44" s="579"/>
      <c r="D44" s="579"/>
      <c r="E44" s="579"/>
      <c r="F44" s="579"/>
      <c r="G44" s="579"/>
    </row>
    <row r="45" spans="1:7">
      <c r="A45" s="579"/>
      <c r="B45" s="579"/>
      <c r="C45" s="579"/>
      <c r="D45" s="579"/>
      <c r="E45" s="579"/>
      <c r="F45" s="579"/>
      <c r="G45" s="579"/>
    </row>
    <row r="46" spans="1:7">
      <c r="A46" s="110"/>
      <c r="B46" s="116"/>
      <c r="C46" s="116"/>
      <c r="D46" s="116"/>
      <c r="E46" s="110"/>
      <c r="F46" s="110"/>
      <c r="G46" s="110"/>
    </row>
    <row r="47" spans="1:7">
      <c r="A47" s="117"/>
      <c r="B47" s="118"/>
      <c r="C47" s="118"/>
      <c r="D47" s="118"/>
      <c r="E47" s="110"/>
      <c r="F47" s="110"/>
      <c r="G47" s="110"/>
    </row>
    <row r="48" spans="1:7">
      <c r="A48" s="116"/>
      <c r="B48" s="119"/>
      <c r="C48" s="119"/>
      <c r="D48" s="119"/>
      <c r="E48" s="110"/>
      <c r="F48" s="110"/>
      <c r="G48" s="110"/>
    </row>
    <row r="51" spans="1:5">
      <c r="A51"/>
      <c r="B51"/>
      <c r="C51"/>
      <c r="D51"/>
      <c r="E51"/>
    </row>
    <row r="52" spans="1:5">
      <c r="A52"/>
      <c r="B52"/>
      <c r="C52"/>
      <c r="D52"/>
      <c r="E52"/>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70" ht="15" customHeight="1"/>
  </sheetData>
  <mergeCells count="3">
    <mergeCell ref="A1:E1"/>
    <mergeCell ref="A2:G4"/>
    <mergeCell ref="A44:G45"/>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M67"/>
  <sheetViews>
    <sheetView zoomScaleNormal="100" workbookViewId="0">
      <selection activeCell="A2" sqref="A2:F4"/>
    </sheetView>
  </sheetViews>
  <sheetFormatPr defaultRowHeight="12"/>
  <cols>
    <col min="1" max="1" width="17.42578125" style="122" customWidth="1"/>
    <col min="2" max="2" width="11.85546875" style="122" customWidth="1"/>
    <col min="3" max="3" width="13.7109375" style="122" customWidth="1"/>
    <col min="4" max="4" width="20" style="122" bestFit="1" customWidth="1"/>
    <col min="5" max="6" width="9.140625" style="122"/>
    <col min="7" max="7" width="9.140625" style="122" customWidth="1"/>
    <col min="8" max="256" width="9.140625" style="122"/>
    <col min="257" max="257" width="15.7109375" style="122" customWidth="1"/>
    <col min="258" max="258" width="12" style="122" bestFit="1" customWidth="1"/>
    <col min="259" max="259" width="7.7109375" style="122" bestFit="1" customWidth="1"/>
    <col min="260" max="260" width="20" style="122" bestFit="1" customWidth="1"/>
    <col min="261" max="262" width="9.140625" style="122"/>
    <col min="263" max="263" width="9.140625" style="122" customWidth="1"/>
    <col min="264" max="512" width="9.140625" style="122"/>
    <col min="513" max="513" width="15.7109375" style="122" customWidth="1"/>
    <col min="514" max="514" width="12" style="122" bestFit="1" customWidth="1"/>
    <col min="515" max="515" width="7.7109375" style="122" bestFit="1" customWidth="1"/>
    <col min="516" max="516" width="20" style="122" bestFit="1" customWidth="1"/>
    <col min="517" max="518" width="9.140625" style="122"/>
    <col min="519" max="519" width="9.140625" style="122" customWidth="1"/>
    <col min="520" max="768" width="9.140625" style="122"/>
    <col min="769" max="769" width="15.7109375" style="122" customWidth="1"/>
    <col min="770" max="770" width="12" style="122" bestFit="1" customWidth="1"/>
    <col min="771" max="771" width="7.7109375" style="122" bestFit="1" customWidth="1"/>
    <col min="772" max="772" width="20" style="122" bestFit="1" customWidth="1"/>
    <col min="773" max="774" width="9.140625" style="122"/>
    <col min="775" max="775" width="9.140625" style="122" customWidth="1"/>
    <col min="776" max="1024" width="9.140625" style="122"/>
    <col min="1025" max="1025" width="15.7109375" style="122" customWidth="1"/>
    <col min="1026" max="1026" width="12" style="122" bestFit="1" customWidth="1"/>
    <col min="1027" max="1027" width="7.7109375" style="122" bestFit="1" customWidth="1"/>
    <col min="1028" max="1028" width="20" style="122" bestFit="1" customWidth="1"/>
    <col min="1029" max="1030" width="9.140625" style="122"/>
    <col min="1031" max="1031" width="9.140625" style="122" customWidth="1"/>
    <col min="1032" max="1280" width="9.140625" style="122"/>
    <col min="1281" max="1281" width="15.7109375" style="122" customWidth="1"/>
    <col min="1282" max="1282" width="12" style="122" bestFit="1" customWidth="1"/>
    <col min="1283" max="1283" width="7.7109375" style="122" bestFit="1" customWidth="1"/>
    <col min="1284" max="1284" width="20" style="122" bestFit="1" customWidth="1"/>
    <col min="1285" max="1286" width="9.140625" style="122"/>
    <col min="1287" max="1287" width="9.140625" style="122" customWidth="1"/>
    <col min="1288" max="1536" width="9.140625" style="122"/>
    <col min="1537" max="1537" width="15.7109375" style="122" customWidth="1"/>
    <col min="1538" max="1538" width="12" style="122" bestFit="1" customWidth="1"/>
    <col min="1539" max="1539" width="7.7109375" style="122" bestFit="1" customWidth="1"/>
    <col min="1540" max="1540" width="20" style="122" bestFit="1" customWidth="1"/>
    <col min="1541" max="1542" width="9.140625" style="122"/>
    <col min="1543" max="1543" width="9.140625" style="122" customWidth="1"/>
    <col min="1544" max="1792" width="9.140625" style="122"/>
    <col min="1793" max="1793" width="15.7109375" style="122" customWidth="1"/>
    <col min="1794" max="1794" width="12" style="122" bestFit="1" customWidth="1"/>
    <col min="1795" max="1795" width="7.7109375" style="122" bestFit="1" customWidth="1"/>
    <col min="1796" max="1796" width="20" style="122" bestFit="1" customWidth="1"/>
    <col min="1797" max="1798" width="9.140625" style="122"/>
    <col min="1799" max="1799" width="9.140625" style="122" customWidth="1"/>
    <col min="1800" max="2048" width="9.140625" style="122"/>
    <col min="2049" max="2049" width="15.7109375" style="122" customWidth="1"/>
    <col min="2050" max="2050" width="12" style="122" bestFit="1" customWidth="1"/>
    <col min="2051" max="2051" width="7.7109375" style="122" bestFit="1" customWidth="1"/>
    <col min="2052" max="2052" width="20" style="122" bestFit="1" customWidth="1"/>
    <col min="2053" max="2054" width="9.140625" style="122"/>
    <col min="2055" max="2055" width="9.140625" style="122" customWidth="1"/>
    <col min="2056" max="2304" width="9.140625" style="122"/>
    <col min="2305" max="2305" width="15.7109375" style="122" customWidth="1"/>
    <col min="2306" max="2306" width="12" style="122" bestFit="1" customWidth="1"/>
    <col min="2307" max="2307" width="7.7109375" style="122" bestFit="1" customWidth="1"/>
    <col min="2308" max="2308" width="20" style="122" bestFit="1" customWidth="1"/>
    <col min="2309" max="2310" width="9.140625" style="122"/>
    <col min="2311" max="2311" width="9.140625" style="122" customWidth="1"/>
    <col min="2312" max="2560" width="9.140625" style="122"/>
    <col min="2561" max="2561" width="15.7109375" style="122" customWidth="1"/>
    <col min="2562" max="2562" width="12" style="122" bestFit="1" customWidth="1"/>
    <col min="2563" max="2563" width="7.7109375" style="122" bestFit="1" customWidth="1"/>
    <col min="2564" max="2564" width="20" style="122" bestFit="1" customWidth="1"/>
    <col min="2565" max="2566" width="9.140625" style="122"/>
    <col min="2567" max="2567" width="9.140625" style="122" customWidth="1"/>
    <col min="2568" max="2816" width="9.140625" style="122"/>
    <col min="2817" max="2817" width="15.7109375" style="122" customWidth="1"/>
    <col min="2818" max="2818" width="12" style="122" bestFit="1" customWidth="1"/>
    <col min="2819" max="2819" width="7.7109375" style="122" bestFit="1" customWidth="1"/>
    <col min="2820" max="2820" width="20" style="122" bestFit="1" customWidth="1"/>
    <col min="2821" max="2822" width="9.140625" style="122"/>
    <col min="2823" max="2823" width="9.140625" style="122" customWidth="1"/>
    <col min="2824" max="3072" width="9.140625" style="122"/>
    <col min="3073" max="3073" width="15.7109375" style="122" customWidth="1"/>
    <col min="3074" max="3074" width="12" style="122" bestFit="1" customWidth="1"/>
    <col min="3075" max="3075" width="7.7109375" style="122" bestFit="1" customWidth="1"/>
    <col min="3076" max="3076" width="20" style="122" bestFit="1" customWidth="1"/>
    <col min="3077" max="3078" width="9.140625" style="122"/>
    <col min="3079" max="3079" width="9.140625" style="122" customWidth="1"/>
    <col min="3080" max="3328" width="9.140625" style="122"/>
    <col min="3329" max="3329" width="15.7109375" style="122" customWidth="1"/>
    <col min="3330" max="3330" width="12" style="122" bestFit="1" customWidth="1"/>
    <col min="3331" max="3331" width="7.7109375" style="122" bestFit="1" customWidth="1"/>
    <col min="3332" max="3332" width="20" style="122" bestFit="1" customWidth="1"/>
    <col min="3333" max="3334" width="9.140625" style="122"/>
    <col min="3335" max="3335" width="9.140625" style="122" customWidth="1"/>
    <col min="3336" max="3584" width="9.140625" style="122"/>
    <col min="3585" max="3585" width="15.7109375" style="122" customWidth="1"/>
    <col min="3586" max="3586" width="12" style="122" bestFit="1" customWidth="1"/>
    <col min="3587" max="3587" width="7.7109375" style="122" bestFit="1" customWidth="1"/>
    <col min="3588" max="3588" width="20" style="122" bestFit="1" customWidth="1"/>
    <col min="3589" max="3590" width="9.140625" style="122"/>
    <col min="3591" max="3591" width="9.140625" style="122" customWidth="1"/>
    <col min="3592" max="3840" width="9.140625" style="122"/>
    <col min="3841" max="3841" width="15.7109375" style="122" customWidth="1"/>
    <col min="3842" max="3842" width="12" style="122" bestFit="1" customWidth="1"/>
    <col min="3843" max="3843" width="7.7109375" style="122" bestFit="1" customWidth="1"/>
    <col min="3844" max="3844" width="20" style="122" bestFit="1" customWidth="1"/>
    <col min="3845" max="3846" width="9.140625" style="122"/>
    <col min="3847" max="3847" width="9.140625" style="122" customWidth="1"/>
    <col min="3848" max="4096" width="9.140625" style="122"/>
    <col min="4097" max="4097" width="15.7109375" style="122" customWidth="1"/>
    <col min="4098" max="4098" width="12" style="122" bestFit="1" customWidth="1"/>
    <col min="4099" max="4099" width="7.7109375" style="122" bestFit="1" customWidth="1"/>
    <col min="4100" max="4100" width="20" style="122" bestFit="1" customWidth="1"/>
    <col min="4101" max="4102" width="9.140625" style="122"/>
    <col min="4103" max="4103" width="9.140625" style="122" customWidth="1"/>
    <col min="4104" max="4352" width="9.140625" style="122"/>
    <col min="4353" max="4353" width="15.7109375" style="122" customWidth="1"/>
    <col min="4354" max="4354" width="12" style="122" bestFit="1" customWidth="1"/>
    <col min="4355" max="4355" width="7.7109375" style="122" bestFit="1" customWidth="1"/>
    <col min="4356" max="4356" width="20" style="122" bestFit="1" customWidth="1"/>
    <col min="4357" max="4358" width="9.140625" style="122"/>
    <col min="4359" max="4359" width="9.140625" style="122" customWidth="1"/>
    <col min="4360" max="4608" width="9.140625" style="122"/>
    <col min="4609" max="4609" width="15.7109375" style="122" customWidth="1"/>
    <col min="4610" max="4610" width="12" style="122" bestFit="1" customWidth="1"/>
    <col min="4611" max="4611" width="7.7109375" style="122" bestFit="1" customWidth="1"/>
    <col min="4612" max="4612" width="20" style="122" bestFit="1" customWidth="1"/>
    <col min="4613" max="4614" width="9.140625" style="122"/>
    <col min="4615" max="4615" width="9.140625" style="122" customWidth="1"/>
    <col min="4616" max="4864" width="9.140625" style="122"/>
    <col min="4865" max="4865" width="15.7109375" style="122" customWidth="1"/>
    <col min="4866" max="4866" width="12" style="122" bestFit="1" customWidth="1"/>
    <col min="4867" max="4867" width="7.7109375" style="122" bestFit="1" customWidth="1"/>
    <col min="4868" max="4868" width="20" style="122" bestFit="1" customWidth="1"/>
    <col min="4869" max="4870" width="9.140625" style="122"/>
    <col min="4871" max="4871" width="9.140625" style="122" customWidth="1"/>
    <col min="4872" max="5120" width="9.140625" style="122"/>
    <col min="5121" max="5121" width="15.7109375" style="122" customWidth="1"/>
    <col min="5122" max="5122" width="12" style="122" bestFit="1" customWidth="1"/>
    <col min="5123" max="5123" width="7.7109375" style="122" bestFit="1" customWidth="1"/>
    <col min="5124" max="5124" width="20" style="122" bestFit="1" customWidth="1"/>
    <col min="5125" max="5126" width="9.140625" style="122"/>
    <col min="5127" max="5127" width="9.140625" style="122" customWidth="1"/>
    <col min="5128" max="5376" width="9.140625" style="122"/>
    <col min="5377" max="5377" width="15.7109375" style="122" customWidth="1"/>
    <col min="5378" max="5378" width="12" style="122" bestFit="1" customWidth="1"/>
    <col min="5379" max="5379" width="7.7109375" style="122" bestFit="1" customWidth="1"/>
    <col min="5380" max="5380" width="20" style="122" bestFit="1" customWidth="1"/>
    <col min="5381" max="5382" width="9.140625" style="122"/>
    <col min="5383" max="5383" width="9.140625" style="122" customWidth="1"/>
    <col min="5384" max="5632" width="9.140625" style="122"/>
    <col min="5633" max="5633" width="15.7109375" style="122" customWidth="1"/>
    <col min="5634" max="5634" width="12" style="122" bestFit="1" customWidth="1"/>
    <col min="5635" max="5635" width="7.7109375" style="122" bestFit="1" customWidth="1"/>
    <col min="5636" max="5636" width="20" style="122" bestFit="1" customWidth="1"/>
    <col min="5637" max="5638" width="9.140625" style="122"/>
    <col min="5639" max="5639" width="9.140625" style="122" customWidth="1"/>
    <col min="5640" max="5888" width="9.140625" style="122"/>
    <col min="5889" max="5889" width="15.7109375" style="122" customWidth="1"/>
    <col min="5890" max="5890" width="12" style="122" bestFit="1" customWidth="1"/>
    <col min="5891" max="5891" width="7.7109375" style="122" bestFit="1" customWidth="1"/>
    <col min="5892" max="5892" width="20" style="122" bestFit="1" customWidth="1"/>
    <col min="5893" max="5894" width="9.140625" style="122"/>
    <col min="5895" max="5895" width="9.140625" style="122" customWidth="1"/>
    <col min="5896" max="6144" width="9.140625" style="122"/>
    <col min="6145" max="6145" width="15.7109375" style="122" customWidth="1"/>
    <col min="6146" max="6146" width="12" style="122" bestFit="1" customWidth="1"/>
    <col min="6147" max="6147" width="7.7109375" style="122" bestFit="1" customWidth="1"/>
    <col min="6148" max="6148" width="20" style="122" bestFit="1" customWidth="1"/>
    <col min="6149" max="6150" width="9.140625" style="122"/>
    <col min="6151" max="6151" width="9.140625" style="122" customWidth="1"/>
    <col min="6152" max="6400" width="9.140625" style="122"/>
    <col min="6401" max="6401" width="15.7109375" style="122" customWidth="1"/>
    <col min="6402" max="6402" width="12" style="122" bestFit="1" customWidth="1"/>
    <col min="6403" max="6403" width="7.7109375" style="122" bestFit="1" customWidth="1"/>
    <col min="6404" max="6404" width="20" style="122" bestFit="1" customWidth="1"/>
    <col min="6405" max="6406" width="9.140625" style="122"/>
    <col min="6407" max="6407" width="9.140625" style="122" customWidth="1"/>
    <col min="6408" max="6656" width="9.140625" style="122"/>
    <col min="6657" max="6657" width="15.7109375" style="122" customWidth="1"/>
    <col min="6658" max="6658" width="12" style="122" bestFit="1" customWidth="1"/>
    <col min="6659" max="6659" width="7.7109375" style="122" bestFit="1" customWidth="1"/>
    <col min="6660" max="6660" width="20" style="122" bestFit="1" customWidth="1"/>
    <col min="6661" max="6662" width="9.140625" style="122"/>
    <col min="6663" max="6663" width="9.140625" style="122" customWidth="1"/>
    <col min="6664" max="6912" width="9.140625" style="122"/>
    <col min="6913" max="6913" width="15.7109375" style="122" customWidth="1"/>
    <col min="6914" max="6914" width="12" style="122" bestFit="1" customWidth="1"/>
    <col min="6915" max="6915" width="7.7109375" style="122" bestFit="1" customWidth="1"/>
    <col min="6916" max="6916" width="20" style="122" bestFit="1" customWidth="1"/>
    <col min="6917" max="6918" width="9.140625" style="122"/>
    <col min="6919" max="6919" width="9.140625" style="122" customWidth="1"/>
    <col min="6920" max="7168" width="9.140625" style="122"/>
    <col min="7169" max="7169" width="15.7109375" style="122" customWidth="1"/>
    <col min="7170" max="7170" width="12" style="122" bestFit="1" customWidth="1"/>
    <col min="7171" max="7171" width="7.7109375" style="122" bestFit="1" customWidth="1"/>
    <col min="7172" max="7172" width="20" style="122" bestFit="1" customWidth="1"/>
    <col min="7173" max="7174" width="9.140625" style="122"/>
    <col min="7175" max="7175" width="9.140625" style="122" customWidth="1"/>
    <col min="7176" max="7424" width="9.140625" style="122"/>
    <col min="7425" max="7425" width="15.7109375" style="122" customWidth="1"/>
    <col min="7426" max="7426" width="12" style="122" bestFit="1" customWidth="1"/>
    <col min="7427" max="7427" width="7.7109375" style="122" bestFit="1" customWidth="1"/>
    <col min="7428" max="7428" width="20" style="122" bestFit="1" customWidth="1"/>
    <col min="7429" max="7430" width="9.140625" style="122"/>
    <col min="7431" max="7431" width="9.140625" style="122" customWidth="1"/>
    <col min="7432" max="7680" width="9.140625" style="122"/>
    <col min="7681" max="7681" width="15.7109375" style="122" customWidth="1"/>
    <col min="7682" max="7682" width="12" style="122" bestFit="1" customWidth="1"/>
    <col min="7683" max="7683" width="7.7109375" style="122" bestFit="1" customWidth="1"/>
    <col min="7684" max="7684" width="20" style="122" bestFit="1" customWidth="1"/>
    <col min="7685" max="7686" width="9.140625" style="122"/>
    <col min="7687" max="7687" width="9.140625" style="122" customWidth="1"/>
    <col min="7688" max="7936" width="9.140625" style="122"/>
    <col min="7937" max="7937" width="15.7109375" style="122" customWidth="1"/>
    <col min="7938" max="7938" width="12" style="122" bestFit="1" customWidth="1"/>
    <col min="7939" max="7939" width="7.7109375" style="122" bestFit="1" customWidth="1"/>
    <col min="7940" max="7940" width="20" style="122" bestFit="1" customWidth="1"/>
    <col min="7941" max="7942" width="9.140625" style="122"/>
    <col min="7943" max="7943" width="9.140625" style="122" customWidth="1"/>
    <col min="7944" max="8192" width="9.140625" style="122"/>
    <col min="8193" max="8193" width="15.7109375" style="122" customWidth="1"/>
    <col min="8194" max="8194" width="12" style="122" bestFit="1" customWidth="1"/>
    <col min="8195" max="8195" width="7.7109375" style="122" bestFit="1" customWidth="1"/>
    <col min="8196" max="8196" width="20" style="122" bestFit="1" customWidth="1"/>
    <col min="8197" max="8198" width="9.140625" style="122"/>
    <col min="8199" max="8199" width="9.140625" style="122" customWidth="1"/>
    <col min="8200" max="8448" width="9.140625" style="122"/>
    <col min="8449" max="8449" width="15.7109375" style="122" customWidth="1"/>
    <col min="8450" max="8450" width="12" style="122" bestFit="1" customWidth="1"/>
    <col min="8451" max="8451" width="7.7109375" style="122" bestFit="1" customWidth="1"/>
    <col min="8452" max="8452" width="20" style="122" bestFit="1" customWidth="1"/>
    <col min="8453" max="8454" width="9.140625" style="122"/>
    <col min="8455" max="8455" width="9.140625" style="122" customWidth="1"/>
    <col min="8456" max="8704" width="9.140625" style="122"/>
    <col min="8705" max="8705" width="15.7109375" style="122" customWidth="1"/>
    <col min="8706" max="8706" width="12" style="122" bestFit="1" customWidth="1"/>
    <col min="8707" max="8707" width="7.7109375" style="122" bestFit="1" customWidth="1"/>
    <col min="8708" max="8708" width="20" style="122" bestFit="1" customWidth="1"/>
    <col min="8709" max="8710" width="9.140625" style="122"/>
    <col min="8711" max="8711" width="9.140625" style="122" customWidth="1"/>
    <col min="8712" max="8960" width="9.140625" style="122"/>
    <col min="8961" max="8961" width="15.7109375" style="122" customWidth="1"/>
    <col min="8962" max="8962" width="12" style="122" bestFit="1" customWidth="1"/>
    <col min="8963" max="8963" width="7.7109375" style="122" bestFit="1" customWidth="1"/>
    <col min="8964" max="8964" width="20" style="122" bestFit="1" customWidth="1"/>
    <col min="8965" max="8966" width="9.140625" style="122"/>
    <col min="8967" max="8967" width="9.140625" style="122" customWidth="1"/>
    <col min="8968" max="9216" width="9.140625" style="122"/>
    <col min="9217" max="9217" width="15.7109375" style="122" customWidth="1"/>
    <col min="9218" max="9218" width="12" style="122" bestFit="1" customWidth="1"/>
    <col min="9219" max="9219" width="7.7109375" style="122" bestFit="1" customWidth="1"/>
    <col min="9220" max="9220" width="20" style="122" bestFit="1" customWidth="1"/>
    <col min="9221" max="9222" width="9.140625" style="122"/>
    <col min="9223" max="9223" width="9.140625" style="122" customWidth="1"/>
    <col min="9224" max="9472" width="9.140625" style="122"/>
    <col min="9473" max="9473" width="15.7109375" style="122" customWidth="1"/>
    <col min="9474" max="9474" width="12" style="122" bestFit="1" customWidth="1"/>
    <col min="9475" max="9475" width="7.7109375" style="122" bestFit="1" customWidth="1"/>
    <col min="9476" max="9476" width="20" style="122" bestFit="1" customWidth="1"/>
    <col min="9477" max="9478" width="9.140625" style="122"/>
    <col min="9479" max="9479" width="9.140625" style="122" customWidth="1"/>
    <col min="9480" max="9728" width="9.140625" style="122"/>
    <col min="9729" max="9729" width="15.7109375" style="122" customWidth="1"/>
    <col min="9730" max="9730" width="12" style="122" bestFit="1" customWidth="1"/>
    <col min="9731" max="9731" width="7.7109375" style="122" bestFit="1" customWidth="1"/>
    <col min="9732" max="9732" width="20" style="122" bestFit="1" customWidth="1"/>
    <col min="9733" max="9734" width="9.140625" style="122"/>
    <col min="9735" max="9735" width="9.140625" style="122" customWidth="1"/>
    <col min="9736" max="9984" width="9.140625" style="122"/>
    <col min="9985" max="9985" width="15.7109375" style="122" customWidth="1"/>
    <col min="9986" max="9986" width="12" style="122" bestFit="1" customWidth="1"/>
    <col min="9987" max="9987" width="7.7109375" style="122" bestFit="1" customWidth="1"/>
    <col min="9988" max="9988" width="20" style="122" bestFit="1" customWidth="1"/>
    <col min="9989" max="9990" width="9.140625" style="122"/>
    <col min="9991" max="9991" width="9.140625" style="122" customWidth="1"/>
    <col min="9992" max="10240" width="9.140625" style="122"/>
    <col min="10241" max="10241" width="15.7109375" style="122" customWidth="1"/>
    <col min="10242" max="10242" width="12" style="122" bestFit="1" customWidth="1"/>
    <col min="10243" max="10243" width="7.7109375" style="122" bestFit="1" customWidth="1"/>
    <col min="10244" max="10244" width="20" style="122" bestFit="1" customWidth="1"/>
    <col min="10245" max="10246" width="9.140625" style="122"/>
    <col min="10247" max="10247" width="9.140625" style="122" customWidth="1"/>
    <col min="10248" max="10496" width="9.140625" style="122"/>
    <col min="10497" max="10497" width="15.7109375" style="122" customWidth="1"/>
    <col min="10498" max="10498" width="12" style="122" bestFit="1" customWidth="1"/>
    <col min="10499" max="10499" width="7.7109375" style="122" bestFit="1" customWidth="1"/>
    <col min="10500" max="10500" width="20" style="122" bestFit="1" customWidth="1"/>
    <col min="10501" max="10502" width="9.140625" style="122"/>
    <col min="10503" max="10503" width="9.140625" style="122" customWidth="1"/>
    <col min="10504" max="10752" width="9.140625" style="122"/>
    <col min="10753" max="10753" width="15.7109375" style="122" customWidth="1"/>
    <col min="10754" max="10754" width="12" style="122" bestFit="1" customWidth="1"/>
    <col min="10755" max="10755" width="7.7109375" style="122" bestFit="1" customWidth="1"/>
    <col min="10756" max="10756" width="20" style="122" bestFit="1" customWidth="1"/>
    <col min="10757" max="10758" width="9.140625" style="122"/>
    <col min="10759" max="10759" width="9.140625" style="122" customWidth="1"/>
    <col min="10760" max="11008" width="9.140625" style="122"/>
    <col min="11009" max="11009" width="15.7109375" style="122" customWidth="1"/>
    <col min="11010" max="11010" width="12" style="122" bestFit="1" customWidth="1"/>
    <col min="11011" max="11011" width="7.7109375" style="122" bestFit="1" customWidth="1"/>
    <col min="11012" max="11012" width="20" style="122" bestFit="1" customWidth="1"/>
    <col min="11013" max="11014" width="9.140625" style="122"/>
    <col min="11015" max="11015" width="9.140625" style="122" customWidth="1"/>
    <col min="11016" max="11264" width="9.140625" style="122"/>
    <col min="11265" max="11265" width="15.7109375" style="122" customWidth="1"/>
    <col min="11266" max="11266" width="12" style="122" bestFit="1" customWidth="1"/>
    <col min="11267" max="11267" width="7.7109375" style="122" bestFit="1" customWidth="1"/>
    <col min="11268" max="11268" width="20" style="122" bestFit="1" customWidth="1"/>
    <col min="11269" max="11270" width="9.140625" style="122"/>
    <col min="11271" max="11271" width="9.140625" style="122" customWidth="1"/>
    <col min="11272" max="11520" width="9.140625" style="122"/>
    <col min="11521" max="11521" width="15.7109375" style="122" customWidth="1"/>
    <col min="11522" max="11522" width="12" style="122" bestFit="1" customWidth="1"/>
    <col min="11523" max="11523" width="7.7109375" style="122" bestFit="1" customWidth="1"/>
    <col min="11524" max="11524" width="20" style="122" bestFit="1" customWidth="1"/>
    <col min="11525" max="11526" width="9.140625" style="122"/>
    <col min="11527" max="11527" width="9.140625" style="122" customWidth="1"/>
    <col min="11528" max="11776" width="9.140625" style="122"/>
    <col min="11777" max="11777" width="15.7109375" style="122" customWidth="1"/>
    <col min="11778" max="11778" width="12" style="122" bestFit="1" customWidth="1"/>
    <col min="11779" max="11779" width="7.7109375" style="122" bestFit="1" customWidth="1"/>
    <col min="11780" max="11780" width="20" style="122" bestFit="1" customWidth="1"/>
    <col min="11781" max="11782" width="9.140625" style="122"/>
    <col min="11783" max="11783" width="9.140625" style="122" customWidth="1"/>
    <col min="11784" max="12032" width="9.140625" style="122"/>
    <col min="12033" max="12033" width="15.7109375" style="122" customWidth="1"/>
    <col min="12034" max="12034" width="12" style="122" bestFit="1" customWidth="1"/>
    <col min="12035" max="12035" width="7.7109375" style="122" bestFit="1" customWidth="1"/>
    <col min="12036" max="12036" width="20" style="122" bestFit="1" customWidth="1"/>
    <col min="12037" max="12038" width="9.140625" style="122"/>
    <col min="12039" max="12039" width="9.140625" style="122" customWidth="1"/>
    <col min="12040" max="12288" width="9.140625" style="122"/>
    <col min="12289" max="12289" width="15.7109375" style="122" customWidth="1"/>
    <col min="12290" max="12290" width="12" style="122" bestFit="1" customWidth="1"/>
    <col min="12291" max="12291" width="7.7109375" style="122" bestFit="1" customWidth="1"/>
    <col min="12292" max="12292" width="20" style="122" bestFit="1" customWidth="1"/>
    <col min="12293" max="12294" width="9.140625" style="122"/>
    <col min="12295" max="12295" width="9.140625" style="122" customWidth="1"/>
    <col min="12296" max="12544" width="9.140625" style="122"/>
    <col min="12545" max="12545" width="15.7109375" style="122" customWidth="1"/>
    <col min="12546" max="12546" width="12" style="122" bestFit="1" customWidth="1"/>
    <col min="12547" max="12547" width="7.7109375" style="122" bestFit="1" customWidth="1"/>
    <col min="12548" max="12548" width="20" style="122" bestFit="1" customWidth="1"/>
    <col min="12549" max="12550" width="9.140625" style="122"/>
    <col min="12551" max="12551" width="9.140625" style="122" customWidth="1"/>
    <col min="12552" max="12800" width="9.140625" style="122"/>
    <col min="12801" max="12801" width="15.7109375" style="122" customWidth="1"/>
    <col min="12802" max="12802" width="12" style="122" bestFit="1" customWidth="1"/>
    <col min="12803" max="12803" width="7.7109375" style="122" bestFit="1" customWidth="1"/>
    <col min="12804" max="12804" width="20" style="122" bestFit="1" customWidth="1"/>
    <col min="12805" max="12806" width="9.140625" style="122"/>
    <col min="12807" max="12807" width="9.140625" style="122" customWidth="1"/>
    <col min="12808" max="13056" width="9.140625" style="122"/>
    <col min="13057" max="13057" width="15.7109375" style="122" customWidth="1"/>
    <col min="13058" max="13058" width="12" style="122" bestFit="1" customWidth="1"/>
    <col min="13059" max="13059" width="7.7109375" style="122" bestFit="1" customWidth="1"/>
    <col min="13060" max="13060" width="20" style="122" bestFit="1" customWidth="1"/>
    <col min="13061" max="13062" width="9.140625" style="122"/>
    <col min="13063" max="13063" width="9.140625" style="122" customWidth="1"/>
    <col min="13064" max="13312" width="9.140625" style="122"/>
    <col min="13313" max="13313" width="15.7109375" style="122" customWidth="1"/>
    <col min="13314" max="13314" width="12" style="122" bestFit="1" customWidth="1"/>
    <col min="13315" max="13315" width="7.7109375" style="122" bestFit="1" customWidth="1"/>
    <col min="13316" max="13316" width="20" style="122" bestFit="1" customWidth="1"/>
    <col min="13317" max="13318" width="9.140625" style="122"/>
    <col min="13319" max="13319" width="9.140625" style="122" customWidth="1"/>
    <col min="13320" max="13568" width="9.140625" style="122"/>
    <col min="13569" max="13569" width="15.7109375" style="122" customWidth="1"/>
    <col min="13570" max="13570" width="12" style="122" bestFit="1" customWidth="1"/>
    <col min="13571" max="13571" width="7.7109375" style="122" bestFit="1" customWidth="1"/>
    <col min="13572" max="13572" width="20" style="122" bestFit="1" customWidth="1"/>
    <col min="13573" max="13574" width="9.140625" style="122"/>
    <col min="13575" max="13575" width="9.140625" style="122" customWidth="1"/>
    <col min="13576" max="13824" width="9.140625" style="122"/>
    <col min="13825" max="13825" width="15.7109375" style="122" customWidth="1"/>
    <col min="13826" max="13826" width="12" style="122" bestFit="1" customWidth="1"/>
    <col min="13827" max="13827" width="7.7109375" style="122" bestFit="1" customWidth="1"/>
    <col min="13828" max="13828" width="20" style="122" bestFit="1" customWidth="1"/>
    <col min="13829" max="13830" width="9.140625" style="122"/>
    <col min="13831" max="13831" width="9.140625" style="122" customWidth="1"/>
    <col min="13832" max="14080" width="9.140625" style="122"/>
    <col min="14081" max="14081" width="15.7109375" style="122" customWidth="1"/>
    <col min="14082" max="14082" width="12" style="122" bestFit="1" customWidth="1"/>
    <col min="14083" max="14083" width="7.7109375" style="122" bestFit="1" customWidth="1"/>
    <col min="14084" max="14084" width="20" style="122" bestFit="1" customWidth="1"/>
    <col min="14085" max="14086" width="9.140625" style="122"/>
    <col min="14087" max="14087" width="9.140625" style="122" customWidth="1"/>
    <col min="14088" max="14336" width="9.140625" style="122"/>
    <col min="14337" max="14337" width="15.7109375" style="122" customWidth="1"/>
    <col min="14338" max="14338" width="12" style="122" bestFit="1" customWidth="1"/>
    <col min="14339" max="14339" width="7.7109375" style="122" bestFit="1" customWidth="1"/>
    <col min="14340" max="14340" width="20" style="122" bestFit="1" customWidth="1"/>
    <col min="14341" max="14342" width="9.140625" style="122"/>
    <col min="14343" max="14343" width="9.140625" style="122" customWidth="1"/>
    <col min="14344" max="14592" width="9.140625" style="122"/>
    <col min="14593" max="14593" width="15.7109375" style="122" customWidth="1"/>
    <col min="14594" max="14594" width="12" style="122" bestFit="1" customWidth="1"/>
    <col min="14595" max="14595" width="7.7109375" style="122" bestFit="1" customWidth="1"/>
    <col min="14596" max="14596" width="20" style="122" bestFit="1" customWidth="1"/>
    <col min="14597" max="14598" width="9.140625" style="122"/>
    <col min="14599" max="14599" width="9.140625" style="122" customWidth="1"/>
    <col min="14600" max="14848" width="9.140625" style="122"/>
    <col min="14849" max="14849" width="15.7109375" style="122" customWidth="1"/>
    <col min="14850" max="14850" width="12" style="122" bestFit="1" customWidth="1"/>
    <col min="14851" max="14851" width="7.7109375" style="122" bestFit="1" customWidth="1"/>
    <col min="14852" max="14852" width="20" style="122" bestFit="1" customWidth="1"/>
    <col min="14853" max="14854" width="9.140625" style="122"/>
    <col min="14855" max="14855" width="9.140625" style="122" customWidth="1"/>
    <col min="14856" max="15104" width="9.140625" style="122"/>
    <col min="15105" max="15105" width="15.7109375" style="122" customWidth="1"/>
    <col min="15106" max="15106" width="12" style="122" bestFit="1" customWidth="1"/>
    <col min="15107" max="15107" width="7.7109375" style="122" bestFit="1" customWidth="1"/>
    <col min="15108" max="15108" width="20" style="122" bestFit="1" customWidth="1"/>
    <col min="15109" max="15110" width="9.140625" style="122"/>
    <col min="15111" max="15111" width="9.140625" style="122" customWidth="1"/>
    <col min="15112" max="15360" width="9.140625" style="122"/>
    <col min="15361" max="15361" width="15.7109375" style="122" customWidth="1"/>
    <col min="15362" max="15362" width="12" style="122" bestFit="1" customWidth="1"/>
    <col min="15363" max="15363" width="7.7109375" style="122" bestFit="1" customWidth="1"/>
    <col min="15364" max="15364" width="20" style="122" bestFit="1" customWidth="1"/>
    <col min="15365" max="15366" width="9.140625" style="122"/>
    <col min="15367" max="15367" width="9.140625" style="122" customWidth="1"/>
    <col min="15368" max="15616" width="9.140625" style="122"/>
    <col min="15617" max="15617" width="15.7109375" style="122" customWidth="1"/>
    <col min="15618" max="15618" width="12" style="122" bestFit="1" customWidth="1"/>
    <col min="15619" max="15619" width="7.7109375" style="122" bestFit="1" customWidth="1"/>
    <col min="15620" max="15620" width="20" style="122" bestFit="1" customWidth="1"/>
    <col min="15621" max="15622" width="9.140625" style="122"/>
    <col min="15623" max="15623" width="9.140625" style="122" customWidth="1"/>
    <col min="15624" max="15872" width="9.140625" style="122"/>
    <col min="15873" max="15873" width="15.7109375" style="122" customWidth="1"/>
    <col min="15874" max="15874" width="12" style="122" bestFit="1" customWidth="1"/>
    <col min="15875" max="15875" width="7.7109375" style="122" bestFit="1" customWidth="1"/>
    <col min="15876" max="15876" width="20" style="122" bestFit="1" customWidth="1"/>
    <col min="15877" max="15878" width="9.140625" style="122"/>
    <col min="15879" max="15879" width="9.140625" style="122" customWidth="1"/>
    <col min="15880" max="16128" width="9.140625" style="122"/>
    <col min="16129" max="16129" width="15.7109375" style="122" customWidth="1"/>
    <col min="16130" max="16130" width="12" style="122" bestFit="1" customWidth="1"/>
    <col min="16131" max="16131" width="7.7109375" style="122" bestFit="1" customWidth="1"/>
    <col min="16132" max="16132" width="20" style="122" bestFit="1" customWidth="1"/>
    <col min="16133" max="16134" width="9.140625" style="122"/>
    <col min="16135" max="16135" width="9.140625" style="122" customWidth="1"/>
    <col min="16136" max="16384" width="9.140625" style="122"/>
  </cols>
  <sheetData>
    <row r="1" spans="1:6">
      <c r="A1" s="120" t="s">
        <v>94</v>
      </c>
      <c r="B1" s="121"/>
      <c r="C1" s="3"/>
    </row>
    <row r="2" spans="1:6" ht="19.5" customHeight="1">
      <c r="A2" s="580" t="s">
        <v>95</v>
      </c>
      <c r="B2" s="580"/>
      <c r="C2" s="580"/>
      <c r="D2" s="580"/>
      <c r="E2" s="580"/>
      <c r="F2" s="580"/>
    </row>
    <row r="3" spans="1:6" ht="12" customHeight="1">
      <c r="A3" s="580"/>
      <c r="B3" s="580"/>
      <c r="C3" s="580"/>
      <c r="D3" s="580"/>
      <c r="E3" s="580"/>
      <c r="F3" s="580"/>
    </row>
    <row r="4" spans="1:6" ht="17.25" customHeight="1">
      <c r="A4" s="580"/>
      <c r="B4" s="580"/>
      <c r="C4" s="580"/>
      <c r="D4" s="580"/>
      <c r="E4" s="580"/>
      <c r="F4" s="580"/>
    </row>
    <row r="5" spans="1:6" ht="17.25" customHeight="1">
      <c r="A5" s="123"/>
      <c r="B5" s="123"/>
      <c r="C5" s="123"/>
      <c r="D5" s="123"/>
      <c r="E5" s="123"/>
      <c r="F5" s="123"/>
    </row>
    <row r="6" spans="1:6" ht="17.25" customHeight="1">
      <c r="A6" s="124"/>
      <c r="B6" s="124"/>
      <c r="C6" s="124"/>
      <c r="D6" s="124"/>
      <c r="E6" s="124"/>
      <c r="F6" s="124"/>
    </row>
    <row r="7" spans="1:6" ht="17.25" customHeight="1">
      <c r="A7" s="121"/>
      <c r="B7" s="125" t="s">
        <v>96</v>
      </c>
      <c r="C7" s="125" t="s">
        <v>97</v>
      </c>
    </row>
    <row r="8" spans="1:6" ht="17.25" customHeight="1">
      <c r="A8" s="26" t="s">
        <v>84</v>
      </c>
      <c r="B8" s="126">
        <v>2.2861824978717138</v>
      </c>
      <c r="C8" s="127">
        <v>3.8384797034423324</v>
      </c>
    </row>
    <row r="9" spans="1:6" ht="17.25" customHeight="1">
      <c r="A9" s="13" t="s">
        <v>15</v>
      </c>
      <c r="B9" s="128">
        <v>3.8441999999999998</v>
      </c>
      <c r="C9" s="129">
        <v>2.6959</v>
      </c>
    </row>
    <row r="10" spans="1:6" ht="17.25" customHeight="1">
      <c r="A10" s="13" t="s">
        <v>16</v>
      </c>
      <c r="B10" s="128">
        <v>1.8751</v>
      </c>
      <c r="C10" s="129">
        <v>2.7277999999999998</v>
      </c>
    </row>
    <row r="11" spans="1:6" ht="17.25" customHeight="1">
      <c r="A11" s="13" t="s">
        <v>85</v>
      </c>
      <c r="B11" s="130">
        <v>0.96499999999999997</v>
      </c>
      <c r="C11" s="131">
        <v>4.165</v>
      </c>
    </row>
    <row r="12" spans="1:6" ht="17.25" customHeight="1">
      <c r="A12" s="13" t="s">
        <v>18</v>
      </c>
      <c r="B12" s="128">
        <v>2.3129</v>
      </c>
      <c r="C12" s="129">
        <v>1.9005000000000001</v>
      </c>
    </row>
    <row r="13" spans="1:6" ht="17.25" customHeight="1">
      <c r="A13" s="13" t="s">
        <v>19</v>
      </c>
      <c r="B13" s="128">
        <v>2.2913999999999999</v>
      </c>
      <c r="C13" s="129">
        <v>3.4533999999999998</v>
      </c>
    </row>
    <row r="14" spans="1:6" ht="17.25" customHeight="1">
      <c r="A14" s="13" t="s">
        <v>20</v>
      </c>
      <c r="B14" s="128">
        <v>2.0806</v>
      </c>
      <c r="C14" s="129">
        <v>1.6434</v>
      </c>
    </row>
    <row r="15" spans="1:6" ht="17.25" customHeight="1">
      <c r="A15" s="13" t="s">
        <v>61</v>
      </c>
      <c r="B15" s="128">
        <v>1.4544999999999999</v>
      </c>
      <c r="C15" s="129">
        <v>1.6160000000000001</v>
      </c>
    </row>
    <row r="16" spans="1:6" ht="17.25" customHeight="1">
      <c r="A16" s="13" t="s">
        <v>22</v>
      </c>
      <c r="B16" s="128">
        <v>2.6501000000000001</v>
      </c>
      <c r="C16" s="129">
        <v>3.1730999999999998</v>
      </c>
    </row>
    <row r="17" spans="1:3" ht="17.25" customHeight="1">
      <c r="A17" s="13" t="s">
        <v>23</v>
      </c>
      <c r="B17" s="128">
        <v>0.81320000000000003</v>
      </c>
      <c r="C17" s="129">
        <v>2.0171999999999999</v>
      </c>
    </row>
    <row r="18" spans="1:3" ht="17.25" customHeight="1">
      <c r="A18" s="13" t="s">
        <v>24</v>
      </c>
      <c r="B18" s="128">
        <v>2.6903999999999999</v>
      </c>
      <c r="C18" s="129">
        <v>3.3542999999999998</v>
      </c>
    </row>
    <row r="19" spans="1:3" ht="17.25" customHeight="1">
      <c r="A19" s="13" t="s">
        <v>25</v>
      </c>
      <c r="B19" s="128">
        <v>2.202</v>
      </c>
      <c r="C19" s="129">
        <v>1.9191</v>
      </c>
    </row>
    <row r="20" spans="1:3" ht="17.25" customHeight="1">
      <c r="A20" s="13" t="s">
        <v>26</v>
      </c>
      <c r="B20" s="128">
        <v>2.3275000000000001</v>
      </c>
      <c r="C20" s="129">
        <v>6.3220999999999998</v>
      </c>
    </row>
    <row r="21" spans="1:3" ht="17.25" customHeight="1">
      <c r="A21" s="13" t="s">
        <v>27</v>
      </c>
      <c r="B21" s="128">
        <v>2.5655999999999999</v>
      </c>
      <c r="C21" s="129">
        <v>5.2118000000000002</v>
      </c>
    </row>
    <row r="22" spans="1:3" ht="17.25" customHeight="1">
      <c r="A22" s="13" t="s">
        <v>29</v>
      </c>
      <c r="B22" s="128">
        <v>6.7424999999999997</v>
      </c>
      <c r="C22" s="129">
        <v>3.7162999999999999</v>
      </c>
    </row>
    <row r="23" spans="1:3" ht="17.25" customHeight="1">
      <c r="A23" s="13" t="s">
        <v>98</v>
      </c>
      <c r="B23" s="128">
        <v>-1.3160000000000001</v>
      </c>
      <c r="C23" s="129">
        <v>1.2290000000000001</v>
      </c>
    </row>
    <row r="24" spans="1:3" ht="17.25" customHeight="1">
      <c r="A24" s="13" t="s">
        <v>33</v>
      </c>
      <c r="B24" s="128">
        <v>-2.2953000000000001</v>
      </c>
      <c r="C24" s="129">
        <v>4.3746999999999998</v>
      </c>
    </row>
    <row r="25" spans="1:3" ht="17.25" customHeight="1">
      <c r="A25" s="13" t="s">
        <v>35</v>
      </c>
      <c r="B25" s="128">
        <v>-0.2417</v>
      </c>
      <c r="C25" s="129">
        <v>1.7493000000000001</v>
      </c>
    </row>
    <row r="26" spans="1:3" ht="17.25" customHeight="1">
      <c r="A26" s="13" t="s">
        <v>37</v>
      </c>
      <c r="B26" s="128">
        <v>3.9599000000000002</v>
      </c>
      <c r="C26" s="129">
        <v>3.8894000000000002</v>
      </c>
    </row>
    <row r="27" spans="1:3" ht="17.25" customHeight="1">
      <c r="A27" s="13" t="s">
        <v>39</v>
      </c>
      <c r="B27" s="128">
        <v>1.2895000000000001</v>
      </c>
      <c r="C27" s="129">
        <v>4.1543999999999999</v>
      </c>
    </row>
    <row r="28" spans="1:3" ht="17.25" customHeight="1">
      <c r="A28" s="13" t="s">
        <v>40</v>
      </c>
      <c r="B28" s="128">
        <v>1.123</v>
      </c>
      <c r="C28" s="129">
        <v>1.6043000000000001</v>
      </c>
    </row>
    <row r="29" spans="1:3" ht="17.25" customHeight="1">
      <c r="A29" s="13" t="s">
        <v>99</v>
      </c>
      <c r="B29" s="128">
        <v>1.8007</v>
      </c>
      <c r="C29" s="129">
        <v>5.5660999999999996</v>
      </c>
    </row>
    <row r="30" spans="1:3" ht="17.25" customHeight="1">
      <c r="A30" s="13" t="s">
        <v>42</v>
      </c>
      <c r="B30" s="128">
        <v>4.7874999999999996</v>
      </c>
      <c r="C30" s="129">
        <v>5.9100999999999999</v>
      </c>
    </row>
    <row r="31" spans="1:3" ht="17.25" customHeight="1">
      <c r="A31" s="13" t="s">
        <v>100</v>
      </c>
      <c r="B31" s="130">
        <v>-0.63229999999999997</v>
      </c>
      <c r="C31" s="131">
        <v>2.8832</v>
      </c>
    </row>
    <row r="32" spans="1:3" ht="17.25" customHeight="1">
      <c r="A32" s="13" t="s">
        <v>91</v>
      </c>
      <c r="B32" s="128">
        <v>0.95789999999999997</v>
      </c>
      <c r="C32" s="129">
        <v>3.5276999999999998</v>
      </c>
    </row>
    <row r="33" spans="1:13" ht="17.25" customHeight="1">
      <c r="A33" s="13" t="s">
        <v>46</v>
      </c>
      <c r="B33" s="128">
        <v>-0.31169999999999998</v>
      </c>
      <c r="C33" s="129">
        <v>2.3241999999999998</v>
      </c>
    </row>
    <row r="34" spans="1:13" ht="14.25" customHeight="1">
      <c r="A34" s="16" t="s">
        <v>101</v>
      </c>
      <c r="B34" s="132">
        <v>0.31519999999999998</v>
      </c>
      <c r="C34" s="133">
        <v>2.2473000000000001</v>
      </c>
    </row>
    <row r="35" spans="1:13">
      <c r="A35" s="3"/>
      <c r="B35" s="3"/>
      <c r="C35" s="3"/>
    </row>
    <row r="36" spans="1:13">
      <c r="A36" s="3"/>
      <c r="B36" s="3"/>
      <c r="C36" s="3"/>
    </row>
    <row r="37" spans="1:13" ht="17.25" customHeight="1">
      <c r="A37" s="115"/>
      <c r="B37" s="115"/>
      <c r="C37" s="115"/>
    </row>
    <row r="38" spans="1:13">
      <c r="A38" s="115"/>
      <c r="B38" s="115"/>
      <c r="C38" s="115"/>
    </row>
    <row r="39" spans="1:13">
      <c r="A39" s="581" t="s">
        <v>102</v>
      </c>
      <c r="B39" s="581"/>
      <c r="C39" s="581"/>
      <c r="D39" s="581"/>
      <c r="E39" s="581"/>
    </row>
    <row r="40" spans="1:13">
      <c r="A40" s="101"/>
      <c r="B40" s="115"/>
      <c r="C40" s="115"/>
      <c r="G40" s="134"/>
    </row>
    <row r="41" spans="1:13">
      <c r="A41" s="115"/>
      <c r="B41" s="101"/>
      <c r="C41" s="101"/>
      <c r="G41" s="135"/>
      <c r="H41" s="136"/>
      <c r="I41" s="136"/>
      <c r="L41" s="137"/>
      <c r="M41" s="137"/>
    </row>
    <row r="42" spans="1:13">
      <c r="A42" s="3"/>
      <c r="B42" s="3"/>
      <c r="C42" s="3"/>
      <c r="G42" s="135"/>
      <c r="H42" s="136"/>
      <c r="I42" s="136"/>
      <c r="L42" s="137"/>
      <c r="M42" s="137"/>
    </row>
    <row r="43" spans="1:13">
      <c r="A43" s="3"/>
      <c r="B43" s="3"/>
      <c r="C43" s="3"/>
      <c r="G43" s="138"/>
      <c r="H43" s="139"/>
      <c r="I43" s="139"/>
      <c r="L43" s="137"/>
      <c r="M43" s="137"/>
    </row>
    <row r="44" spans="1:13">
      <c r="A44" s="3"/>
      <c r="B44" s="3"/>
      <c r="C44" s="3"/>
      <c r="G44" s="135"/>
      <c r="H44" s="136"/>
      <c r="I44" s="136"/>
      <c r="L44" s="137"/>
      <c r="M44" s="137"/>
    </row>
    <row r="45" spans="1:13">
      <c r="G45" s="135"/>
      <c r="H45" s="136"/>
      <c r="I45" s="136"/>
      <c r="L45" s="137"/>
      <c r="M45" s="137"/>
    </row>
    <row r="46" spans="1:13">
      <c r="H46" s="139"/>
      <c r="I46" s="139"/>
      <c r="L46" s="137"/>
      <c r="M46" s="137"/>
    </row>
    <row r="47" spans="1:13">
      <c r="G47" s="135"/>
      <c r="H47" s="136"/>
      <c r="I47" s="136"/>
      <c r="L47" s="137"/>
      <c r="M47" s="137"/>
    </row>
    <row r="48" spans="1:13">
      <c r="G48" s="135"/>
      <c r="H48" s="136"/>
      <c r="I48" s="136"/>
      <c r="K48" s="138"/>
      <c r="L48" s="139"/>
      <c r="M48" s="139"/>
    </row>
    <row r="49" spans="1:13">
      <c r="G49" s="135"/>
      <c r="H49" s="136"/>
      <c r="I49" s="136"/>
      <c r="L49" s="137"/>
      <c r="M49" s="137"/>
    </row>
    <row r="50" spans="1:13">
      <c r="G50" s="135"/>
      <c r="H50" s="136"/>
      <c r="I50" s="136"/>
      <c r="L50" s="137"/>
      <c r="M50" s="137"/>
    </row>
    <row r="51" spans="1:13">
      <c r="G51" s="135"/>
      <c r="H51" s="136"/>
      <c r="I51" s="136"/>
      <c r="L51" s="139"/>
      <c r="M51" s="139"/>
    </row>
    <row r="52" spans="1:13">
      <c r="G52" s="135"/>
      <c r="H52" s="136"/>
      <c r="I52" s="136"/>
      <c r="K52" s="138"/>
      <c r="L52" s="139"/>
      <c r="M52" s="139"/>
    </row>
    <row r="53" spans="1:13">
      <c r="G53" s="135"/>
      <c r="H53" s="136"/>
      <c r="I53" s="136"/>
      <c r="L53" s="137"/>
      <c r="M53" s="137"/>
    </row>
    <row r="54" spans="1:13">
      <c r="H54" s="139"/>
      <c r="I54" s="139"/>
      <c r="K54" s="138"/>
      <c r="L54" s="139"/>
      <c r="M54" s="139"/>
    </row>
    <row r="55" spans="1:13">
      <c r="G55" s="138"/>
      <c r="H55" s="139"/>
      <c r="I55" s="139"/>
      <c r="L55" s="137"/>
      <c r="M55" s="137"/>
    </row>
    <row r="56" spans="1:13" ht="12.75">
      <c r="A56"/>
      <c r="B56"/>
      <c r="G56" s="135"/>
      <c r="H56" s="136"/>
      <c r="I56" s="136"/>
      <c r="L56" s="137"/>
      <c r="M56" s="137"/>
    </row>
    <row r="57" spans="1:13" ht="12.75">
      <c r="A57"/>
      <c r="B57"/>
      <c r="G57" s="135"/>
      <c r="H57" s="136"/>
      <c r="I57" s="136"/>
      <c r="L57" s="137"/>
      <c r="M57" s="137"/>
    </row>
    <row r="58" spans="1:13">
      <c r="G58" s="135"/>
      <c r="H58" s="136"/>
      <c r="I58" s="136"/>
      <c r="L58" s="137"/>
      <c r="M58" s="137"/>
    </row>
    <row r="59" spans="1:13">
      <c r="G59" s="138"/>
      <c r="H59" s="139"/>
      <c r="I59" s="139"/>
      <c r="K59" s="138"/>
      <c r="L59" s="139"/>
      <c r="M59" s="139"/>
    </row>
    <row r="60" spans="1:13">
      <c r="G60" s="135"/>
      <c r="H60" s="136"/>
      <c r="I60" s="136"/>
      <c r="L60" s="137"/>
      <c r="M60" s="137"/>
    </row>
    <row r="61" spans="1:13">
      <c r="G61" s="135"/>
      <c r="H61" s="136"/>
      <c r="I61" s="136"/>
      <c r="K61" s="138"/>
      <c r="L61" s="139"/>
      <c r="M61" s="139"/>
    </row>
    <row r="62" spans="1:13">
      <c r="G62" s="135"/>
      <c r="H62" s="136"/>
      <c r="I62" s="136"/>
      <c r="L62" s="137"/>
      <c r="M62" s="137"/>
    </row>
    <row r="63" spans="1:13">
      <c r="G63" s="135"/>
      <c r="H63" s="136"/>
      <c r="I63" s="136"/>
      <c r="K63" s="138"/>
      <c r="L63" s="139"/>
      <c r="M63" s="139"/>
    </row>
    <row r="64" spans="1:13">
      <c r="G64" s="135"/>
      <c r="H64" s="136"/>
      <c r="I64" s="136"/>
      <c r="K64" s="138"/>
      <c r="L64" s="139"/>
      <c r="M64" s="139"/>
    </row>
    <row r="65" spans="7:9">
      <c r="G65" s="135"/>
      <c r="H65" s="136"/>
      <c r="I65" s="136"/>
    </row>
    <row r="66" spans="7:9">
      <c r="G66" s="135"/>
      <c r="H66" s="136"/>
      <c r="I66" s="136"/>
    </row>
    <row r="67" spans="7:9">
      <c r="G67" s="138"/>
      <c r="H67" s="139"/>
      <c r="I67" s="139"/>
    </row>
  </sheetData>
  <mergeCells count="2">
    <mergeCell ref="A2:F4"/>
    <mergeCell ref="A39:E39"/>
  </mergeCells>
  <printOptions horizontalCentered="1"/>
  <pageMargins left="0.70866141732283472" right="0.70866141732283472" top="0.74803149606299213" bottom="0.74803149606299213" header="0.31496062992125984" footer="0.31496062992125984"/>
  <pageSetup paperSize="9" orientation="portrait" r:id="rId1"/>
  <headerFooter>
    <oddHeader>&amp;C&amp;F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DO42"/>
  <sheetViews>
    <sheetView zoomScaleNormal="100" workbookViewId="0">
      <selection activeCell="I23" sqref="I23"/>
    </sheetView>
  </sheetViews>
  <sheetFormatPr defaultRowHeight="12.75"/>
  <cols>
    <col min="1" max="1" width="14.5703125" customWidth="1"/>
    <col min="2" max="4" width="13.28515625" customWidth="1"/>
    <col min="5" max="9" width="6.28515625" customWidth="1"/>
    <col min="10" max="10" width="8.28515625" customWidth="1"/>
    <col min="11" max="18" width="7" customWidth="1"/>
    <col min="19" max="22" width="6.85546875" customWidth="1"/>
  </cols>
  <sheetData>
    <row r="1" spans="1:119">
      <c r="A1" s="582" t="s">
        <v>103</v>
      </c>
      <c r="B1" s="582"/>
      <c r="C1" s="582"/>
      <c r="D1" s="582"/>
      <c r="E1" s="582"/>
      <c r="F1" s="582"/>
      <c r="G1" s="582"/>
      <c r="H1" s="582"/>
      <c r="I1" s="582"/>
    </row>
    <row r="2" spans="1:119" s="141" customFormat="1" ht="12.75" customHeight="1">
      <c r="A2" s="583" t="s">
        <v>104</v>
      </c>
      <c r="B2" s="583"/>
      <c r="C2" s="583"/>
      <c r="D2" s="583"/>
      <c r="E2" s="583"/>
      <c r="F2" s="583"/>
      <c r="G2" s="583"/>
      <c r="H2" s="583"/>
      <c r="I2" s="583"/>
      <c r="J2"/>
      <c r="K2"/>
      <c r="L2"/>
      <c r="M2"/>
      <c r="N2"/>
      <c r="O2"/>
      <c r="P2"/>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row>
    <row r="3" spans="1:119" s="141" customFormat="1" ht="15" customHeight="1">
      <c r="A3" s="583"/>
      <c r="B3" s="583"/>
      <c r="C3" s="583"/>
      <c r="D3" s="583"/>
      <c r="E3" s="583"/>
      <c r="F3" s="583"/>
      <c r="G3" s="583"/>
      <c r="H3" s="583"/>
      <c r="I3" s="583"/>
      <c r="J3"/>
      <c r="K3"/>
      <c r="L3"/>
      <c r="M3"/>
      <c r="N3"/>
      <c r="O3"/>
      <c r="P3"/>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0"/>
      <c r="CX3" s="140"/>
      <c r="CY3" s="140"/>
      <c r="CZ3" s="140"/>
      <c r="DA3" s="140"/>
      <c r="DB3" s="140"/>
      <c r="DC3" s="140"/>
      <c r="DD3" s="140"/>
      <c r="DE3" s="140"/>
      <c r="DF3" s="140"/>
      <c r="DG3" s="140"/>
      <c r="DH3" s="140"/>
      <c r="DI3" s="140"/>
      <c r="DJ3" s="140"/>
      <c r="DK3" s="140"/>
      <c r="DL3" s="140"/>
      <c r="DM3" s="140"/>
      <c r="DN3" s="140"/>
      <c r="DO3" s="140"/>
    </row>
    <row r="4" spans="1:119" ht="23.25" customHeight="1">
      <c r="A4" s="583"/>
      <c r="B4" s="583"/>
      <c r="C4" s="583"/>
      <c r="D4" s="583"/>
      <c r="E4" s="583"/>
      <c r="F4" s="583"/>
      <c r="G4" s="583"/>
      <c r="H4" s="583"/>
      <c r="I4" s="58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row>
    <row r="5" spans="1:119" s="143" customFormat="1" ht="14.25" customHeight="1">
      <c r="A5" s="142"/>
      <c r="B5" s="142"/>
      <c r="C5" s="142"/>
      <c r="D5" s="142"/>
      <c r="E5" s="142"/>
      <c r="F5" s="142"/>
      <c r="G5" s="142"/>
      <c r="H5" s="142"/>
      <c r="I5" s="142"/>
      <c r="J5"/>
      <c r="K5"/>
      <c r="L5"/>
      <c r="M5"/>
      <c r="N5"/>
      <c r="O5"/>
      <c r="P5"/>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row>
    <row r="6" spans="1:119" ht="14.25" customHeight="1">
      <c r="A6" s="1"/>
      <c r="B6" s="2"/>
      <c r="C6" s="2"/>
      <c r="D6" s="2"/>
      <c r="E6" s="2"/>
      <c r="F6" s="2"/>
      <c r="G6" s="2"/>
      <c r="H6" s="142"/>
      <c r="I6" s="142"/>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row>
    <row r="7" spans="1:119" ht="14.25" customHeight="1">
      <c r="A7" s="2"/>
      <c r="B7" s="145" t="s">
        <v>105</v>
      </c>
      <c r="C7" s="146" t="s">
        <v>106</v>
      </c>
      <c r="D7" s="146" t="s">
        <v>107</v>
      </c>
      <c r="E7" s="38"/>
      <c r="F7" s="38"/>
      <c r="G7" s="142"/>
      <c r="H7" s="142"/>
      <c r="I7" s="142"/>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row>
    <row r="8" spans="1:119">
      <c r="A8" s="147" t="s">
        <v>15</v>
      </c>
      <c r="B8" s="148">
        <v>6.3694419837183496</v>
      </c>
      <c r="C8" s="148">
        <v>-5.5042841292058053</v>
      </c>
      <c r="D8" s="149">
        <v>-0.86515785451254101</v>
      </c>
      <c r="E8" s="150"/>
      <c r="F8" s="150"/>
      <c r="G8" s="150"/>
      <c r="H8" s="2"/>
      <c r="I8" s="38"/>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row>
    <row r="9" spans="1:119" s="143" customFormat="1" ht="15" customHeight="1">
      <c r="A9" s="151" t="s">
        <v>16</v>
      </c>
      <c r="B9" s="148">
        <v>4.6744214563374245</v>
      </c>
      <c r="C9" s="148">
        <v>-3.6819158421982081</v>
      </c>
      <c r="D9" s="149">
        <v>-0.99250561413923022</v>
      </c>
      <c r="E9" s="152"/>
      <c r="F9" s="152"/>
      <c r="G9" s="152"/>
      <c r="H9"/>
      <c r="I9"/>
      <c r="J9"/>
      <c r="K9"/>
      <c r="L9"/>
      <c r="M9"/>
      <c r="N9"/>
      <c r="O9"/>
      <c r="P9"/>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row>
    <row r="10" spans="1:119" ht="13.5" customHeight="1">
      <c r="A10" s="151" t="s">
        <v>18</v>
      </c>
      <c r="B10" s="148">
        <v>8.1858623786359548</v>
      </c>
      <c r="C10" s="148">
        <v>-6.3060209985427829</v>
      </c>
      <c r="D10" s="149">
        <v>-1.8798413800931502</v>
      </c>
      <c r="E10" s="152"/>
      <c r="F10" s="152"/>
      <c r="G10" s="152"/>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row>
    <row r="11" spans="1:119" ht="13.5" customHeight="1">
      <c r="A11" s="151" t="s">
        <v>19</v>
      </c>
      <c r="B11" s="148">
        <v>10.114137616186714</v>
      </c>
      <c r="C11" s="148">
        <v>-7.5834387200547413</v>
      </c>
      <c r="D11" s="149">
        <v>-2.5306988961319861</v>
      </c>
      <c r="E11" s="152"/>
      <c r="F11" s="152"/>
      <c r="G11" s="152"/>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row>
    <row r="12" spans="1:119">
      <c r="A12" s="151" t="s">
        <v>20</v>
      </c>
      <c r="B12" s="148">
        <v>0.47711412814946397</v>
      </c>
      <c r="C12" s="148">
        <v>0.33091141151627146</v>
      </c>
      <c r="D12" s="149">
        <v>-0.8080255396657382</v>
      </c>
      <c r="E12" s="152"/>
      <c r="F12" s="152"/>
      <c r="G12" s="152"/>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row>
    <row r="13" spans="1:119">
      <c r="A13" s="151" t="s">
        <v>21</v>
      </c>
      <c r="B13" s="148">
        <v>2.2772340514070843</v>
      </c>
      <c r="C13" s="148">
        <v>-2.3711173608289835</v>
      </c>
      <c r="D13" s="149">
        <v>9.3883309421878558E-2</v>
      </c>
      <c r="E13" s="152"/>
      <c r="F13" s="152"/>
      <c r="G13" s="152"/>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row>
    <row r="14" spans="1:119" ht="16.5" customHeight="1">
      <c r="A14" s="151" t="s">
        <v>22</v>
      </c>
      <c r="B14" s="148">
        <v>5.9026263052113395</v>
      </c>
      <c r="C14" s="148">
        <v>-6.1017319782803892</v>
      </c>
      <c r="D14" s="149">
        <v>0.19910567306904714</v>
      </c>
      <c r="E14" s="152"/>
      <c r="F14" s="152"/>
      <c r="G14" s="152"/>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row>
    <row r="15" spans="1:119">
      <c r="A15" s="151" t="s">
        <v>23</v>
      </c>
      <c r="B15" s="148">
        <v>3.4646838251401024</v>
      </c>
      <c r="C15" s="148">
        <v>-3.6397687869589412</v>
      </c>
      <c r="D15" s="149">
        <v>0.17508496181881106</v>
      </c>
      <c r="E15" s="152"/>
      <c r="F15" s="152"/>
      <c r="G15" s="152"/>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row>
    <row r="16" spans="1:119">
      <c r="A16" s="151" t="s">
        <v>24</v>
      </c>
      <c r="B16" s="148">
        <v>3.3796531862585075</v>
      </c>
      <c r="C16" s="148">
        <v>-1.6310144293565476</v>
      </c>
      <c r="D16" s="149">
        <v>-1.7486387569019337</v>
      </c>
      <c r="E16" s="152"/>
      <c r="F16" s="152"/>
      <c r="G16" s="152"/>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row>
    <row r="17" spans="1:117">
      <c r="A17" s="151" t="s">
        <v>25</v>
      </c>
      <c r="B17" s="148">
        <v>5.2140182992343913</v>
      </c>
      <c r="C17" s="148">
        <v>-3.0424064725922517</v>
      </c>
      <c r="D17" s="149">
        <v>-2.1716118266421502</v>
      </c>
      <c r="E17" s="152"/>
      <c r="F17" s="152"/>
      <c r="G17" s="152"/>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row>
    <row r="18" spans="1:117">
      <c r="A18" s="151" t="s">
        <v>26</v>
      </c>
      <c r="B18" s="148">
        <v>11.944603009893918</v>
      </c>
      <c r="C18" s="148">
        <v>-1.2475055100610255</v>
      </c>
      <c r="D18" s="149">
        <v>-10.697097499832871</v>
      </c>
      <c r="E18" s="152"/>
      <c r="F18" s="152"/>
      <c r="G18" s="152"/>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row>
    <row r="19" spans="1:117">
      <c r="A19" s="151" t="s">
        <v>27</v>
      </c>
      <c r="B19" s="148">
        <v>5.7919519277332023</v>
      </c>
      <c r="C19" s="148">
        <v>-1.4948367335784973</v>
      </c>
      <c r="D19" s="149">
        <v>-4.2971151941547134</v>
      </c>
      <c r="E19" s="152"/>
      <c r="F19" s="152"/>
      <c r="G19" s="152"/>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row>
    <row r="20" spans="1:117">
      <c r="A20" s="151" t="s">
        <v>29</v>
      </c>
      <c r="B20" s="148">
        <v>9.5619459724277824</v>
      </c>
      <c r="C20" s="148">
        <v>-7.6657473325634555</v>
      </c>
      <c r="D20" s="149">
        <v>-1.8961986398643438</v>
      </c>
      <c r="E20" s="152"/>
      <c r="F20" s="152"/>
      <c r="G20" s="152"/>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row>
    <row r="21" spans="1:117">
      <c r="A21" s="151" t="s">
        <v>33</v>
      </c>
      <c r="B21" s="148">
        <v>9.2133017703891547</v>
      </c>
      <c r="C21" s="148">
        <v>-7.4407746466083058</v>
      </c>
      <c r="D21" s="149">
        <v>-1.7725271237808371</v>
      </c>
      <c r="E21" s="152"/>
      <c r="F21" s="152"/>
      <c r="G21" s="152"/>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row>
    <row r="22" spans="1:117">
      <c r="A22" s="151" t="s">
        <v>35</v>
      </c>
      <c r="B22" s="148">
        <v>1.6418493038709681</v>
      </c>
      <c r="C22" s="148">
        <v>-1.0217908987228963</v>
      </c>
      <c r="D22" s="149">
        <v>-0.62005840514806199</v>
      </c>
      <c r="E22" s="152"/>
      <c r="F22" s="152"/>
      <c r="G22" s="152"/>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row>
    <row r="23" spans="1:117">
      <c r="A23" s="151" t="s">
        <v>37</v>
      </c>
      <c r="B23" s="148">
        <v>7.5952978772855282</v>
      </c>
      <c r="C23" s="148">
        <v>-4.3810251104977045</v>
      </c>
      <c r="D23" s="149">
        <v>-3.2142727667878122</v>
      </c>
      <c r="E23" s="152"/>
      <c r="F23" s="152"/>
      <c r="G23" s="152"/>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row>
    <row r="24" spans="1:117">
      <c r="A24" s="151" t="s">
        <v>38</v>
      </c>
      <c r="B24" s="148">
        <v>6.4778821337431509</v>
      </c>
      <c r="C24" s="148">
        <v>-5.2220067475943708</v>
      </c>
      <c r="D24" s="149">
        <v>-1.2558753861487859</v>
      </c>
      <c r="E24" s="152"/>
      <c r="F24" s="152"/>
      <c r="G24" s="152"/>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row>
    <row r="25" spans="1:117">
      <c r="A25" s="151" t="s">
        <v>39</v>
      </c>
      <c r="B25" s="148">
        <v>8.099652710891375</v>
      </c>
      <c r="C25" s="148">
        <v>-2.4544574585125156</v>
      </c>
      <c r="D25" s="149">
        <v>-5.6451952523788682</v>
      </c>
      <c r="E25" s="152"/>
      <c r="F25" s="152"/>
      <c r="G25" s="152"/>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row>
    <row r="26" spans="1:117">
      <c r="A26" s="151" t="s">
        <v>40</v>
      </c>
      <c r="B26" s="148">
        <v>4.4873952795914658</v>
      </c>
      <c r="C26" s="148">
        <v>-6.3180586421940905</v>
      </c>
      <c r="D26" s="149">
        <v>1.8306633626026469</v>
      </c>
      <c r="E26" s="152"/>
      <c r="F26" s="152"/>
      <c r="G26" s="152"/>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row>
    <row r="27" spans="1:117">
      <c r="A27" s="151" t="s">
        <v>41</v>
      </c>
      <c r="B27" s="148">
        <v>14.149362482389567</v>
      </c>
      <c r="C27" s="148">
        <v>-7.2735278760793056</v>
      </c>
      <c r="D27" s="149">
        <v>-6.8758346063102991</v>
      </c>
      <c r="E27" s="152"/>
      <c r="F27" s="152"/>
      <c r="G27" s="152"/>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row>
    <row r="28" spans="1:117">
      <c r="A28" s="151" t="s">
        <v>42</v>
      </c>
      <c r="B28" s="148">
        <v>5.0879717221508693</v>
      </c>
      <c r="C28" s="148">
        <v>-2.05643934123384</v>
      </c>
      <c r="D28" s="149">
        <v>-3.0315323809170511</v>
      </c>
      <c r="E28" s="152"/>
      <c r="F28" s="152"/>
      <c r="G28" s="152"/>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row>
    <row r="29" spans="1:117">
      <c r="A29" s="151" t="s">
        <v>43</v>
      </c>
      <c r="B29" s="148">
        <v>5.2010968011480525</v>
      </c>
      <c r="C29" s="148">
        <v>-5.8240656077664097</v>
      </c>
      <c r="D29" s="149">
        <v>0.62296880661834164</v>
      </c>
      <c r="E29" s="152"/>
      <c r="F29" s="152"/>
      <c r="G29" s="152"/>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row>
    <row r="30" spans="1:117">
      <c r="A30" s="151" t="s">
        <v>91</v>
      </c>
      <c r="B30" s="148">
        <v>6.9659626168170172</v>
      </c>
      <c r="C30" s="148">
        <v>-7.4391943510283891</v>
      </c>
      <c r="D30" s="149">
        <v>0.47323173421135872</v>
      </c>
      <c r="E30" s="152"/>
      <c r="F30" s="152"/>
      <c r="G30" s="152"/>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row>
    <row r="31" spans="1:117">
      <c r="A31" s="153" t="s">
        <v>46</v>
      </c>
      <c r="B31" s="154">
        <v>3.0163325638055962</v>
      </c>
      <c r="C31" s="154">
        <v>-3.0336723991880419</v>
      </c>
      <c r="D31" s="155">
        <v>1.7339835382462754E-2</v>
      </c>
      <c r="E31" s="152"/>
      <c r="F31" s="152"/>
      <c r="G31" s="152"/>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row>
    <row r="32" spans="1:117">
      <c r="A32" s="3"/>
      <c r="B32" s="3"/>
      <c r="C32" s="3"/>
      <c r="D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row>
    <row r="33" spans="1:119" ht="13.5" customHeight="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row>
    <row r="34" spans="1:119" ht="27" customHeight="1">
      <c r="A34" s="3" t="s">
        <v>108</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row>
    <row r="35" spans="1:119">
      <c r="A35" s="3" t="s">
        <v>109</v>
      </c>
      <c r="B35" s="156"/>
      <c r="C35" s="156"/>
      <c r="D35" s="156"/>
      <c r="E35" s="156"/>
      <c r="F35" s="156"/>
      <c r="G35" s="156"/>
      <c r="H35" s="156"/>
      <c r="I35" s="156"/>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row>
    <row r="36" spans="1:119" ht="12.75" customHeight="1">
      <c r="A36" s="581" t="s">
        <v>110</v>
      </c>
      <c r="B36" s="581"/>
      <c r="C36" s="581"/>
      <c r="D36" s="581"/>
      <c r="E36" s="581"/>
      <c r="F36" s="581"/>
      <c r="G36" s="581"/>
      <c r="H36" s="581"/>
      <c r="I36" s="581"/>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row>
    <row r="37" spans="1:119">
      <c r="A37" s="581"/>
      <c r="B37" s="581"/>
      <c r="C37" s="581"/>
      <c r="D37" s="581"/>
      <c r="E37" s="581"/>
      <c r="F37" s="581"/>
      <c r="G37" s="581"/>
      <c r="H37" s="581"/>
      <c r="I37" s="581"/>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row>
    <row r="38" spans="1:119">
      <c r="A38" s="581"/>
      <c r="B38" s="581"/>
      <c r="C38" s="581"/>
      <c r="D38" s="581"/>
      <c r="E38" s="581"/>
      <c r="F38" s="581"/>
      <c r="G38" s="581"/>
      <c r="H38" s="581"/>
      <c r="I38" s="581"/>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row>
    <row r="39" spans="1:119" ht="12.75" customHeight="1">
      <c r="A39" s="581"/>
      <c r="B39" s="581"/>
      <c r="C39" s="581"/>
      <c r="D39" s="581"/>
      <c r="E39" s="581"/>
      <c r="F39" s="581"/>
      <c r="G39" s="581"/>
      <c r="H39" s="581"/>
      <c r="I39" s="581"/>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row>
    <row r="40" spans="1:119" ht="66.75" customHeight="1">
      <c r="A40" s="581"/>
      <c r="B40" s="581"/>
      <c r="C40" s="581"/>
      <c r="D40" s="581"/>
      <c r="E40" s="581"/>
      <c r="F40" s="581"/>
      <c r="G40" s="581"/>
      <c r="H40" s="581"/>
      <c r="I40" s="581"/>
    </row>
    <row r="41" spans="1:119">
      <c r="A41" s="21" t="s">
        <v>111</v>
      </c>
      <c r="B41" s="36"/>
      <c r="C41" s="36"/>
      <c r="D41" s="36"/>
      <c r="E41" s="36"/>
      <c r="F41" s="36"/>
      <c r="G41" s="36"/>
      <c r="H41" s="36"/>
      <c r="I41" s="36"/>
    </row>
    <row r="42" spans="1:119">
      <c r="A42" s="3"/>
      <c r="B42" s="36"/>
      <c r="C42" s="36"/>
      <c r="D42" s="36"/>
      <c r="E42" s="36"/>
      <c r="F42" s="36"/>
      <c r="G42" s="36"/>
      <c r="H42" s="36"/>
      <c r="I42" s="36"/>
    </row>
  </sheetData>
  <mergeCells count="3">
    <mergeCell ref="A1:I1"/>
    <mergeCell ref="A2:I4"/>
    <mergeCell ref="A36:I4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DG41"/>
  <sheetViews>
    <sheetView zoomScaleNormal="100" workbookViewId="0">
      <selection activeCell="G24" sqref="G24"/>
    </sheetView>
  </sheetViews>
  <sheetFormatPr defaultRowHeight="12.75"/>
  <cols>
    <col min="1" max="1" width="14.5703125" customWidth="1"/>
    <col min="2" max="5" width="13.5703125" customWidth="1"/>
    <col min="6" max="8" width="6.28515625" customWidth="1"/>
    <col min="9" max="10" width="7" customWidth="1"/>
    <col min="11" max="11" width="54" bestFit="1" customWidth="1"/>
    <col min="12" max="14" width="6.85546875" customWidth="1"/>
  </cols>
  <sheetData>
    <row r="1" spans="1:111" ht="12.75" customHeight="1">
      <c r="A1" s="584" t="s">
        <v>112</v>
      </c>
      <c r="B1" s="584"/>
      <c r="C1" s="584"/>
      <c r="D1" s="584"/>
      <c r="E1" s="584"/>
      <c r="F1" s="584"/>
      <c r="G1" s="584"/>
      <c r="H1" s="584"/>
    </row>
    <row r="2" spans="1:111" s="141" customFormat="1" ht="12.75" customHeight="1">
      <c r="A2" s="583" t="s">
        <v>113</v>
      </c>
      <c r="B2" s="583"/>
      <c r="C2" s="583"/>
      <c r="D2" s="583"/>
      <c r="E2" s="583"/>
      <c r="F2" s="583"/>
      <c r="G2" s="583"/>
      <c r="H2" s="583"/>
      <c r="I2"/>
      <c r="J2"/>
      <c r="K2"/>
      <c r="L2"/>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row>
    <row r="3" spans="1:111" s="141" customFormat="1" ht="15" customHeight="1">
      <c r="A3" s="585" t="s">
        <v>114</v>
      </c>
      <c r="B3" s="585"/>
      <c r="C3" s="585"/>
      <c r="D3" s="585"/>
      <c r="E3" s="585"/>
      <c r="F3" s="585"/>
      <c r="G3" s="585"/>
      <c r="H3" s="585"/>
      <c r="I3"/>
      <c r="J3"/>
      <c r="K3"/>
      <c r="L3"/>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0"/>
      <c r="CX3" s="140"/>
      <c r="CY3" s="140"/>
      <c r="CZ3" s="140"/>
      <c r="DA3" s="140"/>
      <c r="DB3" s="140"/>
      <c r="DC3" s="140"/>
      <c r="DD3" s="140"/>
      <c r="DE3" s="140"/>
      <c r="DF3" s="140"/>
      <c r="DG3" s="140"/>
    </row>
    <row r="4" spans="1:111" ht="23.25" customHeight="1">
      <c r="A4" s="585"/>
      <c r="B4" s="585"/>
      <c r="C4" s="585"/>
      <c r="D4" s="585"/>
      <c r="E4" s="585"/>
      <c r="F4" s="585"/>
      <c r="G4" s="585"/>
      <c r="H4" s="585"/>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row>
    <row r="5" spans="1:111" s="143" customFormat="1" ht="14.25" customHeight="1">
      <c r="A5" s="157"/>
      <c r="B5" s="157"/>
      <c r="C5" s="157"/>
      <c r="D5" s="157"/>
      <c r="E5" s="157"/>
      <c r="F5" s="157"/>
      <c r="G5" s="157"/>
      <c r="H5" s="157"/>
      <c r="I5"/>
      <c r="J5"/>
      <c r="K5"/>
      <c r="L5"/>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row>
    <row r="6" spans="1:111" ht="14.25" customHeight="1">
      <c r="A6" s="1"/>
      <c r="B6" s="2"/>
      <c r="C6" s="2"/>
      <c r="D6" s="2"/>
      <c r="E6" s="2"/>
      <c r="F6" s="2"/>
      <c r="G6" s="2"/>
      <c r="H6" s="9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row>
    <row r="7" spans="1:111" ht="78" customHeight="1">
      <c r="A7" s="3"/>
      <c r="B7" s="158" t="s">
        <v>115</v>
      </c>
      <c r="C7" s="158" t="s">
        <v>116</v>
      </c>
      <c r="D7" s="158" t="s">
        <v>117</v>
      </c>
      <c r="E7" s="158" t="s">
        <v>118</v>
      </c>
      <c r="G7" s="93"/>
      <c r="H7" s="9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row>
    <row r="8" spans="1:111">
      <c r="A8" s="159" t="s">
        <v>15</v>
      </c>
      <c r="B8" s="160">
        <v>1.9819854460238928</v>
      </c>
      <c r="C8" s="161">
        <v>-9.0128232084683173</v>
      </c>
      <c r="D8" s="161">
        <v>7.1752234317726868</v>
      </c>
      <c r="E8" s="162">
        <v>8.2671248273341602E-2</v>
      </c>
      <c r="G8" s="2"/>
      <c r="H8" s="2"/>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row>
    <row r="9" spans="1:111" s="143" customFormat="1">
      <c r="A9" s="70" t="s">
        <v>16</v>
      </c>
      <c r="B9" s="163">
        <v>0.1046912138832401</v>
      </c>
      <c r="C9" s="148">
        <v>-2.3331161811757455</v>
      </c>
      <c r="D9" s="148">
        <v>-1.1774276860987254</v>
      </c>
      <c r="E9" s="149">
        <v>3.3941403852839667</v>
      </c>
      <c r="F9" s="3"/>
      <c r="G9"/>
      <c r="H9"/>
      <c r="I9"/>
      <c r="J9"/>
      <c r="K9"/>
      <c r="L9"/>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row>
    <row r="10" spans="1:111" ht="13.5" customHeight="1">
      <c r="A10" s="70" t="s">
        <v>18</v>
      </c>
      <c r="B10" s="163">
        <v>-4.7024720040257986</v>
      </c>
      <c r="C10" s="148">
        <v>-1.8559959299474849</v>
      </c>
      <c r="D10" s="148">
        <v>3.1378198825148584</v>
      </c>
      <c r="E10" s="149">
        <v>3.3559256198504723</v>
      </c>
      <c r="F10" s="156"/>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row>
    <row r="11" spans="1:111" ht="13.5" customHeight="1">
      <c r="A11" s="70" t="s">
        <v>19</v>
      </c>
      <c r="B11" s="163">
        <v>-4.036499108575331</v>
      </c>
      <c r="C11" s="148">
        <v>-4.5641221409937538</v>
      </c>
      <c r="D11" s="148">
        <v>3.0312280519724624</v>
      </c>
      <c r="E11" s="149">
        <v>4.2018298705390205</v>
      </c>
      <c r="F11" s="156"/>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row>
    <row r="12" spans="1:111">
      <c r="A12" s="70" t="s">
        <v>20</v>
      </c>
      <c r="B12" s="163">
        <v>3.5897613658937901</v>
      </c>
      <c r="C12" s="148">
        <v>-3.9750297728448345</v>
      </c>
      <c r="D12" s="148">
        <v>-0.11325961605832546</v>
      </c>
      <c r="E12" s="149">
        <v>1.8851790757620612</v>
      </c>
      <c r="F12" s="156"/>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row>
    <row r="13" spans="1:111">
      <c r="A13" s="70" t="s">
        <v>21</v>
      </c>
      <c r="B13" s="163">
        <v>2.428351888804281</v>
      </c>
      <c r="C13" s="148">
        <v>-4.6571768128572417</v>
      </c>
      <c r="D13" s="148">
        <v>-0.11697242478652947</v>
      </c>
      <c r="E13" s="149">
        <v>2.2988880910000784</v>
      </c>
      <c r="F13" s="164"/>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row>
    <row r="14" spans="1:111" ht="15" customHeight="1">
      <c r="A14" s="70" t="s">
        <v>22</v>
      </c>
      <c r="B14" s="163">
        <v>0.38210922461894281</v>
      </c>
      <c r="C14" s="148">
        <v>-2.8970318768865884</v>
      </c>
      <c r="D14" s="148">
        <v>-0.59047940290137269</v>
      </c>
      <c r="E14" s="149">
        <v>4.5798171459832666</v>
      </c>
      <c r="F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row>
    <row r="15" spans="1:111">
      <c r="A15" s="70" t="s">
        <v>23</v>
      </c>
      <c r="B15" s="163">
        <v>-0.12008430193387043</v>
      </c>
      <c r="C15" s="148">
        <v>-1.765012822660611</v>
      </c>
      <c r="D15" s="148">
        <v>-0.27048423294341317</v>
      </c>
      <c r="E15" s="149">
        <v>1.9140855685270104</v>
      </c>
      <c r="F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row>
    <row r="16" spans="1:111">
      <c r="A16" s="70" t="s">
        <v>24</v>
      </c>
      <c r="B16" s="163">
        <v>0.30877415796545238</v>
      </c>
      <c r="C16" s="148">
        <v>-2.738738723036191</v>
      </c>
      <c r="D16" s="148">
        <v>0.96563927130108307</v>
      </c>
      <c r="E16" s="149">
        <v>1.5534386561786047</v>
      </c>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row>
    <row r="17" spans="1:109">
      <c r="A17" s="70" t="s">
        <v>25</v>
      </c>
      <c r="B17" s="163">
        <v>-1.3057368663550561</v>
      </c>
      <c r="C17" s="148">
        <v>-5.6023017700638338</v>
      </c>
      <c r="D17" s="148">
        <v>2.73461905077296</v>
      </c>
      <c r="E17" s="149">
        <v>4.0749815381197765</v>
      </c>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row>
    <row r="18" spans="1:109">
      <c r="A18" s="70" t="s">
        <v>26</v>
      </c>
      <c r="B18" s="163">
        <v>-4.3135812375722891</v>
      </c>
      <c r="C18" s="148">
        <v>-8.8406686582085889</v>
      </c>
      <c r="D18" s="148">
        <v>2.831420085076525</v>
      </c>
      <c r="E18" s="149">
        <v>8.804515487283771</v>
      </c>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row>
    <row r="19" spans="1:109">
      <c r="A19" s="70" t="s">
        <v>27</v>
      </c>
      <c r="B19" s="163">
        <v>5.3224719245034189</v>
      </c>
      <c r="C19" s="148">
        <v>-4.5024944775033742</v>
      </c>
      <c r="D19" s="148">
        <v>-5.8377760013031521</v>
      </c>
      <c r="E19" s="149">
        <v>4.7581793849786918</v>
      </c>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row>
    <row r="20" spans="1:109">
      <c r="A20" s="70" t="s">
        <v>29</v>
      </c>
      <c r="B20" s="163">
        <v>3.1741975933569782</v>
      </c>
      <c r="C20" s="148">
        <v>-7.5077708878412972</v>
      </c>
      <c r="D20" s="148">
        <v>0.80673427606626769</v>
      </c>
      <c r="E20" s="149">
        <v>1.1782717195014392</v>
      </c>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row>
    <row r="21" spans="1:109">
      <c r="A21" s="70" t="s">
        <v>33</v>
      </c>
      <c r="B21" s="163">
        <v>-2.3392905630211347</v>
      </c>
      <c r="C21" s="148">
        <v>-5.7731898139575382</v>
      </c>
      <c r="D21" s="148">
        <v>-4.35643028102829</v>
      </c>
      <c r="E21" s="149">
        <v>12.755961476758445</v>
      </c>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row>
    <row r="22" spans="1:109">
      <c r="A22" s="70" t="s">
        <v>35</v>
      </c>
      <c r="B22" s="163">
        <v>0.12720171962873894</v>
      </c>
      <c r="C22" s="148">
        <v>-3.0054538618548317</v>
      </c>
      <c r="D22" s="148">
        <v>1.5739885415202437</v>
      </c>
      <c r="E22" s="149">
        <v>1.2430335838572726</v>
      </c>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row>
    <row r="23" spans="1:109">
      <c r="A23" s="70" t="s">
        <v>37</v>
      </c>
      <c r="B23" s="163">
        <v>-1.4180082411634154</v>
      </c>
      <c r="C23" s="148">
        <v>-0.17101935300719573</v>
      </c>
      <c r="D23" s="148">
        <v>-1.2449667736739001</v>
      </c>
      <c r="E23" s="149">
        <v>2.3874404804703624</v>
      </c>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row>
    <row r="24" spans="1:109">
      <c r="A24" s="70" t="s">
        <v>38</v>
      </c>
      <c r="B24" s="163">
        <v>2.3158807586554087E-2</v>
      </c>
      <c r="C24" s="148">
        <v>-3.6249435263485621</v>
      </c>
      <c r="D24" s="148">
        <v>-4.0311253505144782</v>
      </c>
      <c r="E24" s="149">
        <v>7.6937174870929796</v>
      </c>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row>
    <row r="25" spans="1:109">
      <c r="A25" s="70" t="s">
        <v>39</v>
      </c>
      <c r="B25" s="163">
        <v>0.83341054156884642</v>
      </c>
      <c r="C25" s="148">
        <v>-6.6447725068127905</v>
      </c>
      <c r="D25" s="148">
        <v>1.3398633203122678</v>
      </c>
      <c r="E25" s="149">
        <v>4.5222350411052838</v>
      </c>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row>
    <row r="26" spans="1:109">
      <c r="A26" s="70" t="s">
        <v>40</v>
      </c>
      <c r="B26" s="163">
        <v>0.20475101591002631</v>
      </c>
      <c r="C26" s="148">
        <v>-2.9236329940112271</v>
      </c>
      <c r="D26" s="148">
        <v>0.8699812576603877</v>
      </c>
      <c r="E26" s="149">
        <v>2.3172556198453238</v>
      </c>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row>
    <row r="27" spans="1:109">
      <c r="A27" s="70" t="s">
        <v>41</v>
      </c>
      <c r="B27" s="163">
        <v>0.77472918572947247</v>
      </c>
      <c r="C27" s="148">
        <v>-12.676683632190416</v>
      </c>
      <c r="D27" s="148">
        <v>1.8994019188373734</v>
      </c>
      <c r="E27" s="149">
        <v>9.4503715705879863</v>
      </c>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row>
    <row r="28" spans="1:109">
      <c r="A28" s="70" t="s">
        <v>42</v>
      </c>
      <c r="B28" s="163">
        <v>1.5796962843203144</v>
      </c>
      <c r="C28" s="148">
        <v>-3.3327966143325534</v>
      </c>
      <c r="D28" s="148">
        <v>0.10673911338817121</v>
      </c>
      <c r="E28" s="149">
        <v>1.5049269851620528</v>
      </c>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row>
    <row r="29" spans="1:109">
      <c r="A29" s="70" t="s">
        <v>43</v>
      </c>
      <c r="B29" s="163">
        <v>-2.72405130533655</v>
      </c>
      <c r="C29" s="148">
        <v>-0.78850272123354437</v>
      </c>
      <c r="D29" s="148">
        <v>-1.467148653640632</v>
      </c>
      <c r="E29" s="149">
        <v>5.7500791983167323</v>
      </c>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row>
    <row r="30" spans="1:109">
      <c r="A30" s="70" t="s">
        <v>91</v>
      </c>
      <c r="B30" s="163">
        <v>-3.3647600485589568E-2</v>
      </c>
      <c r="C30" s="148">
        <v>-1.0589436067345914</v>
      </c>
      <c r="D30" s="148">
        <v>-5.2199635706801475</v>
      </c>
      <c r="E30" s="149">
        <v>5.6485231215903182</v>
      </c>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row>
    <row r="31" spans="1:109">
      <c r="A31" s="165" t="s">
        <v>46</v>
      </c>
      <c r="B31" s="166">
        <v>4.4775069542600523</v>
      </c>
      <c r="C31" s="154">
        <v>-2.5797311486471242</v>
      </c>
      <c r="D31" s="154">
        <v>-0.489809347957465</v>
      </c>
      <c r="E31" s="155">
        <v>-1.5091278041724332</v>
      </c>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row>
    <row r="32" spans="1:109">
      <c r="A32" s="3"/>
      <c r="B32" s="3"/>
      <c r="C32" s="3"/>
      <c r="D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row>
    <row r="33" spans="1:111" ht="13.5" customHeight="1">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row>
    <row r="34" spans="1:111" ht="27" customHeight="1">
      <c r="A34" s="3" t="s">
        <v>108</v>
      </c>
      <c r="B34" s="3"/>
      <c r="C34" s="3"/>
      <c r="D34" s="3"/>
      <c r="E34" s="3"/>
      <c r="F34" s="3"/>
      <c r="G34" s="3"/>
      <c r="H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row>
    <row r="35" spans="1:111">
      <c r="A35" s="3" t="s">
        <v>119</v>
      </c>
      <c r="B35" s="156"/>
      <c r="C35" s="156"/>
      <c r="D35" s="156"/>
      <c r="E35" s="156"/>
      <c r="F35" s="156"/>
      <c r="G35" s="156"/>
      <c r="H35" s="156"/>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row>
    <row r="36" spans="1:111" ht="12.75" customHeight="1">
      <c r="A36" s="581" t="s">
        <v>120</v>
      </c>
      <c r="B36" s="581"/>
      <c r="C36" s="581"/>
      <c r="D36" s="581"/>
      <c r="E36" s="581"/>
      <c r="F36" s="167"/>
      <c r="G36" s="167"/>
      <c r="H36" s="167"/>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row>
    <row r="37" spans="1:111" ht="41.25" customHeight="1">
      <c r="A37" s="581"/>
      <c r="B37" s="581"/>
      <c r="C37" s="581"/>
      <c r="D37" s="581"/>
      <c r="E37" s="581"/>
      <c r="F37" s="167"/>
      <c r="G37" s="167"/>
      <c r="H37" s="167"/>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row>
    <row r="38" spans="1:111">
      <c r="A38" s="21" t="s">
        <v>121</v>
      </c>
      <c r="B38" s="36"/>
      <c r="C38" s="36"/>
      <c r="D38" s="36"/>
      <c r="E38" s="36"/>
      <c r="F38" s="36"/>
      <c r="G38" s="36"/>
      <c r="H38" s="36"/>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row>
    <row r="39" spans="1:111" ht="12.75" customHeight="1">
      <c r="A39" s="36"/>
      <c r="B39" s="36"/>
      <c r="C39" s="36"/>
      <c r="D39" s="36"/>
      <c r="E39" s="36"/>
      <c r="F39" s="36"/>
      <c r="G39" s="36"/>
      <c r="H39" s="36"/>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row>
    <row r="40" spans="1:111">
      <c r="A40" s="3"/>
      <c r="B40" s="36"/>
      <c r="C40" s="36"/>
      <c r="D40" s="36"/>
      <c r="E40" s="36"/>
      <c r="F40" s="36"/>
      <c r="G40" s="36"/>
      <c r="H40" s="36"/>
    </row>
    <row r="41" spans="1:111">
      <c r="A41" s="3"/>
      <c r="B41" s="3"/>
      <c r="C41" s="3"/>
      <c r="D41" s="3"/>
      <c r="G41" s="3"/>
      <c r="H41" s="3"/>
    </row>
  </sheetData>
  <mergeCells count="4">
    <mergeCell ref="A1:H1"/>
    <mergeCell ref="A2:H2"/>
    <mergeCell ref="A3:H4"/>
    <mergeCell ref="A36:E3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52</vt:i4>
      </vt:variant>
    </vt:vector>
  </HeadingPairs>
  <TitlesOfParts>
    <vt:vector size="111" baseType="lpstr">
      <vt:lpstr>Contents</vt:lpstr>
      <vt:lpstr>Reader's guide</vt:lpstr>
      <vt:lpstr>Table B1.1</vt:lpstr>
      <vt:lpstr>Table B1.2</vt:lpstr>
      <vt:lpstr>Table B1.3</vt:lpstr>
      <vt:lpstr>Table B1.4</vt:lpstr>
      <vt:lpstr>Table B1.5</vt:lpstr>
      <vt:lpstr>Table B1.6</vt:lpstr>
      <vt:lpstr>Table B1.7</vt:lpstr>
      <vt:lpstr>Table B2.1</vt:lpstr>
      <vt:lpstr>Table B2.2</vt:lpstr>
      <vt:lpstr>Table B2.3</vt:lpstr>
      <vt:lpstr>Table B2.4a</vt:lpstr>
      <vt:lpstr>Table B2.4b</vt:lpstr>
      <vt:lpstr>Table B2.5a</vt:lpstr>
      <vt:lpstr>Table B2.5b</vt:lpstr>
      <vt:lpstr>Table B2.5c</vt:lpstr>
      <vt:lpstr>Table B2.5d</vt:lpstr>
      <vt:lpstr>Table B2.5e</vt:lpstr>
      <vt:lpstr>Table B2.5f</vt:lpstr>
      <vt:lpstr>Table B2.5g</vt:lpstr>
      <vt:lpstr>Table B2.6</vt:lpstr>
      <vt:lpstr>Table B3.1 (L)</vt:lpstr>
      <vt:lpstr>Table B3.1 (N)</vt:lpstr>
      <vt:lpstr>Table B3.2</vt:lpstr>
      <vt:lpstr>Table B3.3</vt:lpstr>
      <vt:lpstr>Table B3.4</vt:lpstr>
      <vt:lpstr>Table B3.5</vt:lpstr>
      <vt:lpstr>Table B3.6</vt:lpstr>
      <vt:lpstr>Table B3.7</vt:lpstr>
      <vt:lpstr>Table B3.8</vt:lpstr>
      <vt:lpstr>Table B3.9</vt:lpstr>
      <vt:lpstr>Table B3.10</vt:lpstr>
      <vt:lpstr>Table B3.11</vt:lpstr>
      <vt:lpstr>Table B3.12</vt:lpstr>
      <vt:lpstr>Table B3.13</vt:lpstr>
      <vt:lpstr>Table B3.14</vt:lpstr>
      <vt:lpstr>Table B3.15</vt:lpstr>
      <vt:lpstr>Table B3.16</vt:lpstr>
      <vt:lpstr>Table B3.17 (L)</vt:lpstr>
      <vt:lpstr>Table B3.17 (N)</vt:lpstr>
      <vt:lpstr>Table B4.1</vt:lpstr>
      <vt:lpstr>Table B4.2</vt:lpstr>
      <vt:lpstr>Table B4.3</vt:lpstr>
      <vt:lpstr>Table B4.4</vt:lpstr>
      <vt:lpstr>Table B4.5</vt:lpstr>
      <vt:lpstr>Table B4.6</vt:lpstr>
      <vt:lpstr>Table B5.1</vt:lpstr>
      <vt:lpstr>Table B5.2</vt:lpstr>
      <vt:lpstr>Table B5.3 (L)</vt:lpstr>
      <vt:lpstr>Table B5.3 (N)</vt:lpstr>
      <vt:lpstr>Table S.B.1</vt:lpstr>
      <vt:lpstr>Table S.B.2</vt:lpstr>
      <vt:lpstr>Table S.B.3</vt:lpstr>
      <vt:lpstr>Table S.B.4</vt:lpstr>
      <vt:lpstr>Table S.B.5</vt:lpstr>
      <vt:lpstr>Table S.B.6</vt:lpstr>
      <vt:lpstr>Table S.B.7</vt:lpstr>
      <vt:lpstr>Table S.B.8</vt:lpstr>
      <vt:lpstr>'Reader''s guide'!_ftn1</vt:lpstr>
      <vt:lpstr>'Reader''s guide'!_ftn2</vt:lpstr>
      <vt:lpstr>'Table B4.6'!found</vt:lpstr>
      <vt:lpstr>'Table B4.6'!lastone</vt:lpstr>
      <vt:lpstr>'Table B4.6'!lignenoire2</vt:lpstr>
      <vt:lpstr>'Table B1.1'!Print_Area</vt:lpstr>
      <vt:lpstr>'Table B1.2'!Print_Area</vt:lpstr>
      <vt:lpstr>'Table B1.3'!Print_Area</vt:lpstr>
      <vt:lpstr>'Table B1.4'!Print_Area</vt:lpstr>
      <vt:lpstr>'Table B1.5'!Print_Area</vt:lpstr>
      <vt:lpstr>'Table B1.6'!Print_Area</vt:lpstr>
      <vt:lpstr>'Table B1.7'!Print_Area</vt:lpstr>
      <vt:lpstr>'Table B2.1'!Print_Area</vt:lpstr>
      <vt:lpstr>'Table B2.2'!Print_Area</vt:lpstr>
      <vt:lpstr>'Table B2.3'!Print_Area</vt:lpstr>
      <vt:lpstr>'Table B2.4a'!Print_Area</vt:lpstr>
      <vt:lpstr>'Table B2.4b'!Print_Area</vt:lpstr>
      <vt:lpstr>'Table B2.5a'!Print_Area</vt:lpstr>
      <vt:lpstr>'Table B2.5b'!Print_Area</vt:lpstr>
      <vt:lpstr>'Table B2.5c'!Print_Area</vt:lpstr>
      <vt:lpstr>'Table B2.5d'!Print_Area</vt:lpstr>
      <vt:lpstr>'Table B2.5e'!Print_Area</vt:lpstr>
      <vt:lpstr>'Table B2.5f'!Print_Area</vt:lpstr>
      <vt:lpstr>'Table B2.5g'!Print_Area</vt:lpstr>
      <vt:lpstr>'Table B2.6'!Print_Area</vt:lpstr>
      <vt:lpstr>'Table B3.1 (L)'!Print_Area</vt:lpstr>
      <vt:lpstr>'Table B3.1 (N)'!Print_Area</vt:lpstr>
      <vt:lpstr>'Table B3.10'!Print_Area</vt:lpstr>
      <vt:lpstr>'Table B3.11'!Print_Area</vt:lpstr>
      <vt:lpstr>'Table B3.12'!Print_Area</vt:lpstr>
      <vt:lpstr>'Table B3.13'!Print_Area</vt:lpstr>
      <vt:lpstr>'Table B3.14'!Print_Area</vt:lpstr>
      <vt:lpstr>'Table B3.15'!Print_Area</vt:lpstr>
      <vt:lpstr>'Table B3.16'!Print_Area</vt:lpstr>
      <vt:lpstr>'Table B3.17 (L)'!Print_Area</vt:lpstr>
      <vt:lpstr>'Table B3.2'!Print_Area</vt:lpstr>
      <vt:lpstr>'Table B3.3'!Print_Area</vt:lpstr>
      <vt:lpstr>'Table B3.4'!Print_Area</vt:lpstr>
      <vt:lpstr>'Table B3.5'!Print_Area</vt:lpstr>
      <vt:lpstr>'Table B3.6'!Print_Area</vt:lpstr>
      <vt:lpstr>'Table B3.7'!Print_Area</vt:lpstr>
      <vt:lpstr>'Table B3.8'!Print_Area</vt:lpstr>
      <vt:lpstr>'Table B3.9'!Print_Area</vt:lpstr>
      <vt:lpstr>'Table B4.1'!Print_Area</vt:lpstr>
      <vt:lpstr>'Table B4.2'!Print_Area</vt:lpstr>
      <vt:lpstr>'Table B4.3'!Print_Area</vt:lpstr>
      <vt:lpstr>'Table B4.4'!Print_Area</vt:lpstr>
      <vt:lpstr>'Table B4.5'!Print_Area</vt:lpstr>
      <vt:lpstr>'Table B4.6'!Print_Area</vt:lpstr>
      <vt:lpstr>'Table B5.1'!Print_Area</vt:lpstr>
      <vt:lpstr>'Table B5.2'!Print_Area</vt:lpstr>
      <vt:lpstr>'Table B5.3 (L)'!Print_Area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Vanessa</dc:creator>
  <cp:lastModifiedBy>DENIS Vanessa</cp:lastModifiedBy>
  <dcterms:created xsi:type="dcterms:W3CDTF">2013-10-03T10:08:12Z</dcterms:created>
  <dcterms:modified xsi:type="dcterms:W3CDTF">2013-12-17T16:26:29Z</dcterms:modified>
</cp:coreProperties>
</file>