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1.xml" ContentType="application/vnd.openxmlformats-officedocument.drawingml.chartshapes+xml"/>
  <Override PartName="/xl/drawings/drawing12.xml" ContentType="application/vnd.openxmlformats-officedocument.drawing+xml"/>
  <Override PartName="/xl/charts/chart8.xml" ContentType="application/vnd.openxmlformats-officedocument.drawingml.chart+xml"/>
  <Override PartName="/xl/theme/themeOverride8.xml" ContentType="application/vnd.openxmlformats-officedocument.themeOverride+xml"/>
  <Override PartName="/xl/drawings/drawing13.xml" ContentType="application/vnd.openxmlformats-officedocument.drawingml.chartshapes+xml"/>
  <Override PartName="/xl/charts/chart9.xml" ContentType="application/vnd.openxmlformats-officedocument.drawingml.chart+xml"/>
  <Override PartName="/xl/theme/themeOverride9.xml" ContentType="application/vnd.openxmlformats-officedocument.themeOverride+xml"/>
  <Override PartName="/xl/drawings/drawing14.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ortal.oecd.org@SSL\DavWWWRoot\eshare\els\pc\Deliverables\Non-memberGender\LAC\Working documents\Database\Update\"/>
    </mc:Choice>
  </mc:AlternateContent>
  <bookViews>
    <workbookView xWindow="0" yWindow="0" windowWidth="28005" windowHeight="11340" tabRatio="733"/>
  </bookViews>
  <sheets>
    <sheet name="ReadMe" sheetId="10" r:id="rId1"/>
    <sheet name="1.NEET" sheetId="2" r:id="rId2"/>
    <sheet name="2.Unpaid_Paid_Work" sheetId="3" r:id="rId3"/>
    <sheet name="3.EmploymentPatterns" sheetId="4" r:id="rId4"/>
    <sheet name="4.Attitudes " sheetId="5" r:id="rId5"/>
    <sheet name="5.SIGI" sheetId="6" r:id="rId6"/>
    <sheet name="6.WBL_Index" sheetId="7" r:id="rId7"/>
    <sheet name="7.ECEC" sheetId="8" r:id="rId8"/>
    <sheet name="8.Maternity"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a" localSheetId="0">'[1]Time series'!#REF!</definedName>
    <definedName name="\a">'[1]Time series'!#REF!</definedName>
    <definedName name="\b" localSheetId="0">'[1]Time series'!#REF!</definedName>
    <definedName name="\b">'[1]Time series'!#REF!</definedName>
    <definedName name="_" localSheetId="0">[2]EAT12_1!#REF!,[2]EAT12_1!#REF!,[2]EAT12_1!#REF!,[2]EAT12_1!#REF!,[2]EAT12_1!#REF!,[2]EAT12_1!#REF!,[2]EAT12_1!#REF!,[2]EAT12_1!#REF!,[2]EAT12_1!#REF!,[2]EAT12_1!#REF!</definedName>
    <definedName name="_">[2]EAT12_1!#REF!,[2]EAT12_1!#REF!,[2]EAT12_1!#REF!,[2]EAT12_1!#REF!,[2]EAT12_1!#REF!,[2]EAT12_1!#REF!,[2]EAT12_1!#REF!,[2]EAT12_1!#REF!,[2]EAT12_1!#REF!,[2]EAT12_1!#REF!</definedName>
    <definedName name="__" localSheetId="0">[2]EAT12_1!#REF!,[2]EAT12_1!#REF!,[2]EAT12_1!#REF!,[2]EAT12_1!#REF!,[2]EAT12_1!#REF!,[2]EAT12_1!#REF!,[2]EAT12_1!#REF!,[2]EAT12_1!#REF!,[2]EAT12_1!#REF!,[2]EAT12_1!#REF!</definedName>
    <definedName name="__">[2]EAT12_1!#REF!,[2]EAT12_1!#REF!,[2]EAT12_1!#REF!,[2]EAT12_1!#REF!,[2]EAT12_1!#REF!,[2]EAT12_1!#REF!,[2]EAT12_1!#REF!,[2]EAT12_1!#REF!,[2]EAT12_1!#REF!,[2]EAT12_1!#REF!</definedName>
    <definedName name="___aus2">#REF!</definedName>
    <definedName name="__123Graph_A" localSheetId="0" hidden="1">#REF!</definedName>
    <definedName name="__123Graph_A" hidden="1">#REF!</definedName>
    <definedName name="__123Graph_ABERLGRAP" localSheetId="0" hidden="1">'[1]Time series'!#REF!</definedName>
    <definedName name="__123Graph_ABERLGRAP" hidden="1">'[1]Time series'!#REF!</definedName>
    <definedName name="__123Graph_ACATCH1" localSheetId="0" hidden="1">'[1]Time series'!#REF!</definedName>
    <definedName name="__123Graph_ACATCH1" hidden="1">'[1]Time series'!#REF!</definedName>
    <definedName name="__123Graph_ACONVERG1" localSheetId="0" hidden="1">'[1]Time series'!#REF!</definedName>
    <definedName name="__123Graph_ACONVERG1" hidden="1">'[1]Time series'!#REF!</definedName>
    <definedName name="__123Graph_AECTOT" localSheetId="0" hidden="1">#REF!</definedName>
    <definedName name="__123Graph_AECTOT" hidden="1">#REF!</definedName>
    <definedName name="__123Graph_AGRAPH2" localSheetId="0" hidden="1">'[1]Time series'!#REF!</definedName>
    <definedName name="__123Graph_AGRAPH2" hidden="1">'[1]Time series'!#REF!</definedName>
    <definedName name="__123Graph_AGRAPH41" localSheetId="0" hidden="1">'[1]Time series'!#REF!</definedName>
    <definedName name="__123Graph_AGRAPH41" hidden="1">'[1]Time series'!#REF!</definedName>
    <definedName name="__123Graph_AGRAPH42" localSheetId="0" hidden="1">'[1]Time series'!#REF!</definedName>
    <definedName name="__123Graph_AGRAPH42" hidden="1">'[1]Time series'!#REF!</definedName>
    <definedName name="__123Graph_AGRAPH44" localSheetId="0" hidden="1">'[1]Time series'!#REF!</definedName>
    <definedName name="__123Graph_AGRAPH44" hidden="1">'[1]Time series'!#REF!</definedName>
    <definedName name="__123Graph_APERIB" localSheetId="0" hidden="1">'[1]Time series'!#REF!</definedName>
    <definedName name="__123Graph_APERIB" hidden="1">'[1]Time series'!#REF!</definedName>
    <definedName name="__123Graph_APRODABSC" localSheetId="0" hidden="1">'[1]Time series'!#REF!</definedName>
    <definedName name="__123Graph_APRODABSC" hidden="1">'[1]Time series'!#REF!</definedName>
    <definedName name="__123Graph_APRODABSD" localSheetId="0" hidden="1">'[1]Time series'!#REF!</definedName>
    <definedName name="__123Graph_APRODABSD" hidden="1">'[1]Time series'!#REF!</definedName>
    <definedName name="__123Graph_APRODTRE2" localSheetId="0" hidden="1">'[1]Time series'!#REF!</definedName>
    <definedName name="__123Graph_APRODTRE2" hidden="1">'[1]Time series'!#REF!</definedName>
    <definedName name="__123Graph_APRODTRE3" localSheetId="0" hidden="1">'[1]Time series'!#REF!</definedName>
    <definedName name="__123Graph_APRODTRE3" hidden="1">'[1]Time series'!#REF!</definedName>
    <definedName name="__123Graph_APRODTRE4" localSheetId="0" hidden="1">'[1]Time series'!#REF!</definedName>
    <definedName name="__123Graph_APRODTRE4" hidden="1">'[1]Time series'!#REF!</definedName>
    <definedName name="__123Graph_APRODTREND" localSheetId="0" hidden="1">'[1]Time series'!#REF!</definedName>
    <definedName name="__123Graph_APRODTREND" hidden="1">'[1]Time series'!#REF!</definedName>
    <definedName name="__123Graph_AUTRECHT" localSheetId="0" hidden="1">'[1]Time series'!#REF!</definedName>
    <definedName name="__123Graph_AUTRECHT" hidden="1">'[1]Time series'!#REF!</definedName>
    <definedName name="__123Graph_B" localSheetId="0" hidden="1">#REF!</definedName>
    <definedName name="__123Graph_B" hidden="1">#REF!</definedName>
    <definedName name="__123Graph_BBERLGRAP" localSheetId="0" hidden="1">'[1]Time series'!#REF!</definedName>
    <definedName name="__123Graph_BBERLGRAP" hidden="1">'[1]Time series'!#REF!</definedName>
    <definedName name="__123Graph_BCATCH1" localSheetId="0" hidden="1">'[1]Time series'!#REF!</definedName>
    <definedName name="__123Graph_BCATCH1" hidden="1">'[1]Time series'!#REF!</definedName>
    <definedName name="__123Graph_BCONVERG1" localSheetId="0" hidden="1">'[1]Time series'!#REF!</definedName>
    <definedName name="__123Graph_BCONVERG1" hidden="1">'[1]Time series'!#REF!</definedName>
    <definedName name="__123Graph_BECTOT" localSheetId="0" hidden="1">#REF!</definedName>
    <definedName name="__123Graph_BECTOT" hidden="1">#REF!</definedName>
    <definedName name="__123Graph_BGRAPH2" localSheetId="0" hidden="1">'[1]Time series'!#REF!</definedName>
    <definedName name="__123Graph_BGRAPH2" hidden="1">'[1]Time series'!#REF!</definedName>
    <definedName name="__123Graph_BGRAPH41" localSheetId="0" hidden="1">'[1]Time series'!#REF!</definedName>
    <definedName name="__123Graph_BGRAPH41" hidden="1">'[1]Time series'!#REF!</definedName>
    <definedName name="__123Graph_BPERIB" localSheetId="0" hidden="1">'[1]Time series'!#REF!</definedName>
    <definedName name="__123Graph_BPERIB" hidden="1">'[1]Time series'!#REF!</definedName>
    <definedName name="__123Graph_BPRODABSC" localSheetId="0" hidden="1">'[1]Time series'!#REF!</definedName>
    <definedName name="__123Graph_BPRODABSC" hidden="1">'[1]Time series'!#REF!</definedName>
    <definedName name="__123Graph_BPRODABSD" localSheetId="0" hidden="1">'[1]Time series'!#REF!</definedName>
    <definedName name="__123Graph_BPRODABSD" hidden="1">'[1]Time series'!#REF!</definedName>
    <definedName name="__123Graph_C" localSheetId="0" hidden="1">#REF!</definedName>
    <definedName name="__123Graph_C" hidden="1">#REF!</definedName>
    <definedName name="__123Graph_CBERLGRAP" localSheetId="0" hidden="1">'[1]Time series'!#REF!</definedName>
    <definedName name="__123Graph_CBERLGRAP" hidden="1">'[1]Time series'!#REF!</definedName>
    <definedName name="__123Graph_CCATCH1" localSheetId="0" hidden="1">'[1]Time series'!#REF!</definedName>
    <definedName name="__123Graph_CCATCH1" hidden="1">'[1]Time series'!#REF!</definedName>
    <definedName name="__123Graph_CCONVERG1" localSheetId="0" hidden="1">#REF!</definedName>
    <definedName name="__123Graph_CCONVERG1" hidden="1">#REF!</definedName>
    <definedName name="__123Graph_CECTOT" localSheetId="0" hidden="1">#REF!</definedName>
    <definedName name="__123Graph_CECTOT" hidden="1">#REF!</definedName>
    <definedName name="__123Graph_CGRAPH41" localSheetId="0" hidden="1">'[1]Time series'!#REF!</definedName>
    <definedName name="__123Graph_CGRAPH41" hidden="1">'[1]Time series'!#REF!</definedName>
    <definedName name="__123Graph_CGRAPH44" localSheetId="0" hidden="1">'[1]Time series'!#REF!</definedName>
    <definedName name="__123Graph_CGRAPH44" hidden="1">'[1]Time series'!#REF!</definedName>
    <definedName name="__123Graph_CPERIA" localSheetId="0" hidden="1">'[1]Time series'!#REF!</definedName>
    <definedName name="__123Graph_CPERIA" hidden="1">'[1]Time series'!#REF!</definedName>
    <definedName name="__123Graph_CPERIB" localSheetId="0" hidden="1">'[1]Time series'!#REF!</definedName>
    <definedName name="__123Graph_CPERIB" hidden="1">'[1]Time series'!#REF!</definedName>
    <definedName name="__123Graph_CPRODABSC" localSheetId="0" hidden="1">'[1]Time series'!#REF!</definedName>
    <definedName name="__123Graph_CPRODABSC" hidden="1">'[1]Time series'!#REF!</definedName>
    <definedName name="__123Graph_CPRODTRE2" localSheetId="0" hidden="1">'[1]Time series'!#REF!</definedName>
    <definedName name="__123Graph_CPRODTRE2" hidden="1">'[1]Time series'!#REF!</definedName>
    <definedName name="__123Graph_CPRODTREND" localSheetId="0" hidden="1">'[1]Time series'!#REF!</definedName>
    <definedName name="__123Graph_CPRODTREND" hidden="1">'[1]Time series'!#REF!</definedName>
    <definedName name="__123Graph_CUTRECHT" localSheetId="0" hidden="1">'[1]Time series'!#REF!</definedName>
    <definedName name="__123Graph_CUTRECHT" hidden="1">'[1]Time series'!#REF!</definedName>
    <definedName name="__123Graph_D" localSheetId="0" hidden="1">#REF!</definedName>
    <definedName name="__123Graph_D" hidden="1">#REF!</definedName>
    <definedName name="__123Graph_DBERLGRAP" localSheetId="0" hidden="1">'[1]Time series'!#REF!</definedName>
    <definedName name="__123Graph_DBERLGRAP" hidden="1">'[1]Time series'!#REF!</definedName>
    <definedName name="__123Graph_DCATCH1" localSheetId="0" hidden="1">'[1]Time series'!#REF!</definedName>
    <definedName name="__123Graph_DCATCH1" hidden="1">'[1]Time series'!#REF!</definedName>
    <definedName name="__123Graph_DCONVERG1" localSheetId="0" hidden="1">'[1]Time series'!#REF!</definedName>
    <definedName name="__123Graph_DCONVERG1" hidden="1">'[1]Time series'!#REF!</definedName>
    <definedName name="__123Graph_DECTOT" localSheetId="0" hidden="1">#REF!</definedName>
    <definedName name="__123Graph_DECTOT" hidden="1">#REF!</definedName>
    <definedName name="__123Graph_DGRAPH41" localSheetId="0" hidden="1">'[1]Time series'!#REF!</definedName>
    <definedName name="__123Graph_DGRAPH41" hidden="1">'[1]Time series'!#REF!</definedName>
    <definedName name="__123Graph_DPERIA" localSheetId="0" hidden="1">'[1]Time series'!#REF!</definedName>
    <definedName name="__123Graph_DPERIA" hidden="1">'[1]Time series'!#REF!</definedName>
    <definedName name="__123Graph_DPERIB" localSheetId="0" hidden="1">'[1]Time series'!#REF!</definedName>
    <definedName name="__123Graph_DPERIB" hidden="1">'[1]Time series'!#REF!</definedName>
    <definedName name="__123Graph_DPRODABSC" localSheetId="0" hidden="1">'[1]Time series'!#REF!</definedName>
    <definedName name="__123Graph_DPRODABSC" hidden="1">'[1]Time series'!#REF!</definedName>
    <definedName name="__123Graph_DUTRECHT" localSheetId="0" hidden="1">'[1]Time series'!#REF!</definedName>
    <definedName name="__123Graph_DUTRECHT" hidden="1">'[1]Time series'!#REF!</definedName>
    <definedName name="__123Graph_E" localSheetId="0" hidden="1">#REF!</definedName>
    <definedName name="__123Graph_E" hidden="1">#REF!</definedName>
    <definedName name="__123Graph_EBERLGRAP" localSheetId="0" hidden="1">'[1]Time series'!#REF!</definedName>
    <definedName name="__123Graph_EBERLGRAP" hidden="1">'[1]Time series'!#REF!</definedName>
    <definedName name="__123Graph_ECATCH1" localSheetId="0" hidden="1">#REF!</definedName>
    <definedName name="__123Graph_ECATCH1" hidden="1">#REF!</definedName>
    <definedName name="__123Graph_ECONVERG1" localSheetId="0" hidden="1">'[1]Time series'!#REF!</definedName>
    <definedName name="__123Graph_ECONVERG1" hidden="1">'[1]Time series'!#REF!</definedName>
    <definedName name="__123Graph_EECTOT" localSheetId="0" hidden="1">#REF!</definedName>
    <definedName name="__123Graph_EECTOT" hidden="1">#REF!</definedName>
    <definedName name="__123Graph_EGRAPH41" localSheetId="0" hidden="1">'[1]Time series'!#REF!</definedName>
    <definedName name="__123Graph_EGRAPH41" hidden="1">'[1]Time series'!#REF!</definedName>
    <definedName name="__123Graph_EPERIA" localSheetId="0" hidden="1">'[1]Time series'!#REF!</definedName>
    <definedName name="__123Graph_EPERIA" hidden="1">'[1]Time series'!#REF!</definedName>
    <definedName name="__123Graph_EPRODABSC" localSheetId="0" hidden="1">'[1]Time series'!#REF!</definedName>
    <definedName name="__123Graph_EPRODABSC" hidden="1">'[1]Time series'!#REF!</definedName>
    <definedName name="__123Graph_F" localSheetId="0" hidden="1">[3]A11!#REF!</definedName>
    <definedName name="__123Graph_F" hidden="1">[3]A11!#REF!</definedName>
    <definedName name="__123Graph_FBERLGRAP" localSheetId="0" hidden="1">'[1]Time series'!#REF!</definedName>
    <definedName name="__123Graph_FBERLGRAP" hidden="1">'[1]Time series'!#REF!</definedName>
    <definedName name="__123Graph_FGRAPH41" localSheetId="0" hidden="1">'[1]Time series'!#REF!</definedName>
    <definedName name="__123Graph_FGRAPH41" hidden="1">'[1]Time series'!#REF!</definedName>
    <definedName name="__123Graph_FPRODABSC" localSheetId="0" hidden="1">'[1]Time series'!#REF!</definedName>
    <definedName name="__123Graph_FPRODABSC" hidden="1">'[1]Time series'!#REF!</definedName>
    <definedName name="__123Graph_X" localSheetId="0" hidden="1">#REF!</definedName>
    <definedName name="__123Graph_X" hidden="1">#REF!</definedName>
    <definedName name="__123Graph_XECTOT" localSheetId="0" hidden="1">#REF!</definedName>
    <definedName name="__123Graph_XECTOT" hidden="1">#REF!</definedName>
    <definedName name="__aus2" localSheetId="0">#REF!</definedName>
    <definedName name="__aus2">#REF!</definedName>
    <definedName name="__TAB3">#N/A</definedName>
    <definedName name="_1__123Graph_A_CURRENT" localSheetId="0" hidden="1">[3]A11!#REF!</definedName>
    <definedName name="_1__123Graph_A_CURRENT" hidden="1">[3]A11!#REF!</definedName>
    <definedName name="_10__123Graph_A_CURRENT_8" localSheetId="0" hidden="1">[3]A11!#REF!</definedName>
    <definedName name="_10__123Graph_A_CURRENT_8" hidden="1">[3]A11!#REF!</definedName>
    <definedName name="_11__123Graph_A_CURRENT_9" localSheetId="0" hidden="1">[3]A11!#REF!</definedName>
    <definedName name="_11__123Graph_A_CURRENT_9" hidden="1">[3]A11!#REF!</definedName>
    <definedName name="_12__123Graph_AChart_1" localSheetId="0" hidden="1">'[4]Table 1'!#REF!</definedName>
    <definedName name="_12__123Graph_AChart_1" hidden="1">'[4]Table 1'!#REF!</definedName>
    <definedName name="_13__123Graph_ADEV_EMPL" localSheetId="0" hidden="1">'[1]Time series'!#REF!</definedName>
    <definedName name="_13__123Graph_ADEV_EMPL" hidden="1">'[1]Time series'!#REF!</definedName>
    <definedName name="_14__123Graph_B_CURRENT" localSheetId="0" hidden="1">[3]A11!#REF!</definedName>
    <definedName name="_14__123Graph_B_CURRENT" hidden="1">[3]A11!#REF!</definedName>
    <definedName name="_15__123Graph_B_CURRENT_1" localSheetId="0" hidden="1">[3]A11!#REF!</definedName>
    <definedName name="_15__123Graph_B_CURRENT_1" hidden="1">[3]A11!#REF!</definedName>
    <definedName name="_16__123Graph_B_CURRENT_10" localSheetId="0" hidden="1">[3]A11!#REF!</definedName>
    <definedName name="_16__123Graph_B_CURRENT_10" hidden="1">[3]A11!#REF!</definedName>
    <definedName name="_17__123Graph_B_CURRENT_2" localSheetId="0" hidden="1">[3]A11!#REF!</definedName>
    <definedName name="_17__123Graph_B_CURRENT_2" hidden="1">[3]A11!#REF!</definedName>
    <definedName name="_18__123Graph_B_CURRENT_3" localSheetId="0" hidden="1">[3]A11!#REF!</definedName>
    <definedName name="_18__123Graph_B_CURRENT_3" hidden="1">[3]A11!#REF!</definedName>
    <definedName name="_19__123Graph_B_CURRENT_4" localSheetId="0" hidden="1">[3]A11!#REF!</definedName>
    <definedName name="_19__123Graph_B_CURRENT_4" hidden="1">[3]A11!#REF!</definedName>
    <definedName name="_2__123Graph_A_CURRENT_1" localSheetId="0" hidden="1">[3]A11!#REF!</definedName>
    <definedName name="_2__123Graph_A_CURRENT_1" hidden="1">[3]A11!#REF!</definedName>
    <definedName name="_20__123Graph_B_CURRENT_5" localSheetId="0" hidden="1">[3]A11!#REF!</definedName>
    <definedName name="_20__123Graph_B_CURRENT_5" hidden="1">[3]A11!#REF!</definedName>
    <definedName name="_21__123Graph_B_CURRENT_6" localSheetId="0" hidden="1">[3]A11!#REF!</definedName>
    <definedName name="_21__123Graph_B_CURRENT_6" hidden="1">[3]A11!#REF!</definedName>
    <definedName name="_22__123Graph_B_CURRENT_7" localSheetId="0" hidden="1">[3]A11!#REF!</definedName>
    <definedName name="_22__123Graph_B_CURRENT_7" hidden="1">[3]A11!#REF!</definedName>
    <definedName name="_23__123Graph_B_CURRENT_8" localSheetId="0" hidden="1">[3]A11!#REF!</definedName>
    <definedName name="_23__123Graph_B_CURRENT_8" hidden="1">[3]A11!#REF!</definedName>
    <definedName name="_24__123Graph_B_CURRENT_9" localSheetId="0" hidden="1">[3]A11!#REF!</definedName>
    <definedName name="_24__123Graph_B_CURRENT_9" hidden="1">[3]A11!#REF!</definedName>
    <definedName name="_25__123Graph_BDEV_EMPL" localSheetId="0" hidden="1">'[1]Time series'!#REF!</definedName>
    <definedName name="_25__123Graph_BDEV_EMPL" hidden="1">'[1]Time series'!#REF!</definedName>
    <definedName name="_26__123Graph_C_CURRENT" localSheetId="0" hidden="1">[3]A11!#REF!</definedName>
    <definedName name="_26__123Graph_C_CURRENT" hidden="1">[3]A11!#REF!</definedName>
    <definedName name="_27__123Graph_C_CURRENT_1" localSheetId="0" hidden="1">[3]A11!#REF!</definedName>
    <definedName name="_27__123Graph_C_CURRENT_1" hidden="1">[3]A11!#REF!</definedName>
    <definedName name="_28__123Graph_C_CURRENT_10" localSheetId="0" hidden="1">[3]A11!#REF!</definedName>
    <definedName name="_28__123Graph_C_CURRENT_10" hidden="1">[3]A11!#REF!</definedName>
    <definedName name="_29__123Graph_C_CURRENT_2" localSheetId="0" hidden="1">[3]A11!#REF!</definedName>
    <definedName name="_29__123Graph_C_CURRENT_2" hidden="1">[3]A11!#REF!</definedName>
    <definedName name="_3__123Graph_A_CURRENT_10" localSheetId="0" hidden="1">[3]A11!#REF!</definedName>
    <definedName name="_3__123Graph_A_CURRENT_10" hidden="1">[3]A11!#REF!</definedName>
    <definedName name="_30__123Graph_C_CURRENT_3" localSheetId="0" hidden="1">[3]A11!#REF!</definedName>
    <definedName name="_30__123Graph_C_CURRENT_3" hidden="1">[3]A11!#REF!</definedName>
    <definedName name="_31__123Graph_C_CURRENT_4" localSheetId="0" hidden="1">[3]A11!#REF!</definedName>
    <definedName name="_31__123Graph_C_CURRENT_4" hidden="1">[3]A11!#REF!</definedName>
    <definedName name="_32__123Graph_C_CURRENT_5" localSheetId="0" hidden="1">[3]A11!#REF!</definedName>
    <definedName name="_32__123Graph_C_CURRENT_5" hidden="1">[3]A11!#REF!</definedName>
    <definedName name="_33__123Graph_C_CURRENT_6" localSheetId="0" hidden="1">[3]A11!#REF!</definedName>
    <definedName name="_33__123Graph_C_CURRENT_6" hidden="1">[3]A11!#REF!</definedName>
    <definedName name="_34__123Graph_C_CURRENT_7" localSheetId="0" hidden="1">[3]A11!#REF!</definedName>
    <definedName name="_34__123Graph_C_CURRENT_7" hidden="1">[3]A11!#REF!</definedName>
    <definedName name="_35__123Graph_C_CURRENT_8" localSheetId="0" hidden="1">[3]A11!#REF!</definedName>
    <definedName name="_35__123Graph_C_CURRENT_8" hidden="1">[3]A11!#REF!</definedName>
    <definedName name="_36__123Graph_C_CURRENT_9" localSheetId="0" hidden="1">[3]A11!#REF!</definedName>
    <definedName name="_36__123Graph_C_CURRENT_9" hidden="1">[3]A11!#REF!</definedName>
    <definedName name="_37__123Graph_CDEV_EMPL" localSheetId="0" hidden="1">'[1]Time series'!#REF!</definedName>
    <definedName name="_37__123Graph_CDEV_EMPL" hidden="1">'[1]Time series'!#REF!</definedName>
    <definedName name="_38__123Graph_CSWE_EMPL" localSheetId="0" hidden="1">'[1]Time series'!#REF!</definedName>
    <definedName name="_38__123Graph_CSWE_EMPL" hidden="1">'[1]Time series'!#REF!</definedName>
    <definedName name="_39__123Graph_D_CURRENT" localSheetId="0" hidden="1">[3]A11!#REF!</definedName>
    <definedName name="_39__123Graph_D_CURRENT" hidden="1">[3]A11!#REF!</definedName>
    <definedName name="_4__123Graph_A_CURRENT_2" localSheetId="0" hidden="1">[3]A11!#REF!</definedName>
    <definedName name="_4__123Graph_A_CURRENT_2" hidden="1">[3]A11!#REF!</definedName>
    <definedName name="_40__123Graph_D_CURRENT_1" localSheetId="0" hidden="1">[3]A11!#REF!</definedName>
    <definedName name="_40__123Graph_D_CURRENT_1" hidden="1">[3]A11!#REF!</definedName>
    <definedName name="_41__123Graph_D_CURRENT_10" localSheetId="0" hidden="1">[3]A11!#REF!</definedName>
    <definedName name="_41__123Graph_D_CURRENT_10" hidden="1">[3]A11!#REF!</definedName>
    <definedName name="_42__123Graph_D_CURRENT_2" localSheetId="0" hidden="1">[3]A11!#REF!</definedName>
    <definedName name="_42__123Graph_D_CURRENT_2" hidden="1">[3]A11!#REF!</definedName>
    <definedName name="_43__123Graph_D_CURRENT_3" localSheetId="0" hidden="1">[3]A11!#REF!</definedName>
    <definedName name="_43__123Graph_D_CURRENT_3" hidden="1">[3]A11!#REF!</definedName>
    <definedName name="_44__123Graph_D_CURRENT_4" localSheetId="0" hidden="1">[3]A11!#REF!</definedName>
    <definedName name="_44__123Graph_D_CURRENT_4" hidden="1">[3]A11!#REF!</definedName>
    <definedName name="_45__123Graph_D_CURRENT_5" localSheetId="0" hidden="1">[3]A11!#REF!</definedName>
    <definedName name="_45__123Graph_D_CURRENT_5" hidden="1">[3]A11!#REF!</definedName>
    <definedName name="_46__123Graph_D_CURRENT_6" localSheetId="0" hidden="1">[3]A11!#REF!</definedName>
    <definedName name="_46__123Graph_D_CURRENT_6" hidden="1">[3]A11!#REF!</definedName>
    <definedName name="_47__123Graph_D_CURRENT_7" localSheetId="0" hidden="1">[3]A11!#REF!</definedName>
    <definedName name="_47__123Graph_D_CURRENT_7" hidden="1">[3]A11!#REF!</definedName>
    <definedName name="_48__123Graph_D_CURRENT_8" localSheetId="0" hidden="1">[3]A11!#REF!</definedName>
    <definedName name="_48__123Graph_D_CURRENT_8" hidden="1">[3]A11!#REF!</definedName>
    <definedName name="_49__123Graph_D_CURRENT_9" localSheetId="0" hidden="1">[3]A11!#REF!</definedName>
    <definedName name="_49__123Graph_D_CURRENT_9" hidden="1">[3]A11!#REF!</definedName>
    <definedName name="_5__123Graph_A_CURRENT_3" localSheetId="0" hidden="1">[3]A11!#REF!</definedName>
    <definedName name="_5__123Graph_A_CURRENT_3" hidden="1">[3]A11!#REF!</definedName>
    <definedName name="_50__123Graph_E_CURRENT" localSheetId="0" hidden="1">[3]A11!#REF!</definedName>
    <definedName name="_50__123Graph_E_CURRENT" hidden="1">[3]A11!#REF!</definedName>
    <definedName name="_51__123Graph_E_CURRENT_1" localSheetId="0" hidden="1">[3]A11!#REF!</definedName>
    <definedName name="_51__123Graph_E_CURRENT_1" hidden="1">[3]A11!#REF!</definedName>
    <definedName name="_52__123Graph_E_CURRENT_10" localSheetId="0" hidden="1">[3]A11!#REF!</definedName>
    <definedName name="_52__123Graph_E_CURRENT_10" hidden="1">[3]A11!#REF!</definedName>
    <definedName name="_53__123Graph_E_CURRENT_2" localSheetId="0" hidden="1">[3]A11!#REF!</definedName>
    <definedName name="_53__123Graph_E_CURRENT_2" hidden="1">[3]A11!#REF!</definedName>
    <definedName name="_54__123Graph_E_CURRENT_3" localSheetId="0" hidden="1">[3]A11!#REF!</definedName>
    <definedName name="_54__123Graph_E_CURRENT_3" hidden="1">[3]A11!#REF!</definedName>
    <definedName name="_55__123Graph_E_CURRENT_4" localSheetId="0" hidden="1">[3]A11!#REF!</definedName>
    <definedName name="_55__123Graph_E_CURRENT_4" hidden="1">[3]A11!#REF!</definedName>
    <definedName name="_56__123Graph_E_CURRENT_5" localSheetId="0" hidden="1">[3]A11!#REF!</definedName>
    <definedName name="_56__123Graph_E_CURRENT_5" hidden="1">[3]A11!#REF!</definedName>
    <definedName name="_57__123Graph_E_CURRENT_6" localSheetId="0" hidden="1">[3]A11!#REF!</definedName>
    <definedName name="_57__123Graph_E_CURRENT_6" hidden="1">[3]A11!#REF!</definedName>
    <definedName name="_58__123Graph_E_CURRENT_7" localSheetId="0" hidden="1">[3]A11!#REF!</definedName>
    <definedName name="_58__123Graph_E_CURRENT_7" hidden="1">[3]A11!#REF!</definedName>
    <definedName name="_59__123Graph_E_CURRENT_8" localSheetId="0" hidden="1">[3]A11!#REF!</definedName>
    <definedName name="_59__123Graph_E_CURRENT_8" hidden="1">[3]A11!#REF!</definedName>
    <definedName name="_6__123Graph_A_CURRENT_4" localSheetId="0" hidden="1">[3]A11!#REF!</definedName>
    <definedName name="_6__123Graph_A_CURRENT_4" hidden="1">[3]A11!#REF!</definedName>
    <definedName name="_60__123Graph_E_CURRENT_9" localSheetId="0" hidden="1">[3]A11!#REF!</definedName>
    <definedName name="_60__123Graph_E_CURRENT_9" hidden="1">[3]A11!#REF!</definedName>
    <definedName name="_61__123Graph_F_CURRENT" localSheetId="0" hidden="1">[3]A11!#REF!</definedName>
    <definedName name="_61__123Graph_F_CURRENT" hidden="1">[3]A11!#REF!</definedName>
    <definedName name="_62__123Graph_F_CURRENT_1" localSheetId="0" hidden="1">[3]A11!#REF!</definedName>
    <definedName name="_62__123Graph_F_CURRENT_1" hidden="1">[3]A11!#REF!</definedName>
    <definedName name="_63__123Graph_F_CURRENT_10" localSheetId="0" hidden="1">[3]A11!#REF!</definedName>
    <definedName name="_63__123Graph_F_CURRENT_10" hidden="1">[3]A11!#REF!</definedName>
    <definedName name="_64__123Graph_F_CURRENT_2" localSheetId="0" hidden="1">[3]A11!#REF!</definedName>
    <definedName name="_64__123Graph_F_CURRENT_2" hidden="1">[3]A11!#REF!</definedName>
    <definedName name="_65__123Graph_F_CURRENT_3" localSheetId="0" hidden="1">[3]A11!#REF!</definedName>
    <definedName name="_65__123Graph_F_CURRENT_3" hidden="1">[3]A11!#REF!</definedName>
    <definedName name="_66__123Graph_F_CURRENT_4" localSheetId="0" hidden="1">[3]A11!#REF!</definedName>
    <definedName name="_66__123Graph_F_CURRENT_4" hidden="1">[3]A11!#REF!</definedName>
    <definedName name="_67__123Graph_F_CURRENT_5" localSheetId="0" hidden="1">[3]A11!#REF!</definedName>
    <definedName name="_67__123Graph_F_CURRENT_5" hidden="1">[3]A11!#REF!</definedName>
    <definedName name="_68__123Graph_F_CURRENT_6" localSheetId="0" hidden="1">[3]A11!#REF!</definedName>
    <definedName name="_68__123Graph_F_CURRENT_6" hidden="1">[3]A11!#REF!</definedName>
    <definedName name="_69__123Graph_F_CURRENT_7" localSheetId="0" hidden="1">[3]A11!#REF!</definedName>
    <definedName name="_69__123Graph_F_CURRENT_7" hidden="1">[3]A11!#REF!</definedName>
    <definedName name="_7__123Graph_A_CURRENT_5" localSheetId="0" hidden="1">[3]A11!#REF!</definedName>
    <definedName name="_7__123Graph_A_CURRENT_5" hidden="1">[3]A11!#REF!</definedName>
    <definedName name="_70__123Graph_F_CURRENT_8" localSheetId="0" hidden="1">[3]A11!#REF!</definedName>
    <definedName name="_70__123Graph_F_CURRENT_8" hidden="1">[3]A11!#REF!</definedName>
    <definedName name="_71__123Graph_F_CURRENT_9" localSheetId="0" hidden="1">[3]A11!#REF!</definedName>
    <definedName name="_71__123Graph_F_CURRENT_9" hidden="1">[3]A11!#REF!</definedName>
    <definedName name="_72Y" localSheetId="0">[2]EAT12_1!#REF!,[2]EAT12_1!#REF!,[2]EAT12_1!#REF!,[2]EAT12_1!#REF!,[2]EAT12_1!#REF!,[2]EAT12_1!#REF!,[2]EAT12_1!#REF!,[2]EAT12_1!#REF!,[2]EAT12_1!#REF!,[2]EAT12_1!#REF!</definedName>
    <definedName name="_72Y">[2]EAT12_1!#REF!,[2]EAT12_1!#REF!,[2]EAT12_1!#REF!,[2]EAT12_1!#REF!,[2]EAT12_1!#REF!,[2]EAT12_1!#REF!,[2]EAT12_1!#REF!,[2]EAT12_1!#REF!,[2]EAT12_1!#REF!,[2]EAT12_1!#REF!</definedName>
    <definedName name="_8__123Graph_A_CURRENT_6" localSheetId="0" hidden="1">[3]A11!#REF!</definedName>
    <definedName name="_8__123Graph_A_CURRENT_6" hidden="1">[3]A11!#REF!</definedName>
    <definedName name="_9__123Graph_A_CURRENT_7" localSheetId="0" hidden="1">[3]A11!#REF!</definedName>
    <definedName name="_9__123Graph_A_CURRENT_7" hidden="1">[3]A11!#REF!</definedName>
    <definedName name="_aus2" localSheetId="0">#REF!</definedName>
    <definedName name="_aus2">#REF!</definedName>
    <definedName name="_Fill" hidden="1">#REF!</definedName>
    <definedName name="_Order1" hidden="1">0</definedName>
    <definedName name="_Ref64537099" localSheetId="3">'3.EmploymentPatterns'!$A$1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_TAB3">#N/A</definedName>
    <definedName name="adults">'[5]Figure 4.'!$B$81:$E$99</definedName>
    <definedName name="anberd" localSheetId="0">#REF!</definedName>
    <definedName name="anberd">#REF!</definedName>
    <definedName name="BEL">#N/A</definedName>
    <definedName name="Berichtsjahr">#REF!</definedName>
    <definedName name="body" localSheetId="0">#REF!</definedName>
    <definedName name="body">#REF!</definedName>
    <definedName name="BS_Differenz_Ost">'[6]Neue Bundesländer'!#REF!</definedName>
    <definedName name="BS_Differenz_West">[7]Westdeutschland!#REF!</definedName>
    <definedName name="C1.1a">#REF!</definedName>
    <definedName name="calcul">'[8]Calcul_B1.1'!$A$1:$L$37</definedName>
    <definedName name="Champ" localSheetId="0">#REF!</definedName>
    <definedName name="Champ">#REF!</definedName>
    <definedName name="chart_id" localSheetId="0">#REF!</definedName>
    <definedName name="chart_id">#REF!</definedName>
    <definedName name="CodePays" localSheetId="0">#REF!</definedName>
    <definedName name="CodePays">#REF!</definedName>
    <definedName name="Col" localSheetId="0">#REF!</definedName>
    <definedName name="Col">#REF!</definedName>
    <definedName name="Corresp" localSheetId="0">#REF!</definedName>
    <definedName name="Corresp">#REF!</definedName>
    <definedName name="countries" localSheetId="0">#REF!</definedName>
    <definedName name="countries">#REF!</definedName>
    <definedName name="Country_Mean">[9]!Country_Mean</definedName>
    <definedName name="DATABASE_2012INP" localSheetId="0">#REF!</definedName>
    <definedName name="DATABASE_2012INP">#REF!</definedName>
    <definedName name="DATE" localSheetId="0">[3]A11!#REF!</definedName>
    <definedName name="DATE">[3]A11!#REF!</definedName>
    <definedName name="DME_BeforeCloseCompleted">"False"</definedName>
    <definedName name="DME_Dirty">"False"</definedName>
    <definedName name="DME_LocalFile">"True"</definedName>
    <definedName name="Euro_Kurs">'[6]Alte Bundesländer'!#REF!</definedName>
    <definedName name="eurost1">#REF!</definedName>
    <definedName name="EUROST2">#REF!</definedName>
    <definedName name="FIG2wp1" localSheetId="0" hidden="1">#REF!</definedName>
    <definedName name="FIG2wp1" hidden="1">#REF!</definedName>
    <definedName name="FRA">#N/A</definedName>
    <definedName name="Full">#REF!</definedName>
    <definedName name="GER">#N/A</definedName>
    <definedName name="Glossary">#REF!</definedName>
    <definedName name="Graph" localSheetId="0">#REF!</definedName>
    <definedName name="Graph">#REF!</definedName>
    <definedName name="IDD_current_prices_2014_wave6">#REF!</definedName>
    <definedName name="Introduction">#REF!</definedName>
    <definedName name="ITA">#N/A</definedName>
    <definedName name="Label" localSheetId="0">#REF!</definedName>
    <definedName name="Label">#REF!</definedName>
    <definedName name="LastYear">'[10]Tab General'!$A$266</definedName>
    <definedName name="Length" localSheetId="0">#REF!</definedName>
    <definedName name="Length">#REF!</definedName>
    <definedName name="LevelsUS">'[11]%US'!$A$3:$Q$42</definedName>
    <definedName name="Mendeley___XsloKPJHDGND0Myh__derA_116" localSheetId="8">'8.Maternity'!$B$22</definedName>
    <definedName name="Mendeley_5P5wmFkiLj6ygC3uf1aBBg_75" localSheetId="6">'6.WBL_Index'!$A$19</definedName>
    <definedName name="Mendeley_lbGP8J1lezqC5BXUEHqnpg_44" localSheetId="3">'3.EmploymentPatterns'!$A$18</definedName>
    <definedName name="Mendeley_mXRbA45yNDmIgz5hUnCV6A_72" localSheetId="4">'4.Attitudes '!$A$42</definedName>
    <definedName name="Mendeley_vPF__AZwtsTqaTS2LaPLxmQ_88" localSheetId="7">'7.ECEC'!$A$22</definedName>
    <definedName name="NFBS79X89">'[12]NFBS79-89'!$A$3:$M$49</definedName>
    <definedName name="NFBS79X89T">'[12]NFBS79-89'!$A$3:$M$3</definedName>
    <definedName name="NFBS90X97">'[12]NFBS90-97'!$A$3:$M$49</definedName>
    <definedName name="NFBS90X97T">'[12]NFBS90-97'!$A$3:$M$3</definedName>
    <definedName name="NOR">#N/A</definedName>
    <definedName name="Nullzeile">'[6]Alte Bundesländer'!#REF!</definedName>
    <definedName name="Nullzeile_Deutschland">[6]Deutschland!#REF!</definedName>
    <definedName name="Nullzeile_Ost">'[6]Neue Bundesländer'!#REF!</definedName>
    <definedName name="Nullzeile_West">'[6]Alte Bundesländer'!#REF!</definedName>
    <definedName name="OrderTable" localSheetId="0">#REF!</definedName>
    <definedName name="OrderTable">#REF!</definedName>
    <definedName name="percent" localSheetId="0">#REF!</definedName>
    <definedName name="percent">#REF!</definedName>
    <definedName name="POpula">[13]POpula!$A$1:$I$1559</definedName>
    <definedName name="Prindiala">'[14]Data 1990'!#REF!</definedName>
    <definedName name="_xlnm.Print_Area" localSheetId="1">'1.NEET'!$A$1:$N$38</definedName>
    <definedName name="_xlnm.Print_Area" localSheetId="2">'2.Unpaid_Paid_Work'!$B$1:$M$26</definedName>
    <definedName name="_xlnm.Print_Area" localSheetId="3">'3.EmploymentPatterns'!$A$1:$F$18</definedName>
    <definedName name="_xlnm.Print_Area" localSheetId="4">'4.Attitudes '!$A$6:$L$43</definedName>
    <definedName name="_xlnm.Print_Area" localSheetId="5">'5.SIGI'!$B$1:$L$20</definedName>
    <definedName name="_xlnm.Print_Area" localSheetId="6">'6.WBL_Index'!$A$1:$J$19</definedName>
    <definedName name="_xlnm.Print_Area" localSheetId="7">'7.ECEC'!$A$4:$N$23</definedName>
    <definedName name="_xlnm.Print_Area" localSheetId="8">'8.Maternity'!$B$1:$K$22</definedName>
    <definedName name="_xlnm.Print_Area" localSheetId="0">ReadMe!$A$1:$A$35</definedName>
    <definedName name="_xlnm.Print_Area">#REF!</definedName>
    <definedName name="PRINT_AREA_MI" localSheetId="0">#REF!</definedName>
    <definedName name="PRINT_AREA_MI">#REF!</definedName>
    <definedName name="_xlnm.Print_Titles">#REF!</definedName>
    <definedName name="PRINT_TITLES_MI" localSheetId="0">#REF!</definedName>
    <definedName name="PRINT_TITLES_MI">#REF!</definedName>
    <definedName name="Print1" localSheetId="0">#REF!</definedName>
    <definedName name="Print1">#REF!</definedName>
    <definedName name="Print2" localSheetId="0">#REF!</definedName>
    <definedName name="Print2">#REF!</definedName>
    <definedName name="Razem">#REF!</definedName>
    <definedName name="_xlnm.Recorder" localSheetId="0">#REF!</definedName>
    <definedName name="_xlnm.Recorder">#REF!</definedName>
    <definedName name="Row" localSheetId="0">#REF!</definedName>
    <definedName name="Row">#REF!</definedName>
    <definedName name="scope">#REF!</definedName>
    <definedName name="sdfsdf" localSheetId="0" hidden="1">[15]A11!#REF!</definedName>
    <definedName name="sdfsdf" hidden="1">[15]A11!#REF!</definedName>
    <definedName name="series_id" localSheetId="0">#REF!</definedName>
    <definedName name="series_id">#REF!</definedName>
    <definedName name="SPA">#N/A</definedName>
    <definedName name="Start_Formatierung_Ost">#REF!</definedName>
    <definedName name="Start_Formatierung_West">#REF!</definedName>
    <definedName name="SWI">#N/A</definedName>
    <definedName name="TAB" localSheetId="0">#REF!</definedName>
    <definedName name="TAB">#REF!</definedName>
    <definedName name="TABACT">#N/A</definedName>
    <definedName name="table1">[16]Contents!#REF!</definedName>
    <definedName name="TableOrder" localSheetId="0">#REF!</definedName>
    <definedName name="TableOrder">#REF!</definedName>
    <definedName name="Tablesummary">#REF!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AL">#REF!</definedName>
    <definedName name="toto">'[17]Fig15(data)'!$N$4:$O$19</definedName>
    <definedName name="toto1">'[18]OldFig5(data)'!$N$8:$O$27</definedName>
    <definedName name="TRANSP">#N/A</definedName>
    <definedName name="VorzeitigeRenten_Ost_1960">'[6]Neue Bundesländer'!#REF!</definedName>
    <definedName name="VorzeitigeRenten_Ost_1961">'[6]Neue Bundesländer'!#REF!</definedName>
    <definedName name="VorzeitigeRenten_Ost_1962">'[6]Neue Bundesländer'!#REF!</definedName>
    <definedName name="VorzeitigeRenten_Ost_1963">'[6]Neue Bundesländer'!#REF!</definedName>
    <definedName name="VorzeitigeRenten_Ost_1964">'[6]Neue Bundesländer'!#REF!</definedName>
    <definedName name="VorzeitigeRenten_Ost_1965">'[6]Neue Bundesländer'!#REF!</definedName>
    <definedName name="VorzeitigeRenten_Ost_1966">'[6]Neue Bundesländer'!#REF!</definedName>
    <definedName name="VorzeitigeRenten_Ost_1967">'[6]Neue Bundesländer'!#REF!</definedName>
    <definedName name="VorzeitigeRenten_Ost_1968">'[6]Neue Bundesländer'!#REF!</definedName>
    <definedName name="VorzeitigeRenten_Ost_1969">'[6]Neue Bundesländer'!#REF!</definedName>
    <definedName name="VorzeitigeRenten_Ost_1970">'[6]Neue Bundesländer'!#REF!</definedName>
    <definedName name="VorzeitigeRenten_Ost_1971">'[6]Neue Bundesländer'!#REF!</definedName>
    <definedName name="VorzeitigeRenten_Ost_1972">'[6]Neue Bundesländer'!#REF!</definedName>
    <definedName name="VorzeitigeRenten_Ost_1973">'[6]Neue Bundesländer'!#REF!</definedName>
    <definedName name="VorzeitigeRenten_Ost_1974">'[6]Neue Bundesländer'!#REF!</definedName>
    <definedName name="VorzeitigeRenten_Ost_1975">'[6]Neue Bundesländer'!#REF!</definedName>
    <definedName name="VorzeitigeRenten_Ost_1976">'[6]Neue Bundesländer'!#REF!</definedName>
    <definedName name="VorzeitigeRenten_Ost_1977">'[6]Neue Bundesländer'!#REF!</definedName>
    <definedName name="VorzeitigeRenten_Ost_1978">'[6]Neue Bundesländer'!#REF!</definedName>
    <definedName name="VorzeitigeRenten_Ost_1979">'[6]Neue Bundesländer'!#REF!</definedName>
    <definedName name="VorzeitigeRenten_Ost_1980">'[6]Neue Bundesländer'!#REF!</definedName>
    <definedName name="VorzeitigeRenten_Ost_1981">'[6]Neue Bundesländer'!#REF!</definedName>
    <definedName name="VorzeitigeRenten_Ost_1982">'[6]Neue Bundesländer'!#REF!</definedName>
    <definedName name="VorzeitigeRenten_Ost_1983">'[6]Neue Bundesländer'!#REF!</definedName>
    <definedName name="VorzeitigeRenten_Ost_1984">'[6]Neue Bundesländer'!#REF!</definedName>
    <definedName name="VorzeitigeRenten_Ost_1985">'[6]Neue Bundesländer'!#REF!</definedName>
    <definedName name="VorzeitigeRenten_Ost_1986">'[6]Neue Bundesländer'!#REF!</definedName>
    <definedName name="VorzeitigeRenten_Ost_1987">'[6]Neue Bundesländer'!#REF!</definedName>
    <definedName name="VorzeitigeRenten_Ost_1988">'[6]Neue Bundesländer'!#REF!</definedName>
    <definedName name="VorzeitigeRenten_Ost_1989">'[6]Neue Bundesländer'!#REF!</definedName>
    <definedName name="VorzeitigeRenten_Ost_1990">'[6]Neue Bundesländer'!#REF!</definedName>
    <definedName name="VorzeitigeRenten_Ost_1991">'[6]Neue Bundesländer'!#REF!</definedName>
    <definedName name="VorzeitigeRenten_Ost_1992">'[6]Neue Bundesländer'!#REF!</definedName>
    <definedName name="VorzeitigeRenten_Ost_1993">'[6]Neue Bundesländer'!#REF!</definedName>
    <definedName name="VorzeitigeRenten_Ost_1994">'[6]Neue Bundesländer'!#REF!</definedName>
    <definedName name="VorzeitigeRenten_Ost_1995">'[6]Neue Bundesländer'!#REF!</definedName>
    <definedName name="VorzeitigeRenten_Ost_1996">'[6]Neue Bundesländer'!#REF!</definedName>
    <definedName name="VorzeitigeRenten_Ost_1997">'[6]Neue Bundesländer'!#REF!</definedName>
    <definedName name="VorzeitigeRenten_Ost_1998">'[6]Neue Bundesländer'!#REF!</definedName>
    <definedName name="VorzeitigeRenten_Ost_1999">'[6]Neue Bundesländer'!#REF!</definedName>
    <definedName name="VorzeitigeRenten_Ost_2000">'[6]Neue Bundesländer'!#REF!</definedName>
    <definedName name="VorzeitigeRenten_Ost_2001">'[6]Neue Bundesländer'!#REF!</definedName>
    <definedName name="VorzeitigeRenten_Ost_2002">'[6]Neue Bundesländer'!#REF!</definedName>
    <definedName name="VorzeitigeRenten_Ost_2003">'[6]Neue Bundesländer'!#REF!</definedName>
    <definedName name="VorzeitigeRenten_Ost_2004">'[6]Neue Bundesländer'!#REF!</definedName>
    <definedName name="VorzeitigeRenten_Ost_2005">'[6]Neue Bundesländer'!#REF!</definedName>
    <definedName name="VorzeitigeRenten_Ost_2006">'[6]Neue Bundesländer'!#REF!</definedName>
    <definedName name="VorzeitigeRenten_Ost_2007">'[6]Neue Bundesländer'!#REF!</definedName>
    <definedName name="VorzeitigeRenten_Ost_2008">'[6]Neue Bundesländer'!#REF!</definedName>
    <definedName name="VorzeitigeRenten_Ost_2009">'[6]Neue Bundesländer'!#REF!</definedName>
    <definedName name="VorzeitigeRenten_Ost_Aktuell">'[6]Neue Bundesländer'!#REF!</definedName>
    <definedName name="VorzeitigeRenten_West_1960">'[6]Alte Bundesländer'!#REF!</definedName>
    <definedName name="VorzeitigeRenten_West_1961">'[6]Alte Bundesländer'!#REF!</definedName>
    <definedName name="VorzeitigeRenten_West_1962">'[6]Alte Bundesländer'!#REF!</definedName>
    <definedName name="VorzeitigeRenten_West_1963">'[6]Alte Bundesländer'!#REF!</definedName>
    <definedName name="VorzeitigeRenten_West_1964">'[6]Alte Bundesländer'!#REF!</definedName>
    <definedName name="VorzeitigeRenten_West_1965">'[6]Alte Bundesländer'!#REF!</definedName>
    <definedName name="VorzeitigeRenten_West_1966">'[6]Alte Bundesländer'!#REF!</definedName>
    <definedName name="VorzeitigeRenten_West_1967">'[6]Alte Bundesländer'!#REF!</definedName>
    <definedName name="VorzeitigeRenten_West_1968">'[6]Alte Bundesländer'!#REF!</definedName>
    <definedName name="VorzeitigeRenten_West_1969">'[6]Alte Bundesländer'!#REF!</definedName>
    <definedName name="VorzeitigeRenten_West_1970">'[6]Alte Bundesländer'!#REF!</definedName>
    <definedName name="VorzeitigeRenten_West_1971">'[6]Alte Bundesländer'!#REF!</definedName>
    <definedName name="VorzeitigeRenten_West_1972">'[6]Alte Bundesländer'!#REF!</definedName>
    <definedName name="VorzeitigeRenten_West_1973">'[6]Alte Bundesländer'!#REF!</definedName>
    <definedName name="VorzeitigeRenten_West_1974">'[6]Alte Bundesländer'!#REF!</definedName>
    <definedName name="VorzeitigeRenten_West_1975">'[6]Alte Bundesländer'!#REF!</definedName>
    <definedName name="VorzeitigeRenten_West_1976">'[6]Alte Bundesländer'!#REF!</definedName>
    <definedName name="VorzeitigeRenten_West_1977">'[6]Alte Bundesländer'!#REF!</definedName>
    <definedName name="VorzeitigeRenten_West_1978">'[6]Alte Bundesländer'!#REF!</definedName>
    <definedName name="VorzeitigeRenten_West_1979">'[6]Alte Bundesländer'!#REF!</definedName>
    <definedName name="VorzeitigeRenten_West_1980">'[6]Alte Bundesländer'!#REF!</definedName>
    <definedName name="VorzeitigeRenten_West_1981">'[6]Alte Bundesländer'!#REF!</definedName>
    <definedName name="VorzeitigeRenten_West_1982">'[6]Alte Bundesländer'!#REF!</definedName>
    <definedName name="VorzeitigeRenten_West_1983">'[6]Alte Bundesländer'!#REF!</definedName>
    <definedName name="VorzeitigeRenten_West_1984">'[6]Alte Bundesländer'!#REF!</definedName>
    <definedName name="VorzeitigeRenten_West_1985">'[6]Alte Bundesländer'!#REF!</definedName>
    <definedName name="VorzeitigeRenten_West_1986">'[6]Alte Bundesländer'!#REF!</definedName>
    <definedName name="VorzeitigeRenten_West_1987">'[6]Alte Bundesländer'!#REF!</definedName>
    <definedName name="VorzeitigeRenten_West_1988">'[6]Alte Bundesländer'!#REF!</definedName>
    <definedName name="VorzeitigeRenten_West_1989">'[6]Alte Bundesländer'!#REF!</definedName>
    <definedName name="VorzeitigeRenten_West_1990">'[6]Alte Bundesländer'!#REF!</definedName>
    <definedName name="VorzeitigeRenten_West_1991">'[6]Alte Bundesländer'!#REF!</definedName>
    <definedName name="VorzeitigeRenten_West_1992">'[6]Alte Bundesländer'!#REF!</definedName>
    <definedName name="VorzeitigeRenten_West_1993">'[6]Alte Bundesländer'!#REF!</definedName>
    <definedName name="VorzeitigeRenten_West_1994">'[6]Alte Bundesländer'!#REF!</definedName>
    <definedName name="VorzeitigeRenten_West_1995">'[6]Alte Bundesländer'!#REF!</definedName>
    <definedName name="VorzeitigeRenten_West_1996">'[6]Alte Bundesländer'!#REF!</definedName>
    <definedName name="VorzeitigeRenten_West_1997">'[6]Alte Bundesländer'!#REF!</definedName>
    <definedName name="VorzeitigeRenten_West_1998">'[6]Alte Bundesländer'!#REF!</definedName>
    <definedName name="VorzeitigeRenten_West_1999">'[6]Alte Bundesländer'!#REF!</definedName>
    <definedName name="VorzeitigeRenten_West_2000">'[6]Alte Bundesländer'!#REF!</definedName>
    <definedName name="VorzeitigeRenten_West_2001">'[6]Alte Bundesländer'!#REF!</definedName>
    <definedName name="VorzeitigeRenten_West_2002">'[6]Alte Bundesländer'!#REF!</definedName>
    <definedName name="VorzeitigeRenten_West_2003">'[6]Alte Bundesländer'!#REF!</definedName>
    <definedName name="VorzeitigeRenten_West_2004">'[6]Alte Bundesländer'!#REF!</definedName>
    <definedName name="VorzeitigeRenten_West_2005">'[6]Alte Bundesländer'!#REF!</definedName>
    <definedName name="VorzeitigeRenten_West_2006">'[6]Alte Bundesländer'!#REF!</definedName>
    <definedName name="VorzeitigeRenten_West_2007">'[6]Alte Bundesländer'!#REF!</definedName>
    <definedName name="VorzeitigeRenten_West_2008">'[6]Alte Bundesländer'!#REF!</definedName>
    <definedName name="VorzeitigeRenten_West_2009">'[6]Alte Bundesländer'!#REF!</definedName>
    <definedName name="VorzeitigeRenten_West_Aktuell">'[6]Alte Bundesländer'!#REF!</definedName>
    <definedName name="vvcwxcv" localSheetId="0" hidden="1">[15]A11!#REF!</definedName>
    <definedName name="vvcwxcv" hidden="1">[15]A11!#REF!</definedName>
    <definedName name="Wind" localSheetId="0">#REF!</definedName>
    <definedName name="Wind">#REF!</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youth">'[5]Figure 4.'!$B$61:$E$99</definedName>
  </definedNames>
  <calcPr calcId="162913"/>
</workbook>
</file>

<file path=xl/calcChain.xml><?xml version="1.0" encoding="utf-8"?>
<calcChain xmlns="http://schemas.openxmlformats.org/spreadsheetml/2006/main">
  <c r="D15" i="7" l="1"/>
  <c r="C15" i="7"/>
  <c r="B15" i="7"/>
  <c r="E15" i="7"/>
  <c r="F15" i="7"/>
  <c r="G15" i="7"/>
  <c r="H15" i="7"/>
  <c r="I15" i="7"/>
  <c r="J15" i="7"/>
  <c r="A31" i="10" l="1"/>
  <c r="A29" i="10"/>
  <c r="A27" i="10"/>
  <c r="A25" i="10"/>
  <c r="A23" i="10"/>
  <c r="A21" i="10"/>
  <c r="A19" i="10"/>
  <c r="A17" i="10"/>
  <c r="R31" i="5" l="1"/>
  <c r="P24" i="5" l="1"/>
  <c r="Q12" i="5"/>
  <c r="Q24" i="5"/>
  <c r="U24" i="5"/>
  <c r="R34" i="5"/>
  <c r="P12" i="5"/>
  <c r="O36" i="5"/>
  <c r="R32" i="5"/>
  <c r="O24" i="5"/>
  <c r="O12" i="5"/>
  <c r="Q36" i="5"/>
  <c r="R36" i="5" s="1"/>
  <c r="R37" i="5"/>
  <c r="P36" i="5"/>
  <c r="T24" i="5"/>
  <c r="R33" i="5"/>
  <c r="S24" i="5"/>
  <c r="R35" i="5"/>
  <c r="S42" i="3" l="1"/>
  <c r="R42" i="3"/>
  <c r="T41" i="3"/>
  <c r="T40" i="3"/>
  <c r="S38" i="3"/>
  <c r="R38" i="3"/>
  <c r="T38" i="3" s="1"/>
  <c r="S37" i="3"/>
  <c r="T37" i="3" s="1"/>
  <c r="R37" i="3"/>
  <c r="S36" i="3"/>
  <c r="R36" i="3"/>
  <c r="T35" i="3"/>
  <c r="T34" i="3"/>
  <c r="S33" i="3"/>
  <c r="R33" i="3"/>
  <c r="T32" i="3"/>
  <c r="T31" i="3"/>
  <c r="S30" i="3"/>
  <c r="R30" i="3"/>
  <c r="T29" i="3"/>
  <c r="T28" i="3"/>
  <c r="S27" i="3"/>
  <c r="R27" i="3"/>
  <c r="T26" i="3"/>
  <c r="T25" i="3"/>
  <c r="S24" i="3"/>
  <c r="R24" i="3"/>
  <c r="T23" i="3"/>
  <c r="T22" i="3"/>
  <c r="S21" i="3"/>
  <c r="R21" i="3"/>
  <c r="T20" i="3"/>
  <c r="T19" i="3"/>
  <c r="S18" i="3"/>
  <c r="R18" i="3"/>
  <c r="T17" i="3"/>
  <c r="T16" i="3"/>
  <c r="S15" i="3"/>
  <c r="R15" i="3"/>
  <c r="T14" i="3"/>
  <c r="T13" i="3"/>
  <c r="S12" i="3"/>
  <c r="R12" i="3"/>
  <c r="T11" i="3"/>
  <c r="T10" i="3"/>
  <c r="S9" i="3"/>
  <c r="R9" i="3"/>
  <c r="T8" i="3"/>
  <c r="T7" i="3"/>
  <c r="S6" i="3"/>
  <c r="R6" i="3"/>
  <c r="T5" i="3"/>
  <c r="T4" i="3"/>
  <c r="T12" i="3" l="1"/>
  <c r="T15" i="3"/>
  <c r="T24" i="3"/>
  <c r="T27" i="3"/>
  <c r="T36" i="3"/>
  <c r="S39" i="3"/>
  <c r="T39" i="3"/>
  <c r="T42" i="3"/>
  <c r="T6" i="3"/>
  <c r="T9" i="3"/>
  <c r="T18" i="3"/>
  <c r="T21" i="3"/>
  <c r="T30" i="3"/>
  <c r="T33" i="3"/>
  <c r="R39" i="3"/>
</calcChain>
</file>

<file path=xl/sharedStrings.xml><?xml version="1.0" encoding="utf-8"?>
<sst xmlns="http://schemas.openxmlformats.org/spreadsheetml/2006/main" count="329" uniqueCount="101">
  <si>
    <t/>
  </si>
  <si>
    <t>Peru</t>
  </si>
  <si>
    <t>..</t>
  </si>
  <si>
    <t>Women</t>
  </si>
  <si>
    <t>Men</t>
  </si>
  <si>
    <r>
      <rPr>
        <i/>
        <sz val="8"/>
        <color theme="1"/>
        <rFont val="Arial"/>
        <family val="2"/>
      </rPr>
      <t>Note</t>
    </r>
    <r>
      <rPr>
        <sz val="8"/>
        <color theme="1"/>
        <rFont val="Arial"/>
        <family val="2"/>
      </rPr>
      <t>: The Latin American region average refers to countries mentioned ie. Argentina, Brazil, Chile, Colombia, Costa Rica, Dominican Republic, Ecuador, Mexico, Paraguay, Peru, and Uruguay.  Argentina and Brazil refer to 2018, Chile and Paraguay refer to 2017 and Peru to 2016.</t>
    </r>
  </si>
  <si>
    <t>Mexico</t>
  </si>
  <si>
    <t>OECD</t>
  </si>
  <si>
    <t>LAC region</t>
  </si>
  <si>
    <t>Uruguay</t>
  </si>
  <si>
    <t>ILO STAT</t>
  </si>
  <si>
    <t xml:space="preserve">Paraguay </t>
  </si>
  <si>
    <t>Ecuador</t>
  </si>
  <si>
    <t>Dominican Republic</t>
  </si>
  <si>
    <t>Colombia</t>
  </si>
  <si>
    <t>Costa Rica</t>
  </si>
  <si>
    <t>OECD EAG</t>
  </si>
  <si>
    <t>Chile</t>
  </si>
  <si>
    <t>Brazil</t>
  </si>
  <si>
    <t>Argentina</t>
  </si>
  <si>
    <t>2019 or last year available</t>
  </si>
  <si>
    <t>Paid work time</t>
  </si>
  <si>
    <t>Unpaid work time</t>
  </si>
  <si>
    <t xml:space="preserve">Note: Data for LAC countries refer to population aged 15+. Given that the survey instruments of the time-use surveys are not identical across countries, more attention should be paid to intra- than to cross-country comparisons. The reference year is 2017 for Brazil, Colombia and Costa Rica, 2016 for Paraguay and Dominican Republic, 2015 for Chile, 2014 for Mexico, 2013 for Argentina and Uruguay, 2012 for Ecuador and around 2014 for the non-weighted OECD cross-country average. The OECD average refers to the entire population aged 15-64 and is calculated by multiplying daily time use values by seven. </t>
  </si>
  <si>
    <t>Source: OECD Time Use Dataset (June 2021) and ECLAC CEPALSTAT Gender Statistical System (Working Time by type of work)</t>
  </si>
  <si>
    <t>Paraguay</t>
  </si>
  <si>
    <t>LAC</t>
  </si>
  <si>
    <t>Not working</t>
  </si>
  <si>
    <t>Working - no information on hours</t>
  </si>
  <si>
    <t>Working part-time</t>
  </si>
  <si>
    <t>Working full-time</t>
  </si>
  <si>
    <t>Single parents with at least one child aged 0-14 by employment status (%)</t>
  </si>
  <si>
    <t>Other</t>
  </si>
  <si>
    <t>Both partners not working</t>
  </si>
  <si>
    <t>One partner full-time, one partner not working</t>
  </si>
  <si>
    <t>One partner full-time, one partner part-time</t>
  </si>
  <si>
    <t>Both partners full-time</t>
  </si>
  <si>
    <t>Employment patterns in couples with at least one child aged 0-14 (% distribution)</t>
  </si>
  <si>
    <t>Note: The statements respondents are asked about are: “When jobs are scarce, men should have more right to a job than women.”; If a woman earns more money than her husband, it’s almost certain to cause problems.”; “When a mother works for pay, the children suffer.”; “A university education is more important for a boy than a girl.”; “On the whole, men make better political leaders than women do.”. The Latin American average is based on Argentina, Brazil, Chile, Colombia, Ecuador, Mexico and Peru . The OECD (15) average is based on Australia, Chile, Colombia, Germany, Japan,  Korea, Mexico, Netherlands, New Zealand, Poland, Slovenia, Spain, Sweden, Turkey and the United States.</t>
  </si>
  <si>
    <t xml:space="preserve">LAC </t>
  </si>
  <si>
    <t xml:space="preserve">Peru </t>
  </si>
  <si>
    <t>All</t>
  </si>
  <si>
    <t>Men better political leaders</t>
  </si>
  <si>
    <t>University more important boys</t>
  </si>
  <si>
    <t>Child suffers mother works</t>
  </si>
  <si>
    <t>Men more rights to jobs</t>
  </si>
  <si>
    <t>Restricted civil liberties</t>
  </si>
  <si>
    <t>Restricted access to productive and financial resources</t>
  </si>
  <si>
    <t>Restricted physical integrity</t>
  </si>
  <si>
    <t>Discrimination in the family</t>
  </si>
  <si>
    <t>Low</t>
  </si>
  <si>
    <t>Medium</t>
  </si>
  <si>
    <t>High</t>
  </si>
  <si>
    <t>Very low</t>
  </si>
  <si>
    <t>Latin America</t>
  </si>
  <si>
    <t>Cat.</t>
  </si>
  <si>
    <t>Score</t>
  </si>
  <si>
    <t>SIGI</t>
  </si>
  <si>
    <t>PENSION</t>
  </si>
  <si>
    <t>ASSETS</t>
  </si>
  <si>
    <t>ENTREPRENEURSHIP</t>
  </si>
  <si>
    <t>PARENTHOOD</t>
  </si>
  <si>
    <t>MARRIAGE</t>
  </si>
  <si>
    <t>PAY</t>
  </si>
  <si>
    <t>WORKPLACE</t>
  </si>
  <si>
    <t>MOBILITY</t>
  </si>
  <si>
    <t>WBL INDEX</t>
  </si>
  <si>
    <t>3-5 year olds</t>
  </si>
  <si>
    <t>0-2 year olds</t>
  </si>
  <si>
    <t>Additional leave</t>
  </si>
  <si>
    <t>Maternity leave</t>
  </si>
  <si>
    <t>Average payment rate (%) (right scale)</t>
  </si>
  <si>
    <t>LAC average</t>
  </si>
  <si>
    <t>OECD average</t>
  </si>
  <si>
    <t>Note: The Latin American and Caribbean (LAC) and OECD averages are unweighted. The 12 weeks of additional leave in Chile can be taken by either mothers or fathers and can be extended to eighteen weeks at 50% rather than 100% of pay. Values for Latin American countries generally refer to the leave that workers in the formal sector are eligible for. The weeks of paternity leave are multiplied by five to arrive at a daily value, assuming a five-day working week. The OECD average is based on the sum of paternity leave and parental leave reserved for fathers.</t>
  </si>
  <si>
    <t>Database on Gender gaps in Latin America and the Caribbean</t>
  </si>
  <si>
    <t xml:space="preserve">1. Youth Not in Employment, Education or Training, NEETs, 15-29 years olds, % share of youth population, 2019 or last year available </t>
  </si>
  <si>
    <r>
      <rPr>
        <i/>
        <sz val="8"/>
        <color theme="1"/>
        <rFont val="Arial"/>
        <family val="2"/>
      </rPr>
      <t>Source</t>
    </r>
    <r>
      <rPr>
        <sz val="8"/>
        <color theme="1"/>
        <rFont val="Arial"/>
        <family val="2"/>
      </rPr>
      <t xml:space="preserve">: Own calculation based on Labour Force Surveys, OECD (2019), Investing in Youth: Peru and OECD , Education at a Glance 2020, Transition from school to work dataset (June 2021). </t>
    </r>
  </si>
  <si>
    <t>4. Share of respondents to 2017-2020 World Values Survey who (strongly) agree with the statement</t>
  </si>
  <si>
    <r>
      <t>Source: Haerpfer et al. (2020</t>
    </r>
    <r>
      <rPr>
        <sz val="8"/>
        <color rgb="FF000000"/>
        <rFont val="Arial Narrow"/>
        <family val="2"/>
      </rPr>
      <t xml:space="preserve">) , </t>
    </r>
    <r>
      <rPr>
        <i/>
        <sz val="8"/>
        <color rgb="FF000000"/>
        <rFont val="Arial Narrow"/>
        <family val="2"/>
      </rPr>
      <t>World Values Survey: Round 7 – Country-Pooled Datafile. https://www.worldvaluessurvey.org/WVSContents.jsp</t>
    </r>
  </si>
  <si>
    <t>5. Social Institutions and Gender Index</t>
  </si>
  <si>
    <r>
      <rPr>
        <i/>
        <sz val="9"/>
        <color rgb="FF000000"/>
        <rFont val="Arial Narrow"/>
        <family val="2"/>
      </rPr>
      <t xml:space="preserve"> Note</t>
    </r>
    <r>
      <rPr>
        <sz val="9"/>
        <color rgb="FF000000"/>
        <rFont val="Arial Narrow"/>
        <family val="2"/>
      </rPr>
      <t>: The LAC and OECD averages are unweighted.  For the index, 35 questions are scored across the eight indicators based on laws and regulations that were in force at the time of the development of the index. Overall scores were calculated by taking the average of each indicator, with 100 representing the highest possible score.</t>
    </r>
  </si>
  <si>
    <t>Note: The Latin American and OECD averages are unweighted means. The Latin American and the Caribbean average of the SIGI is based on Bolivia, Brazil, Colombia, Chile, Costa Rica, the Dominican Republic, Ecuador, El Salvador, Haiti, Guatemala,Jamaica, Honduras, Mexico, Nicaragua, Paraguay, Peru, Trinidad and Tobago and Uruguay. The discrimination in the family indicator is in addition based on Antigua and Barbuda, Bahamas, Barbados, Belize, Cuba, Dominica, Grenada, Guyana, Argentina, Panama and Venezuela (the latter three also for the productive and financial resources and civil liberties dimensions).</t>
  </si>
  <si>
    <t>6. The Women, Business and the Law index 2021</t>
  </si>
  <si>
    <t>Paternity leave</t>
  </si>
  <si>
    <r>
      <t xml:space="preserve">2. Average time spent on paid and unpaid work of the population aged 15 and over, by sex, by country, for the latest available data </t>
    </r>
    <r>
      <rPr>
        <sz val="10"/>
        <color rgb="FF333537"/>
        <rFont val="Arial"/>
        <family val="2"/>
      </rPr>
      <t xml:space="preserve"> (average hours per week) </t>
    </r>
  </si>
  <si>
    <t>For more info see https://www.oecd.org/latin-america/regional-programme/gender/</t>
  </si>
  <si>
    <t>3. DRIVERS OF GENDER GAPS IN OUTCOMES Figures and data</t>
  </si>
  <si>
    <t xml:space="preserve">The OECD Database on Gender gaps in Latin America and the Caribbean supports the work programme by providing a set of cross-national indicators on gender outcomes and policies. It includes (where possible) data for selected LAC countries, ie. Argentina, Brazil, Chile, Colombia, Costa Rica, Dominican Republic, Ecuador, Mexico, Paraguay, Peru, Uruguay and the OECD.
The Database brings together information from various international sources, both within the OECD and external organisations. The database currently includes indicators under three main dimensions: (1.) Education outcomes; (2.) Labour market outcomes; and (3.) the Drivers of gender gaps in outcomes.
</t>
  </si>
  <si>
    <t xml:space="preserve">Note: Data for LAC countries refer to population aged 15+. Given that the survey instruments of the time-use surveys are not identical across countries, more attention should be paid to intra- than to cross-country comparisons. The reference year is 2017 for Brazil, Colombia and Costa Rica, 2016 for Paraguay and Dominican Republic, 2015 for Chile, 2014 for Mexico, 2013 for Argentina and Uruguay, 2012 for Ecuador, 2010 for Peru and around 2014 for the non-weighted OECD cross-country average. The OECD average refers to the entire population aged 15-64 and is calculated by multiplying daily time use values by seven. </t>
  </si>
  <si>
    <t xml:space="preserve">Source: OECD, Social Institutions and Gender Index: Regional Report on Latin America and the Caribbean, https://stats.oecd.org/Index.aspx?DataSetCode=SIGI2019. </t>
  </si>
  <si>
    <r>
      <rPr>
        <i/>
        <sz val="9"/>
        <color rgb="FF000000"/>
        <rFont val="Arial Narrow"/>
        <family val="2"/>
      </rPr>
      <t>Source</t>
    </r>
    <r>
      <rPr>
        <sz val="9"/>
        <color rgb="FF000000"/>
        <rFont val="Arial Narrow"/>
        <family val="2"/>
      </rPr>
      <t xml:space="preserve">: World Bank  </t>
    </r>
    <r>
      <rPr>
        <i/>
        <sz val="9"/>
        <color rgb="FF000000"/>
        <rFont val="Arial Narrow"/>
        <family val="2"/>
      </rPr>
      <t>Women, Business and the Law data  2021, https://wbl.worldbank.org/en/wbl.</t>
    </r>
  </si>
  <si>
    <t>Note:  Peru refers to 2018.</t>
  </si>
  <si>
    <t>7. Percentage of children enrolled in early childhood education and care services or in primary education, by age group, 2019 or most recent</t>
  </si>
  <si>
    <t xml:space="preserve">Source: For more information, see OECD  “Formal care and education for very young children - PF3.2 Enrolment in childcare and pre-school”, OECD Family Database, http://www.oecd.org/els/family/database.htm and MINEDU (2019), “Tasa neta de asistencia, educación inicial (% de población con edades 3-5)”, Estadistica de la Calidad Educativa.  </t>
  </si>
  <si>
    <t>Source: For OECD countries, data refer to OECD, “Table PF2.1.A. Summary of paid leave entitlements available to mothers” and “Table PF2.1.B. Summary of paid leave entitlements for fathers”, OECD Family Database, http://www.oecd.org/els/soc/PF2_1_Parental_leave_systems.xlsx and IPC-IG and otherwise data refer to UNICEF (2020), “Table 6: Duración y beneficios de las licencias (regímenes generales)”, Maternidad y Paternidad en el lugar de trabajo en América Latina y el Caribe – Políticas para la licencia de maternidad y paternidad y apoyo a la lactancia maternal”. https://www.unicef.org/lac/media/13931/file/Maternidad_y_paternidad_en_el_lugar_de_trabajo_en_ALC.pdf</t>
  </si>
  <si>
    <t>8. Maternity leave in weeks and paternity leave in days, 2020 or latest available</t>
  </si>
  <si>
    <r>
      <rPr>
        <i/>
        <sz val="10"/>
        <color indexed="8"/>
        <rFont val="Arial"/>
        <family val="2"/>
      </rPr>
      <t>Note</t>
    </r>
    <r>
      <rPr>
        <sz val="10"/>
        <color indexed="8"/>
        <rFont val="Arial"/>
        <family val="2"/>
      </rPr>
      <t>: The Latin American (LAC) average refers to Argentina, Brazil, Chile, Colombia, Costa Rica, Dominican Republic, Ecuador, Mexico, Paraguay, Peru, and Uruguay when available.</t>
    </r>
  </si>
  <si>
    <t>3. Employment patterns in families,  2019 or nearest year available</t>
  </si>
  <si>
    <r>
      <rPr>
        <i/>
        <sz val="9"/>
        <color rgb="FF000000"/>
        <rFont val="Arial Narrow"/>
        <family val="2"/>
      </rPr>
      <t>Source</t>
    </r>
    <r>
      <rPr>
        <sz val="9"/>
        <color rgb="FF000000"/>
        <rFont val="Arial Narrow"/>
        <family val="2"/>
      </rPr>
      <t>: OECD, “LMF2.2 Patterns of employment and the distribution of working hours for couples with children” and “LMF2.3 Patterns of employment and the distribution of working hours for single parents ”, OECD Family Database, http://www.oecd.org/social/family/database.htm accessed on March 2022 ; and own estimations based on the INE (2019), Encuesta Nacional de Hogares.</t>
    </r>
  </si>
  <si>
    <r>
      <rPr>
        <i/>
        <sz val="9"/>
        <color rgb="FF000000"/>
        <rFont val="Arial Narrow"/>
        <family val="2"/>
      </rPr>
      <t>Note</t>
    </r>
    <r>
      <rPr>
        <sz val="9"/>
        <color rgb="FF000000"/>
        <rFont val="Arial Narrow"/>
        <family val="2"/>
      </rPr>
      <t xml:space="preserve">:  Data for Chile refer to 2017 and for Peru to 2018. For Chile, the distinction between part-time and full-time work is based on actual hours worked in the main job during the survey reference week, rather than usual weekly working hours.For Mexico, part-time employment is defined as usual weekly working hours of less than 35 hours in the main job, and full-time employment as usual weekly working hours of 35 or more per week in the main job.  For Peru, working hours were imputed when responses were missing. For Costa Rica and Mexico data refer to the employment status of the two parents in 'two parent households' or 'couple families' with at least one child aged 0-14, rather than to couples themselves. For Costa Rica and Mexico, data cover households where at least one child (aged 0-14) shares a relationship with the reported 'head of household'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</si>
</sst>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7" x14ac:knownFonts="1">
    <font>
      <sz val="10"/>
      <color theme="1"/>
      <name val="Arial"/>
      <family val="2"/>
    </font>
    <font>
      <b/>
      <sz val="10"/>
      <color theme="1"/>
      <name val="Arial"/>
      <family val="2"/>
    </font>
    <font>
      <sz val="8"/>
      <name val="Arial"/>
      <family val="2"/>
    </font>
    <font>
      <sz val="8"/>
      <color theme="1"/>
      <name val="Arial"/>
      <family val="2"/>
    </font>
    <font>
      <i/>
      <sz val="8"/>
      <color theme="1"/>
      <name val="Arial"/>
      <family val="2"/>
    </font>
    <font>
      <sz val="10"/>
      <color rgb="FF000000"/>
      <name val="Arial Narrow"/>
      <family val="2"/>
    </font>
    <font>
      <b/>
      <sz val="12"/>
      <name val="Arial Narrow"/>
      <family val="2"/>
    </font>
    <font>
      <b/>
      <sz val="10"/>
      <color rgb="FF333537"/>
      <name val="Arial"/>
      <family val="2"/>
    </font>
    <font>
      <sz val="10"/>
      <color rgb="FF000000"/>
      <name val="Arial"/>
      <family val="2"/>
    </font>
    <font>
      <sz val="9"/>
      <color rgb="FF000000"/>
      <name val="Arial Narrow"/>
      <family val="2"/>
    </font>
    <font>
      <i/>
      <sz val="9"/>
      <color rgb="FF000000"/>
      <name val="Arial Narrow"/>
      <family val="2"/>
    </font>
    <font>
      <sz val="8.5"/>
      <color theme="1"/>
      <name val="Arial Narrow"/>
      <family val="2"/>
    </font>
    <font>
      <sz val="8.5"/>
      <color rgb="FF000000"/>
      <name val="Arial Narrow"/>
      <family val="2"/>
    </font>
    <font>
      <sz val="8"/>
      <color rgb="FF000000"/>
      <name val="Arial Narrow"/>
      <family val="2"/>
    </font>
    <font>
      <i/>
      <sz val="8"/>
      <color rgb="FF000000"/>
      <name val="Arial Narrow"/>
      <family val="2"/>
    </font>
    <font>
      <sz val="10"/>
      <color theme="1"/>
      <name val="Arial Narrow"/>
      <family val="2"/>
    </font>
    <font>
      <b/>
      <sz val="11"/>
      <color rgb="FF000000"/>
      <name val="Arial Narrow"/>
      <family val="2"/>
    </font>
    <font>
      <sz val="8.5"/>
      <color theme="1"/>
      <name val="Arial"/>
      <family val="2"/>
    </font>
    <font>
      <b/>
      <i/>
      <sz val="11"/>
      <color theme="1"/>
      <name val="Arial"/>
      <family val="2"/>
    </font>
    <font>
      <sz val="9"/>
      <color theme="1"/>
      <name val="Arial"/>
      <family val="2"/>
    </font>
    <font>
      <sz val="9"/>
      <color theme="1"/>
      <name val="Arial Narrow"/>
      <family val="2"/>
    </font>
    <font>
      <sz val="10"/>
      <color indexed="8"/>
      <name val="Arial"/>
      <family val="2"/>
    </font>
    <font>
      <sz val="8"/>
      <color theme="1"/>
      <name val="Arial Narrow"/>
      <family val="2"/>
    </font>
    <font>
      <u/>
      <sz val="10"/>
      <color theme="10"/>
      <name val="Arial"/>
      <family val="2"/>
    </font>
    <font>
      <b/>
      <sz val="16"/>
      <color theme="1"/>
      <name val="Arial Narrow"/>
      <family val="2"/>
    </font>
    <font>
      <b/>
      <sz val="18"/>
      <color theme="3"/>
      <name val="Arial Narrow"/>
      <family val="2"/>
    </font>
    <font>
      <sz val="12"/>
      <name val="Times New Roman"/>
      <family val="1"/>
    </font>
    <font>
      <sz val="9"/>
      <name val="Arial Narrow"/>
      <family val="2"/>
    </font>
    <font>
      <b/>
      <sz val="9"/>
      <name val="Arial Narrow"/>
      <family val="2"/>
    </font>
    <font>
      <b/>
      <sz val="10"/>
      <color theme="1"/>
      <name val="Arial Narrow"/>
      <family val="2"/>
    </font>
    <font>
      <sz val="10"/>
      <color indexed="8"/>
      <name val="Arial Narrow"/>
      <family val="2"/>
    </font>
    <font>
      <sz val="10"/>
      <color rgb="FF333537"/>
      <name val="Arial"/>
      <family val="2"/>
    </font>
    <font>
      <u/>
      <sz val="11"/>
      <color theme="10"/>
      <name val="Arial"/>
      <family val="2"/>
    </font>
    <font>
      <sz val="11"/>
      <name val="Arial"/>
      <family val="2"/>
    </font>
    <font>
      <sz val="11"/>
      <color theme="1"/>
      <name val="Arial"/>
      <family val="2"/>
    </font>
    <font>
      <sz val="11"/>
      <color indexed="8"/>
      <name val="Arial"/>
      <family val="2"/>
    </font>
    <font>
      <i/>
      <sz val="10"/>
      <color indexed="8"/>
      <name val="Arial"/>
      <family val="2"/>
    </font>
  </fonts>
  <fills count="4">
    <fill>
      <patternFill patternType="none"/>
    </fill>
    <fill>
      <patternFill patternType="gray125"/>
    </fill>
    <fill>
      <patternFill patternType="solid">
        <fgColor theme="0"/>
        <bgColor indexed="64"/>
      </patternFill>
    </fill>
    <fill>
      <patternFill patternType="solid">
        <fgColor rgb="FF0070C0"/>
        <bgColor indexed="64"/>
      </patternFill>
    </fill>
  </fills>
  <borders count="30">
    <border>
      <left/>
      <right/>
      <top/>
      <bottom/>
      <diagonal/>
    </border>
    <border>
      <left/>
      <right/>
      <top style="thick">
        <color rgb="FF4E81BD"/>
      </top>
      <bottom/>
      <diagonal/>
    </border>
    <border>
      <left/>
      <right/>
      <top/>
      <bottom style="thick">
        <color rgb="FF4E81BD"/>
      </bottom>
      <diagonal/>
    </border>
    <border>
      <left/>
      <right style="medium">
        <color rgb="FFBFBFBF"/>
      </right>
      <top/>
      <bottom style="thick">
        <color rgb="FF4E81BD"/>
      </bottom>
      <diagonal/>
    </border>
    <border>
      <left/>
      <right/>
      <top/>
      <bottom style="medium">
        <color rgb="FFBFBFBF"/>
      </bottom>
      <diagonal/>
    </border>
    <border>
      <left/>
      <right style="medium">
        <color rgb="FFBFBFBF"/>
      </right>
      <top/>
      <bottom style="medium">
        <color rgb="FFBFBFBF"/>
      </bottom>
      <diagonal/>
    </border>
    <border>
      <left/>
      <right style="medium">
        <color rgb="FFBFBFBF"/>
      </right>
      <top style="medium">
        <color rgb="FFBFBFBF"/>
      </top>
      <bottom style="medium">
        <color rgb="FFBFBFBF"/>
      </bottom>
      <diagonal/>
    </border>
    <border>
      <left/>
      <right/>
      <top style="medium">
        <color rgb="FFBFBFBF"/>
      </top>
      <bottom style="medium">
        <color rgb="FFBFBFBF"/>
      </bottom>
      <diagonal/>
    </border>
    <border>
      <left style="medium">
        <color rgb="FFBFBFBF"/>
      </left>
      <right/>
      <top style="medium">
        <color rgb="FFBFBFBF"/>
      </top>
      <bottom style="medium">
        <color rgb="FFBFBFBF"/>
      </bottom>
      <diagonal/>
    </border>
    <border>
      <left/>
      <right/>
      <top style="thick">
        <color rgb="FF4E81BD"/>
      </top>
      <bottom style="medium">
        <color rgb="FF4E81BD"/>
      </bottom>
      <diagonal/>
    </border>
    <border>
      <left style="medium">
        <color rgb="FFBFBFBF"/>
      </left>
      <right/>
      <top style="thick">
        <color rgb="FF4E81BD"/>
      </top>
      <bottom style="medium">
        <color rgb="FF4E81BD"/>
      </bottom>
      <diagonal/>
    </border>
    <border>
      <left/>
      <right style="medium">
        <color rgb="FFBFBFBF"/>
      </right>
      <top style="thick">
        <color rgb="FF4E81BD"/>
      </top>
      <bottom style="medium">
        <color rgb="FF4E81BD"/>
      </bottom>
      <diagonal/>
    </border>
    <border>
      <left/>
      <right style="medium">
        <color rgb="FFBFBFBF"/>
      </right>
      <top/>
      <bottom style="medium">
        <color rgb="FF4E81BD"/>
      </bottom>
      <diagonal/>
    </border>
    <border>
      <left style="medium">
        <color rgb="FFBFBFBF"/>
      </left>
      <right/>
      <top style="thick">
        <color rgb="FF4E81BD"/>
      </top>
      <bottom style="medium">
        <color rgb="FFBFBFBF"/>
      </bottom>
      <diagonal/>
    </border>
    <border>
      <left/>
      <right style="medium">
        <color rgb="FFBFBFBF"/>
      </right>
      <top style="thick">
        <color rgb="FF4E81BD"/>
      </top>
      <bottom style="medium">
        <color rgb="FFBFBFBF"/>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medium">
        <color theme="2" tint="-9.9948118533890809E-2"/>
      </left>
      <right style="medium">
        <color theme="2" tint="-9.9948118533890809E-2"/>
      </right>
      <top style="medium">
        <color rgb="FF4E81BD"/>
      </top>
      <bottom style="medium">
        <color theme="2" tint="-9.9948118533890809E-2"/>
      </bottom>
      <diagonal/>
    </border>
    <border>
      <left style="medium">
        <color theme="2" tint="-9.9948118533890809E-2"/>
      </left>
      <right style="medium">
        <color theme="2" tint="-9.9948118533890809E-2"/>
      </right>
      <top style="medium">
        <color theme="2" tint="-9.9948118533890809E-2"/>
      </top>
      <bottom style="medium">
        <color theme="2" tint="-9.9948118533890809E-2"/>
      </bottom>
      <diagonal/>
    </border>
    <border>
      <left style="medium">
        <color theme="2" tint="-9.9948118533890809E-2"/>
      </left>
      <right style="medium">
        <color theme="2" tint="-9.9948118533890809E-2"/>
      </right>
      <top style="medium">
        <color theme="2" tint="-9.9948118533890809E-2"/>
      </top>
      <bottom style="medium">
        <color rgb="FFBFBFBF"/>
      </bottom>
      <diagonal/>
    </border>
    <border>
      <left/>
      <right/>
      <top/>
      <bottom style="thin">
        <color auto="1"/>
      </bottom>
      <diagonal/>
    </border>
    <border>
      <left style="thick">
        <color theme="2"/>
      </left>
      <right style="medium">
        <color rgb="FFBFBFBF"/>
      </right>
      <top style="thick">
        <color rgb="FF4E81BD"/>
      </top>
      <bottom style="medium">
        <color rgb="FFBFBFBF"/>
      </bottom>
      <diagonal/>
    </border>
    <border>
      <left/>
      <right style="thick">
        <color theme="2"/>
      </right>
      <top style="thick">
        <color rgb="FF4E81BD"/>
      </top>
      <bottom style="medium">
        <color rgb="FFBFBFBF"/>
      </bottom>
      <diagonal/>
    </border>
    <border>
      <left style="thick">
        <color theme="2"/>
      </left>
      <right style="medium">
        <color rgb="FFBFBFBF"/>
      </right>
      <top/>
      <bottom style="medium">
        <color rgb="FF4E81BD"/>
      </bottom>
      <diagonal/>
    </border>
    <border>
      <left/>
      <right style="thick">
        <color theme="2"/>
      </right>
      <top/>
      <bottom style="medium">
        <color rgb="FF4E81BD"/>
      </bottom>
      <diagonal/>
    </border>
    <border>
      <left style="thick">
        <color theme="2"/>
      </left>
      <right style="medium">
        <color theme="2" tint="-9.9948118533890809E-2"/>
      </right>
      <top style="medium">
        <color rgb="FF4E81BD"/>
      </top>
      <bottom style="medium">
        <color theme="2" tint="-9.9948118533890809E-2"/>
      </bottom>
      <diagonal/>
    </border>
    <border>
      <left style="medium">
        <color theme="2" tint="-9.9948118533890809E-2"/>
      </left>
      <right style="thick">
        <color theme="2"/>
      </right>
      <top style="medium">
        <color rgb="FF4E81BD"/>
      </top>
      <bottom style="medium">
        <color theme="2" tint="-9.9948118533890809E-2"/>
      </bottom>
      <diagonal/>
    </border>
    <border>
      <left style="thick">
        <color theme="2"/>
      </left>
      <right style="medium">
        <color theme="2" tint="-9.9948118533890809E-2"/>
      </right>
      <top style="medium">
        <color theme="2" tint="-9.9948118533890809E-2"/>
      </top>
      <bottom style="medium">
        <color theme="2" tint="-9.9948118533890809E-2"/>
      </bottom>
      <diagonal/>
    </border>
    <border>
      <left style="medium">
        <color theme="2" tint="-9.9948118533890809E-2"/>
      </left>
      <right style="thick">
        <color theme="2"/>
      </right>
      <top style="medium">
        <color theme="2" tint="-9.9948118533890809E-2"/>
      </top>
      <bottom style="medium">
        <color theme="2" tint="-9.9948118533890809E-2"/>
      </bottom>
      <diagonal/>
    </border>
    <border>
      <left style="thick">
        <color theme="2"/>
      </left>
      <right style="medium">
        <color theme="2" tint="-9.9948118533890809E-2"/>
      </right>
      <top style="medium">
        <color theme="2" tint="-9.9948118533890809E-2"/>
      </top>
      <bottom style="medium">
        <color rgb="FFBFBFBF"/>
      </bottom>
      <diagonal/>
    </border>
    <border>
      <left style="medium">
        <color theme="2" tint="-9.9948118533890809E-2"/>
      </left>
      <right style="thick">
        <color theme="2"/>
      </right>
      <top style="medium">
        <color theme="2" tint="-9.9948118533890809E-2"/>
      </top>
      <bottom style="medium">
        <color rgb="FFBFBFBF"/>
      </bottom>
      <diagonal/>
    </border>
  </borders>
  <cellStyleXfs count="5">
    <xf numFmtId="0" fontId="0" fillId="0" borderId="0"/>
    <xf numFmtId="0" fontId="23" fillId="0" borderId="0" applyNumberFormat="0" applyFill="0" applyBorder="0" applyAlignment="0" applyProtection="0"/>
    <xf numFmtId="0" fontId="21" fillId="0" borderId="0"/>
    <xf numFmtId="0" fontId="21" fillId="0" borderId="0"/>
    <xf numFmtId="0" fontId="26" fillId="0" borderId="0"/>
  </cellStyleXfs>
  <cellXfs count="134">
    <xf numFmtId="0" fontId="0" fillId="0" borderId="0" xfId="0"/>
    <xf numFmtId="0" fontId="0" fillId="2" borderId="0" xfId="0" applyFill="1"/>
    <xf numFmtId="0" fontId="5" fillId="2" borderId="0" xfId="0" applyFont="1" applyFill="1"/>
    <xf numFmtId="0" fontId="6" fillId="2" borderId="0" xfId="0" applyFont="1" applyFill="1" applyAlignment="1">
      <alignment horizontal="left" vertical="center" readingOrder="1"/>
    </xf>
    <xf numFmtId="0" fontId="0" fillId="2" borderId="0" xfId="0" applyFill="1" applyBorder="1"/>
    <xf numFmtId="0" fontId="0" fillId="2" borderId="0" xfId="0" applyFont="1" applyFill="1"/>
    <xf numFmtId="0" fontId="8" fillId="2" borderId="0" xfId="0" applyFont="1" applyFill="1"/>
    <xf numFmtId="1" fontId="0" fillId="2" borderId="0" xfId="0" applyNumberFormat="1" applyFont="1" applyFill="1"/>
    <xf numFmtId="0" fontId="0" fillId="2" borderId="0" xfId="0" applyFont="1" applyFill="1" applyAlignment="1">
      <alignment horizontal="left"/>
    </xf>
    <xf numFmtId="0" fontId="3" fillId="2" borderId="0" xfId="0" applyFont="1" applyFill="1" applyAlignment="1">
      <alignment horizontal="left"/>
    </xf>
    <xf numFmtId="0" fontId="11" fillId="2" borderId="2" xfId="0" applyFont="1" applyFill="1" applyBorder="1" applyAlignment="1">
      <alignment vertical="top"/>
    </xf>
    <xf numFmtId="0" fontId="9" fillId="2" borderId="3" xfId="0" applyFont="1" applyFill="1" applyBorder="1" applyAlignment="1">
      <alignment horizontal="left" vertical="center" wrapText="1"/>
    </xf>
    <xf numFmtId="0" fontId="11" fillId="2" borderId="4" xfId="0" applyFont="1" applyFill="1" applyBorder="1" applyAlignment="1">
      <alignment vertical="top" wrapText="1"/>
    </xf>
    <xf numFmtId="0" fontId="9" fillId="2" borderId="5" xfId="0" applyFont="1" applyFill="1" applyBorder="1" applyAlignment="1">
      <alignment horizontal="center" vertical="center" wrapText="1"/>
    </xf>
    <xf numFmtId="0" fontId="9" fillId="2" borderId="5" xfId="0" applyFont="1" applyFill="1" applyBorder="1" applyAlignment="1">
      <alignment horizontal="left" vertical="center" wrapText="1"/>
    </xf>
    <xf numFmtId="0" fontId="11" fillId="2" borderId="4" xfId="0" applyFont="1" applyFill="1" applyBorder="1" applyAlignment="1">
      <alignment vertical="top"/>
    </xf>
    <xf numFmtId="164" fontId="9" fillId="2" borderId="5" xfId="0" applyNumberFormat="1" applyFont="1" applyFill="1" applyBorder="1" applyAlignment="1">
      <alignment horizontal="center" vertical="center" wrapText="1"/>
    </xf>
    <xf numFmtId="0" fontId="11" fillId="2" borderId="5" xfId="0" applyFont="1" applyFill="1" applyBorder="1" applyAlignment="1">
      <alignment vertical="top" wrapText="1"/>
    </xf>
    <xf numFmtId="0" fontId="9" fillId="2" borderId="4" xfId="0"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0" fontId="12" fillId="2" borderId="11" xfId="0" applyFont="1" applyFill="1" applyBorder="1" applyAlignment="1">
      <alignment horizontal="right" vertical="center" wrapText="1"/>
    </xf>
    <xf numFmtId="0" fontId="15" fillId="2" borderId="0" xfId="0" applyFont="1" applyFill="1"/>
    <xf numFmtId="0" fontId="16" fillId="2" borderId="0" xfId="0" applyFont="1" applyFill="1" applyAlignment="1">
      <alignment vertical="center"/>
    </xf>
    <xf numFmtId="0" fontId="12" fillId="2" borderId="0" xfId="0" applyFont="1" applyFill="1" applyBorder="1" applyAlignment="1">
      <alignment vertical="center"/>
    </xf>
    <xf numFmtId="0" fontId="9" fillId="2" borderId="12" xfId="0" applyFont="1" applyFill="1" applyBorder="1" applyAlignment="1">
      <alignment horizontal="center" vertical="center" wrapText="1"/>
    </xf>
    <xf numFmtId="0" fontId="18" fillId="2" borderId="0" xfId="0" applyFont="1" applyFill="1"/>
    <xf numFmtId="0" fontId="19" fillId="2" borderId="0" xfId="0" applyFont="1" applyFill="1"/>
    <xf numFmtId="0" fontId="9" fillId="2" borderId="0" xfId="0" applyFont="1" applyFill="1" applyAlignment="1">
      <alignment vertical="center"/>
    </xf>
    <xf numFmtId="0" fontId="5" fillId="2" borderId="0" xfId="0" applyFont="1" applyFill="1" applyBorder="1"/>
    <xf numFmtId="0" fontId="20" fillId="2" borderId="0" xfId="0" applyFont="1" applyFill="1" applyBorder="1"/>
    <xf numFmtId="0" fontId="13" fillId="2" borderId="0" xfId="0" applyFont="1" applyFill="1" applyBorder="1" applyAlignment="1">
      <alignment vertical="center"/>
    </xf>
    <xf numFmtId="0" fontId="22" fillId="2" borderId="0" xfId="0" applyFont="1" applyFill="1"/>
    <xf numFmtId="0" fontId="16" fillId="2" borderId="0" xfId="0" applyFont="1" applyFill="1" applyBorder="1"/>
    <xf numFmtId="0" fontId="6" fillId="2" borderId="0" xfId="0" applyFont="1" applyFill="1" applyAlignment="1">
      <alignment vertical="center"/>
    </xf>
    <xf numFmtId="0" fontId="21" fillId="0" borderId="0" xfId="2"/>
    <xf numFmtId="0" fontId="24" fillId="3" borderId="0"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 fillId="2" borderId="0" xfId="1" applyFont="1" applyFill="1" applyAlignment="1" applyProtection="1"/>
    <xf numFmtId="0" fontId="21" fillId="0" borderId="0" xfId="2" applyAlignment="1">
      <alignment wrapText="1"/>
    </xf>
    <xf numFmtId="0" fontId="23" fillId="2" borderId="0" xfId="1" applyFill="1"/>
    <xf numFmtId="0" fontId="21" fillId="2" borderId="0" xfId="2" applyFill="1"/>
    <xf numFmtId="0" fontId="15" fillId="2" borderId="0" xfId="0" applyFont="1" applyFill="1" applyBorder="1"/>
    <xf numFmtId="0" fontId="20" fillId="2" borderId="0" xfId="0" applyFont="1" applyFill="1" applyBorder="1" applyAlignment="1">
      <alignment horizontal="right"/>
    </xf>
    <xf numFmtId="0" fontId="20" fillId="2" borderId="0" xfId="0" applyFont="1" applyFill="1"/>
    <xf numFmtId="164" fontId="20" fillId="2" borderId="0" xfId="0" applyNumberFormat="1" applyFont="1" applyFill="1" applyBorder="1" applyAlignment="1">
      <alignment horizontal="right"/>
    </xf>
    <xf numFmtId="0" fontId="27" fillId="2" borderId="0" xfId="0" applyFont="1" applyFill="1" applyBorder="1" applyAlignment="1">
      <alignment vertical="top" wrapText="1"/>
    </xf>
    <xf numFmtId="0" fontId="9" fillId="2" borderId="0" xfId="0" applyFont="1" applyFill="1" applyBorder="1"/>
    <xf numFmtId="0" fontId="15" fillId="2" borderId="0" xfId="0" applyFont="1" applyFill="1" applyAlignment="1">
      <alignment horizontal="left"/>
    </xf>
    <xf numFmtId="0" fontId="15" fillId="2" borderId="0" xfId="0" applyFont="1" applyFill="1" applyAlignment="1">
      <alignment horizontal="center"/>
    </xf>
    <xf numFmtId="0" fontId="15" fillId="2" borderId="0" xfId="0" applyFont="1" applyFill="1" applyAlignment="1">
      <alignment horizontal="center" wrapText="1"/>
    </xf>
    <xf numFmtId="1" fontId="15" fillId="2" borderId="0" xfId="0" applyNumberFormat="1" applyFont="1" applyFill="1" applyAlignment="1">
      <alignment horizontal="center"/>
    </xf>
    <xf numFmtId="1" fontId="15" fillId="2" borderId="0" xfId="0" applyNumberFormat="1" applyFont="1" applyFill="1"/>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164" fontId="15" fillId="2" borderId="0" xfId="0" applyNumberFormat="1" applyFont="1" applyFill="1" applyAlignment="1">
      <alignment horizontal="center"/>
    </xf>
    <xf numFmtId="0" fontId="20" fillId="2" borderId="0" xfId="0" applyFont="1" applyFill="1" applyAlignment="1">
      <alignment horizontal="left"/>
    </xf>
    <xf numFmtId="0" fontId="20" fillId="2" borderId="0" xfId="0" applyFont="1" applyFill="1" applyAlignment="1">
      <alignment horizontal="center"/>
    </xf>
    <xf numFmtId="1" fontId="20" fillId="2" borderId="0" xfId="0" applyNumberFormat="1" applyFont="1" applyFill="1" applyAlignment="1">
      <alignment horizontal="center"/>
    </xf>
    <xf numFmtId="164" fontId="20" fillId="2" borderId="0" xfId="0" applyNumberFormat="1" applyFont="1" applyFill="1" applyAlignment="1">
      <alignment horizontal="center"/>
    </xf>
    <xf numFmtId="1" fontId="20" fillId="2" borderId="0" xfId="0" applyNumberFormat="1" applyFont="1" applyFill="1" applyAlignment="1">
      <alignment horizontal="left"/>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164" fontId="11" fillId="2" borderId="17" xfId="0" applyNumberFormat="1" applyFont="1" applyFill="1" applyBorder="1" applyAlignment="1">
      <alignment horizontal="center"/>
    </xf>
    <xf numFmtId="0" fontId="17" fillId="2" borderId="17" xfId="0" applyFont="1" applyFill="1" applyBorder="1" applyAlignment="1">
      <alignment horizontal="center"/>
    </xf>
    <xf numFmtId="164" fontId="11" fillId="2" borderId="18" xfId="0" applyNumberFormat="1" applyFont="1" applyFill="1" applyBorder="1" applyAlignment="1">
      <alignment horizontal="center"/>
    </xf>
    <xf numFmtId="0" fontId="17" fillId="2" borderId="18" xfId="0" applyFont="1" applyFill="1" applyBorder="1" applyAlignment="1">
      <alignment horizontal="center"/>
    </xf>
    <xf numFmtId="0" fontId="20" fillId="2" borderId="15" xfId="0" applyFont="1" applyFill="1" applyBorder="1"/>
    <xf numFmtId="0" fontId="28" fillId="2" borderId="15" xfId="0" applyFont="1" applyFill="1" applyBorder="1" applyAlignment="1">
      <alignment horizontal="center" wrapText="1"/>
    </xf>
    <xf numFmtId="1" fontId="20" fillId="2" borderId="15" xfId="0" applyNumberFormat="1" applyFont="1" applyFill="1" applyBorder="1" applyAlignment="1">
      <alignment horizontal="center"/>
    </xf>
    <xf numFmtId="0" fontId="29" fillId="2" borderId="0" xfId="0" applyFont="1" applyFill="1"/>
    <xf numFmtId="0" fontId="15" fillId="2" borderId="0" xfId="0" applyFont="1" applyFill="1" applyBorder="1" applyAlignment="1">
      <alignment horizontal="left"/>
    </xf>
    <xf numFmtId="0" fontId="30" fillId="2" borderId="0" xfId="0" applyFont="1" applyFill="1" applyBorder="1" applyAlignment="1">
      <alignment horizontal="left" vertical="center"/>
    </xf>
    <xf numFmtId="164" fontId="30" fillId="2" borderId="0" xfId="0" applyNumberFormat="1" applyFont="1" applyFill="1" applyBorder="1" applyAlignment="1">
      <alignment horizontal="center"/>
    </xf>
    <xf numFmtId="164" fontId="15" fillId="2" borderId="0" xfId="0" applyNumberFormat="1" applyFont="1" applyFill="1" applyBorder="1" applyAlignment="1">
      <alignment horizontal="center"/>
    </xf>
    <xf numFmtId="0" fontId="20" fillId="2" borderId="19" xfId="0" applyFont="1" applyFill="1" applyBorder="1" applyAlignment="1">
      <alignment horizontal="center" wrapText="1"/>
    </xf>
    <xf numFmtId="0" fontId="7" fillId="2" borderId="0" xfId="0" applyFont="1" applyFill="1" applyAlignment="1">
      <alignment horizontal="left"/>
    </xf>
    <xf numFmtId="0" fontId="1" fillId="2" borderId="0" xfId="0" applyFont="1" applyFill="1" applyAlignment="1">
      <alignment horizontal="left"/>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left" vertical="center" wrapText="1"/>
    </xf>
    <xf numFmtId="0" fontId="12" fillId="2" borderId="25" xfId="0" applyFont="1" applyFill="1" applyBorder="1" applyAlignment="1">
      <alignment horizontal="center" vertical="center" wrapText="1"/>
    </xf>
    <xf numFmtId="0" fontId="9" fillId="2" borderId="26" xfId="0" applyFont="1" applyFill="1" applyBorder="1" applyAlignment="1">
      <alignment horizontal="justify" vertical="center" wrapText="1"/>
    </xf>
    <xf numFmtId="0" fontId="12" fillId="2" borderId="27" xfId="0" applyFont="1" applyFill="1" applyBorder="1" applyAlignment="1">
      <alignment horizontal="center" vertical="center" wrapText="1"/>
    </xf>
    <xf numFmtId="0" fontId="9" fillId="2" borderId="26" xfId="0" applyFont="1" applyFill="1" applyBorder="1" applyAlignment="1">
      <alignment horizontal="left" vertical="center" wrapText="1"/>
    </xf>
    <xf numFmtId="0" fontId="17" fillId="2" borderId="27" xfId="0" applyFont="1" applyFill="1" applyBorder="1" applyAlignment="1">
      <alignment horizontal="center"/>
    </xf>
    <xf numFmtId="0" fontId="9" fillId="2" borderId="28" xfId="0" applyFont="1" applyFill="1" applyBorder="1" applyAlignment="1">
      <alignment horizontal="justify" vertical="center" wrapText="1"/>
    </xf>
    <xf numFmtId="0" fontId="17" fillId="2" borderId="29" xfId="0" applyFont="1" applyFill="1" applyBorder="1" applyAlignment="1">
      <alignment horizontal="center"/>
    </xf>
    <xf numFmtId="1" fontId="20" fillId="2" borderId="0" xfId="0" applyNumberFormat="1" applyFont="1" applyFill="1"/>
    <xf numFmtId="0" fontId="33" fillId="2" borderId="0" xfId="1" applyFont="1" applyFill="1" applyAlignment="1" applyProtection="1"/>
    <xf numFmtId="0" fontId="32" fillId="0" borderId="0" xfId="1" quotePrefix="1" applyFont="1" applyAlignment="1">
      <alignment wrapText="1"/>
    </xf>
    <xf numFmtId="0" fontId="33" fillId="0" borderId="0" xfId="4" applyFont="1" applyAlignment="1"/>
    <xf numFmtId="0" fontId="34" fillId="2" borderId="0" xfId="2" applyFont="1" applyFill="1" applyAlignment="1">
      <alignment wrapText="1"/>
    </xf>
    <xf numFmtId="0" fontId="32" fillId="2" borderId="0" xfId="1" applyFont="1" applyFill="1" applyAlignment="1">
      <alignment horizontal="left"/>
    </xf>
    <xf numFmtId="0" fontId="32" fillId="0" borderId="0" xfId="1" applyFont="1"/>
    <xf numFmtId="0" fontId="35" fillId="2" borderId="0" xfId="2" applyFont="1" applyFill="1" applyAlignment="1">
      <alignment horizontal="left"/>
    </xf>
    <xf numFmtId="0" fontId="35" fillId="2" borderId="0" xfId="2" applyFont="1" applyFill="1"/>
    <xf numFmtId="0" fontId="32" fillId="2" borderId="0" xfId="1" applyFont="1" applyFill="1" applyAlignment="1">
      <alignment horizontal="left" wrapText="1"/>
    </xf>
    <xf numFmtId="0" fontId="32" fillId="2" borderId="0" xfId="1" applyFont="1" applyFill="1"/>
    <xf numFmtId="0" fontId="23" fillId="2" borderId="0" xfId="1" applyFill="1" applyAlignment="1">
      <alignment horizontal="left"/>
    </xf>
    <xf numFmtId="0" fontId="21" fillId="0" borderId="0" xfId="2"/>
    <xf numFmtId="0" fontId="33" fillId="2" borderId="0" xfId="3" applyFont="1" applyFill="1" applyBorder="1" applyAlignment="1">
      <alignment horizontal="left" vertical="center" wrapText="1"/>
    </xf>
    <xf numFmtId="164" fontId="15" fillId="2" borderId="0" xfId="0" applyNumberFormat="1" applyFont="1" applyFill="1" applyBorder="1"/>
    <xf numFmtId="164" fontId="15" fillId="2" borderId="0" xfId="0" applyNumberFormat="1" applyFont="1" applyFill="1"/>
    <xf numFmtId="0" fontId="15" fillId="2" borderId="0" xfId="0" applyFont="1" applyFill="1" applyBorder="1" applyAlignment="1">
      <alignment horizontal="right" wrapText="1"/>
    </xf>
    <xf numFmtId="0" fontId="15" fillId="2" borderId="0" xfId="0" applyFont="1" applyFill="1" applyAlignment="1">
      <alignment horizontal="right" wrapText="1"/>
    </xf>
    <xf numFmtId="0" fontId="21" fillId="2" borderId="0" xfId="2" applyFont="1" applyFill="1" applyAlignment="1">
      <alignment wrapText="1"/>
    </xf>
    <xf numFmtId="164" fontId="11" fillId="2" borderId="5" xfId="0" applyNumberFormat="1" applyFont="1" applyFill="1" applyBorder="1" applyAlignment="1">
      <alignment horizontal="center" vertical="top" wrapText="1"/>
    </xf>
    <xf numFmtId="164" fontId="9" fillId="2" borderId="3" xfId="0" applyNumberFormat="1" applyFont="1" applyFill="1" applyBorder="1" applyAlignment="1">
      <alignment horizontal="center" vertical="center" wrapText="1"/>
    </xf>
    <xf numFmtId="0" fontId="21" fillId="0" borderId="0" xfId="2"/>
    <xf numFmtId="0" fontId="3" fillId="2" borderId="0" xfId="0" applyFont="1" applyFill="1" applyAlignment="1">
      <alignment wrapText="1"/>
    </xf>
    <xf numFmtId="0" fontId="15" fillId="2" borderId="0" xfId="0" applyFont="1" applyFill="1" applyAlignment="1">
      <alignment horizontal="center" vertical="center" wrapText="1"/>
    </xf>
    <xf numFmtId="0" fontId="3" fillId="2" borderId="0" xfId="0" applyFont="1" applyFill="1" applyAlignment="1">
      <alignment horizontal="left" wrapText="1"/>
    </xf>
    <xf numFmtId="0" fontId="0" fillId="2" borderId="0" xfId="0" applyFill="1" applyAlignment="1">
      <alignment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0" fillId="2" borderId="1" xfId="0" applyFill="1" applyBorder="1" applyAlignment="1">
      <alignment wrapText="1"/>
    </xf>
    <xf numFmtId="0" fontId="9" fillId="2" borderId="0" xfId="0" applyFont="1" applyFill="1" applyAlignment="1">
      <alignment horizontal="justify" vertical="center" wrapText="1"/>
    </xf>
    <xf numFmtId="0" fontId="13" fillId="2" borderId="0" xfId="0" applyFont="1" applyFill="1" applyAlignment="1">
      <alignment horizontal="justify" vertical="center" wrapText="1"/>
    </xf>
    <xf numFmtId="0" fontId="13" fillId="2" borderId="0" xfId="0" applyFont="1" applyFill="1" applyAlignment="1">
      <alignment vertical="center" wrapText="1"/>
    </xf>
    <xf numFmtId="0" fontId="20" fillId="2" borderId="0" xfId="0" applyFont="1" applyFill="1" applyAlignment="1">
      <alignment horizontal="center"/>
    </xf>
    <xf numFmtId="0" fontId="12" fillId="2" borderId="0" xfId="0" applyFont="1" applyFill="1" applyBorder="1" applyAlignment="1">
      <alignment horizontal="left" vertical="top"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0" xfId="0" applyFont="1" applyFill="1" applyAlignment="1">
      <alignment vertical="center" wrapText="1"/>
    </xf>
    <xf numFmtId="0" fontId="22" fillId="0" borderId="0" xfId="0" applyFont="1" applyAlignment="1">
      <alignment wrapText="1"/>
    </xf>
    <xf numFmtId="0" fontId="0" fillId="0" borderId="0" xfId="0" applyAlignment="1">
      <alignment wrapText="1"/>
    </xf>
    <xf numFmtId="0" fontId="22" fillId="2" borderId="0" xfId="0" applyFont="1" applyFill="1" applyAlignment="1">
      <alignment wrapText="1"/>
    </xf>
  </cellXfs>
  <cellStyles count="5">
    <cellStyle name="Hyperlink" xfId="1" builtinId="8"/>
    <cellStyle name="Normal" xfId="0" builtinId="0"/>
    <cellStyle name="Normal 2 2 2 2" xfId="3"/>
    <cellStyle name="Normal 20" xfId="2"/>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externalLink" Target="externalLinks/externalLink12.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 Id="rId35"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8.7445796086387494E-3"/>
          <c:y val="0.13285764016894772"/>
          <c:w val="0.98906927548920154"/>
          <c:h val="0.85718195830922828"/>
        </c:manualLayout>
      </c:layout>
      <c:lineChart>
        <c:grouping val="standard"/>
        <c:varyColors val="0"/>
        <c:ser>
          <c:idx val="0"/>
          <c:order val="0"/>
          <c:tx>
            <c:strRef>
              <c:f>'1.NEET'!$B$23</c:f>
              <c:strCache>
                <c:ptCount val="1"/>
                <c:pt idx="0">
                  <c:v>Women</c:v>
                </c:pt>
              </c:strCache>
            </c:strRef>
          </c:tx>
          <c:spPr>
            <a:ln w="25400">
              <a:noFill/>
            </a:ln>
            <a:effectLst/>
          </c:spPr>
          <c:marker>
            <c:symbol val="triangle"/>
            <c:size val="5"/>
            <c:spPr>
              <a:solidFill>
                <a:srgbClr val="000000"/>
              </a:solidFill>
              <a:ln w="6350" cap="flat" cmpd="sng" algn="ctr">
                <a:solidFill>
                  <a:srgbClr val="000000"/>
                </a:solidFill>
                <a:prstDash val="solid"/>
                <a:round/>
              </a:ln>
              <a:effectLst/>
            </c:spPr>
          </c:marker>
          <c:cat>
            <c:strRef>
              <c:f>'1.NEET'!$A$24:$A$36</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region</c:v>
                </c:pt>
                <c:pt idx="12">
                  <c:v>OECD</c:v>
                </c:pt>
              </c:strCache>
            </c:strRef>
          </c:cat>
          <c:val>
            <c:numRef>
              <c:f>'1.NEET'!$B$24:$B$36</c:f>
              <c:numCache>
                <c:formatCode>0.0</c:formatCode>
                <c:ptCount val="13"/>
                <c:pt idx="0">
                  <c:v>27.147582640000003</c:v>
                </c:pt>
                <c:pt idx="1">
                  <c:v>31.060969290000003</c:v>
                </c:pt>
                <c:pt idx="2">
                  <c:v>23.166799366913278</c:v>
                </c:pt>
                <c:pt idx="3">
                  <c:v>32.305245461345969</c:v>
                </c:pt>
                <c:pt idx="4">
                  <c:v>26.611473869999998</c:v>
                </c:pt>
                <c:pt idx="5">
                  <c:v>30.47</c:v>
                </c:pt>
                <c:pt idx="6">
                  <c:v>25.81</c:v>
                </c:pt>
                <c:pt idx="7">
                  <c:v>31.473458633062311</c:v>
                </c:pt>
                <c:pt idx="8">
                  <c:v>27.32</c:v>
                </c:pt>
                <c:pt idx="9">
                  <c:v>27.08597702744197</c:v>
                </c:pt>
                <c:pt idx="10">
                  <c:v>20.2</c:v>
                </c:pt>
                <c:pt idx="11">
                  <c:v>27.513773298978503</c:v>
                </c:pt>
                <c:pt idx="12">
                  <c:v>15.698064008656301</c:v>
                </c:pt>
              </c:numCache>
            </c:numRef>
          </c:val>
          <c:smooth val="0"/>
          <c:extLst>
            <c:ext xmlns:c16="http://schemas.microsoft.com/office/drawing/2014/chart" uri="{C3380CC4-5D6E-409C-BE32-E72D297353CC}">
              <c16:uniqueId val="{00000000-F345-4425-A66C-0FDAE4396014}"/>
            </c:ext>
          </c:extLst>
        </c:ser>
        <c:ser>
          <c:idx val="1"/>
          <c:order val="1"/>
          <c:tx>
            <c:strRef>
              <c:f>'1.NEET'!$C$23</c:f>
              <c:strCache>
                <c:ptCount val="1"/>
                <c:pt idx="0">
                  <c:v>Men</c:v>
                </c:pt>
              </c:strCache>
            </c:strRef>
          </c:tx>
          <c:spPr>
            <a:ln w="25400">
              <a:noFill/>
            </a:ln>
            <a:effectLst/>
          </c:spPr>
          <c:marker>
            <c:symbol val="dash"/>
            <c:size val="7"/>
            <c:spPr>
              <a:solidFill>
                <a:srgbClr val="000000"/>
              </a:solidFill>
              <a:ln w="6350" cap="flat" cmpd="sng" algn="ctr">
                <a:solidFill>
                  <a:srgbClr val="000000"/>
                </a:solidFill>
                <a:prstDash val="solid"/>
                <a:round/>
              </a:ln>
              <a:effectLst/>
            </c:spPr>
          </c:marker>
          <c:cat>
            <c:strRef>
              <c:f>'1.NEET'!$A$24:$A$36</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region</c:v>
                </c:pt>
                <c:pt idx="12">
                  <c:v>OECD</c:v>
                </c:pt>
              </c:strCache>
            </c:strRef>
          </c:cat>
          <c:val>
            <c:numRef>
              <c:f>'1.NEET'!$C$24:$C$36</c:f>
              <c:numCache>
                <c:formatCode>0.0</c:formatCode>
                <c:ptCount val="13"/>
                <c:pt idx="0">
                  <c:v>14.500423509999999</c:v>
                </c:pt>
                <c:pt idx="1">
                  <c:v>19.138100829999999</c:v>
                </c:pt>
                <c:pt idx="2">
                  <c:v>14.09100687316332</c:v>
                </c:pt>
                <c:pt idx="3">
                  <c:v>13.491292360281262</c:v>
                </c:pt>
                <c:pt idx="4">
                  <c:v>15.989899790000001</c:v>
                </c:pt>
                <c:pt idx="5">
                  <c:v>18.78</c:v>
                </c:pt>
                <c:pt idx="6">
                  <c:v>9.9600000000000009</c:v>
                </c:pt>
                <c:pt idx="7">
                  <c:v>8.7598159857118567</c:v>
                </c:pt>
                <c:pt idx="8">
                  <c:v>9.61</c:v>
                </c:pt>
                <c:pt idx="9">
                  <c:v>15.667476961651506</c:v>
                </c:pt>
                <c:pt idx="10">
                  <c:v>15.39</c:v>
                </c:pt>
                <c:pt idx="11">
                  <c:v>14.125274210073449</c:v>
                </c:pt>
                <c:pt idx="12">
                  <c:v>10.59293284784855</c:v>
                </c:pt>
              </c:numCache>
            </c:numRef>
          </c:val>
          <c:smooth val="0"/>
          <c:extLst>
            <c:ext xmlns:c16="http://schemas.microsoft.com/office/drawing/2014/chart" uri="{C3380CC4-5D6E-409C-BE32-E72D297353CC}">
              <c16:uniqueId val="{00000001-F345-4425-A66C-0FDAE4396014}"/>
            </c:ext>
          </c:extLst>
        </c:ser>
        <c:dLbls>
          <c:showLegendKey val="0"/>
          <c:showVal val="0"/>
          <c:showCatName val="0"/>
          <c:showSerName val="0"/>
          <c:showPercent val="0"/>
          <c:showBubbleSize val="0"/>
        </c:dLbls>
        <c:hiLowLines>
          <c:spPr>
            <a:ln w="6350">
              <a:solidFill>
                <a:srgbClr val="000000"/>
              </a:solidFill>
            </a:ln>
          </c:spPr>
        </c:hiLowLines>
        <c:marker val="1"/>
        <c:smooth val="0"/>
        <c:axId val="95221248"/>
        <c:axId val="95223168"/>
      </c:lineChart>
      <c:catAx>
        <c:axId val="9522124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valAx>
      <c:spPr>
        <a:solidFill>
          <a:srgbClr val="F4FFFF"/>
        </a:solidFill>
        <a:ln w="9525">
          <a:solidFill>
            <a:srgbClr val="000000"/>
          </a:solidFill>
        </a:ln>
      </c:spPr>
    </c:plotArea>
    <c:legend>
      <c:legendPos val="r"/>
      <c:layout>
        <c:manualLayout>
          <c:xMode val="edge"/>
          <c:yMode val="edge"/>
          <c:x val="4.1301613461006498E-2"/>
          <c:y val="1.9920803043647736E-2"/>
          <c:w val="0.95651224163683379"/>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firstPageNumber="100" orientation="portrait" useFirstPageNumber="1"/>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6023184061201247E-2"/>
          <c:y val="0.11358146652332665"/>
          <c:w val="0.92909142228667629"/>
          <c:h val="0.63571142168114592"/>
        </c:manualLayout>
      </c:layout>
      <c:barChart>
        <c:barDir val="col"/>
        <c:grouping val="stacked"/>
        <c:varyColors val="0"/>
        <c:ser>
          <c:idx val="2"/>
          <c:order val="0"/>
          <c:tx>
            <c:strRef>
              <c:f>'2.Unpaid_Paid_Work'!$R$3</c:f>
              <c:strCache>
                <c:ptCount val="1"/>
                <c:pt idx="0">
                  <c:v>Paid work time</c:v>
                </c:pt>
              </c:strCache>
            </c:strRef>
          </c:tx>
          <c:spPr>
            <a:solidFill>
              <a:srgbClr val="5B9BD5">
                <a:lumMod val="75000"/>
              </a:srgbClr>
            </a:solidFill>
            <a:ln>
              <a:solidFill>
                <a:srgbClr val="000000"/>
              </a:solidFill>
            </a:ln>
          </c:spPr>
          <c:invertIfNegative val="0"/>
          <c:cat>
            <c:multiLvlStrRef>
              <c:f>'2.Unpaid_Paid_Work'!$P$4:$Q$42</c:f>
              <c:multiLvlStrCache>
                <c:ptCount val="38"/>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pt idx="30">
                    <c:v>Men</c:v>
                  </c:pt>
                  <c:pt idx="31">
                    <c:v>Women</c:v>
                  </c:pt>
                  <c:pt idx="33">
                    <c:v>Men</c:v>
                  </c:pt>
                  <c:pt idx="34">
                    <c:v>Women</c:v>
                  </c:pt>
                  <c:pt idx="36">
                    <c:v>Men</c:v>
                  </c:pt>
                  <c:pt idx="37">
                    <c:v>Women</c:v>
                  </c:pt>
                </c:lvl>
                <c:lvl>
                  <c:pt idx="0">
                    <c:v>Argentina</c:v>
                  </c:pt>
                  <c:pt idx="3">
                    <c:v>Brazil</c:v>
                  </c:pt>
                  <c:pt idx="6">
                    <c:v>Chile</c:v>
                  </c:pt>
                  <c:pt idx="9">
                    <c:v>Colombia</c:v>
                  </c:pt>
                  <c:pt idx="12">
                    <c:v>Costa Rica</c:v>
                  </c:pt>
                  <c:pt idx="15">
                    <c:v>Dominican Republic</c:v>
                  </c:pt>
                  <c:pt idx="18">
                    <c:v>Ecuador</c:v>
                  </c:pt>
                  <c:pt idx="21">
                    <c:v>Mexico</c:v>
                  </c:pt>
                  <c:pt idx="24">
                    <c:v>Paraguay</c:v>
                  </c:pt>
                  <c:pt idx="27">
                    <c:v>Peru</c:v>
                  </c:pt>
                  <c:pt idx="30">
                    <c:v>Uruguay</c:v>
                  </c:pt>
                  <c:pt idx="33">
                    <c:v>LAC</c:v>
                  </c:pt>
                  <c:pt idx="36">
                    <c:v>OECD</c:v>
                  </c:pt>
                </c:lvl>
              </c:multiLvlStrCache>
            </c:multiLvlStrRef>
          </c:cat>
          <c:val>
            <c:numRef>
              <c:f>'2.Unpaid_Paid_Work'!$R$4:$R$42</c:f>
              <c:numCache>
                <c:formatCode>0</c:formatCode>
                <c:ptCount val="39"/>
                <c:pt idx="0">
                  <c:v>33.240871429999999</c:v>
                </c:pt>
                <c:pt idx="1">
                  <c:v>15.22030067</c:v>
                </c:pt>
                <c:pt idx="2">
                  <c:v>-18.020570759999998</c:v>
                </c:pt>
                <c:pt idx="3">
                  <c:v>28.59</c:v>
                </c:pt>
                <c:pt idx="4">
                  <c:v>16.760000000000002</c:v>
                </c:pt>
                <c:pt idx="5">
                  <c:v>-11.829999999999998</c:v>
                </c:pt>
                <c:pt idx="6">
                  <c:v>34.601795199999998</c:v>
                </c:pt>
                <c:pt idx="7">
                  <c:v>19.779939649999999</c:v>
                </c:pt>
                <c:pt idx="8">
                  <c:v>-14.821855549999999</c:v>
                </c:pt>
                <c:pt idx="9">
                  <c:v>43.09</c:v>
                </c:pt>
                <c:pt idx="10">
                  <c:v>19.758977890000001</c:v>
                </c:pt>
                <c:pt idx="11">
                  <c:v>-23.331022110000003</c:v>
                </c:pt>
                <c:pt idx="12">
                  <c:v>25.654426569999998</c:v>
                </c:pt>
                <c:pt idx="13">
                  <c:v>10.783188819999999</c:v>
                </c:pt>
                <c:pt idx="14">
                  <c:v>-14.871237749999999</c:v>
                </c:pt>
                <c:pt idx="15">
                  <c:v>36.741016389999999</c:v>
                </c:pt>
                <c:pt idx="16">
                  <c:v>19.14038086</c:v>
                </c:pt>
                <c:pt idx="17">
                  <c:v>-17.600635529999998</c:v>
                </c:pt>
                <c:pt idx="18">
                  <c:v>44.02</c:v>
                </c:pt>
                <c:pt idx="19">
                  <c:v>20.68</c:v>
                </c:pt>
                <c:pt idx="20">
                  <c:v>-23.340000000000003</c:v>
                </c:pt>
                <c:pt idx="21">
                  <c:v>55.805514333333335</c:v>
                </c:pt>
                <c:pt idx="22">
                  <c:v>27.571663000000001</c:v>
                </c:pt>
                <c:pt idx="23">
                  <c:v>-28.233851333333334</c:v>
                </c:pt>
                <c:pt idx="24">
                  <c:v>35.42</c:v>
                </c:pt>
                <c:pt idx="25">
                  <c:v>18.12</c:v>
                </c:pt>
                <c:pt idx="26">
                  <c:v>-17.3</c:v>
                </c:pt>
                <c:pt idx="27">
                  <c:v>44.48</c:v>
                </c:pt>
                <c:pt idx="28">
                  <c:v>22.58</c:v>
                </c:pt>
                <c:pt idx="29">
                  <c:v>-21.9</c:v>
                </c:pt>
                <c:pt idx="30">
                  <c:v>36.75</c:v>
                </c:pt>
                <c:pt idx="31">
                  <c:v>21.82</c:v>
                </c:pt>
                <c:pt idx="32">
                  <c:v>-14.93</c:v>
                </c:pt>
                <c:pt idx="33">
                  <c:v>38.035783993030307</c:v>
                </c:pt>
                <c:pt idx="34">
                  <c:v>19.292222808181819</c:v>
                </c:pt>
                <c:pt idx="35">
                  <c:v>-18.743561184848488</c:v>
                </c:pt>
                <c:pt idx="36">
                  <c:v>37.07817750000001</c:v>
                </c:pt>
                <c:pt idx="37">
                  <c:v>25.400365977777785</c:v>
                </c:pt>
                <c:pt idx="38">
                  <c:v>-11.677811522222225</c:v>
                </c:pt>
              </c:numCache>
            </c:numRef>
          </c:val>
          <c:extLst>
            <c:ext xmlns:c16="http://schemas.microsoft.com/office/drawing/2014/chart" uri="{C3380CC4-5D6E-409C-BE32-E72D297353CC}">
              <c16:uniqueId val="{00000000-1E18-4F45-A1A8-15E981543A12}"/>
            </c:ext>
          </c:extLst>
        </c:ser>
        <c:ser>
          <c:idx val="3"/>
          <c:order val="1"/>
          <c:tx>
            <c:strRef>
              <c:f>'2.Unpaid_Paid_Work'!$S$3</c:f>
              <c:strCache>
                <c:ptCount val="1"/>
                <c:pt idx="0">
                  <c:v>Unpaid work time</c:v>
                </c:pt>
              </c:strCache>
            </c:strRef>
          </c:tx>
          <c:spPr>
            <a:solidFill>
              <a:sysClr val="window" lastClr="FFFFFF">
                <a:lumMod val="75000"/>
              </a:sysClr>
            </a:solidFill>
            <a:ln>
              <a:solidFill>
                <a:srgbClr val="000000"/>
              </a:solidFill>
            </a:ln>
          </c:spPr>
          <c:invertIfNegative val="0"/>
          <c:cat>
            <c:multiLvlStrRef>
              <c:f>'2.Unpaid_Paid_Work'!$P$4:$Q$42</c:f>
              <c:multiLvlStrCache>
                <c:ptCount val="38"/>
                <c:lvl>
                  <c:pt idx="0">
                    <c:v>Men</c:v>
                  </c:pt>
                  <c:pt idx="1">
                    <c:v>Women</c:v>
                  </c:pt>
                  <c:pt idx="3">
                    <c:v>Men</c:v>
                  </c:pt>
                  <c:pt idx="4">
                    <c:v>Women</c:v>
                  </c:pt>
                  <c:pt idx="6">
                    <c:v>Men</c:v>
                  </c:pt>
                  <c:pt idx="7">
                    <c:v>Women</c:v>
                  </c:pt>
                  <c:pt idx="9">
                    <c:v>Men</c:v>
                  </c:pt>
                  <c:pt idx="10">
                    <c:v>Women</c:v>
                  </c:pt>
                  <c:pt idx="12">
                    <c:v>Men</c:v>
                  </c:pt>
                  <c:pt idx="13">
                    <c:v>Women</c:v>
                  </c:pt>
                  <c:pt idx="15">
                    <c:v>Men</c:v>
                  </c:pt>
                  <c:pt idx="16">
                    <c:v>Women</c:v>
                  </c:pt>
                  <c:pt idx="18">
                    <c:v>Men</c:v>
                  </c:pt>
                  <c:pt idx="19">
                    <c:v>Women</c:v>
                  </c:pt>
                  <c:pt idx="21">
                    <c:v>Men</c:v>
                  </c:pt>
                  <c:pt idx="22">
                    <c:v>Women</c:v>
                  </c:pt>
                  <c:pt idx="24">
                    <c:v>Men</c:v>
                  </c:pt>
                  <c:pt idx="25">
                    <c:v>Women</c:v>
                  </c:pt>
                  <c:pt idx="27">
                    <c:v>Men</c:v>
                  </c:pt>
                  <c:pt idx="28">
                    <c:v>Women</c:v>
                  </c:pt>
                  <c:pt idx="30">
                    <c:v>Men</c:v>
                  </c:pt>
                  <c:pt idx="31">
                    <c:v>Women</c:v>
                  </c:pt>
                  <c:pt idx="33">
                    <c:v>Men</c:v>
                  </c:pt>
                  <c:pt idx="34">
                    <c:v>Women</c:v>
                  </c:pt>
                  <c:pt idx="36">
                    <c:v>Men</c:v>
                  </c:pt>
                  <c:pt idx="37">
                    <c:v>Women</c:v>
                  </c:pt>
                </c:lvl>
                <c:lvl>
                  <c:pt idx="0">
                    <c:v>Argentina</c:v>
                  </c:pt>
                  <c:pt idx="3">
                    <c:v>Brazil</c:v>
                  </c:pt>
                  <c:pt idx="6">
                    <c:v>Chile</c:v>
                  </c:pt>
                  <c:pt idx="9">
                    <c:v>Colombia</c:v>
                  </c:pt>
                  <c:pt idx="12">
                    <c:v>Costa Rica</c:v>
                  </c:pt>
                  <c:pt idx="15">
                    <c:v>Dominican Republic</c:v>
                  </c:pt>
                  <c:pt idx="18">
                    <c:v>Ecuador</c:v>
                  </c:pt>
                  <c:pt idx="21">
                    <c:v>Mexico</c:v>
                  </c:pt>
                  <c:pt idx="24">
                    <c:v>Paraguay</c:v>
                  </c:pt>
                  <c:pt idx="27">
                    <c:v>Peru</c:v>
                  </c:pt>
                  <c:pt idx="30">
                    <c:v>Uruguay</c:v>
                  </c:pt>
                  <c:pt idx="33">
                    <c:v>LAC</c:v>
                  </c:pt>
                  <c:pt idx="36">
                    <c:v>OECD</c:v>
                  </c:pt>
                </c:lvl>
              </c:multiLvlStrCache>
            </c:multiLvlStrRef>
          </c:cat>
          <c:val>
            <c:numRef>
              <c:f>'2.Unpaid_Paid_Work'!$S$4:$S$42</c:f>
              <c:numCache>
                <c:formatCode>0</c:formatCode>
                <c:ptCount val="39"/>
                <c:pt idx="0">
                  <c:v>17.261960980000001</c:v>
                </c:pt>
                <c:pt idx="1">
                  <c:v>42.447082520000002</c:v>
                </c:pt>
                <c:pt idx="2">
                  <c:v>25.185121540000001</c:v>
                </c:pt>
                <c:pt idx="3">
                  <c:v>10.85</c:v>
                </c:pt>
                <c:pt idx="4">
                  <c:v>21.52</c:v>
                </c:pt>
                <c:pt idx="5">
                  <c:v>10.67</c:v>
                </c:pt>
                <c:pt idx="6">
                  <c:v>19.048076630000001</c:v>
                </c:pt>
                <c:pt idx="7">
                  <c:v>42.12922287</c:v>
                </c:pt>
                <c:pt idx="8">
                  <c:v>23.081146239999999</c:v>
                </c:pt>
                <c:pt idx="9">
                  <c:v>11.362829209999999</c:v>
                </c:pt>
                <c:pt idx="10">
                  <c:v>32.873638149999998</c:v>
                </c:pt>
                <c:pt idx="11">
                  <c:v>21.510808939999997</c:v>
                </c:pt>
                <c:pt idx="12">
                  <c:v>17.091623309999999</c:v>
                </c:pt>
                <c:pt idx="13">
                  <c:v>39.552528379999998</c:v>
                </c:pt>
                <c:pt idx="14">
                  <c:v>22.460905069999999</c:v>
                </c:pt>
                <c:pt idx="15">
                  <c:v>9.6211547849999999</c:v>
                </c:pt>
                <c:pt idx="16">
                  <c:v>31.15849686</c:v>
                </c:pt>
                <c:pt idx="17">
                  <c:v>21.537342074999998</c:v>
                </c:pt>
                <c:pt idx="18">
                  <c:v>9.8732137679999994</c:v>
                </c:pt>
                <c:pt idx="19">
                  <c:v>36.956779480000002</c:v>
                </c:pt>
                <c:pt idx="20">
                  <c:v>27.083565712000002</c:v>
                </c:pt>
                <c:pt idx="21">
                  <c:v>15.332242333333333</c:v>
                </c:pt>
                <c:pt idx="22">
                  <c:v>38.650596833333339</c:v>
                </c:pt>
                <c:pt idx="23">
                  <c:v>23.318354500000005</c:v>
                </c:pt>
                <c:pt idx="24">
                  <c:v>11.82</c:v>
                </c:pt>
                <c:pt idx="25">
                  <c:v>28.46</c:v>
                </c:pt>
                <c:pt idx="26">
                  <c:v>16.64</c:v>
                </c:pt>
                <c:pt idx="27">
                  <c:v>15.656665800000001</c:v>
                </c:pt>
                <c:pt idx="28">
                  <c:v>39.78995132</c:v>
                </c:pt>
                <c:pt idx="29">
                  <c:v>24.133285520000001</c:v>
                </c:pt>
                <c:pt idx="30">
                  <c:v>15.44</c:v>
                </c:pt>
                <c:pt idx="31">
                  <c:v>35.69</c:v>
                </c:pt>
                <c:pt idx="32">
                  <c:v>20.25</c:v>
                </c:pt>
                <c:pt idx="33">
                  <c:v>13.941615165121213</c:v>
                </c:pt>
                <c:pt idx="34">
                  <c:v>35.384390583030296</c:v>
                </c:pt>
                <c:pt idx="35">
                  <c:v>21.442775417909083</c:v>
                </c:pt>
                <c:pt idx="36">
                  <c:v>15.920626423333333</c:v>
                </c:pt>
                <c:pt idx="37">
                  <c:v>30.73285059444445</c:v>
                </c:pt>
                <c:pt idx="38">
                  <c:v>14.812224171111117</c:v>
                </c:pt>
              </c:numCache>
            </c:numRef>
          </c:val>
          <c:extLst>
            <c:ext xmlns:c16="http://schemas.microsoft.com/office/drawing/2014/chart" uri="{C3380CC4-5D6E-409C-BE32-E72D297353CC}">
              <c16:uniqueId val="{00000001-1E18-4F45-A1A8-15E981543A12}"/>
            </c:ext>
          </c:extLst>
        </c:ser>
        <c:dLbls>
          <c:showLegendKey val="0"/>
          <c:showVal val="0"/>
          <c:showCatName val="0"/>
          <c:showSerName val="0"/>
          <c:showPercent val="0"/>
          <c:showBubbleSize val="0"/>
        </c:dLbls>
        <c:gapWidth val="150"/>
        <c:overlap val="100"/>
        <c:axId val="423157760"/>
        <c:axId val="423159296"/>
      </c:barChart>
      <c:catAx>
        <c:axId val="423157760"/>
        <c:scaling>
          <c:orientation val="minMax"/>
        </c:scaling>
        <c:delete val="0"/>
        <c:axPos val="b"/>
        <c:majorGridlines>
          <c:spPr>
            <a:ln w="9525" cmpd="sng">
              <a:noFill/>
              <a:prstDash val="solid"/>
            </a:ln>
          </c:spPr>
        </c:majorGridlines>
        <c:numFmt formatCode="General" sourceLinked="1"/>
        <c:majorTickMark val="none"/>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3900000" vert="horz"/>
          <a:lstStyle/>
          <a:p>
            <a:pPr>
              <a:defRPr sz="750" b="0" i="0">
                <a:solidFill>
                  <a:srgbClr val="000000"/>
                </a:solidFill>
                <a:latin typeface="Arial Narrow"/>
                <a:ea typeface="Arial Narrow"/>
                <a:cs typeface="Arial Narrow"/>
              </a:defRPr>
            </a:pPr>
            <a:endParaRPr lang="en-US"/>
          </a:p>
        </c:txPr>
        <c:crossAx val="423159296"/>
        <c:crosses val="autoZero"/>
        <c:auto val="0"/>
        <c:lblAlgn val="ctr"/>
        <c:lblOffset val="0"/>
        <c:tickLblSkip val="1"/>
        <c:noMultiLvlLbl val="0"/>
      </c:catAx>
      <c:valAx>
        <c:axId val="423159296"/>
        <c:scaling>
          <c:orientation val="minMax"/>
        </c:scaling>
        <c:delete val="0"/>
        <c:axPos val="l"/>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3157760"/>
        <c:crosses val="autoZero"/>
        <c:crossBetween val="midCat"/>
      </c:valAx>
      <c:spPr>
        <a:solidFill>
          <a:srgbClr val="F4FFFF"/>
        </a:solidFill>
        <a:ln w="9525">
          <a:solidFill>
            <a:srgbClr val="000000"/>
          </a:solidFill>
        </a:ln>
      </c:spPr>
    </c:plotArea>
    <c:legend>
      <c:legendPos val="r"/>
      <c:layout>
        <c:manualLayout>
          <c:xMode val="edge"/>
          <c:yMode val="edge"/>
          <c:x val="0.21671596271349616"/>
          <c:y val="2.7267145112396016E-2"/>
          <c:w val="0.5905129529491544"/>
          <c:h val="5.9856466281198242E-2"/>
        </c:manualLayout>
      </c:layout>
      <c:overlay val="0"/>
      <c:txPr>
        <a:bodyPr/>
        <a:lstStyle/>
        <a:p>
          <a:pPr>
            <a:defRPr sz="900">
              <a:latin typeface="Arial Narrow" panose="020B0606020202030204" pitchFamily="34" charset="0"/>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281892355250394E-2"/>
          <c:y val="0.26084421008666597"/>
          <c:w val="0.91025377229080928"/>
          <c:h val="0.58531586091677978"/>
        </c:manualLayout>
      </c:layout>
      <c:lineChart>
        <c:grouping val="standard"/>
        <c:varyColors val="0"/>
        <c:ser>
          <c:idx val="0"/>
          <c:order val="0"/>
          <c:tx>
            <c:strRef>
              <c:f>'4.Attitudes '!$O$4</c:f>
              <c:strCache>
                <c:ptCount val="1"/>
                <c:pt idx="0">
                  <c:v>Women</c:v>
                </c:pt>
              </c:strCache>
            </c:strRef>
          </c:tx>
          <c:spPr>
            <a:ln w="25400">
              <a:noFill/>
            </a:ln>
            <a:effectLst/>
          </c:spPr>
          <c:marker>
            <c:symbol val="dash"/>
            <c:size val="7"/>
            <c:spPr>
              <a:solidFill>
                <a:srgbClr val="000000"/>
              </a:solidFill>
              <a:ln w="6350" cap="flat" cmpd="sng" algn="ctr">
                <a:solidFill>
                  <a:srgbClr val="000000"/>
                </a:solidFill>
                <a:prstDash val="solid"/>
                <a:round/>
              </a:ln>
              <a:effectLst/>
            </c:spPr>
          </c:marker>
          <c:cat>
            <c:strRef>
              <c:f>'4.Attitudes '!$N$5:$N$13</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'!$O$5:$O$13</c:f>
              <c:numCache>
                <c:formatCode>0</c:formatCode>
                <c:ptCount val="9"/>
                <c:pt idx="0">
                  <c:v>9.9</c:v>
                </c:pt>
                <c:pt idx="1">
                  <c:v>16.3</c:v>
                </c:pt>
                <c:pt idx="2">
                  <c:v>28.000000000000004</c:v>
                </c:pt>
                <c:pt idx="3">
                  <c:v>14.899999999999999</c:v>
                </c:pt>
                <c:pt idx="4">
                  <c:v>27.1</c:v>
                </c:pt>
                <c:pt idx="5">
                  <c:v>25</c:v>
                </c:pt>
                <c:pt idx="6">
                  <c:v>21.8</c:v>
                </c:pt>
                <c:pt idx="7">
                  <c:v>20.428571428571427</c:v>
                </c:pt>
                <c:pt idx="8">
                  <c:v>15.419179894179893</c:v>
                </c:pt>
              </c:numCache>
            </c:numRef>
          </c:val>
          <c:smooth val="0"/>
          <c:extLst>
            <c:ext xmlns:c16="http://schemas.microsoft.com/office/drawing/2014/chart" uri="{C3380CC4-5D6E-409C-BE32-E72D297353CC}">
              <c16:uniqueId val="{00000000-739A-4A74-921E-5D7766E76A00}"/>
            </c:ext>
          </c:extLst>
        </c:ser>
        <c:ser>
          <c:idx val="1"/>
          <c:order val="1"/>
          <c:tx>
            <c:strRef>
              <c:f>'4.Attitudes '!$P$4</c:f>
              <c:strCache>
                <c:ptCount val="1"/>
                <c:pt idx="0">
                  <c:v>All</c:v>
                </c:pt>
              </c:strCache>
            </c:strRef>
          </c:tx>
          <c:spPr>
            <a:ln w="25400">
              <a:noFill/>
            </a:ln>
            <a:effectLst/>
          </c:spPr>
          <c:marker>
            <c:symbol val="diamond"/>
            <c:size val="6"/>
            <c:spPr>
              <a:solidFill>
                <a:srgbClr val="4F81BD"/>
              </a:solidFill>
              <a:ln w="6350" cap="flat" cmpd="sng" algn="ctr">
                <a:solidFill>
                  <a:srgbClr val="000000"/>
                </a:solidFill>
                <a:prstDash val="solid"/>
                <a:round/>
              </a:ln>
              <a:effectLst/>
            </c:spPr>
          </c:marker>
          <c:cat>
            <c:strRef>
              <c:f>'4.Attitudes '!$N$5:$N$13</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'!$P$5:$P$13</c:f>
              <c:numCache>
                <c:formatCode>0</c:formatCode>
                <c:ptCount val="9"/>
                <c:pt idx="0">
                  <c:v>13.6</c:v>
                </c:pt>
                <c:pt idx="1">
                  <c:v>18.600000000000001</c:v>
                </c:pt>
                <c:pt idx="2">
                  <c:v>34.200000000000003</c:v>
                </c:pt>
                <c:pt idx="3">
                  <c:v>18.899999999999999</c:v>
                </c:pt>
                <c:pt idx="4">
                  <c:v>30.5</c:v>
                </c:pt>
                <c:pt idx="5">
                  <c:v>25</c:v>
                </c:pt>
                <c:pt idx="6">
                  <c:v>24.299999999999997</c:v>
                </c:pt>
                <c:pt idx="7">
                  <c:v>23.585714285714289</c:v>
                </c:pt>
                <c:pt idx="8">
                  <c:v>17.296428571428571</c:v>
                </c:pt>
              </c:numCache>
            </c:numRef>
          </c:val>
          <c:smooth val="0"/>
          <c:extLst>
            <c:ext xmlns:c16="http://schemas.microsoft.com/office/drawing/2014/chart" uri="{C3380CC4-5D6E-409C-BE32-E72D297353CC}">
              <c16:uniqueId val="{00000001-739A-4A74-921E-5D7766E76A00}"/>
            </c:ext>
          </c:extLst>
        </c:ser>
        <c:ser>
          <c:idx val="2"/>
          <c:order val="2"/>
          <c:tx>
            <c:strRef>
              <c:f>'4.Attitudes '!$Q$4</c:f>
              <c:strCache>
                <c:ptCount val="1"/>
                <c:pt idx="0">
                  <c:v>Men</c:v>
                </c:pt>
              </c:strCache>
            </c:strRef>
          </c:tx>
          <c:spPr>
            <a:ln w="25400">
              <a:noFill/>
            </a:ln>
            <a:effectLst/>
          </c:spPr>
          <c:marker>
            <c:symbol val="triangle"/>
            <c:size val="5"/>
            <c:spPr>
              <a:solidFill>
                <a:srgbClr val="000000"/>
              </a:solidFill>
              <a:ln w="6350" cap="flat" cmpd="sng" algn="ctr">
                <a:solidFill>
                  <a:srgbClr val="000000"/>
                </a:solidFill>
                <a:prstDash val="solid"/>
                <a:round/>
              </a:ln>
              <a:effectLst/>
            </c:spPr>
          </c:marker>
          <c:cat>
            <c:strRef>
              <c:f>'4.Attitudes '!$N$5:$N$13</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'!$Q$5:$Q$13</c:f>
              <c:numCache>
                <c:formatCode>0</c:formatCode>
                <c:ptCount val="9"/>
                <c:pt idx="0">
                  <c:v>17.599999999999998</c:v>
                </c:pt>
                <c:pt idx="1">
                  <c:v>21.099999999999998</c:v>
                </c:pt>
                <c:pt idx="2">
                  <c:v>40.699999999999996</c:v>
                </c:pt>
                <c:pt idx="3">
                  <c:v>22.9</c:v>
                </c:pt>
                <c:pt idx="4">
                  <c:v>34.199999999999996</c:v>
                </c:pt>
                <c:pt idx="5">
                  <c:v>25</c:v>
                </c:pt>
                <c:pt idx="6">
                  <c:v>27</c:v>
                </c:pt>
                <c:pt idx="7">
                  <c:v>26.928571428571423</c:v>
                </c:pt>
                <c:pt idx="8">
                  <c:v>19.63095238095238</c:v>
                </c:pt>
              </c:numCache>
            </c:numRef>
          </c:val>
          <c:smooth val="0"/>
          <c:extLst>
            <c:ext xmlns:c16="http://schemas.microsoft.com/office/drawing/2014/chart" uri="{C3380CC4-5D6E-409C-BE32-E72D297353CC}">
              <c16:uniqueId val="{00000002-739A-4A74-921E-5D7766E76A00}"/>
            </c:ext>
          </c:extLst>
        </c:ser>
        <c:dLbls>
          <c:showLegendKey val="0"/>
          <c:showVal val="0"/>
          <c:showCatName val="0"/>
          <c:showSerName val="0"/>
          <c:showPercent val="0"/>
          <c:showBubbleSize val="0"/>
        </c:dLbls>
        <c:hiLowLines>
          <c:spPr>
            <a:ln w="6350">
              <a:solidFill>
                <a:srgbClr val="000000"/>
              </a:solidFill>
            </a:ln>
          </c:spPr>
        </c:hiLowLines>
        <c:marker val="1"/>
        <c:smooth val="0"/>
        <c:axId val="95221248"/>
        <c:axId val="95223168"/>
      </c:lineChart>
      <c:catAx>
        <c:axId val="9522124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scaling>
        <c:delete val="0"/>
        <c:axPos val="l"/>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valAx>
      <c:spPr>
        <a:solidFill>
          <a:srgbClr val="F4FFFF"/>
        </a:solidFill>
        <a:ln w="9525">
          <a:solidFill>
            <a:srgbClr val="000000"/>
          </a:solidFill>
        </a:ln>
      </c:spPr>
    </c:plotArea>
    <c:legend>
      <c:legendPos val="r"/>
      <c:layout>
        <c:manualLayout>
          <c:xMode val="edge"/>
          <c:yMode val="edge"/>
          <c:x val="8.2281859448554151E-2"/>
          <c:y val="0.11970502244961888"/>
          <c:w val="0.91025377229080928"/>
          <c:h val="0.1007936507936508"/>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281892355250394E-2"/>
          <c:y val="0.26084421008666597"/>
          <c:w val="0.91025377229080928"/>
          <c:h val="0.58531586091677978"/>
        </c:manualLayout>
      </c:layout>
      <c:lineChart>
        <c:grouping val="standard"/>
        <c:varyColors val="0"/>
        <c:ser>
          <c:idx val="0"/>
          <c:order val="0"/>
          <c:tx>
            <c:strRef>
              <c:f>'4.Attitudes '!$O$16</c:f>
              <c:strCache>
                <c:ptCount val="1"/>
                <c:pt idx="0">
                  <c:v>Women</c:v>
                </c:pt>
              </c:strCache>
            </c:strRef>
          </c:tx>
          <c:spPr>
            <a:ln w="25400">
              <a:noFill/>
            </a:ln>
            <a:effectLst/>
          </c:spPr>
          <c:marker>
            <c:symbol val="dash"/>
            <c:size val="6"/>
            <c:spPr>
              <a:solidFill>
                <a:srgbClr val="4F81BD"/>
              </a:solidFill>
              <a:ln w="6350" cap="flat" cmpd="sng" algn="ctr">
                <a:solidFill>
                  <a:srgbClr val="000000"/>
                </a:solidFill>
                <a:prstDash val="solid"/>
                <a:round/>
              </a:ln>
              <a:effectLst/>
            </c:spPr>
          </c:marker>
          <c:cat>
            <c:strRef>
              <c:f>'4.Attitudes '!$N$17:$N$25</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'!$O$17:$O$25</c:f>
              <c:numCache>
                <c:formatCode>0</c:formatCode>
                <c:ptCount val="9"/>
                <c:pt idx="0">
                  <c:v>35.799999999999997</c:v>
                </c:pt>
                <c:pt idx="1">
                  <c:v>56.000000000000007</c:v>
                </c:pt>
                <c:pt idx="2">
                  <c:v>52</c:v>
                </c:pt>
                <c:pt idx="3">
                  <c:v>54</c:v>
                </c:pt>
                <c:pt idx="4">
                  <c:v>55.600000000000009</c:v>
                </c:pt>
                <c:pt idx="5">
                  <c:v>54</c:v>
                </c:pt>
                <c:pt idx="6">
                  <c:v>45</c:v>
                </c:pt>
                <c:pt idx="7">
                  <c:v>50.342857142857149</c:v>
                </c:pt>
                <c:pt idx="8">
                  <c:v>31.967857142857145</c:v>
                </c:pt>
              </c:numCache>
            </c:numRef>
          </c:val>
          <c:smooth val="0"/>
          <c:extLst>
            <c:ext xmlns:c16="http://schemas.microsoft.com/office/drawing/2014/chart" uri="{C3380CC4-5D6E-409C-BE32-E72D297353CC}">
              <c16:uniqueId val="{00000000-2431-4D78-916E-BDC873F9F8EC}"/>
            </c:ext>
          </c:extLst>
        </c:ser>
        <c:ser>
          <c:idx val="1"/>
          <c:order val="1"/>
          <c:tx>
            <c:strRef>
              <c:f>'4.Attitudes '!$P$16</c:f>
              <c:strCache>
                <c:ptCount val="1"/>
                <c:pt idx="0">
                  <c:v>All</c:v>
                </c:pt>
              </c:strCache>
            </c:strRef>
          </c:tx>
          <c:spPr>
            <a:ln w="25400">
              <a:noFill/>
            </a:ln>
            <a:effectLst/>
          </c:spPr>
          <c:marker>
            <c:symbol val="diamond"/>
            <c:size val="6"/>
            <c:spPr>
              <a:solidFill>
                <a:srgbClr val="4F81BD"/>
              </a:solidFill>
              <a:ln w="6350" cap="flat" cmpd="sng" algn="ctr">
                <a:solidFill>
                  <a:srgbClr val="000000"/>
                </a:solidFill>
                <a:prstDash val="solid"/>
                <a:round/>
              </a:ln>
              <a:effectLst/>
            </c:spPr>
          </c:marker>
          <c:cat>
            <c:strRef>
              <c:f>'4.Attitudes '!$N$17:$N$25</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'!$P$17:$P$25</c:f>
              <c:numCache>
                <c:formatCode>0</c:formatCode>
                <c:ptCount val="9"/>
                <c:pt idx="0">
                  <c:v>36.200000000000003</c:v>
                </c:pt>
                <c:pt idx="1">
                  <c:v>53.7</c:v>
                </c:pt>
                <c:pt idx="2">
                  <c:v>52.9</c:v>
                </c:pt>
                <c:pt idx="3">
                  <c:v>49.1</c:v>
                </c:pt>
                <c:pt idx="4">
                  <c:v>54.9</c:v>
                </c:pt>
                <c:pt idx="5">
                  <c:v>52.9</c:v>
                </c:pt>
                <c:pt idx="6">
                  <c:v>44.3</c:v>
                </c:pt>
                <c:pt idx="7">
                  <c:v>49.142857142857146</c:v>
                </c:pt>
                <c:pt idx="8">
                  <c:v>33.221428571428568</c:v>
                </c:pt>
              </c:numCache>
            </c:numRef>
          </c:val>
          <c:smooth val="0"/>
          <c:extLst>
            <c:ext xmlns:c16="http://schemas.microsoft.com/office/drawing/2014/chart" uri="{C3380CC4-5D6E-409C-BE32-E72D297353CC}">
              <c16:uniqueId val="{00000001-2431-4D78-916E-BDC873F9F8EC}"/>
            </c:ext>
          </c:extLst>
        </c:ser>
        <c:ser>
          <c:idx val="2"/>
          <c:order val="2"/>
          <c:tx>
            <c:strRef>
              <c:f>'4.Attitudes '!$Q$16</c:f>
              <c:strCache>
                <c:ptCount val="1"/>
                <c:pt idx="0">
                  <c:v>Men</c:v>
                </c:pt>
              </c:strCache>
            </c:strRef>
          </c:tx>
          <c:spPr>
            <a:ln w="25400">
              <a:noFill/>
            </a:ln>
            <a:effectLst/>
          </c:spPr>
          <c:marker>
            <c:symbol val="triangle"/>
            <c:size val="6"/>
            <c:spPr>
              <a:solidFill>
                <a:sysClr val="windowText" lastClr="000000"/>
              </a:solidFill>
              <a:ln w="6350" cap="flat" cmpd="sng" algn="ctr">
                <a:solidFill>
                  <a:srgbClr val="000000"/>
                </a:solidFill>
                <a:prstDash val="solid"/>
                <a:round/>
              </a:ln>
              <a:effectLst/>
            </c:spPr>
          </c:marker>
          <c:cat>
            <c:strRef>
              <c:f>'4.Attitudes '!$N$17:$N$25</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'!$Q$17:$Q$25</c:f>
              <c:numCache>
                <c:formatCode>0</c:formatCode>
                <c:ptCount val="9"/>
                <c:pt idx="0">
                  <c:v>36.700000000000003</c:v>
                </c:pt>
                <c:pt idx="1">
                  <c:v>51.1</c:v>
                </c:pt>
                <c:pt idx="2">
                  <c:v>53.800000000000004</c:v>
                </c:pt>
                <c:pt idx="3">
                  <c:v>44.199999999999996</c:v>
                </c:pt>
                <c:pt idx="4">
                  <c:v>54.1</c:v>
                </c:pt>
                <c:pt idx="5">
                  <c:v>51.6</c:v>
                </c:pt>
                <c:pt idx="6">
                  <c:v>43.5</c:v>
                </c:pt>
                <c:pt idx="7">
                  <c:v>47.857142857142854</c:v>
                </c:pt>
                <c:pt idx="8">
                  <c:v>34.517857142857139</c:v>
                </c:pt>
              </c:numCache>
            </c:numRef>
          </c:val>
          <c:smooth val="0"/>
          <c:extLst>
            <c:ext xmlns:c16="http://schemas.microsoft.com/office/drawing/2014/chart" uri="{C3380CC4-5D6E-409C-BE32-E72D297353CC}">
              <c16:uniqueId val="{00000002-2431-4D78-916E-BDC873F9F8EC}"/>
            </c:ext>
          </c:extLst>
        </c:ser>
        <c:dLbls>
          <c:showLegendKey val="0"/>
          <c:showVal val="0"/>
          <c:showCatName val="0"/>
          <c:showSerName val="0"/>
          <c:showPercent val="0"/>
          <c:showBubbleSize val="0"/>
        </c:dLbls>
        <c:hiLowLines>
          <c:spPr>
            <a:ln w="6350">
              <a:solidFill>
                <a:srgbClr val="000000"/>
              </a:solidFill>
            </a:ln>
          </c:spPr>
        </c:hiLowLines>
        <c:marker val="1"/>
        <c:smooth val="0"/>
        <c:axId val="95221248"/>
        <c:axId val="95223168"/>
      </c:lineChart>
      <c:catAx>
        <c:axId val="9522124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valAx>
      <c:spPr>
        <a:solidFill>
          <a:srgbClr val="F4FFFF"/>
        </a:solidFill>
        <a:ln w="9525">
          <a:solidFill>
            <a:srgbClr val="000000"/>
          </a:solidFill>
        </a:ln>
      </c:spPr>
    </c:plotArea>
    <c:legend>
      <c:legendPos val="r"/>
      <c:layout>
        <c:manualLayout>
          <c:xMode val="edge"/>
          <c:yMode val="edge"/>
          <c:x val="8.2281850834565809E-2"/>
          <c:y val="0.11307455361804321"/>
          <c:w val="0.91025377229080928"/>
          <c:h val="0.10742403675472488"/>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281892355250394E-2"/>
          <c:y val="0.2541523718155938"/>
          <c:w val="0.91025377229080928"/>
          <c:h val="0.59200809201539151"/>
        </c:manualLayout>
      </c:layout>
      <c:lineChart>
        <c:grouping val="standard"/>
        <c:varyColors val="0"/>
        <c:ser>
          <c:idx val="0"/>
          <c:order val="0"/>
          <c:tx>
            <c:strRef>
              <c:f>'4.Attitudes '!$S$16</c:f>
              <c:strCache>
                <c:ptCount val="1"/>
                <c:pt idx="0">
                  <c:v>Women</c:v>
                </c:pt>
              </c:strCache>
            </c:strRef>
          </c:tx>
          <c:spPr>
            <a:ln w="25400">
              <a:noFill/>
            </a:ln>
            <a:effectLst/>
          </c:spPr>
          <c:marker>
            <c:symbol val="dash"/>
            <c:size val="6"/>
            <c:spPr>
              <a:solidFill>
                <a:srgbClr val="4F81BD"/>
              </a:solidFill>
              <a:ln w="6350" cap="flat" cmpd="sng" algn="ctr">
                <a:solidFill>
                  <a:srgbClr val="000000"/>
                </a:solidFill>
                <a:prstDash val="solid"/>
                <a:round/>
              </a:ln>
              <a:effectLst/>
            </c:spPr>
          </c:marker>
          <c:cat>
            <c:strRef>
              <c:f>'4.Attitudes '!$R$17:$R$25</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'!$S$17:$S$25</c:f>
              <c:numCache>
                <c:formatCode>0</c:formatCode>
                <c:ptCount val="9"/>
                <c:pt idx="0">
                  <c:v>13.600000000000001</c:v>
                </c:pt>
                <c:pt idx="1">
                  <c:v>7.2000000000000011</c:v>
                </c:pt>
                <c:pt idx="2">
                  <c:v>25.2</c:v>
                </c:pt>
                <c:pt idx="3">
                  <c:v>15.8</c:v>
                </c:pt>
                <c:pt idx="4">
                  <c:v>19</c:v>
                </c:pt>
                <c:pt idx="5">
                  <c:v>19.5</c:v>
                </c:pt>
                <c:pt idx="6">
                  <c:v>12.9</c:v>
                </c:pt>
                <c:pt idx="7">
                  <c:v>16.171428571428571</c:v>
                </c:pt>
                <c:pt idx="8">
                  <c:v>11.00568783068783</c:v>
                </c:pt>
              </c:numCache>
            </c:numRef>
          </c:val>
          <c:smooth val="0"/>
          <c:extLst>
            <c:ext xmlns:c16="http://schemas.microsoft.com/office/drawing/2014/chart" uri="{C3380CC4-5D6E-409C-BE32-E72D297353CC}">
              <c16:uniqueId val="{00000000-31AD-4503-8DE1-2AB03E77C204}"/>
            </c:ext>
          </c:extLst>
        </c:ser>
        <c:ser>
          <c:idx val="1"/>
          <c:order val="1"/>
          <c:tx>
            <c:strRef>
              <c:f>'4.Attitudes '!$T$16</c:f>
              <c:strCache>
                <c:ptCount val="1"/>
                <c:pt idx="0">
                  <c:v>All</c:v>
                </c:pt>
              </c:strCache>
            </c:strRef>
          </c:tx>
          <c:spPr>
            <a:ln w="25400">
              <a:noFill/>
            </a:ln>
            <a:effectLst/>
          </c:spPr>
          <c:marker>
            <c:symbol val="diamond"/>
            <c:size val="6"/>
            <c:spPr>
              <a:solidFill>
                <a:srgbClr val="4F81BD"/>
              </a:solidFill>
              <a:ln w="6350" cap="flat" cmpd="sng" algn="ctr">
                <a:solidFill>
                  <a:srgbClr val="000000"/>
                </a:solidFill>
                <a:prstDash val="solid"/>
                <a:round/>
              </a:ln>
              <a:effectLst/>
            </c:spPr>
          </c:marker>
          <c:cat>
            <c:strRef>
              <c:f>'4.Attitudes '!$R$17:$R$25</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'!$T$17:$T$25</c:f>
              <c:numCache>
                <c:formatCode>0</c:formatCode>
                <c:ptCount val="9"/>
                <c:pt idx="0">
                  <c:v>15.2</c:v>
                </c:pt>
                <c:pt idx="1">
                  <c:v>9.5</c:v>
                </c:pt>
                <c:pt idx="2">
                  <c:v>29.7</c:v>
                </c:pt>
                <c:pt idx="3">
                  <c:v>18.2</c:v>
                </c:pt>
                <c:pt idx="4">
                  <c:v>22.1</c:v>
                </c:pt>
                <c:pt idx="5">
                  <c:v>18.600000000000001</c:v>
                </c:pt>
                <c:pt idx="6">
                  <c:v>12.8</c:v>
                </c:pt>
                <c:pt idx="7">
                  <c:v>18.014285714285712</c:v>
                </c:pt>
                <c:pt idx="8">
                  <c:v>12.478571428571426</c:v>
                </c:pt>
              </c:numCache>
            </c:numRef>
          </c:val>
          <c:smooth val="0"/>
          <c:extLst>
            <c:ext xmlns:c16="http://schemas.microsoft.com/office/drawing/2014/chart" uri="{C3380CC4-5D6E-409C-BE32-E72D297353CC}">
              <c16:uniqueId val="{00000001-31AD-4503-8DE1-2AB03E77C204}"/>
            </c:ext>
          </c:extLst>
        </c:ser>
        <c:ser>
          <c:idx val="2"/>
          <c:order val="2"/>
          <c:tx>
            <c:strRef>
              <c:f>'4.Attitudes '!$U$16</c:f>
              <c:strCache>
                <c:ptCount val="1"/>
                <c:pt idx="0">
                  <c:v>Men</c:v>
                </c:pt>
              </c:strCache>
            </c:strRef>
          </c:tx>
          <c:spPr>
            <a:ln w="25400">
              <a:noFill/>
            </a:ln>
            <a:effectLst/>
          </c:spPr>
          <c:marker>
            <c:symbol val="triangle"/>
            <c:size val="6"/>
            <c:spPr>
              <a:solidFill>
                <a:sysClr val="windowText" lastClr="000000"/>
              </a:solidFill>
              <a:ln w="6350" cap="flat" cmpd="sng" algn="ctr">
                <a:solidFill>
                  <a:srgbClr val="000000"/>
                </a:solidFill>
                <a:prstDash val="solid"/>
                <a:round/>
              </a:ln>
              <a:effectLst/>
            </c:spPr>
          </c:marker>
          <c:cat>
            <c:strRef>
              <c:f>'4.Attitudes '!$R$17:$R$25</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'!$U$17:$U$25</c:f>
              <c:numCache>
                <c:formatCode>0</c:formatCode>
                <c:ptCount val="9"/>
                <c:pt idx="0">
                  <c:v>17.099999999999998</c:v>
                </c:pt>
                <c:pt idx="1">
                  <c:v>12.1</c:v>
                </c:pt>
                <c:pt idx="2">
                  <c:v>34.5</c:v>
                </c:pt>
                <c:pt idx="3">
                  <c:v>20.5</c:v>
                </c:pt>
                <c:pt idx="4">
                  <c:v>25.5</c:v>
                </c:pt>
                <c:pt idx="5">
                  <c:v>17.599999999999998</c:v>
                </c:pt>
                <c:pt idx="6">
                  <c:v>12.9</c:v>
                </c:pt>
                <c:pt idx="7">
                  <c:v>20.028571428571428</c:v>
                </c:pt>
                <c:pt idx="8">
                  <c:v>14.346428571428575</c:v>
                </c:pt>
              </c:numCache>
            </c:numRef>
          </c:val>
          <c:smooth val="0"/>
          <c:extLst>
            <c:ext xmlns:c16="http://schemas.microsoft.com/office/drawing/2014/chart" uri="{C3380CC4-5D6E-409C-BE32-E72D297353CC}">
              <c16:uniqueId val="{00000002-31AD-4503-8DE1-2AB03E77C204}"/>
            </c:ext>
          </c:extLst>
        </c:ser>
        <c:dLbls>
          <c:showLegendKey val="0"/>
          <c:showVal val="0"/>
          <c:showCatName val="0"/>
          <c:showSerName val="0"/>
          <c:showPercent val="0"/>
          <c:showBubbleSize val="0"/>
        </c:dLbls>
        <c:hiLowLines>
          <c:spPr>
            <a:ln w="6350">
              <a:solidFill>
                <a:srgbClr val="000000"/>
              </a:solidFill>
            </a:ln>
          </c:spPr>
        </c:hiLowLines>
        <c:marker val="1"/>
        <c:smooth val="0"/>
        <c:axId val="95221248"/>
        <c:axId val="95223168"/>
      </c:lineChart>
      <c:catAx>
        <c:axId val="9522124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valAx>
      <c:spPr>
        <a:solidFill>
          <a:srgbClr val="F4FFFF"/>
        </a:solidFill>
        <a:ln w="9525">
          <a:solidFill>
            <a:srgbClr val="000000"/>
          </a:solidFill>
        </a:ln>
      </c:spPr>
    </c:plotArea>
    <c:legend>
      <c:legendPos val="r"/>
      <c:layout>
        <c:manualLayout>
          <c:xMode val="edge"/>
          <c:yMode val="edge"/>
          <c:x val="8.2281859448554151E-2"/>
          <c:y val="0.10633857159243773"/>
          <c:w val="0.91025377229080928"/>
          <c:h val="0.1007936507936508"/>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281892355250394E-2"/>
          <c:y val="0.26739574752077749"/>
          <c:w val="0.91025377229080928"/>
          <c:h val="0.57876471631020787"/>
        </c:manualLayout>
      </c:layout>
      <c:lineChart>
        <c:grouping val="standard"/>
        <c:varyColors val="0"/>
        <c:ser>
          <c:idx val="0"/>
          <c:order val="0"/>
          <c:tx>
            <c:strRef>
              <c:f>'4.Attitudes '!$O$28</c:f>
              <c:strCache>
                <c:ptCount val="1"/>
                <c:pt idx="0">
                  <c:v>Women</c:v>
                </c:pt>
              </c:strCache>
            </c:strRef>
          </c:tx>
          <c:spPr>
            <a:ln w="25400">
              <a:noFill/>
            </a:ln>
            <a:effectLst/>
          </c:spPr>
          <c:marker>
            <c:symbol val="dash"/>
            <c:size val="7"/>
            <c:spPr>
              <a:solidFill>
                <a:srgbClr val="000000"/>
              </a:solidFill>
              <a:ln w="6350" cap="flat" cmpd="sng" algn="ctr">
                <a:solidFill>
                  <a:srgbClr val="000000"/>
                </a:solidFill>
                <a:prstDash val="solid"/>
                <a:round/>
              </a:ln>
              <a:effectLst/>
            </c:spPr>
          </c:marker>
          <c:cat>
            <c:strRef>
              <c:f>'4.Attitudes '!$N$29:$N$37</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'!$O$29:$O$37</c:f>
              <c:numCache>
                <c:formatCode>0</c:formatCode>
                <c:ptCount val="9"/>
                <c:pt idx="0">
                  <c:v>16.2</c:v>
                </c:pt>
                <c:pt idx="1">
                  <c:v>12.8</c:v>
                </c:pt>
                <c:pt idx="2">
                  <c:v>21.9</c:v>
                </c:pt>
                <c:pt idx="3">
                  <c:v>18.600000000000001</c:v>
                </c:pt>
                <c:pt idx="4">
                  <c:v>16.7</c:v>
                </c:pt>
                <c:pt idx="5">
                  <c:v>21.799999999999997</c:v>
                </c:pt>
                <c:pt idx="6">
                  <c:v>12.3</c:v>
                </c:pt>
                <c:pt idx="7">
                  <c:v>17.185714285714287</c:v>
                </c:pt>
                <c:pt idx="8">
                  <c:v>17.475000000000001</c:v>
                </c:pt>
              </c:numCache>
            </c:numRef>
          </c:val>
          <c:smooth val="0"/>
          <c:extLst>
            <c:ext xmlns:c16="http://schemas.microsoft.com/office/drawing/2014/chart" uri="{C3380CC4-5D6E-409C-BE32-E72D297353CC}">
              <c16:uniqueId val="{00000000-AACF-40D9-BDC5-C1362D1E16ED}"/>
            </c:ext>
          </c:extLst>
        </c:ser>
        <c:ser>
          <c:idx val="1"/>
          <c:order val="1"/>
          <c:tx>
            <c:strRef>
              <c:f>'4.Attitudes '!$P$28</c:f>
              <c:strCache>
                <c:ptCount val="1"/>
                <c:pt idx="0">
                  <c:v>All</c:v>
                </c:pt>
              </c:strCache>
            </c:strRef>
          </c:tx>
          <c:spPr>
            <a:ln w="25400">
              <a:noFill/>
            </a:ln>
            <a:effectLst/>
          </c:spPr>
          <c:marker>
            <c:symbol val="diamond"/>
            <c:size val="6"/>
            <c:spPr>
              <a:solidFill>
                <a:srgbClr val="4F81BD"/>
              </a:solidFill>
              <a:ln w="6350" cap="flat" cmpd="sng" algn="ctr">
                <a:solidFill>
                  <a:srgbClr val="000000"/>
                </a:solidFill>
                <a:prstDash val="solid"/>
                <a:round/>
              </a:ln>
              <a:effectLst/>
            </c:spPr>
          </c:marker>
          <c:cat>
            <c:strRef>
              <c:f>'4.Attitudes '!$N$29:$N$37</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'!$P$29:$P$37</c:f>
              <c:numCache>
                <c:formatCode>0</c:formatCode>
                <c:ptCount val="9"/>
                <c:pt idx="0">
                  <c:v>21.400000000000002</c:v>
                </c:pt>
                <c:pt idx="1">
                  <c:v>17.399999999999999</c:v>
                </c:pt>
                <c:pt idx="2">
                  <c:v>32.1</c:v>
                </c:pt>
                <c:pt idx="3">
                  <c:v>24.200000000000003</c:v>
                </c:pt>
                <c:pt idx="4">
                  <c:v>22.3</c:v>
                </c:pt>
                <c:pt idx="5">
                  <c:v>23.9</c:v>
                </c:pt>
                <c:pt idx="6">
                  <c:v>16.2</c:v>
                </c:pt>
                <c:pt idx="7">
                  <c:v>22.5</c:v>
                </c:pt>
                <c:pt idx="8">
                  <c:v>21.507142857142853</c:v>
                </c:pt>
              </c:numCache>
            </c:numRef>
          </c:val>
          <c:smooth val="0"/>
          <c:extLst>
            <c:ext xmlns:c16="http://schemas.microsoft.com/office/drawing/2014/chart" uri="{C3380CC4-5D6E-409C-BE32-E72D297353CC}">
              <c16:uniqueId val="{00000001-AACF-40D9-BDC5-C1362D1E16ED}"/>
            </c:ext>
          </c:extLst>
        </c:ser>
        <c:ser>
          <c:idx val="2"/>
          <c:order val="2"/>
          <c:tx>
            <c:strRef>
              <c:f>'4.Attitudes '!$Q$28</c:f>
              <c:strCache>
                <c:ptCount val="1"/>
                <c:pt idx="0">
                  <c:v>Men</c:v>
                </c:pt>
              </c:strCache>
            </c:strRef>
          </c:tx>
          <c:spPr>
            <a:ln w="25400">
              <a:noFill/>
            </a:ln>
            <a:effectLst/>
          </c:spPr>
          <c:marker>
            <c:symbol val="triangle"/>
            <c:size val="5"/>
            <c:spPr>
              <a:solidFill>
                <a:srgbClr val="000000"/>
              </a:solidFill>
              <a:ln w="6350" cap="flat" cmpd="sng" algn="ctr">
                <a:solidFill>
                  <a:srgbClr val="000000"/>
                </a:solidFill>
                <a:prstDash val="solid"/>
                <a:round/>
              </a:ln>
              <a:effectLst/>
            </c:spPr>
          </c:marker>
          <c:cat>
            <c:strRef>
              <c:f>'4.Attitudes '!$N$29:$N$37</c:f>
              <c:strCache>
                <c:ptCount val="9"/>
                <c:pt idx="0">
                  <c:v>Argentina</c:v>
                </c:pt>
                <c:pt idx="1">
                  <c:v>Brazil</c:v>
                </c:pt>
                <c:pt idx="2">
                  <c:v>Chile</c:v>
                </c:pt>
                <c:pt idx="3">
                  <c:v>Colombia</c:v>
                </c:pt>
                <c:pt idx="4">
                  <c:v>Ecuador</c:v>
                </c:pt>
                <c:pt idx="5">
                  <c:v>Mexico</c:v>
                </c:pt>
                <c:pt idx="6">
                  <c:v>Peru </c:v>
                </c:pt>
                <c:pt idx="7">
                  <c:v>LAC </c:v>
                </c:pt>
                <c:pt idx="8">
                  <c:v>OECD</c:v>
                </c:pt>
              </c:strCache>
            </c:strRef>
          </c:cat>
          <c:val>
            <c:numRef>
              <c:f>'4.Attitudes '!$Q$29:$Q$37</c:f>
              <c:numCache>
                <c:formatCode>0</c:formatCode>
                <c:ptCount val="9"/>
                <c:pt idx="0">
                  <c:v>27.200000000000003</c:v>
                </c:pt>
                <c:pt idx="1">
                  <c:v>22.599999999999998</c:v>
                </c:pt>
                <c:pt idx="2">
                  <c:v>42.9</c:v>
                </c:pt>
                <c:pt idx="3">
                  <c:v>29.7</c:v>
                </c:pt>
                <c:pt idx="4">
                  <c:v>28.400000000000002</c:v>
                </c:pt>
                <c:pt idx="5">
                  <c:v>26.200000000000003</c:v>
                </c:pt>
                <c:pt idx="6">
                  <c:v>20.5</c:v>
                </c:pt>
                <c:pt idx="7">
                  <c:v>28.214285714285715</c:v>
                </c:pt>
                <c:pt idx="8">
                  <c:v>25.835714285714285</c:v>
                </c:pt>
              </c:numCache>
            </c:numRef>
          </c:val>
          <c:smooth val="0"/>
          <c:extLst>
            <c:ext xmlns:c16="http://schemas.microsoft.com/office/drawing/2014/chart" uri="{C3380CC4-5D6E-409C-BE32-E72D297353CC}">
              <c16:uniqueId val="{00000002-AACF-40D9-BDC5-C1362D1E16ED}"/>
            </c:ext>
          </c:extLst>
        </c:ser>
        <c:dLbls>
          <c:showLegendKey val="0"/>
          <c:showVal val="0"/>
          <c:showCatName val="0"/>
          <c:showSerName val="0"/>
          <c:showPercent val="0"/>
          <c:showBubbleSize val="0"/>
        </c:dLbls>
        <c:hiLowLines>
          <c:spPr>
            <a:ln w="6350">
              <a:solidFill>
                <a:srgbClr val="000000"/>
              </a:solidFill>
            </a:ln>
          </c:spPr>
        </c:hiLowLines>
        <c:marker val="1"/>
        <c:smooth val="0"/>
        <c:axId val="95221248"/>
        <c:axId val="95223168"/>
      </c:lineChart>
      <c:catAx>
        <c:axId val="9522124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3168"/>
        <c:crosses val="autoZero"/>
        <c:auto val="1"/>
        <c:lblAlgn val="ctr"/>
        <c:lblOffset val="0"/>
        <c:tickLblSkip val="1"/>
        <c:noMultiLvlLbl val="0"/>
      </c:catAx>
      <c:valAx>
        <c:axId val="95223168"/>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95221248"/>
        <c:crosses val="autoZero"/>
        <c:crossBetween val="between"/>
      </c:valAx>
      <c:spPr>
        <a:solidFill>
          <a:srgbClr val="F4FFFF"/>
        </a:solidFill>
        <a:ln w="9525">
          <a:solidFill>
            <a:srgbClr val="000000"/>
          </a:solidFill>
        </a:ln>
      </c:spPr>
    </c:plotArea>
    <c:legend>
      <c:legendPos val="r"/>
      <c:layout>
        <c:manualLayout>
          <c:xMode val="edge"/>
          <c:yMode val="edge"/>
          <c:x val="8.2281850834565809E-2"/>
          <c:y val="0.13282532300280508"/>
          <c:w val="0.91025377229080928"/>
          <c:h val="0.1007936507936508"/>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4.6847936142813608E-2"/>
          <c:y val="0.12412973932766505"/>
          <c:w val="0.95096598412089872"/>
          <c:h val="0.80811482539102431"/>
        </c:manualLayout>
      </c:layout>
      <c:barChart>
        <c:barDir val="col"/>
        <c:grouping val="clustered"/>
        <c:varyColors val="0"/>
        <c:ser>
          <c:idx val="0"/>
          <c:order val="0"/>
          <c:tx>
            <c:strRef>
              <c:f>'7.ECEC'!$M$6</c:f>
              <c:strCache>
                <c:ptCount val="1"/>
                <c:pt idx="0">
                  <c:v>0-2 year olds</c:v>
                </c:pt>
              </c:strCache>
            </c:strRef>
          </c:tx>
          <c:spPr>
            <a:solidFill>
              <a:srgbClr val="4F81BD"/>
            </a:solidFill>
            <a:ln w="6350" cmpd="sng">
              <a:solidFill>
                <a:srgbClr val="000000"/>
              </a:solidFill>
              <a:round/>
            </a:ln>
            <a:effectLst/>
          </c:spPr>
          <c:invertIfNegative val="0"/>
          <c:cat>
            <c:strRef>
              <c:f>'7.ECEC'!$L$7:$L$15</c:f>
              <c:strCache>
                <c:ptCount val="9"/>
                <c:pt idx="0">
                  <c:v>Argentina</c:v>
                </c:pt>
                <c:pt idx="1">
                  <c:v>Brazil</c:v>
                </c:pt>
                <c:pt idx="2">
                  <c:v>Chile</c:v>
                </c:pt>
                <c:pt idx="3">
                  <c:v>Colombia</c:v>
                </c:pt>
                <c:pt idx="4">
                  <c:v>Costa Rica</c:v>
                </c:pt>
                <c:pt idx="5">
                  <c:v>Mexico</c:v>
                </c:pt>
                <c:pt idx="6">
                  <c:v>Peru</c:v>
                </c:pt>
                <c:pt idx="7">
                  <c:v>LAC</c:v>
                </c:pt>
                <c:pt idx="8">
                  <c:v>OECD</c:v>
                </c:pt>
              </c:strCache>
            </c:strRef>
          </c:cat>
          <c:val>
            <c:numRef>
              <c:f>'7.ECEC'!$M$7:$M$15</c:f>
              <c:numCache>
                <c:formatCode>0.0</c:formatCode>
                <c:ptCount val="9"/>
                <c:pt idx="0">
                  <c:v>5.1184417060704996</c:v>
                </c:pt>
                <c:pt idx="1">
                  <c:v>24.413440963107998</c:v>
                </c:pt>
                <c:pt idx="2">
                  <c:v>22.451000000000001</c:v>
                </c:pt>
                <c:pt idx="3">
                  <c:v>30.891000000000002</c:v>
                </c:pt>
                <c:pt idx="4">
                  <c:v>7.2119999999999997</c:v>
                </c:pt>
                <c:pt idx="5">
                  <c:v>3.9950000000000001</c:v>
                </c:pt>
                <c:pt idx="7">
                  <c:v>15.680147111529751</c:v>
                </c:pt>
                <c:pt idx="8">
                  <c:v>36.05311023233277</c:v>
                </c:pt>
              </c:numCache>
            </c:numRef>
          </c:val>
          <c:extLst>
            <c:ext xmlns:c16="http://schemas.microsoft.com/office/drawing/2014/chart" uri="{C3380CC4-5D6E-409C-BE32-E72D297353CC}">
              <c16:uniqueId val="{00000000-07C2-44FF-B786-B5F0A621CEC5}"/>
            </c:ext>
          </c:extLst>
        </c:ser>
        <c:ser>
          <c:idx val="1"/>
          <c:order val="1"/>
          <c:tx>
            <c:strRef>
              <c:f>'7.ECEC'!$N$6</c:f>
              <c:strCache>
                <c:ptCount val="1"/>
                <c:pt idx="0">
                  <c:v>3-5 year olds</c:v>
                </c:pt>
              </c:strCache>
            </c:strRef>
          </c:tx>
          <c:spPr>
            <a:solidFill>
              <a:srgbClr val="CCCCCC"/>
            </a:solidFill>
            <a:ln w="6350" cmpd="sng">
              <a:solidFill>
                <a:srgbClr val="000000"/>
              </a:solidFill>
              <a:round/>
            </a:ln>
            <a:effectLst/>
          </c:spPr>
          <c:invertIfNegative val="0"/>
          <c:cat>
            <c:strRef>
              <c:f>'7.ECEC'!$L$7:$L$15</c:f>
              <c:strCache>
                <c:ptCount val="9"/>
                <c:pt idx="0">
                  <c:v>Argentina</c:v>
                </c:pt>
                <c:pt idx="1">
                  <c:v>Brazil</c:v>
                </c:pt>
                <c:pt idx="2">
                  <c:v>Chile</c:v>
                </c:pt>
                <c:pt idx="3">
                  <c:v>Colombia</c:v>
                </c:pt>
                <c:pt idx="4">
                  <c:v>Costa Rica</c:v>
                </c:pt>
                <c:pt idx="5">
                  <c:v>Mexico</c:v>
                </c:pt>
                <c:pt idx="6">
                  <c:v>Peru</c:v>
                </c:pt>
                <c:pt idx="7">
                  <c:v>LAC</c:v>
                </c:pt>
                <c:pt idx="8">
                  <c:v>OECD</c:v>
                </c:pt>
              </c:strCache>
            </c:strRef>
          </c:cat>
          <c:val>
            <c:numRef>
              <c:f>'7.ECEC'!$N$7:$N$15</c:f>
              <c:numCache>
                <c:formatCode>0.0</c:formatCode>
                <c:ptCount val="9"/>
                <c:pt idx="0">
                  <c:v>76.525999999999996</c:v>
                </c:pt>
                <c:pt idx="1">
                  <c:v>84.631</c:v>
                </c:pt>
                <c:pt idx="2">
                  <c:v>78.968000000000004</c:v>
                </c:pt>
                <c:pt idx="3">
                  <c:v>70.33</c:v>
                </c:pt>
                <c:pt idx="4">
                  <c:v>59.792000000000002</c:v>
                </c:pt>
                <c:pt idx="5">
                  <c:v>82.492999999999995</c:v>
                </c:pt>
                <c:pt idx="6">
                  <c:v>91</c:v>
                </c:pt>
                <c:pt idx="7">
                  <c:v>77.677142857142854</c:v>
                </c:pt>
                <c:pt idx="8">
                  <c:v>86.975602646252455</c:v>
                </c:pt>
              </c:numCache>
            </c:numRef>
          </c:val>
          <c:extLst>
            <c:ext xmlns:c16="http://schemas.microsoft.com/office/drawing/2014/chart" uri="{C3380CC4-5D6E-409C-BE32-E72D297353CC}">
              <c16:uniqueId val="{00000001-07C2-44FF-B786-B5F0A621CEC5}"/>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legend>
      <c:legendPos val="r"/>
      <c:layout>
        <c:manualLayout>
          <c:xMode val="edge"/>
          <c:yMode val="edge"/>
          <c:x val="4.8778266012628572E-2"/>
          <c:y val="2.4901003804559667E-2"/>
          <c:w val="0.94903562607144765"/>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xMode val="edge"/>
          <c:yMode val="edge"/>
          <c:x val="1.7950517349457705E-2"/>
          <c:y val="0.13285764016894772"/>
          <c:w val="0.97756185331317791"/>
          <c:h val="0.85718195830922828"/>
        </c:manualLayout>
      </c:layout>
      <c:barChart>
        <c:barDir val="col"/>
        <c:grouping val="stacked"/>
        <c:varyColors val="0"/>
        <c:ser>
          <c:idx val="0"/>
          <c:order val="0"/>
          <c:tx>
            <c:strRef>
              <c:f>'8.Maternity'!$O$2</c:f>
              <c:strCache>
                <c:ptCount val="1"/>
                <c:pt idx="0">
                  <c:v>Maternity leave</c:v>
                </c:pt>
              </c:strCache>
            </c:strRef>
          </c:tx>
          <c:spPr>
            <a:solidFill>
              <a:srgbClr val="4F81BD"/>
            </a:solidFill>
            <a:ln w="6350" cmpd="sng">
              <a:solidFill>
                <a:srgbClr val="000000"/>
              </a:solidFill>
            </a:ln>
            <a:effectLst/>
          </c:spPr>
          <c:invertIfNegative val="0"/>
          <c:cat>
            <c:strRef>
              <c:f>'8.Maternity'!$N$3:$N$15</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average</c:v>
                </c:pt>
                <c:pt idx="12">
                  <c:v>OECD average</c:v>
                </c:pt>
              </c:strCache>
            </c:strRef>
          </c:cat>
          <c:val>
            <c:numRef>
              <c:f>'8.Maternity'!$O$3:$O$15</c:f>
              <c:numCache>
                <c:formatCode>0</c:formatCode>
                <c:ptCount val="13"/>
                <c:pt idx="0">
                  <c:v>13</c:v>
                </c:pt>
                <c:pt idx="1">
                  <c:v>17</c:v>
                </c:pt>
                <c:pt idx="2">
                  <c:v>18</c:v>
                </c:pt>
                <c:pt idx="3">
                  <c:v>18</c:v>
                </c:pt>
                <c:pt idx="4">
                  <c:v>17.333300000000001</c:v>
                </c:pt>
                <c:pt idx="5">
                  <c:v>14</c:v>
                </c:pt>
                <c:pt idx="6">
                  <c:v>12</c:v>
                </c:pt>
                <c:pt idx="7">
                  <c:v>12</c:v>
                </c:pt>
                <c:pt idx="8">
                  <c:v>18</c:v>
                </c:pt>
                <c:pt idx="9">
                  <c:v>14</c:v>
                </c:pt>
                <c:pt idx="10">
                  <c:v>14</c:v>
                </c:pt>
                <c:pt idx="11">
                  <c:v>15.212118181818182</c:v>
                </c:pt>
                <c:pt idx="12">
                  <c:v>18.436252255639101</c:v>
                </c:pt>
              </c:numCache>
            </c:numRef>
          </c:val>
          <c:extLst>
            <c:ext xmlns:c16="http://schemas.microsoft.com/office/drawing/2014/chart" uri="{C3380CC4-5D6E-409C-BE32-E72D297353CC}">
              <c16:uniqueId val="{00000000-580D-4D49-A322-F1705869CCBA}"/>
            </c:ext>
          </c:extLst>
        </c:ser>
        <c:ser>
          <c:idx val="1"/>
          <c:order val="1"/>
          <c:tx>
            <c:strRef>
              <c:f>'8.Maternity'!$P$2</c:f>
              <c:strCache>
                <c:ptCount val="1"/>
                <c:pt idx="0">
                  <c:v>Additional leave</c:v>
                </c:pt>
              </c:strCache>
            </c:strRef>
          </c:tx>
          <c:spPr>
            <a:solidFill>
              <a:srgbClr val="CCCCCC"/>
            </a:solidFill>
            <a:ln w="6350" cmpd="sng">
              <a:solidFill>
                <a:srgbClr val="000000"/>
              </a:solidFill>
            </a:ln>
            <a:effectLst/>
          </c:spPr>
          <c:invertIfNegative val="0"/>
          <c:cat>
            <c:strRef>
              <c:f>'8.Maternity'!$N$3:$N$15</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average</c:v>
                </c:pt>
                <c:pt idx="12">
                  <c:v>OECD average</c:v>
                </c:pt>
              </c:strCache>
            </c:strRef>
          </c:cat>
          <c:val>
            <c:numRef>
              <c:f>'8.Maternity'!$P$3:$P$15</c:f>
              <c:numCache>
                <c:formatCode>0</c:formatCode>
                <c:ptCount val="13"/>
                <c:pt idx="0">
                  <c:v>0</c:v>
                </c:pt>
                <c:pt idx="1">
                  <c:v>9</c:v>
                </c:pt>
                <c:pt idx="2">
                  <c:v>12</c:v>
                </c:pt>
                <c:pt idx="3">
                  <c:v>0</c:v>
                </c:pt>
                <c:pt idx="4">
                  <c:v>0</c:v>
                </c:pt>
                <c:pt idx="5">
                  <c:v>0</c:v>
                </c:pt>
                <c:pt idx="6">
                  <c:v>0</c:v>
                </c:pt>
                <c:pt idx="7">
                  <c:v>0</c:v>
                </c:pt>
                <c:pt idx="8">
                  <c:v>0</c:v>
                </c:pt>
                <c:pt idx="9">
                  <c:v>0</c:v>
                </c:pt>
                <c:pt idx="10">
                  <c:v>0</c:v>
                </c:pt>
                <c:pt idx="11">
                  <c:v>1.9090909090909092</c:v>
                </c:pt>
                <c:pt idx="12">
                  <c:v>31.941062189642434</c:v>
                </c:pt>
              </c:numCache>
            </c:numRef>
          </c:val>
          <c:extLst>
            <c:ext xmlns:c16="http://schemas.microsoft.com/office/drawing/2014/chart" uri="{C3380CC4-5D6E-409C-BE32-E72D297353CC}">
              <c16:uniqueId val="{00000001-580D-4D49-A322-F1705869CCBA}"/>
            </c:ext>
          </c:extLst>
        </c:ser>
        <c:dLbls>
          <c:showLegendKey val="0"/>
          <c:showVal val="0"/>
          <c:showCatName val="0"/>
          <c:showSerName val="0"/>
          <c:showPercent val="0"/>
          <c:showBubbleSize val="0"/>
        </c:dLbls>
        <c:gapWidth val="150"/>
        <c:overlap val="100"/>
        <c:axId val="423157760"/>
        <c:axId val="423159296"/>
      </c:barChart>
      <c:lineChart>
        <c:grouping val="standard"/>
        <c:varyColors val="0"/>
        <c:ser>
          <c:idx val="2"/>
          <c:order val="2"/>
          <c:tx>
            <c:strRef>
              <c:f>'8.Maternity'!$Q$2</c:f>
              <c:strCache>
                <c:ptCount val="1"/>
                <c:pt idx="0">
                  <c:v>Average payment rate (%) (right scale)</c:v>
                </c:pt>
              </c:strCache>
            </c:strRef>
          </c:tx>
          <c:spPr>
            <a:ln w="6350" cmpd="sng">
              <a:noFill/>
            </a:ln>
            <a:effectLst/>
          </c:spPr>
          <c:marker>
            <c:symbol val="square"/>
            <c:size val="3"/>
            <c:spPr>
              <a:solidFill>
                <a:sysClr val="windowText" lastClr="000000"/>
              </a:solidFill>
              <a:ln>
                <a:solidFill>
                  <a:sysClr val="windowText" lastClr="000000"/>
                </a:solidFill>
              </a:ln>
            </c:spPr>
          </c:marker>
          <c:cat>
            <c:strRef>
              <c:f>'8.Maternity'!$N$3:$N$15</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average</c:v>
                </c:pt>
                <c:pt idx="12">
                  <c:v>OECD average</c:v>
                </c:pt>
              </c:strCache>
            </c:strRef>
          </c:cat>
          <c:val>
            <c:numRef>
              <c:f>'8.Maternity'!$Q$3:$Q$15</c:f>
              <c:numCache>
                <c:formatCode>0</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numCache>
            </c:numRef>
          </c:val>
          <c:smooth val="0"/>
          <c:extLst>
            <c:ext xmlns:c16="http://schemas.microsoft.com/office/drawing/2014/chart" uri="{C3380CC4-5D6E-409C-BE32-E72D297353CC}">
              <c16:uniqueId val="{00000002-580D-4D49-A322-F1705869CCBA}"/>
            </c:ext>
          </c:extLst>
        </c:ser>
        <c:dLbls>
          <c:showLegendKey val="0"/>
          <c:showVal val="0"/>
          <c:showCatName val="0"/>
          <c:showSerName val="0"/>
          <c:showPercent val="0"/>
          <c:showBubbleSize val="0"/>
        </c:dLbls>
        <c:marker val="1"/>
        <c:smooth val="0"/>
        <c:axId val="584915424"/>
        <c:axId val="584913128"/>
      </c:lineChart>
      <c:catAx>
        <c:axId val="42315776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3159296"/>
        <c:crosses val="autoZero"/>
        <c:auto val="1"/>
        <c:lblAlgn val="ctr"/>
        <c:lblOffset val="0"/>
        <c:tickLblSkip val="1"/>
        <c:noMultiLvlLbl val="0"/>
      </c:catAx>
      <c:valAx>
        <c:axId val="423159296"/>
        <c:scaling>
          <c:orientation val="minMax"/>
        </c:scaling>
        <c:delete val="0"/>
        <c:axPos val="l"/>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a:solidFill>
                  <a:srgbClr val="000000"/>
                </a:solidFill>
                <a:latin typeface="Arial Narrow"/>
                <a:ea typeface="Arial Narrow"/>
                <a:cs typeface="Arial Narrow"/>
              </a:defRPr>
            </a:pPr>
            <a:endParaRPr lang="en-US"/>
          </a:p>
        </c:txPr>
        <c:crossAx val="423157760"/>
        <c:crosses val="autoZero"/>
        <c:crossBetween val="between"/>
      </c:valAx>
      <c:valAx>
        <c:axId val="584913128"/>
        <c:scaling>
          <c:orientation val="minMax"/>
        </c:scaling>
        <c:delete val="0"/>
        <c:axPos val="r"/>
        <c:numFmt formatCode="0" sourceLinked="1"/>
        <c:majorTickMark val="out"/>
        <c:minorTickMark val="none"/>
        <c:tickLblPos val="nextTo"/>
        <c:txPr>
          <a:bodyPr/>
          <a:lstStyle/>
          <a:p>
            <a:pPr>
              <a:defRPr sz="750">
                <a:latin typeface="Arial Narrow" panose="020B0606020202030204" pitchFamily="34" charset="0"/>
              </a:defRPr>
            </a:pPr>
            <a:endParaRPr lang="en-US"/>
          </a:p>
        </c:txPr>
        <c:crossAx val="584915424"/>
        <c:crosses val="max"/>
        <c:crossBetween val="between"/>
      </c:valAx>
      <c:catAx>
        <c:axId val="584915424"/>
        <c:scaling>
          <c:orientation val="minMax"/>
        </c:scaling>
        <c:delete val="1"/>
        <c:axPos val="b"/>
        <c:numFmt formatCode="General" sourceLinked="1"/>
        <c:majorTickMark val="out"/>
        <c:minorTickMark val="none"/>
        <c:tickLblPos val="nextTo"/>
        <c:crossAx val="584913128"/>
        <c:crosses val="autoZero"/>
        <c:auto val="1"/>
        <c:lblAlgn val="ctr"/>
        <c:lblOffset val="100"/>
        <c:noMultiLvlLbl val="0"/>
      </c:catAx>
      <c:spPr>
        <a:solidFill>
          <a:srgbClr val="F4FFFF"/>
        </a:solidFill>
        <a:ln w="9525">
          <a:solidFill>
            <a:srgbClr val="000000"/>
          </a:solidFill>
        </a:ln>
      </c:spPr>
    </c:plotArea>
    <c:legend>
      <c:legendPos val="t"/>
      <c:layout>
        <c:manualLayout>
          <c:xMode val="edge"/>
          <c:yMode val="edge"/>
          <c:x val="2.5720456287625905E-2"/>
          <c:y val="1.9920779762435722E-2"/>
          <c:w val="0.90778387369250213"/>
          <c:h val="7.4703011413679007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printSettings>
    <c:headerFooter/>
    <c:pageMargins b="0.75" l="0.7" r="0.7" t="0.75" header="0.3" footer="0.3"/>
    <c:pageSetup orientation="portrait"/>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253657402090692E-2"/>
          <c:y val="0.15326038450287008"/>
          <c:w val="0.90925887003519634"/>
          <c:h val="0.73610425952257519"/>
        </c:manualLayout>
      </c:layout>
      <c:barChart>
        <c:barDir val="col"/>
        <c:grouping val="clustered"/>
        <c:varyColors val="0"/>
        <c:ser>
          <c:idx val="0"/>
          <c:order val="0"/>
          <c:tx>
            <c:strRef>
              <c:f>'8.Maternity'!$O$18</c:f>
              <c:strCache>
                <c:ptCount val="1"/>
                <c:pt idx="0">
                  <c:v>Paternity leave</c:v>
                </c:pt>
              </c:strCache>
            </c:strRef>
          </c:tx>
          <c:spPr>
            <a:solidFill>
              <a:srgbClr val="4F81BD"/>
            </a:solidFill>
            <a:ln w="6350" cmpd="sng">
              <a:solidFill>
                <a:srgbClr val="000000"/>
              </a:solidFill>
              <a:round/>
            </a:ln>
            <a:effectLst/>
          </c:spPr>
          <c:invertIfNegative val="0"/>
          <c:cat>
            <c:strRef>
              <c:f>'8.Maternity'!$N$20:$N$32</c:f>
              <c:strCache>
                <c:ptCount val="13"/>
                <c:pt idx="0">
                  <c:v>Argentina</c:v>
                </c:pt>
                <c:pt idx="1">
                  <c:v>Brazil</c:v>
                </c:pt>
                <c:pt idx="2">
                  <c:v>Chile</c:v>
                </c:pt>
                <c:pt idx="3">
                  <c:v>Colombia</c:v>
                </c:pt>
                <c:pt idx="4">
                  <c:v>Costa Rica</c:v>
                </c:pt>
                <c:pt idx="5">
                  <c:v>Dominican Republic</c:v>
                </c:pt>
                <c:pt idx="6">
                  <c:v>Ecuador</c:v>
                </c:pt>
                <c:pt idx="7">
                  <c:v>Mexico</c:v>
                </c:pt>
                <c:pt idx="8">
                  <c:v>Paraguay </c:v>
                </c:pt>
                <c:pt idx="9">
                  <c:v>Peru</c:v>
                </c:pt>
                <c:pt idx="10">
                  <c:v>Uruguay</c:v>
                </c:pt>
                <c:pt idx="11">
                  <c:v>LAC average</c:v>
                </c:pt>
                <c:pt idx="12">
                  <c:v>OECD average</c:v>
                </c:pt>
              </c:strCache>
            </c:strRef>
          </c:cat>
          <c:val>
            <c:numRef>
              <c:f>'8.Maternity'!$O$20:$O$32</c:f>
              <c:numCache>
                <c:formatCode>0</c:formatCode>
                <c:ptCount val="13"/>
                <c:pt idx="0">
                  <c:v>2</c:v>
                </c:pt>
                <c:pt idx="1">
                  <c:v>5</c:v>
                </c:pt>
                <c:pt idx="2">
                  <c:v>5</c:v>
                </c:pt>
                <c:pt idx="3">
                  <c:v>8</c:v>
                </c:pt>
                <c:pt idx="4">
                  <c:v>0</c:v>
                </c:pt>
                <c:pt idx="5">
                  <c:v>2</c:v>
                </c:pt>
                <c:pt idx="6">
                  <c:v>10</c:v>
                </c:pt>
                <c:pt idx="7">
                  <c:v>5</c:v>
                </c:pt>
                <c:pt idx="8">
                  <c:v>14</c:v>
                </c:pt>
                <c:pt idx="9">
                  <c:v>10</c:v>
                </c:pt>
                <c:pt idx="10">
                  <c:v>13</c:v>
                </c:pt>
                <c:pt idx="11">
                  <c:v>6.7272727272727275</c:v>
                </c:pt>
                <c:pt idx="12">
                  <c:v>43.5</c:v>
                </c:pt>
              </c:numCache>
            </c:numRef>
          </c:val>
          <c:extLst>
            <c:ext xmlns:c16="http://schemas.microsoft.com/office/drawing/2014/chart" uri="{C3380CC4-5D6E-409C-BE32-E72D297353CC}">
              <c16:uniqueId val="{00000000-ECE2-4557-A039-96AD4AB31A25}"/>
            </c:ext>
          </c:extLst>
        </c:ser>
        <c:dLbls>
          <c:showLegendKey val="0"/>
          <c:showVal val="0"/>
          <c:showCatName val="0"/>
          <c:showSerName val="0"/>
          <c:showPercent val="0"/>
          <c:showBubbleSize val="0"/>
        </c:dLbls>
        <c:gapWidth val="150"/>
        <c:axId val="436702208"/>
        <c:axId val="436706304"/>
      </c:barChart>
      <c:catAx>
        <c:axId val="436702208"/>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6304"/>
        <c:crosses val="autoZero"/>
        <c:auto val="1"/>
        <c:lblAlgn val="ctr"/>
        <c:lblOffset val="0"/>
        <c:tickLblSkip val="1"/>
        <c:noMultiLvlLbl val="0"/>
      </c:catAx>
      <c:valAx>
        <c:axId val="436706304"/>
        <c:scaling>
          <c:orientation val="minMax"/>
        </c:scaling>
        <c:delete val="0"/>
        <c:axPos val="l"/>
        <c:majorGridlines>
          <c:spPr>
            <a:ln w="9525" cmpd="sng">
              <a:solidFill>
                <a:srgbClr val="FFFFFF"/>
              </a:solidFill>
              <a:prstDash val="solid"/>
            </a:ln>
          </c:spPr>
        </c:majorGridlines>
        <c:numFmt formatCode="0" sourceLinked="1"/>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sz="750" b="0" i="0" u="none" strike="noStrike" baseline="0">
                <a:solidFill>
                  <a:srgbClr val="000000"/>
                </a:solidFill>
                <a:latin typeface="Arial Narrow"/>
                <a:ea typeface="Arial Narrow"/>
                <a:cs typeface="Arial Narrow"/>
              </a:defRPr>
            </a:pPr>
            <a:endParaRPr lang="en-US"/>
          </a:p>
        </c:txPr>
        <c:crossAx val="436702208"/>
        <c:crosses val="autoZero"/>
        <c:crossBetween val="between"/>
      </c:valAx>
      <c:spPr>
        <a:solidFill>
          <a:srgbClr val="F4FFFF"/>
        </a:solidFill>
        <a:ln w="9525">
          <a:solidFill>
            <a:srgbClr val="000000"/>
          </a:solidFill>
        </a:ln>
      </c:spPr>
    </c:plotArea>
    <c:legend>
      <c:legendPos val="r"/>
      <c:layout>
        <c:manualLayout>
          <c:xMode val="edge"/>
          <c:yMode val="edge"/>
          <c:x val="8.4782508342236121E-2"/>
          <c:y val="2.4150425074416722E-2"/>
          <c:w val="0.91073009842395869"/>
          <c:h val="7.4703011413679007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u="none" strike="noStrike"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0</xdr:col>
      <xdr:colOff>78440</xdr:colOff>
      <xdr:row>0</xdr:row>
      <xdr:rowOff>89647</xdr:rowOff>
    </xdr:from>
    <xdr:ext cx="5108182" cy="1535206"/>
    <xdr:pic>
      <xdr:nvPicPr>
        <xdr:cNvPr id="2" name="Picture 1" descr="http://portal.oecd.org/eshare/pac/PublishingImages/logos/logo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40" y="89647"/>
          <a:ext cx="5108182" cy="15352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0</xdr:row>
      <xdr:rowOff>33615</xdr:rowOff>
    </xdr:from>
    <xdr:ext cx="1534" cy="1759326"/>
    <xdr:pic>
      <xdr:nvPicPr>
        <xdr:cNvPr id="3" name="Picture 2" descr="http://portal.oecd.org/eshare/pac/PublishingImages/logos/logo_fr1.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96125" y="33615"/>
          <a:ext cx="1534" cy="17593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5</xdr:row>
      <xdr:rowOff>45720</xdr:rowOff>
    </xdr:from>
    <xdr:to>
      <xdr:col>10</xdr:col>
      <xdr:colOff>0</xdr:colOff>
      <xdr:row>19</xdr:row>
      <xdr:rowOff>142178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0.01124</cdr:x>
      <cdr:y>0.02689</cdr:y>
    </cdr:from>
    <cdr:to>
      <cdr:x>0.04994</cdr:x>
      <cdr:y>0.14941</cdr:y>
    </cdr:to>
    <cdr:sp macro="" textlink="">
      <cdr:nvSpPr>
        <cdr:cNvPr id="18" name="TextBox 17"/>
        <cdr:cNvSpPr txBox="1"/>
      </cdr:nvSpPr>
      <cdr:spPr>
        <a:xfrm xmlns:a="http://schemas.openxmlformats.org/drawingml/2006/main">
          <a:off x="68580" y="68580"/>
          <a:ext cx="236220" cy="312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0</xdr:colOff>
      <xdr:row>3</xdr:row>
      <xdr:rowOff>159026</xdr:rowOff>
    </xdr:from>
    <xdr:to>
      <xdr:col>6</xdr:col>
      <xdr:colOff>7620</xdr:colOff>
      <xdr:row>18</xdr:row>
      <xdr:rowOff>138154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8282</xdr:colOff>
      <xdr:row>3</xdr:row>
      <xdr:rowOff>149088</xdr:rowOff>
    </xdr:from>
    <xdr:to>
      <xdr:col>10</xdr:col>
      <xdr:colOff>602642</xdr:colOff>
      <xdr:row>18</xdr:row>
      <xdr:rowOff>132522</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0.03036</cdr:x>
      <cdr:y>0.0806</cdr:y>
    </cdr:from>
    <cdr:to>
      <cdr:x>0.1995</cdr:x>
      <cdr:y>0.15291</cdr:y>
    </cdr:to>
    <cdr:sp macro="" textlink="">
      <cdr:nvSpPr>
        <cdr:cNvPr id="14" name="TextBox 13"/>
        <cdr:cNvSpPr txBox="1"/>
      </cdr:nvSpPr>
      <cdr:spPr>
        <a:xfrm xmlns:a="http://schemas.openxmlformats.org/drawingml/2006/main">
          <a:off x="92765" y="206073"/>
          <a:ext cx="516835" cy="1848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Weeks</a:t>
          </a:r>
        </a:p>
      </cdr:txBody>
    </cdr:sp>
  </cdr:relSizeAnchor>
  <cdr:relSizeAnchor xmlns:cdr="http://schemas.openxmlformats.org/drawingml/2006/chartDrawing">
    <cdr:from>
      <cdr:x>0.70476</cdr:x>
      <cdr:y>0.07775</cdr:y>
    </cdr:from>
    <cdr:to>
      <cdr:x>1</cdr:x>
      <cdr:y>0.14773</cdr:y>
    </cdr:to>
    <cdr:sp macro="" textlink="">
      <cdr:nvSpPr>
        <cdr:cNvPr id="15" name="TextBox 14"/>
        <cdr:cNvSpPr txBox="1"/>
      </cdr:nvSpPr>
      <cdr:spPr>
        <a:xfrm xmlns:a="http://schemas.openxmlformats.org/drawingml/2006/main">
          <a:off x="2153478" y="198781"/>
          <a:ext cx="902142" cy="1789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Payment rate (%)</a:t>
          </a:r>
        </a:p>
      </cdr:txBody>
    </cdr:sp>
  </cdr:relSizeAnchor>
</c:userShapes>
</file>

<file path=xl/drawings/drawing14.xml><?xml version="1.0" encoding="utf-8"?>
<c:userShapes xmlns:c="http://schemas.openxmlformats.org/drawingml/2006/chart">
  <cdr:relSizeAnchor xmlns:cdr="http://schemas.openxmlformats.org/drawingml/2006/chartDrawing">
    <cdr:from>
      <cdr:x>0.04502</cdr:x>
      <cdr:y>0.08241</cdr:y>
    </cdr:from>
    <cdr:to>
      <cdr:x>0.26361</cdr:x>
      <cdr:y>0.14921</cdr:y>
    </cdr:to>
    <cdr:sp macro="" textlink="">
      <cdr:nvSpPr>
        <cdr:cNvPr id="6" name="TextBox 5"/>
        <cdr:cNvSpPr txBox="1"/>
      </cdr:nvSpPr>
      <cdr:spPr>
        <a:xfrm xmlns:a="http://schemas.openxmlformats.org/drawingml/2006/main">
          <a:off x="137134" y="215020"/>
          <a:ext cx="665827" cy="1742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a:latin typeface="Arial Narrow" panose="020B0606020202030204" pitchFamily="34" charset="0"/>
            </a:rPr>
            <a:t>Days</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266700</xdr:colOff>
      <xdr:row>3</xdr:row>
      <xdr:rowOff>0</xdr:rowOff>
    </xdr:from>
    <xdr:to>
      <xdr:col>10</xdr:col>
      <xdr:colOff>11430</xdr:colOff>
      <xdr:row>17</xdr:row>
      <xdr:rowOff>15240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0.00751</cdr:x>
      <cdr:y>0.05263</cdr:y>
    </cdr:from>
    <cdr:to>
      <cdr:x>0.0363</cdr:x>
      <cdr:y>0.15789</cdr:y>
    </cdr:to>
    <cdr:sp macro="" textlink="">
      <cdr:nvSpPr>
        <cdr:cNvPr id="2" name="TextBox 1"/>
        <cdr:cNvSpPr txBox="1"/>
      </cdr:nvSpPr>
      <cdr:spPr>
        <a:xfrm xmlns:a="http://schemas.openxmlformats.org/drawingml/2006/main">
          <a:off x="45720" y="137160"/>
          <a:ext cx="175260" cy="2743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850">
              <a:latin typeface="Arial Narrow" panose="020B0606020202030204" pitchFamily="34" charset="0"/>
            </a:rPr>
            <a:t>%</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154304</xdr:colOff>
      <xdr:row>2</xdr:row>
      <xdr:rowOff>133350</xdr:rowOff>
    </xdr:from>
    <xdr:to>
      <xdr:col>8</xdr:col>
      <xdr:colOff>304799</xdr:colOff>
      <xdr:row>3</xdr:row>
      <xdr:rowOff>57150</xdr:rowOff>
    </xdr:to>
    <xdr:sp macro="" textlink="">
      <xdr:nvSpPr>
        <xdr:cNvPr id="2" name="TextBox 1"/>
        <xdr:cNvSpPr txBox="1"/>
      </xdr:nvSpPr>
      <xdr:spPr>
        <a:xfrm>
          <a:off x="5364479" y="704850"/>
          <a:ext cx="441769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b="0" i="0">
              <a:solidFill>
                <a:srgbClr val="000000"/>
              </a:solidFill>
              <a:latin typeface="Arial Narrow" panose="020B0606020202030204" pitchFamily="34" charset="0"/>
            </a:rPr>
            <a:t>Working hours</a:t>
          </a:r>
          <a:r>
            <a:rPr lang="en-GB" sz="900" b="0" i="0" baseline="0">
              <a:solidFill>
                <a:srgbClr val="000000"/>
              </a:solidFill>
              <a:latin typeface="Arial Narrow" panose="020B0606020202030204" pitchFamily="34" charset="0"/>
            </a:rPr>
            <a:t> by sex, population aged 15+</a:t>
          </a:r>
          <a:endParaRPr lang="en-GB" sz="900" b="0" i="0">
            <a:solidFill>
              <a:srgbClr val="000000"/>
            </a:solidFill>
            <a:latin typeface="Arial Narrow" panose="020B0606020202030204" pitchFamily="34" charset="0"/>
          </a:endParaRPr>
        </a:p>
      </xdr:txBody>
    </xdr:sp>
    <xdr:clientData/>
  </xdr:twoCellAnchor>
  <xdr:twoCellAnchor>
    <xdr:from>
      <xdr:col>0</xdr:col>
      <xdr:colOff>371474</xdr:colOff>
      <xdr:row>3</xdr:row>
      <xdr:rowOff>28575</xdr:rowOff>
    </xdr:from>
    <xdr:to>
      <xdr:col>13</xdr:col>
      <xdr:colOff>152399</xdr:colOff>
      <xdr:row>22</xdr:row>
      <xdr:rowOff>19050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12699</xdr:colOff>
      <xdr:row>7</xdr:row>
      <xdr:rowOff>12700</xdr:rowOff>
    </xdr:from>
    <xdr:to>
      <xdr:col>5</xdr:col>
      <xdr:colOff>333374</xdr:colOff>
      <xdr:row>24</xdr:row>
      <xdr:rowOff>73900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376423</xdr:colOff>
      <xdr:row>7</xdr:row>
      <xdr:rowOff>38629</xdr:rowOff>
    </xdr:from>
    <xdr:to>
      <xdr:col>11</xdr:col>
      <xdr:colOff>119062</xdr:colOff>
      <xdr:row>24</xdr:row>
      <xdr:rowOff>99829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12700</xdr:colOff>
      <xdr:row>24</xdr:row>
      <xdr:rowOff>73900</xdr:rowOff>
    </xdr:from>
    <xdr:to>
      <xdr:col>5</xdr:col>
      <xdr:colOff>373062</xdr:colOff>
      <xdr:row>39</xdr:row>
      <xdr:rowOff>36040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479609</xdr:colOff>
      <xdr:row>24</xdr:row>
      <xdr:rowOff>50088</xdr:rowOff>
    </xdr:from>
    <xdr:to>
      <xdr:col>11</xdr:col>
      <xdr:colOff>190499</xdr:colOff>
      <xdr:row>39</xdr:row>
      <xdr:rowOff>12228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0.00985</cdr:x>
      <cdr:y>0.00885</cdr:y>
    </cdr:from>
    <cdr:to>
      <cdr:x>1</cdr:x>
      <cdr:y>0.08671</cdr:y>
    </cdr:to>
    <cdr:sp macro="" textlink="">
      <cdr:nvSpPr>
        <cdr:cNvPr id="2" name="TextBox 1"/>
        <cdr:cNvSpPr txBox="1"/>
      </cdr:nvSpPr>
      <cdr:spPr>
        <a:xfrm xmlns:a="http://schemas.openxmlformats.org/drawingml/2006/main">
          <a:off x="15240" y="23332"/>
          <a:ext cx="1531620" cy="2052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A. Men more rights to job</a:t>
          </a:r>
        </a:p>
      </cdr:txBody>
    </cdr:sp>
  </cdr:relSizeAnchor>
  <cdr:relSizeAnchor xmlns:cdr="http://schemas.openxmlformats.org/drawingml/2006/chartDrawing">
    <cdr:from>
      <cdr:x>0</cdr:x>
      <cdr:y>0.10193</cdr:y>
    </cdr:from>
    <cdr:to>
      <cdr:x>0.07834</cdr:x>
      <cdr:y>0.17863</cdr:y>
    </cdr:to>
    <cdr:sp macro="" textlink="">
      <cdr:nvSpPr>
        <cdr:cNvPr id="3" name="TextBox 2"/>
        <cdr:cNvSpPr txBox="1"/>
      </cdr:nvSpPr>
      <cdr:spPr>
        <a:xfrm xmlns:a="http://schemas.openxmlformats.org/drawingml/2006/main">
          <a:off x="0" y="268745"/>
          <a:ext cx="121183" cy="2022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50" b="0" i="0">
              <a:solidFill>
                <a:srgbClr val="000000"/>
              </a:solidFill>
              <a:latin typeface="Arial Narrow" panose="020B0606020202030204" pitchFamily="34" charset="0"/>
            </a:rPr>
            <a:t>%</a:t>
          </a:r>
        </a:p>
      </cdr:txBody>
    </cdr:sp>
  </cdr:relSizeAnchor>
</c:userShapes>
</file>

<file path=xl/drawings/drawing7.xml><?xml version="1.0" encoding="utf-8"?>
<c:userShapes xmlns:c="http://schemas.openxmlformats.org/drawingml/2006/chart">
  <cdr:relSizeAnchor xmlns:cdr="http://schemas.openxmlformats.org/drawingml/2006/chartDrawing">
    <cdr:from>
      <cdr:x>0.01721</cdr:x>
      <cdr:y>0.11048</cdr:y>
    </cdr:from>
    <cdr:to>
      <cdr:x>0.06008</cdr:x>
      <cdr:y>0.18944</cdr:y>
    </cdr:to>
    <cdr:sp macro="" textlink="">
      <cdr:nvSpPr>
        <cdr:cNvPr id="2" name="TextBox 1"/>
        <cdr:cNvSpPr txBox="1"/>
      </cdr:nvSpPr>
      <cdr:spPr>
        <a:xfrm xmlns:a="http://schemas.openxmlformats.org/drawingml/2006/main">
          <a:off x="27940" y="294640"/>
          <a:ext cx="69573" cy="2106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50" b="0" i="0">
              <a:solidFill>
                <a:srgbClr val="000000"/>
              </a:solidFill>
              <a:latin typeface="Arial Narrow" panose="020B0606020202030204" pitchFamily="34" charset="0"/>
            </a:rPr>
            <a:t>%</a:t>
          </a:r>
        </a:p>
      </cdr:txBody>
    </cdr:sp>
  </cdr:relSizeAnchor>
  <cdr:relSizeAnchor xmlns:cdr="http://schemas.openxmlformats.org/drawingml/2006/chartDrawing">
    <cdr:from>
      <cdr:x>0.0313</cdr:x>
      <cdr:y>0.00579</cdr:y>
    </cdr:from>
    <cdr:to>
      <cdr:x>1</cdr:x>
      <cdr:y>0.08674</cdr:y>
    </cdr:to>
    <cdr:sp macro="" textlink="">
      <cdr:nvSpPr>
        <cdr:cNvPr id="3" name="TextBox 1"/>
        <cdr:cNvSpPr txBox="1"/>
      </cdr:nvSpPr>
      <cdr:spPr>
        <a:xfrm xmlns:a="http://schemas.openxmlformats.org/drawingml/2006/main">
          <a:off x="88886" y="11088"/>
          <a:ext cx="2750914" cy="1550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50" b="0" i="0">
              <a:solidFill>
                <a:srgbClr val="000000"/>
              </a:solidFill>
              <a:latin typeface="Arial Narrow" panose="020B0606020202030204" pitchFamily="34" charset="0"/>
            </a:rPr>
            <a:t>B. Child suffers mother works</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cdr:y>
    </cdr:from>
    <cdr:to>
      <cdr:x>1</cdr:x>
      <cdr:y>0.10619</cdr:y>
    </cdr:to>
    <cdr:sp macro="" textlink="">
      <cdr:nvSpPr>
        <cdr:cNvPr id="2" name="TextBox 1"/>
        <cdr:cNvSpPr txBox="1"/>
      </cdr:nvSpPr>
      <cdr:spPr>
        <a:xfrm xmlns:a="http://schemas.openxmlformats.org/drawingml/2006/main">
          <a:off x="0" y="0"/>
          <a:ext cx="1562100" cy="27432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50" b="0" i="0">
              <a:solidFill>
                <a:srgbClr val="000000"/>
              </a:solidFill>
              <a:latin typeface="Arial Narrow" panose="020B0606020202030204" pitchFamily="34" charset="0"/>
            </a:rPr>
            <a:t>C. University more important boys</a:t>
          </a:r>
        </a:p>
      </cdr:txBody>
    </cdr:sp>
  </cdr:relSizeAnchor>
  <cdr:relSizeAnchor xmlns:cdr="http://schemas.openxmlformats.org/drawingml/2006/chartDrawing">
    <cdr:from>
      <cdr:x>0</cdr:x>
      <cdr:y>0.11973</cdr:y>
    </cdr:from>
    <cdr:to>
      <cdr:x>0.04454</cdr:x>
      <cdr:y>0.19915</cdr:y>
    </cdr:to>
    <cdr:sp macro="" textlink="">
      <cdr:nvSpPr>
        <cdr:cNvPr id="3" name="TextBox 1"/>
        <cdr:cNvSpPr txBox="1"/>
      </cdr:nvSpPr>
      <cdr:spPr>
        <a:xfrm xmlns:a="http://schemas.openxmlformats.org/drawingml/2006/main">
          <a:off x="0" y="317500"/>
          <a:ext cx="69573" cy="2106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50" b="0" i="0">
              <a:solidFill>
                <a:srgbClr val="000000"/>
              </a:solidFill>
              <a:latin typeface="Arial Narrow" panose="020B0606020202030204" pitchFamily="34" charset="0"/>
            </a:rPr>
            <a:t>%</a:t>
          </a:r>
        </a:p>
      </cdr:txBody>
    </cdr:sp>
  </cdr:relSizeAnchor>
</c:userShapes>
</file>

<file path=xl/drawings/drawing9.xml><?xml version="1.0" encoding="utf-8"?>
<c:userShapes xmlns:c="http://schemas.openxmlformats.org/drawingml/2006/chart">
  <cdr:relSizeAnchor xmlns:cdr="http://schemas.openxmlformats.org/drawingml/2006/chartDrawing">
    <cdr:from>
      <cdr:x>0.02093</cdr:x>
      <cdr:y>0.11905</cdr:y>
    </cdr:from>
    <cdr:to>
      <cdr:x>0.06307</cdr:x>
      <cdr:y>0.19802</cdr:y>
    </cdr:to>
    <cdr:sp macro="" textlink="">
      <cdr:nvSpPr>
        <cdr:cNvPr id="2" name="TextBox 1"/>
        <cdr:cNvSpPr txBox="1"/>
      </cdr:nvSpPr>
      <cdr:spPr>
        <a:xfrm xmlns:a="http://schemas.openxmlformats.org/drawingml/2006/main">
          <a:off x="35560" y="317500"/>
          <a:ext cx="71609" cy="2106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50" b="0" i="0">
              <a:solidFill>
                <a:srgbClr val="000000"/>
              </a:solidFill>
              <a:latin typeface="Arial Narrow" panose="020B0606020202030204" pitchFamily="34" charset="0"/>
            </a:rPr>
            <a:t>%</a:t>
          </a:r>
        </a:p>
      </cdr:txBody>
    </cdr:sp>
  </cdr:relSizeAnchor>
  <cdr:relSizeAnchor xmlns:cdr="http://schemas.openxmlformats.org/drawingml/2006/chartDrawing">
    <cdr:from>
      <cdr:x>0.0299</cdr:x>
      <cdr:y>0.01905</cdr:y>
    </cdr:from>
    <cdr:to>
      <cdr:x>0.95516</cdr:x>
      <cdr:y>0.1</cdr:y>
    </cdr:to>
    <cdr:sp macro="" textlink="">
      <cdr:nvSpPr>
        <cdr:cNvPr id="7" name="TextBox 1"/>
        <cdr:cNvSpPr txBox="1"/>
      </cdr:nvSpPr>
      <cdr:spPr>
        <a:xfrm xmlns:a="http://schemas.openxmlformats.org/drawingml/2006/main">
          <a:off x="50800" y="50800"/>
          <a:ext cx="1572260" cy="2159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750" b="0" i="0">
              <a:solidFill>
                <a:srgbClr val="000000"/>
              </a:solidFill>
              <a:latin typeface="Arial Narrow" panose="020B0606020202030204" pitchFamily="34" charset="0"/>
            </a:rPr>
            <a:t>D. Men better political leaders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sApplNT\ESTAT-D2\SESPROS\Data%20(Carlo)\Questionnaires\Footnot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VR1\Chapuis_C$\Growth\GrowthDoc.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TEMP\OutputContr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ww.pisa.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rdi9\c\usr\DONNEES\NL\1997\Construit\Nl909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Applic\APW94\SOPTABLE\ANNEXE\Restruct\ANXA01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ausstats.abs.gov.au/Ausstats/subscriber.nsf/0/D15AA24359739174CA25749B00176F62/$File/3105065001ds0005_200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TEMP\Growth\GrowthDo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SVR1\Chapuis_C$\Growth\WP248.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pplic\APW94\SOPTABLE\ANNEXE\Restruct\ANXA01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TEMP\IJSTEC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in.oecd.org\sdataELS\Applic\EMO2011CRISIS3\Data\Quarterly%20Labour%20Force%20data\G20\G20-Statistical%20Note%20(Feb%202012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ApplNT\Estat-F3\Documents%20and%20Settings\kubitar\Local%20Settings\Temp\Kopie%20von%202003_Essoss-Frageboge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TMP\RECEIVE\de9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pisa.oecd.org/applic/uoe/ind2002/calcul_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in.oecd.org\sdataELS\APPLIC\SID\EDUCAT\EAG\IND\1997\DATA\ENGLISH\E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General"/>
      <sheetName val="EUR_EC"/>
      <sheetName val="EUR_12EURO"/>
      <sheetName val="EU25"/>
      <sheetName val="EEA28"/>
      <sheetName val="BE"/>
      <sheetName val="CZ"/>
      <sheetName val="DK"/>
      <sheetName val="DE"/>
      <sheetName val="EE"/>
      <sheetName val="EL"/>
      <sheetName val="ES"/>
      <sheetName val="FR"/>
      <sheetName val="IE"/>
      <sheetName val="IT"/>
      <sheetName val="LT"/>
      <sheetName val="LV"/>
      <sheetName val="LU"/>
      <sheetName val="HU"/>
      <sheetName val="MT"/>
      <sheetName val="NL"/>
      <sheetName val="AT"/>
      <sheetName val="PL"/>
      <sheetName val="PT"/>
      <sheetName val="SI"/>
      <sheetName val="SK"/>
      <sheetName val="FI"/>
      <sheetName val="SE"/>
      <sheetName val="UK"/>
      <sheetName val="IS"/>
      <sheetName val="NO"/>
      <sheetName val="CH"/>
    </sheetNames>
    <sheetDataSet>
      <sheetData sheetId="0" refreshError="1">
        <row r="266">
          <cell r="A266">
            <v>2002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cell r="I113" t="str">
            <v>.</v>
          </cell>
        </row>
        <row r="114">
          <cell r="A114">
            <v>716</v>
          </cell>
          <cell r="B114" t="str">
            <v>Zimbabwe</v>
          </cell>
          <cell r="C114">
            <v>1997</v>
          </cell>
          <cell r="D114">
            <v>90</v>
          </cell>
          <cell r="E114">
            <v>303</v>
          </cell>
          <cell r="F114">
            <v>90</v>
          </cell>
          <cell r="G114">
            <v>330211</v>
          </cell>
          <cell r="H114"/>
          <cell r="I114" t="str">
            <v>.</v>
          </cell>
        </row>
        <row r="115">
          <cell r="A115">
            <v>716</v>
          </cell>
          <cell r="B115" t="str">
            <v>Zimbabwe</v>
          </cell>
          <cell r="C115">
            <v>1997</v>
          </cell>
          <cell r="D115">
            <v>90</v>
          </cell>
          <cell r="E115">
            <v>404</v>
          </cell>
          <cell r="F115">
            <v>90</v>
          </cell>
          <cell r="G115">
            <v>306184</v>
          </cell>
          <cell r="H115"/>
          <cell r="I115" t="str">
            <v>.</v>
          </cell>
        </row>
        <row r="116">
          <cell r="A116">
            <v>716</v>
          </cell>
          <cell r="B116" t="str">
            <v>Zimbabwe</v>
          </cell>
          <cell r="C116">
            <v>1997</v>
          </cell>
          <cell r="D116">
            <v>90</v>
          </cell>
          <cell r="E116">
            <v>505</v>
          </cell>
          <cell r="F116">
            <v>90</v>
          </cell>
          <cell r="G116">
            <v>328770</v>
          </cell>
          <cell r="H116"/>
          <cell r="I116" t="str">
            <v>.</v>
          </cell>
        </row>
        <row r="117">
          <cell r="A117">
            <v>716</v>
          </cell>
          <cell r="B117" t="str">
            <v>Zimbabwe</v>
          </cell>
          <cell r="C117">
            <v>1997</v>
          </cell>
          <cell r="D117">
            <v>90</v>
          </cell>
          <cell r="E117">
            <v>606</v>
          </cell>
          <cell r="F117">
            <v>90</v>
          </cell>
          <cell r="G117">
            <v>327924</v>
          </cell>
          <cell r="H117"/>
          <cell r="I117" t="str">
            <v>.</v>
          </cell>
        </row>
        <row r="118">
          <cell r="A118">
            <v>716</v>
          </cell>
          <cell r="B118" t="str">
            <v>Zimbabwe</v>
          </cell>
          <cell r="C118">
            <v>1997</v>
          </cell>
          <cell r="D118">
            <v>90</v>
          </cell>
          <cell r="E118">
            <v>707</v>
          </cell>
          <cell r="F118">
            <v>90</v>
          </cell>
          <cell r="G118">
            <v>316482</v>
          </cell>
          <cell r="H118"/>
          <cell r="I118" t="str">
            <v>.</v>
          </cell>
        </row>
        <row r="119">
          <cell r="A119">
            <v>716</v>
          </cell>
          <cell r="B119" t="str">
            <v>Zimbabwe</v>
          </cell>
          <cell r="C119">
            <v>1997</v>
          </cell>
          <cell r="D119">
            <v>90</v>
          </cell>
          <cell r="E119">
            <v>808</v>
          </cell>
          <cell r="F119">
            <v>90</v>
          </cell>
          <cell r="G119">
            <v>332029</v>
          </cell>
          <cell r="H119"/>
          <cell r="I119" t="str">
            <v>.</v>
          </cell>
        </row>
        <row r="120">
          <cell r="A120">
            <v>716</v>
          </cell>
          <cell r="B120" t="str">
            <v>Zimbabwe</v>
          </cell>
          <cell r="C120">
            <v>1997</v>
          </cell>
          <cell r="D120">
            <v>90</v>
          </cell>
          <cell r="E120">
            <v>909</v>
          </cell>
          <cell r="F120">
            <v>90</v>
          </cell>
          <cell r="G120">
            <v>340911</v>
          </cell>
          <cell r="H120"/>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cell r="I122" t="str">
            <v>.</v>
          </cell>
        </row>
        <row r="123">
          <cell r="A123">
            <v>716</v>
          </cell>
          <cell r="B123" t="str">
            <v>Zimbabwe</v>
          </cell>
          <cell r="C123">
            <v>1997</v>
          </cell>
          <cell r="D123">
            <v>90</v>
          </cell>
          <cell r="E123">
            <v>1111</v>
          </cell>
          <cell r="F123">
            <v>90</v>
          </cell>
          <cell r="G123">
            <v>331952</v>
          </cell>
          <cell r="H123"/>
          <cell r="I123" t="str">
            <v>.</v>
          </cell>
        </row>
        <row r="124">
          <cell r="A124">
            <v>716</v>
          </cell>
          <cell r="B124" t="str">
            <v>Zimbabwe</v>
          </cell>
          <cell r="C124">
            <v>1997</v>
          </cell>
          <cell r="D124">
            <v>90</v>
          </cell>
          <cell r="E124">
            <v>1212</v>
          </cell>
          <cell r="F124">
            <v>90</v>
          </cell>
          <cell r="G124">
            <v>377154</v>
          </cell>
          <cell r="H124"/>
          <cell r="I124" t="str">
            <v>.</v>
          </cell>
        </row>
        <row r="125">
          <cell r="A125">
            <v>716</v>
          </cell>
          <cell r="B125" t="str">
            <v>Zimbabwe</v>
          </cell>
          <cell r="C125">
            <v>1997</v>
          </cell>
          <cell r="D125">
            <v>90</v>
          </cell>
          <cell r="E125">
            <v>1313</v>
          </cell>
          <cell r="F125">
            <v>90</v>
          </cell>
          <cell r="G125">
            <v>368322</v>
          </cell>
          <cell r="H125"/>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cell r="I249" t="str">
            <v>.</v>
          </cell>
        </row>
        <row r="250">
          <cell r="A250">
            <v>376</v>
          </cell>
          <cell r="B250" t="str">
            <v>Israel</v>
          </cell>
          <cell r="C250">
            <v>1998</v>
          </cell>
          <cell r="D250">
            <v>90</v>
          </cell>
          <cell r="E250">
            <v>300</v>
          </cell>
          <cell r="F250">
            <v>90</v>
          </cell>
          <cell r="G250">
            <v>367540</v>
          </cell>
          <cell r="H250"/>
          <cell r="I250" t="str">
            <v>.</v>
          </cell>
        </row>
        <row r="251">
          <cell r="A251">
            <v>376</v>
          </cell>
          <cell r="B251" t="str">
            <v>Israel</v>
          </cell>
          <cell r="C251">
            <v>1998</v>
          </cell>
          <cell r="D251">
            <v>90</v>
          </cell>
          <cell r="E251">
            <v>303</v>
          </cell>
          <cell r="F251">
            <v>90</v>
          </cell>
          <cell r="G251">
            <v>117687</v>
          </cell>
          <cell r="H251"/>
          <cell r="I251" t="str">
            <v>.</v>
          </cell>
        </row>
        <row r="252">
          <cell r="A252">
            <v>376</v>
          </cell>
          <cell r="B252" t="str">
            <v>Israel</v>
          </cell>
          <cell r="C252">
            <v>1998</v>
          </cell>
          <cell r="D252">
            <v>90</v>
          </cell>
          <cell r="E252">
            <v>404</v>
          </cell>
          <cell r="F252">
            <v>90</v>
          </cell>
          <cell r="G252">
            <v>116812</v>
          </cell>
          <cell r="H252"/>
          <cell r="I252" t="str">
            <v>.</v>
          </cell>
        </row>
        <row r="253">
          <cell r="A253">
            <v>376</v>
          </cell>
          <cell r="B253" t="str">
            <v>Israel</v>
          </cell>
          <cell r="C253">
            <v>1998</v>
          </cell>
          <cell r="D253">
            <v>90</v>
          </cell>
          <cell r="E253">
            <v>505</v>
          </cell>
          <cell r="F253">
            <v>90</v>
          </cell>
          <cell r="G253">
            <v>115671</v>
          </cell>
          <cell r="H253"/>
          <cell r="I253" t="str">
            <v>.</v>
          </cell>
        </row>
        <row r="254">
          <cell r="A254">
            <v>376</v>
          </cell>
          <cell r="B254" t="str">
            <v>Israel</v>
          </cell>
          <cell r="C254">
            <v>1998</v>
          </cell>
          <cell r="D254">
            <v>90</v>
          </cell>
          <cell r="E254">
            <v>606</v>
          </cell>
          <cell r="F254">
            <v>90</v>
          </cell>
          <cell r="G254">
            <v>112264</v>
          </cell>
          <cell r="H254"/>
          <cell r="I254" t="str">
            <v>.</v>
          </cell>
        </row>
        <row r="255">
          <cell r="A255">
            <v>376</v>
          </cell>
          <cell r="B255" t="str">
            <v>Israel</v>
          </cell>
          <cell r="C255">
            <v>1998</v>
          </cell>
          <cell r="D255">
            <v>90</v>
          </cell>
          <cell r="E255">
            <v>707</v>
          </cell>
          <cell r="F255">
            <v>90</v>
          </cell>
          <cell r="G255">
            <v>112064</v>
          </cell>
          <cell r="H255"/>
          <cell r="I255" t="str">
            <v>.</v>
          </cell>
        </row>
        <row r="256">
          <cell r="A256">
            <v>376</v>
          </cell>
          <cell r="B256" t="str">
            <v>Israel</v>
          </cell>
          <cell r="C256">
            <v>1998</v>
          </cell>
          <cell r="D256">
            <v>90</v>
          </cell>
          <cell r="E256">
            <v>808</v>
          </cell>
          <cell r="F256">
            <v>90</v>
          </cell>
          <cell r="G256">
            <v>110825</v>
          </cell>
          <cell r="H256"/>
          <cell r="I256" t="str">
            <v>.</v>
          </cell>
        </row>
        <row r="257">
          <cell r="A257">
            <v>376</v>
          </cell>
          <cell r="B257" t="str">
            <v>Israel</v>
          </cell>
          <cell r="C257">
            <v>1998</v>
          </cell>
          <cell r="D257">
            <v>90</v>
          </cell>
          <cell r="E257">
            <v>909</v>
          </cell>
          <cell r="F257">
            <v>90</v>
          </cell>
          <cell r="G257">
            <v>110475</v>
          </cell>
          <cell r="H257"/>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cell r="I391" t="str">
            <v>.</v>
          </cell>
        </row>
        <row r="392">
          <cell r="A392">
            <v>246</v>
          </cell>
          <cell r="B392" t="str">
            <v>Finland</v>
          </cell>
          <cell r="C392">
            <v>1998</v>
          </cell>
          <cell r="D392">
            <v>90</v>
          </cell>
          <cell r="E392">
            <v>303</v>
          </cell>
          <cell r="F392">
            <v>90</v>
          </cell>
          <cell r="G392">
            <v>65083</v>
          </cell>
          <cell r="H392"/>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cell r="I447" t="str">
            <v>.</v>
          </cell>
        </row>
        <row r="448">
          <cell r="A448">
            <v>246</v>
          </cell>
          <cell r="B448" t="str">
            <v>Finland</v>
          </cell>
          <cell r="C448">
            <v>1998</v>
          </cell>
          <cell r="D448">
            <v>90</v>
          </cell>
          <cell r="E448">
            <v>505</v>
          </cell>
          <cell r="F448">
            <v>90</v>
          </cell>
          <cell r="G448">
            <v>66894</v>
          </cell>
          <cell r="H448"/>
          <cell r="I448" t="str">
            <v>.</v>
          </cell>
        </row>
        <row r="449">
          <cell r="A449">
            <v>246</v>
          </cell>
          <cell r="B449" t="str">
            <v>Finland</v>
          </cell>
          <cell r="C449">
            <v>1998</v>
          </cell>
          <cell r="D449">
            <v>90</v>
          </cell>
          <cell r="E449">
            <v>606</v>
          </cell>
          <cell r="F449">
            <v>90</v>
          </cell>
          <cell r="G449">
            <v>65701</v>
          </cell>
          <cell r="H449"/>
          <cell r="I449" t="str">
            <v>.</v>
          </cell>
        </row>
        <row r="450">
          <cell r="A450">
            <v>246</v>
          </cell>
          <cell r="B450" t="str">
            <v>Finland</v>
          </cell>
          <cell r="C450">
            <v>1998</v>
          </cell>
          <cell r="D450">
            <v>90</v>
          </cell>
          <cell r="E450">
            <v>707</v>
          </cell>
          <cell r="F450">
            <v>90</v>
          </cell>
          <cell r="G450">
            <v>66225</v>
          </cell>
          <cell r="H450"/>
          <cell r="I450" t="str">
            <v>.</v>
          </cell>
        </row>
        <row r="451">
          <cell r="A451">
            <v>246</v>
          </cell>
          <cell r="B451" t="str">
            <v>Finland</v>
          </cell>
          <cell r="C451">
            <v>1998</v>
          </cell>
          <cell r="D451">
            <v>90</v>
          </cell>
          <cell r="E451">
            <v>808</v>
          </cell>
          <cell r="F451">
            <v>90</v>
          </cell>
          <cell r="G451">
            <v>64231</v>
          </cell>
          <cell r="H451"/>
          <cell r="I451" t="str">
            <v>.</v>
          </cell>
        </row>
        <row r="452">
          <cell r="A452">
            <v>246</v>
          </cell>
          <cell r="B452" t="str">
            <v>Finland</v>
          </cell>
          <cell r="C452">
            <v>1998</v>
          </cell>
          <cell r="D452">
            <v>90</v>
          </cell>
          <cell r="E452">
            <v>909</v>
          </cell>
          <cell r="F452">
            <v>90</v>
          </cell>
          <cell r="G452">
            <v>64302</v>
          </cell>
          <cell r="H452"/>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cell r="I454" t="str">
            <v>.</v>
          </cell>
        </row>
        <row r="455">
          <cell r="A455">
            <v>246</v>
          </cell>
          <cell r="B455" t="str">
            <v>Finland</v>
          </cell>
          <cell r="C455">
            <v>1998</v>
          </cell>
          <cell r="D455">
            <v>90</v>
          </cell>
          <cell r="E455">
            <v>1111</v>
          </cell>
          <cell r="F455">
            <v>90</v>
          </cell>
          <cell r="G455">
            <v>61890</v>
          </cell>
          <cell r="H455"/>
          <cell r="I455" t="str">
            <v>.</v>
          </cell>
        </row>
        <row r="456">
          <cell r="A456">
            <v>246</v>
          </cell>
          <cell r="B456" t="str">
            <v>Finland</v>
          </cell>
          <cell r="C456">
            <v>1998</v>
          </cell>
          <cell r="D456">
            <v>90</v>
          </cell>
          <cell r="E456">
            <v>1212</v>
          </cell>
          <cell r="F456">
            <v>90</v>
          </cell>
          <cell r="G456">
            <v>63955</v>
          </cell>
          <cell r="H456"/>
          <cell r="I456" t="str">
            <v>.</v>
          </cell>
        </row>
        <row r="457">
          <cell r="A457">
            <v>246</v>
          </cell>
          <cell r="B457" t="str">
            <v>Finland</v>
          </cell>
          <cell r="C457">
            <v>1998</v>
          </cell>
          <cell r="D457">
            <v>90</v>
          </cell>
          <cell r="E457">
            <v>1313</v>
          </cell>
          <cell r="F457">
            <v>90</v>
          </cell>
          <cell r="G457">
            <v>66382</v>
          </cell>
          <cell r="H457"/>
          <cell r="I457" t="str">
            <v>.</v>
          </cell>
        </row>
        <row r="458">
          <cell r="A458">
            <v>246</v>
          </cell>
          <cell r="B458" t="str">
            <v>Finland</v>
          </cell>
          <cell r="C458">
            <v>1998</v>
          </cell>
          <cell r="D458">
            <v>90</v>
          </cell>
          <cell r="E458">
            <v>1414</v>
          </cell>
          <cell r="F458">
            <v>90</v>
          </cell>
          <cell r="G458">
            <v>68111</v>
          </cell>
          <cell r="H458"/>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cell r="I460" t="str">
            <v>.</v>
          </cell>
        </row>
        <row r="461">
          <cell r="A461">
            <v>246</v>
          </cell>
          <cell r="B461" t="str">
            <v>Finland</v>
          </cell>
          <cell r="C461">
            <v>1998</v>
          </cell>
          <cell r="D461">
            <v>90</v>
          </cell>
          <cell r="E461">
            <v>1616</v>
          </cell>
          <cell r="F461">
            <v>90</v>
          </cell>
          <cell r="G461">
            <v>65031</v>
          </cell>
          <cell r="H461"/>
          <cell r="I461" t="str">
            <v>.</v>
          </cell>
        </row>
        <row r="462">
          <cell r="A462">
            <v>246</v>
          </cell>
          <cell r="B462" t="str">
            <v>Finland</v>
          </cell>
          <cell r="C462">
            <v>1998</v>
          </cell>
          <cell r="D462">
            <v>90</v>
          </cell>
          <cell r="E462">
            <v>1717</v>
          </cell>
          <cell r="F462">
            <v>90</v>
          </cell>
          <cell r="G462">
            <v>64635</v>
          </cell>
          <cell r="H462"/>
          <cell r="I462" t="str">
            <v>.</v>
          </cell>
        </row>
        <row r="463">
          <cell r="A463">
            <v>246</v>
          </cell>
          <cell r="B463" t="str">
            <v>Finland</v>
          </cell>
          <cell r="C463">
            <v>1998</v>
          </cell>
          <cell r="D463">
            <v>90</v>
          </cell>
          <cell r="E463">
            <v>1818</v>
          </cell>
          <cell r="F463">
            <v>90</v>
          </cell>
          <cell r="G463">
            <v>64701</v>
          </cell>
          <cell r="H463"/>
          <cell r="I463" t="str">
            <v>.</v>
          </cell>
        </row>
        <row r="464">
          <cell r="A464">
            <v>246</v>
          </cell>
          <cell r="B464" t="str">
            <v>Finland</v>
          </cell>
          <cell r="C464">
            <v>1998</v>
          </cell>
          <cell r="D464">
            <v>90</v>
          </cell>
          <cell r="E464">
            <v>1919</v>
          </cell>
          <cell r="F464">
            <v>90</v>
          </cell>
          <cell r="G464">
            <v>65005</v>
          </cell>
          <cell r="H464"/>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cell r="I466" t="str">
            <v>.</v>
          </cell>
        </row>
        <row r="467">
          <cell r="A467">
            <v>246</v>
          </cell>
          <cell r="B467" t="str">
            <v>Finland</v>
          </cell>
          <cell r="C467">
            <v>1998</v>
          </cell>
          <cell r="D467">
            <v>90</v>
          </cell>
          <cell r="E467">
            <v>2121</v>
          </cell>
          <cell r="F467">
            <v>90</v>
          </cell>
          <cell r="G467">
            <v>66828</v>
          </cell>
          <cell r="H467"/>
          <cell r="I467" t="str">
            <v>.</v>
          </cell>
        </row>
        <row r="468">
          <cell r="A468">
            <v>246</v>
          </cell>
          <cell r="B468" t="str">
            <v>Finland</v>
          </cell>
          <cell r="C468">
            <v>1998</v>
          </cell>
          <cell r="D468">
            <v>90</v>
          </cell>
          <cell r="E468">
            <v>2222</v>
          </cell>
          <cell r="F468">
            <v>90</v>
          </cell>
          <cell r="G468">
            <v>65454</v>
          </cell>
          <cell r="H468"/>
          <cell r="I468" t="str">
            <v>.</v>
          </cell>
        </row>
        <row r="469">
          <cell r="A469">
            <v>246</v>
          </cell>
          <cell r="B469" t="str">
            <v>Finland</v>
          </cell>
          <cell r="C469">
            <v>1998</v>
          </cell>
          <cell r="D469">
            <v>90</v>
          </cell>
          <cell r="E469">
            <v>2323</v>
          </cell>
          <cell r="F469">
            <v>90</v>
          </cell>
          <cell r="G469">
            <v>62428</v>
          </cell>
          <cell r="H469"/>
          <cell r="I469" t="str">
            <v>.</v>
          </cell>
        </row>
        <row r="470">
          <cell r="A470">
            <v>246</v>
          </cell>
          <cell r="B470" t="str">
            <v>Finland</v>
          </cell>
          <cell r="C470">
            <v>1998</v>
          </cell>
          <cell r="D470">
            <v>90</v>
          </cell>
          <cell r="E470">
            <v>2424</v>
          </cell>
          <cell r="F470">
            <v>90</v>
          </cell>
          <cell r="G470">
            <v>57007</v>
          </cell>
          <cell r="H470"/>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cell r="I472" t="str">
            <v>.</v>
          </cell>
        </row>
        <row r="473">
          <cell r="A473">
            <v>246</v>
          </cell>
          <cell r="B473" t="str">
            <v>Finland</v>
          </cell>
          <cell r="C473">
            <v>1998</v>
          </cell>
          <cell r="D473">
            <v>90</v>
          </cell>
          <cell r="E473">
            <v>2626</v>
          </cell>
          <cell r="F473">
            <v>90</v>
          </cell>
          <cell r="G473">
            <v>61488</v>
          </cell>
          <cell r="H473"/>
          <cell r="I473" t="str">
            <v>.</v>
          </cell>
        </row>
        <row r="474">
          <cell r="A474">
            <v>246</v>
          </cell>
          <cell r="B474" t="str">
            <v>Finland</v>
          </cell>
          <cell r="C474">
            <v>1998</v>
          </cell>
          <cell r="D474">
            <v>90</v>
          </cell>
          <cell r="E474">
            <v>2727</v>
          </cell>
          <cell r="F474">
            <v>90</v>
          </cell>
          <cell r="G474">
            <v>63848</v>
          </cell>
          <cell r="H474"/>
          <cell r="I474" t="str">
            <v>.</v>
          </cell>
        </row>
        <row r="475">
          <cell r="A475">
            <v>246</v>
          </cell>
          <cell r="B475" t="str">
            <v>Finland</v>
          </cell>
          <cell r="C475">
            <v>1998</v>
          </cell>
          <cell r="D475">
            <v>90</v>
          </cell>
          <cell r="E475">
            <v>2828</v>
          </cell>
          <cell r="F475">
            <v>90</v>
          </cell>
          <cell r="G475">
            <v>65604</v>
          </cell>
          <cell r="H475"/>
          <cell r="I475" t="str">
            <v>.</v>
          </cell>
        </row>
        <row r="476">
          <cell r="A476">
            <v>246</v>
          </cell>
          <cell r="B476" t="str">
            <v>Finland</v>
          </cell>
          <cell r="C476">
            <v>1998</v>
          </cell>
          <cell r="D476">
            <v>90</v>
          </cell>
          <cell r="E476">
            <v>2929</v>
          </cell>
          <cell r="F476">
            <v>90</v>
          </cell>
          <cell r="G476">
            <v>70701</v>
          </cell>
          <cell r="H476"/>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cell r="I478" t="str">
            <v>.</v>
          </cell>
        </row>
        <row r="479">
          <cell r="A479">
            <v>246</v>
          </cell>
          <cell r="B479" t="str">
            <v>Finland</v>
          </cell>
          <cell r="C479">
            <v>1998</v>
          </cell>
          <cell r="D479">
            <v>90</v>
          </cell>
          <cell r="E479">
            <v>3539</v>
          </cell>
          <cell r="F479">
            <v>90</v>
          </cell>
          <cell r="G479">
            <v>378530</v>
          </cell>
          <cell r="H479"/>
          <cell r="I479" t="str">
            <v>.</v>
          </cell>
        </row>
        <row r="480">
          <cell r="A480">
            <v>246</v>
          </cell>
          <cell r="B480" t="str">
            <v>Finland</v>
          </cell>
          <cell r="C480">
            <v>1998</v>
          </cell>
          <cell r="D480">
            <v>90</v>
          </cell>
          <cell r="E480">
            <v>4099</v>
          </cell>
          <cell r="F480">
            <v>90</v>
          </cell>
          <cell r="G480">
            <v>2467452</v>
          </cell>
          <cell r="H480"/>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cell r="I699" t="str">
            <v>.</v>
          </cell>
        </row>
        <row r="700">
          <cell r="A700">
            <v>616</v>
          </cell>
          <cell r="B700" t="str">
            <v>Poland</v>
          </cell>
          <cell r="C700">
            <v>1998</v>
          </cell>
          <cell r="D700">
            <v>90</v>
          </cell>
          <cell r="E700">
            <v>2024</v>
          </cell>
          <cell r="F700">
            <v>90</v>
          </cell>
          <cell r="G700">
            <v>3042845</v>
          </cell>
          <cell r="H700"/>
          <cell r="I700" t="str">
            <v>.</v>
          </cell>
        </row>
        <row r="701">
          <cell r="A701">
            <v>616</v>
          </cell>
          <cell r="B701" t="str">
            <v>Poland</v>
          </cell>
          <cell r="C701">
            <v>1998</v>
          </cell>
          <cell r="D701">
            <v>90</v>
          </cell>
          <cell r="E701">
            <v>2525</v>
          </cell>
          <cell r="F701">
            <v>90</v>
          </cell>
          <cell r="G701">
            <v>556467</v>
          </cell>
          <cell r="H701"/>
          <cell r="I701" t="str">
            <v>.</v>
          </cell>
        </row>
        <row r="702">
          <cell r="A702">
            <v>616</v>
          </cell>
          <cell r="B702" t="str">
            <v>Poland</v>
          </cell>
          <cell r="C702">
            <v>1998</v>
          </cell>
          <cell r="D702">
            <v>90</v>
          </cell>
          <cell r="E702">
            <v>2626</v>
          </cell>
          <cell r="F702">
            <v>90</v>
          </cell>
          <cell r="G702">
            <v>533137</v>
          </cell>
          <cell r="H702"/>
          <cell r="I702" t="str">
            <v>.</v>
          </cell>
        </row>
        <row r="703">
          <cell r="A703">
            <v>616</v>
          </cell>
          <cell r="B703" t="str">
            <v>Poland</v>
          </cell>
          <cell r="C703">
            <v>1998</v>
          </cell>
          <cell r="D703">
            <v>90</v>
          </cell>
          <cell r="E703">
            <v>2727</v>
          </cell>
          <cell r="F703">
            <v>90</v>
          </cell>
          <cell r="G703">
            <v>515580</v>
          </cell>
          <cell r="H703"/>
          <cell r="I703" t="str">
            <v>.</v>
          </cell>
        </row>
        <row r="704">
          <cell r="A704">
            <v>616</v>
          </cell>
          <cell r="B704" t="str">
            <v>Poland</v>
          </cell>
          <cell r="C704">
            <v>1998</v>
          </cell>
          <cell r="D704">
            <v>90</v>
          </cell>
          <cell r="E704">
            <v>2828</v>
          </cell>
          <cell r="F704">
            <v>90</v>
          </cell>
          <cell r="G704">
            <v>488328</v>
          </cell>
          <cell r="H704"/>
          <cell r="I704" t="str">
            <v>.</v>
          </cell>
        </row>
        <row r="705">
          <cell r="A705">
            <v>616</v>
          </cell>
          <cell r="B705" t="str">
            <v>Poland</v>
          </cell>
          <cell r="C705">
            <v>1998</v>
          </cell>
          <cell r="D705">
            <v>90</v>
          </cell>
          <cell r="E705">
            <v>2929</v>
          </cell>
          <cell r="F705">
            <v>90</v>
          </cell>
          <cell r="G705">
            <v>487449</v>
          </cell>
          <cell r="H705"/>
          <cell r="I705" t="str">
            <v>.</v>
          </cell>
        </row>
        <row r="706">
          <cell r="A706">
            <v>616</v>
          </cell>
          <cell r="B706" t="str">
            <v>Poland</v>
          </cell>
          <cell r="C706">
            <v>1998</v>
          </cell>
          <cell r="D706">
            <v>90</v>
          </cell>
          <cell r="E706">
            <v>2529</v>
          </cell>
          <cell r="F706">
            <v>90</v>
          </cell>
          <cell r="G706">
            <v>2580961</v>
          </cell>
          <cell r="H706"/>
          <cell r="I706" t="str">
            <v>.</v>
          </cell>
        </row>
        <row r="707">
          <cell r="A707">
            <v>616</v>
          </cell>
          <cell r="B707" t="str">
            <v>Poland</v>
          </cell>
          <cell r="C707">
            <v>1998</v>
          </cell>
          <cell r="D707">
            <v>90</v>
          </cell>
          <cell r="E707">
            <v>3034</v>
          </cell>
          <cell r="F707">
            <v>90</v>
          </cell>
          <cell r="G707">
            <v>2477387</v>
          </cell>
          <cell r="H707"/>
          <cell r="I707" t="str">
            <v>.</v>
          </cell>
        </row>
        <row r="708">
          <cell r="A708">
            <v>616</v>
          </cell>
          <cell r="B708" t="str">
            <v>Poland</v>
          </cell>
          <cell r="C708">
            <v>1998</v>
          </cell>
          <cell r="D708">
            <v>90</v>
          </cell>
          <cell r="E708">
            <v>3539</v>
          </cell>
          <cell r="F708">
            <v>90</v>
          </cell>
          <cell r="G708">
            <v>2923901</v>
          </cell>
          <cell r="H708"/>
          <cell r="I708" t="str">
            <v>.</v>
          </cell>
        </row>
        <row r="709">
          <cell r="A709">
            <v>616</v>
          </cell>
          <cell r="B709" t="str">
            <v>Poland</v>
          </cell>
          <cell r="C709">
            <v>1998</v>
          </cell>
          <cell r="D709">
            <v>90</v>
          </cell>
          <cell r="E709">
            <v>4099</v>
          </cell>
          <cell r="F709">
            <v>90</v>
          </cell>
          <cell r="G709">
            <v>16172889</v>
          </cell>
          <cell r="H709"/>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cell r="I731" t="str">
            <v>.</v>
          </cell>
        </row>
        <row r="732">
          <cell r="A732">
            <v>756</v>
          </cell>
          <cell r="B732" t="str">
            <v>Switzerland</v>
          </cell>
          <cell r="C732">
            <v>1998</v>
          </cell>
          <cell r="D732">
            <v>90</v>
          </cell>
          <cell r="E732">
            <v>300</v>
          </cell>
          <cell r="F732">
            <v>90</v>
          </cell>
          <cell r="G732">
            <v>243663</v>
          </cell>
          <cell r="H732"/>
          <cell r="I732" t="str">
            <v>.</v>
          </cell>
        </row>
        <row r="733">
          <cell r="A733">
            <v>756</v>
          </cell>
          <cell r="B733" t="str">
            <v>Switzerland</v>
          </cell>
          <cell r="C733">
            <v>1998</v>
          </cell>
          <cell r="D733">
            <v>90</v>
          </cell>
          <cell r="E733">
            <v>303</v>
          </cell>
          <cell r="F733">
            <v>90</v>
          </cell>
          <cell r="G733">
            <v>82405</v>
          </cell>
          <cell r="H733"/>
          <cell r="I733" t="str">
            <v>.</v>
          </cell>
        </row>
        <row r="734">
          <cell r="A734">
            <v>756</v>
          </cell>
          <cell r="B734" t="str">
            <v>Switzerland</v>
          </cell>
          <cell r="C734">
            <v>1998</v>
          </cell>
          <cell r="D734">
            <v>90</v>
          </cell>
          <cell r="E734">
            <v>404</v>
          </cell>
          <cell r="F734">
            <v>90</v>
          </cell>
          <cell r="G734">
            <v>83533</v>
          </cell>
          <cell r="H734"/>
          <cell r="I734" t="str">
            <v>.</v>
          </cell>
        </row>
        <row r="735">
          <cell r="A735">
            <v>756</v>
          </cell>
          <cell r="B735" t="str">
            <v>Switzerland</v>
          </cell>
          <cell r="C735">
            <v>1998</v>
          </cell>
          <cell r="D735">
            <v>90</v>
          </cell>
          <cell r="E735">
            <v>505</v>
          </cell>
          <cell r="F735">
            <v>90</v>
          </cell>
          <cell r="G735">
            <v>86784</v>
          </cell>
          <cell r="H735"/>
          <cell r="I735" t="str">
            <v>.</v>
          </cell>
        </row>
        <row r="736">
          <cell r="A736">
            <v>756</v>
          </cell>
          <cell r="B736" t="str">
            <v>Switzerland</v>
          </cell>
          <cell r="C736">
            <v>1998</v>
          </cell>
          <cell r="D736">
            <v>90</v>
          </cell>
          <cell r="E736">
            <v>606</v>
          </cell>
          <cell r="F736">
            <v>90</v>
          </cell>
          <cell r="G736">
            <v>86947</v>
          </cell>
          <cell r="H736"/>
          <cell r="I736" t="str">
            <v>.</v>
          </cell>
        </row>
        <row r="737">
          <cell r="A737">
            <v>756</v>
          </cell>
          <cell r="B737" t="str">
            <v>Switzerland</v>
          </cell>
          <cell r="C737">
            <v>1998</v>
          </cell>
          <cell r="D737">
            <v>90</v>
          </cell>
          <cell r="E737">
            <v>707</v>
          </cell>
          <cell r="F737">
            <v>90</v>
          </cell>
          <cell r="G737">
            <v>86695</v>
          </cell>
          <cell r="H737"/>
          <cell r="I737" t="str">
            <v>.</v>
          </cell>
        </row>
        <row r="738">
          <cell r="A738">
            <v>756</v>
          </cell>
          <cell r="B738" t="str">
            <v>Switzerland</v>
          </cell>
          <cell r="C738">
            <v>1998</v>
          </cell>
          <cell r="D738">
            <v>90</v>
          </cell>
          <cell r="E738">
            <v>808</v>
          </cell>
          <cell r="F738">
            <v>90</v>
          </cell>
          <cell r="G738">
            <v>84731</v>
          </cell>
          <cell r="H738"/>
          <cell r="I738" t="str">
            <v>.</v>
          </cell>
        </row>
        <row r="739">
          <cell r="A739">
            <v>756</v>
          </cell>
          <cell r="B739" t="str">
            <v>Switzerland</v>
          </cell>
          <cell r="C739">
            <v>1998</v>
          </cell>
          <cell r="D739">
            <v>90</v>
          </cell>
          <cell r="E739">
            <v>909</v>
          </cell>
          <cell r="F739">
            <v>90</v>
          </cell>
          <cell r="G739">
            <v>85031</v>
          </cell>
          <cell r="H739"/>
          <cell r="I739" t="str">
            <v>.</v>
          </cell>
        </row>
        <row r="740">
          <cell r="A740">
            <v>756</v>
          </cell>
          <cell r="B740" t="str">
            <v>Switzerland</v>
          </cell>
          <cell r="C740">
            <v>1998</v>
          </cell>
          <cell r="D740">
            <v>90</v>
          </cell>
          <cell r="E740">
            <v>509</v>
          </cell>
          <cell r="F740">
            <v>90</v>
          </cell>
          <cell r="G740">
            <v>430188</v>
          </cell>
          <cell r="H740"/>
          <cell r="I740" t="str">
            <v>.</v>
          </cell>
        </row>
        <row r="741">
          <cell r="A741">
            <v>756</v>
          </cell>
          <cell r="B741" t="str">
            <v>Switzerland</v>
          </cell>
          <cell r="C741">
            <v>1998</v>
          </cell>
          <cell r="D741">
            <v>90</v>
          </cell>
          <cell r="E741">
            <v>1010</v>
          </cell>
          <cell r="F741">
            <v>90</v>
          </cell>
          <cell r="G741">
            <v>81884</v>
          </cell>
          <cell r="H741"/>
          <cell r="I741" t="str">
            <v>.</v>
          </cell>
        </row>
        <row r="742">
          <cell r="A742">
            <v>756</v>
          </cell>
          <cell r="B742" t="str">
            <v>Switzerland</v>
          </cell>
          <cell r="C742">
            <v>1998</v>
          </cell>
          <cell r="D742">
            <v>90</v>
          </cell>
          <cell r="E742">
            <v>1111</v>
          </cell>
          <cell r="F742">
            <v>90</v>
          </cell>
          <cell r="G742">
            <v>82436</v>
          </cell>
          <cell r="H742"/>
          <cell r="I742" t="str">
            <v>.</v>
          </cell>
        </row>
        <row r="743">
          <cell r="A743">
            <v>756</v>
          </cell>
          <cell r="B743" t="str">
            <v>Switzerland</v>
          </cell>
          <cell r="C743">
            <v>1998</v>
          </cell>
          <cell r="D743">
            <v>90</v>
          </cell>
          <cell r="E743">
            <v>1212</v>
          </cell>
          <cell r="F743">
            <v>90</v>
          </cell>
          <cell r="G743">
            <v>81726</v>
          </cell>
          <cell r="H743"/>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cell r="I796" t="str">
            <v>.</v>
          </cell>
        </row>
        <row r="797">
          <cell r="A797">
            <v>616</v>
          </cell>
          <cell r="B797" t="str">
            <v>Poland</v>
          </cell>
          <cell r="C797">
            <v>1998</v>
          </cell>
          <cell r="D797">
            <v>90</v>
          </cell>
          <cell r="E797">
            <v>300</v>
          </cell>
          <cell r="F797">
            <v>90</v>
          </cell>
          <cell r="G797">
            <v>1259019</v>
          </cell>
          <cell r="H797"/>
          <cell r="I797" t="str">
            <v>.</v>
          </cell>
        </row>
        <row r="798">
          <cell r="A798">
            <v>616</v>
          </cell>
          <cell r="B798" t="str">
            <v>Poland</v>
          </cell>
          <cell r="C798">
            <v>1998</v>
          </cell>
          <cell r="D798">
            <v>90</v>
          </cell>
          <cell r="E798">
            <v>303</v>
          </cell>
          <cell r="F798">
            <v>90</v>
          </cell>
          <cell r="G798">
            <v>473419</v>
          </cell>
          <cell r="H798"/>
          <cell r="I798" t="str">
            <v>.</v>
          </cell>
        </row>
        <row r="799">
          <cell r="A799">
            <v>616</v>
          </cell>
          <cell r="B799" t="str">
            <v>Poland</v>
          </cell>
          <cell r="C799">
            <v>1998</v>
          </cell>
          <cell r="D799">
            <v>90</v>
          </cell>
          <cell r="E799">
            <v>404</v>
          </cell>
          <cell r="F799">
            <v>90</v>
          </cell>
          <cell r="G799">
            <v>485630</v>
          </cell>
          <cell r="H799"/>
          <cell r="I799" t="str">
            <v>.</v>
          </cell>
        </row>
        <row r="800">
          <cell r="A800">
            <v>616</v>
          </cell>
          <cell r="B800" t="str">
            <v>Poland</v>
          </cell>
          <cell r="C800">
            <v>1998</v>
          </cell>
          <cell r="D800">
            <v>90</v>
          </cell>
          <cell r="E800">
            <v>505</v>
          </cell>
          <cell r="F800">
            <v>90</v>
          </cell>
          <cell r="G800">
            <v>505358</v>
          </cell>
          <cell r="H800"/>
          <cell r="I800" t="str">
            <v>.</v>
          </cell>
        </row>
        <row r="801">
          <cell r="A801">
            <v>616</v>
          </cell>
          <cell r="B801" t="str">
            <v>Poland</v>
          </cell>
          <cell r="C801">
            <v>1998</v>
          </cell>
          <cell r="D801">
            <v>90</v>
          </cell>
          <cell r="E801">
            <v>606</v>
          </cell>
          <cell r="F801">
            <v>90</v>
          </cell>
          <cell r="G801">
            <v>536587</v>
          </cell>
          <cell r="H801"/>
          <cell r="I801" t="str">
            <v>.</v>
          </cell>
        </row>
        <row r="802">
          <cell r="A802">
            <v>616</v>
          </cell>
          <cell r="B802" t="str">
            <v>Poland</v>
          </cell>
          <cell r="C802">
            <v>1998</v>
          </cell>
          <cell r="D802">
            <v>90</v>
          </cell>
          <cell r="E802">
            <v>707</v>
          </cell>
          <cell r="F802">
            <v>90</v>
          </cell>
          <cell r="G802">
            <v>535531</v>
          </cell>
          <cell r="H802"/>
          <cell r="I802" t="str">
            <v>.</v>
          </cell>
        </row>
        <row r="803">
          <cell r="A803">
            <v>616</v>
          </cell>
          <cell r="B803" t="str">
            <v>Poland</v>
          </cell>
          <cell r="C803">
            <v>1998</v>
          </cell>
          <cell r="D803">
            <v>90</v>
          </cell>
          <cell r="E803">
            <v>808</v>
          </cell>
          <cell r="F803">
            <v>90</v>
          </cell>
          <cell r="G803">
            <v>551948</v>
          </cell>
          <cell r="H803"/>
          <cell r="I803" t="str">
            <v>.</v>
          </cell>
        </row>
        <row r="804">
          <cell r="A804">
            <v>616</v>
          </cell>
          <cell r="B804" t="str">
            <v>Poland</v>
          </cell>
          <cell r="C804">
            <v>1998</v>
          </cell>
          <cell r="D804">
            <v>90</v>
          </cell>
          <cell r="E804">
            <v>909</v>
          </cell>
          <cell r="F804">
            <v>90</v>
          </cell>
          <cell r="G804">
            <v>575461</v>
          </cell>
          <cell r="H804"/>
          <cell r="I804" t="str">
            <v>.</v>
          </cell>
        </row>
        <row r="805">
          <cell r="A805">
            <v>616</v>
          </cell>
          <cell r="B805" t="str">
            <v>Poland</v>
          </cell>
          <cell r="C805">
            <v>1998</v>
          </cell>
          <cell r="D805">
            <v>90</v>
          </cell>
          <cell r="E805">
            <v>509</v>
          </cell>
          <cell r="F805">
            <v>90</v>
          </cell>
          <cell r="G805">
            <v>2704885</v>
          </cell>
          <cell r="H805"/>
          <cell r="I805" t="str">
            <v>.</v>
          </cell>
        </row>
        <row r="806">
          <cell r="A806">
            <v>616</v>
          </cell>
          <cell r="B806" t="str">
            <v>Poland</v>
          </cell>
          <cell r="C806">
            <v>1998</v>
          </cell>
          <cell r="D806">
            <v>90</v>
          </cell>
          <cell r="E806">
            <v>1010</v>
          </cell>
          <cell r="F806">
            <v>90</v>
          </cell>
          <cell r="G806">
            <v>590973</v>
          </cell>
          <cell r="H806"/>
          <cell r="I806" t="str">
            <v>.</v>
          </cell>
        </row>
        <row r="807">
          <cell r="A807">
            <v>616</v>
          </cell>
          <cell r="B807" t="str">
            <v>Poland</v>
          </cell>
          <cell r="C807">
            <v>1998</v>
          </cell>
          <cell r="D807">
            <v>90</v>
          </cell>
          <cell r="E807">
            <v>1111</v>
          </cell>
          <cell r="F807">
            <v>90</v>
          </cell>
          <cell r="G807">
            <v>618415</v>
          </cell>
          <cell r="H807"/>
          <cell r="I807" t="str">
            <v>.</v>
          </cell>
        </row>
        <row r="808">
          <cell r="A808">
            <v>616</v>
          </cell>
          <cell r="B808" t="str">
            <v>Poland</v>
          </cell>
          <cell r="C808">
            <v>1998</v>
          </cell>
          <cell r="D808">
            <v>90</v>
          </cell>
          <cell r="E808">
            <v>1212</v>
          </cell>
          <cell r="F808">
            <v>90</v>
          </cell>
          <cell r="G808">
            <v>658666</v>
          </cell>
          <cell r="H808"/>
          <cell r="I808" t="str">
            <v>.</v>
          </cell>
        </row>
        <row r="809">
          <cell r="A809">
            <v>616</v>
          </cell>
          <cell r="B809" t="str">
            <v>Poland</v>
          </cell>
          <cell r="C809">
            <v>1998</v>
          </cell>
          <cell r="D809">
            <v>90</v>
          </cell>
          <cell r="E809">
            <v>1313</v>
          </cell>
          <cell r="F809">
            <v>90</v>
          </cell>
          <cell r="G809">
            <v>680610</v>
          </cell>
          <cell r="H809"/>
          <cell r="I809" t="str">
            <v>.</v>
          </cell>
        </row>
        <row r="810">
          <cell r="A810">
            <v>616</v>
          </cell>
          <cell r="B810" t="str">
            <v>Poland</v>
          </cell>
          <cell r="C810">
            <v>1998</v>
          </cell>
          <cell r="D810">
            <v>90</v>
          </cell>
          <cell r="E810">
            <v>1414</v>
          </cell>
          <cell r="F810">
            <v>90</v>
          </cell>
          <cell r="G810">
            <v>697899</v>
          </cell>
          <cell r="H810"/>
          <cell r="I810" t="str">
            <v>.</v>
          </cell>
        </row>
        <row r="811">
          <cell r="A811">
            <v>616</v>
          </cell>
          <cell r="B811" t="str">
            <v>Poland</v>
          </cell>
          <cell r="C811">
            <v>1998</v>
          </cell>
          <cell r="D811">
            <v>90</v>
          </cell>
          <cell r="E811">
            <v>1014</v>
          </cell>
          <cell r="F811">
            <v>90</v>
          </cell>
          <cell r="G811">
            <v>3246563</v>
          </cell>
          <cell r="H811"/>
          <cell r="I811" t="str">
            <v>.</v>
          </cell>
        </row>
        <row r="812">
          <cell r="A812">
            <v>616</v>
          </cell>
          <cell r="B812" t="str">
            <v>Poland</v>
          </cell>
          <cell r="C812">
            <v>1998</v>
          </cell>
          <cell r="D812">
            <v>90</v>
          </cell>
          <cell r="E812">
            <v>1515</v>
          </cell>
          <cell r="F812">
            <v>90</v>
          </cell>
          <cell r="G812">
            <v>681410</v>
          </cell>
          <cell r="H812"/>
          <cell r="I812" t="str">
            <v>.</v>
          </cell>
        </row>
        <row r="813">
          <cell r="A813">
            <v>616</v>
          </cell>
          <cell r="B813" t="str">
            <v>Poland</v>
          </cell>
          <cell r="C813">
            <v>1998</v>
          </cell>
          <cell r="D813">
            <v>90</v>
          </cell>
          <cell r="E813">
            <v>1616</v>
          </cell>
          <cell r="F813">
            <v>90</v>
          </cell>
          <cell r="G813">
            <v>650224</v>
          </cell>
          <cell r="H813"/>
          <cell r="I813" t="str">
            <v>.</v>
          </cell>
        </row>
        <row r="814">
          <cell r="A814">
            <v>616</v>
          </cell>
          <cell r="B814" t="str">
            <v>Poland</v>
          </cell>
          <cell r="C814">
            <v>1998</v>
          </cell>
          <cell r="D814">
            <v>90</v>
          </cell>
          <cell r="E814">
            <v>1717</v>
          </cell>
          <cell r="F814">
            <v>90</v>
          </cell>
          <cell r="G814">
            <v>664388</v>
          </cell>
          <cell r="H814"/>
          <cell r="I814" t="str">
            <v>.</v>
          </cell>
        </row>
        <row r="815">
          <cell r="A815">
            <v>616</v>
          </cell>
          <cell r="B815" t="str">
            <v>Poland</v>
          </cell>
          <cell r="C815">
            <v>1998</v>
          </cell>
          <cell r="D815">
            <v>90</v>
          </cell>
          <cell r="E815">
            <v>1818</v>
          </cell>
          <cell r="F815">
            <v>90</v>
          </cell>
          <cell r="G815">
            <v>654264</v>
          </cell>
          <cell r="H815"/>
          <cell r="I815" t="str">
            <v>.</v>
          </cell>
        </row>
        <row r="816">
          <cell r="A816">
            <v>616</v>
          </cell>
          <cell r="B816" t="str">
            <v>Poland</v>
          </cell>
          <cell r="C816">
            <v>1998</v>
          </cell>
          <cell r="D816">
            <v>90</v>
          </cell>
          <cell r="E816">
            <v>1919</v>
          </cell>
          <cell r="F816">
            <v>90</v>
          </cell>
          <cell r="G816">
            <v>642194</v>
          </cell>
          <cell r="H816"/>
          <cell r="I816" t="str">
            <v>.</v>
          </cell>
        </row>
        <row r="817">
          <cell r="A817">
            <v>616</v>
          </cell>
          <cell r="B817" t="str">
            <v>Poland</v>
          </cell>
          <cell r="C817">
            <v>1998</v>
          </cell>
          <cell r="D817">
            <v>90</v>
          </cell>
          <cell r="E817">
            <v>1519</v>
          </cell>
          <cell r="F817">
            <v>90</v>
          </cell>
          <cell r="G817">
            <v>3292480</v>
          </cell>
          <cell r="H817"/>
          <cell r="I817" t="str">
            <v>.</v>
          </cell>
        </row>
        <row r="818">
          <cell r="A818">
            <v>616</v>
          </cell>
          <cell r="B818" t="str">
            <v>Poland</v>
          </cell>
          <cell r="C818">
            <v>1998</v>
          </cell>
          <cell r="D818">
            <v>90</v>
          </cell>
          <cell r="E818">
            <v>2020</v>
          </cell>
          <cell r="F818">
            <v>90</v>
          </cell>
          <cell r="G818">
            <v>628826</v>
          </cell>
          <cell r="H818"/>
          <cell r="I818" t="str">
            <v>.</v>
          </cell>
        </row>
        <row r="819">
          <cell r="A819">
            <v>616</v>
          </cell>
          <cell r="B819" t="str">
            <v>Poland</v>
          </cell>
          <cell r="C819">
            <v>1998</v>
          </cell>
          <cell r="D819">
            <v>90</v>
          </cell>
          <cell r="E819">
            <v>2121</v>
          </cell>
          <cell r="F819">
            <v>90</v>
          </cell>
          <cell r="G819">
            <v>636926</v>
          </cell>
          <cell r="H819"/>
          <cell r="I819" t="str">
            <v>.</v>
          </cell>
        </row>
        <row r="820">
          <cell r="A820">
            <v>616</v>
          </cell>
          <cell r="B820" t="str">
            <v>Poland</v>
          </cell>
          <cell r="C820">
            <v>1998</v>
          </cell>
          <cell r="D820">
            <v>90</v>
          </cell>
          <cell r="E820">
            <v>2222</v>
          </cell>
          <cell r="F820">
            <v>90</v>
          </cell>
          <cell r="G820">
            <v>616774</v>
          </cell>
          <cell r="H820"/>
          <cell r="I820" t="str">
            <v>.</v>
          </cell>
        </row>
        <row r="821">
          <cell r="A821">
            <v>616</v>
          </cell>
          <cell r="B821" t="str">
            <v>Poland</v>
          </cell>
          <cell r="C821">
            <v>1998</v>
          </cell>
          <cell r="D821">
            <v>90</v>
          </cell>
          <cell r="E821">
            <v>2323</v>
          </cell>
          <cell r="F821">
            <v>90</v>
          </cell>
          <cell r="G821">
            <v>593333</v>
          </cell>
          <cell r="H821"/>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cell r="I840" t="str">
            <v>.</v>
          </cell>
        </row>
        <row r="841">
          <cell r="A841">
            <v>756</v>
          </cell>
          <cell r="B841" t="str">
            <v>Switzerland</v>
          </cell>
          <cell r="C841">
            <v>1998</v>
          </cell>
          <cell r="D841">
            <v>90</v>
          </cell>
          <cell r="E841">
            <v>1414</v>
          </cell>
          <cell r="F841">
            <v>90</v>
          </cell>
          <cell r="G841">
            <v>80887</v>
          </cell>
          <cell r="H841"/>
          <cell r="I841" t="str">
            <v>.</v>
          </cell>
        </row>
        <row r="842">
          <cell r="A842">
            <v>756</v>
          </cell>
          <cell r="B842" t="str">
            <v>Switzerland</v>
          </cell>
          <cell r="C842">
            <v>1998</v>
          </cell>
          <cell r="D842">
            <v>90</v>
          </cell>
          <cell r="E842">
            <v>1014</v>
          </cell>
          <cell r="F842">
            <v>90</v>
          </cell>
          <cell r="G842">
            <v>408775</v>
          </cell>
          <cell r="H842"/>
          <cell r="I842" t="str">
            <v>.</v>
          </cell>
        </row>
        <row r="843">
          <cell r="A843">
            <v>756</v>
          </cell>
          <cell r="B843" t="str">
            <v>Switzerland</v>
          </cell>
          <cell r="C843">
            <v>1998</v>
          </cell>
          <cell r="D843">
            <v>90</v>
          </cell>
          <cell r="E843">
            <v>1515</v>
          </cell>
          <cell r="F843">
            <v>90</v>
          </cell>
          <cell r="G843">
            <v>82194</v>
          </cell>
          <cell r="H843"/>
          <cell r="I843" t="str">
            <v>.</v>
          </cell>
        </row>
        <row r="844">
          <cell r="A844">
            <v>756</v>
          </cell>
          <cell r="B844" t="str">
            <v>Switzerland</v>
          </cell>
          <cell r="C844">
            <v>1998</v>
          </cell>
          <cell r="D844">
            <v>90</v>
          </cell>
          <cell r="E844">
            <v>1616</v>
          </cell>
          <cell r="F844">
            <v>90</v>
          </cell>
          <cell r="G844">
            <v>81742</v>
          </cell>
          <cell r="H844"/>
          <cell r="I844" t="str">
            <v>.</v>
          </cell>
        </row>
        <row r="845">
          <cell r="A845">
            <v>756</v>
          </cell>
          <cell r="B845" t="str">
            <v>Switzerland</v>
          </cell>
          <cell r="C845">
            <v>1998</v>
          </cell>
          <cell r="D845">
            <v>90</v>
          </cell>
          <cell r="E845">
            <v>1717</v>
          </cell>
          <cell r="F845">
            <v>90</v>
          </cell>
          <cell r="G845">
            <v>82279</v>
          </cell>
          <cell r="H845"/>
          <cell r="I845" t="str">
            <v>.</v>
          </cell>
        </row>
        <row r="846">
          <cell r="A846">
            <v>756</v>
          </cell>
          <cell r="B846" t="str">
            <v>Switzerland</v>
          </cell>
          <cell r="C846">
            <v>1998</v>
          </cell>
          <cell r="D846">
            <v>90</v>
          </cell>
          <cell r="E846">
            <v>1818</v>
          </cell>
          <cell r="F846">
            <v>90</v>
          </cell>
          <cell r="G846">
            <v>80324</v>
          </cell>
          <cell r="H846"/>
          <cell r="I846" t="str">
            <v>.</v>
          </cell>
        </row>
        <row r="847">
          <cell r="A847">
            <v>756</v>
          </cell>
          <cell r="B847" t="str">
            <v>Switzerland</v>
          </cell>
          <cell r="C847">
            <v>1998</v>
          </cell>
          <cell r="D847">
            <v>90</v>
          </cell>
          <cell r="E847">
            <v>1919</v>
          </cell>
          <cell r="F847">
            <v>90</v>
          </cell>
          <cell r="G847">
            <v>79467</v>
          </cell>
          <cell r="H847"/>
          <cell r="I847" t="str">
            <v>.</v>
          </cell>
        </row>
        <row r="848">
          <cell r="A848">
            <v>756</v>
          </cell>
          <cell r="B848" t="str">
            <v>Switzerland</v>
          </cell>
          <cell r="C848">
            <v>1998</v>
          </cell>
          <cell r="D848">
            <v>90</v>
          </cell>
          <cell r="E848">
            <v>1519</v>
          </cell>
          <cell r="F848">
            <v>90</v>
          </cell>
          <cell r="G848">
            <v>406006</v>
          </cell>
          <cell r="H848"/>
          <cell r="I848" t="str">
            <v>.</v>
          </cell>
        </row>
        <row r="849">
          <cell r="A849">
            <v>756</v>
          </cell>
          <cell r="B849" t="str">
            <v>Switzerland</v>
          </cell>
          <cell r="C849">
            <v>1998</v>
          </cell>
          <cell r="D849">
            <v>90</v>
          </cell>
          <cell r="E849">
            <v>2020</v>
          </cell>
          <cell r="F849">
            <v>90</v>
          </cell>
          <cell r="G849">
            <v>80607</v>
          </cell>
          <cell r="H849"/>
          <cell r="I849" t="str">
            <v>.</v>
          </cell>
        </row>
        <row r="850">
          <cell r="A850">
            <v>756</v>
          </cell>
          <cell r="B850" t="str">
            <v>Switzerland</v>
          </cell>
          <cell r="C850">
            <v>1998</v>
          </cell>
          <cell r="D850">
            <v>90</v>
          </cell>
          <cell r="E850">
            <v>2121</v>
          </cell>
          <cell r="F850">
            <v>90</v>
          </cell>
          <cell r="G850">
            <v>80795</v>
          </cell>
          <cell r="H850"/>
          <cell r="I850" t="str">
            <v>.</v>
          </cell>
        </row>
        <row r="851">
          <cell r="A851">
            <v>756</v>
          </cell>
          <cell r="B851" t="str">
            <v>Switzerland</v>
          </cell>
          <cell r="C851">
            <v>1998</v>
          </cell>
          <cell r="D851">
            <v>90</v>
          </cell>
          <cell r="E851">
            <v>2222</v>
          </cell>
          <cell r="F851">
            <v>90</v>
          </cell>
          <cell r="G851">
            <v>82073</v>
          </cell>
          <cell r="H851"/>
          <cell r="I851" t="str">
            <v>.</v>
          </cell>
        </row>
        <row r="852">
          <cell r="A852">
            <v>756</v>
          </cell>
          <cell r="B852" t="str">
            <v>Switzerland</v>
          </cell>
          <cell r="C852">
            <v>1998</v>
          </cell>
          <cell r="D852">
            <v>90</v>
          </cell>
          <cell r="E852">
            <v>2323</v>
          </cell>
          <cell r="F852">
            <v>90</v>
          </cell>
          <cell r="G852">
            <v>85855</v>
          </cell>
          <cell r="H852"/>
          <cell r="I852" t="str">
            <v>.</v>
          </cell>
        </row>
        <row r="853">
          <cell r="A853">
            <v>756</v>
          </cell>
          <cell r="B853" t="str">
            <v>Switzerland</v>
          </cell>
          <cell r="C853">
            <v>1998</v>
          </cell>
          <cell r="D853">
            <v>90</v>
          </cell>
          <cell r="E853">
            <v>2424</v>
          </cell>
          <cell r="F853">
            <v>90</v>
          </cell>
          <cell r="G853">
            <v>88688</v>
          </cell>
          <cell r="H853"/>
          <cell r="I853" t="str">
            <v>.</v>
          </cell>
        </row>
        <row r="854">
          <cell r="A854">
            <v>756</v>
          </cell>
          <cell r="B854" t="str">
            <v>Switzerland</v>
          </cell>
          <cell r="C854">
            <v>1998</v>
          </cell>
          <cell r="D854">
            <v>90</v>
          </cell>
          <cell r="E854">
            <v>2024</v>
          </cell>
          <cell r="F854">
            <v>90</v>
          </cell>
          <cell r="G854">
            <v>418018</v>
          </cell>
          <cell r="H854"/>
          <cell r="I854" t="str">
            <v>.</v>
          </cell>
        </row>
        <row r="855">
          <cell r="A855">
            <v>756</v>
          </cell>
          <cell r="B855" t="str">
            <v>Switzerland</v>
          </cell>
          <cell r="C855">
            <v>1998</v>
          </cell>
          <cell r="D855">
            <v>90</v>
          </cell>
          <cell r="E855">
            <v>2525</v>
          </cell>
          <cell r="F855">
            <v>90</v>
          </cell>
          <cell r="G855">
            <v>93780</v>
          </cell>
          <cell r="H855"/>
          <cell r="I855" t="str">
            <v>.</v>
          </cell>
        </row>
        <row r="856">
          <cell r="A856">
            <v>756</v>
          </cell>
          <cell r="B856" t="str">
            <v>Switzerland</v>
          </cell>
          <cell r="C856">
            <v>1998</v>
          </cell>
          <cell r="D856">
            <v>90</v>
          </cell>
          <cell r="E856">
            <v>2626</v>
          </cell>
          <cell r="F856">
            <v>90</v>
          </cell>
          <cell r="G856">
            <v>98555</v>
          </cell>
          <cell r="H856"/>
          <cell r="I856" t="str">
            <v>.</v>
          </cell>
        </row>
        <row r="857">
          <cell r="A857">
            <v>756</v>
          </cell>
          <cell r="B857" t="str">
            <v>Switzerland</v>
          </cell>
          <cell r="C857">
            <v>1998</v>
          </cell>
          <cell r="D857">
            <v>90</v>
          </cell>
          <cell r="E857">
            <v>2727</v>
          </cell>
          <cell r="F857">
            <v>90</v>
          </cell>
          <cell r="G857">
            <v>102470</v>
          </cell>
          <cell r="H857"/>
          <cell r="I857" t="str">
            <v>.</v>
          </cell>
        </row>
        <row r="858">
          <cell r="A858">
            <v>756</v>
          </cell>
          <cell r="B858" t="str">
            <v>Switzerland</v>
          </cell>
          <cell r="C858">
            <v>1998</v>
          </cell>
          <cell r="D858">
            <v>90</v>
          </cell>
          <cell r="E858">
            <v>2828</v>
          </cell>
          <cell r="F858">
            <v>90</v>
          </cell>
          <cell r="G858">
            <v>107483</v>
          </cell>
          <cell r="H858"/>
          <cell r="I858" t="str">
            <v>.</v>
          </cell>
        </row>
        <row r="859">
          <cell r="A859">
            <v>756</v>
          </cell>
          <cell r="B859" t="str">
            <v>Switzerland</v>
          </cell>
          <cell r="C859">
            <v>1998</v>
          </cell>
          <cell r="D859">
            <v>90</v>
          </cell>
          <cell r="E859">
            <v>2929</v>
          </cell>
          <cell r="F859">
            <v>90</v>
          </cell>
          <cell r="G859">
            <v>112096</v>
          </cell>
          <cell r="H859"/>
          <cell r="I859" t="str">
            <v>.</v>
          </cell>
        </row>
        <row r="860">
          <cell r="A860">
            <v>756</v>
          </cell>
          <cell r="B860" t="str">
            <v>Switzerland</v>
          </cell>
          <cell r="C860">
            <v>1998</v>
          </cell>
          <cell r="D860">
            <v>90</v>
          </cell>
          <cell r="E860">
            <v>2529</v>
          </cell>
          <cell r="F860">
            <v>90</v>
          </cell>
          <cell r="G860">
            <v>514384</v>
          </cell>
          <cell r="H860"/>
          <cell r="I860" t="str">
            <v>.</v>
          </cell>
        </row>
        <row r="861">
          <cell r="A861">
            <v>756</v>
          </cell>
          <cell r="B861" t="str">
            <v>Switzerland</v>
          </cell>
          <cell r="C861">
            <v>1998</v>
          </cell>
          <cell r="D861">
            <v>90</v>
          </cell>
          <cell r="E861">
            <v>3034</v>
          </cell>
          <cell r="F861">
            <v>90</v>
          </cell>
          <cell r="G861">
            <v>611286</v>
          </cell>
          <cell r="H861"/>
          <cell r="I861" t="str">
            <v>.</v>
          </cell>
        </row>
        <row r="862">
          <cell r="A862">
            <v>756</v>
          </cell>
          <cell r="B862" t="str">
            <v>Switzerland</v>
          </cell>
          <cell r="C862">
            <v>1998</v>
          </cell>
          <cell r="D862">
            <v>90</v>
          </cell>
          <cell r="E862">
            <v>3539</v>
          </cell>
          <cell r="F862">
            <v>90</v>
          </cell>
          <cell r="G862">
            <v>583335</v>
          </cell>
          <cell r="H862"/>
          <cell r="I862" t="str">
            <v>.</v>
          </cell>
        </row>
        <row r="863">
          <cell r="A863">
            <v>756</v>
          </cell>
          <cell r="B863" t="str">
            <v>Switzerland</v>
          </cell>
          <cell r="C863">
            <v>1998</v>
          </cell>
          <cell r="D863">
            <v>90</v>
          </cell>
          <cell r="E863">
            <v>4099</v>
          </cell>
          <cell r="F863">
            <v>90</v>
          </cell>
          <cell r="G863">
            <v>3314872</v>
          </cell>
          <cell r="H863"/>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cell r="I865" t="str">
            <v>.</v>
          </cell>
        </row>
        <row r="866">
          <cell r="A866">
            <v>376</v>
          </cell>
          <cell r="B866" t="str">
            <v>Israel</v>
          </cell>
          <cell r="C866">
            <v>1998</v>
          </cell>
          <cell r="D866">
            <v>90</v>
          </cell>
          <cell r="E866">
            <v>1010</v>
          </cell>
          <cell r="F866">
            <v>90</v>
          </cell>
          <cell r="G866">
            <v>109283</v>
          </cell>
          <cell r="H866"/>
          <cell r="I866" t="str">
            <v>.</v>
          </cell>
        </row>
        <row r="867">
          <cell r="A867">
            <v>376</v>
          </cell>
          <cell r="B867" t="str">
            <v>Israel</v>
          </cell>
          <cell r="C867">
            <v>1998</v>
          </cell>
          <cell r="D867">
            <v>90</v>
          </cell>
          <cell r="E867">
            <v>1111</v>
          </cell>
          <cell r="F867">
            <v>90</v>
          </cell>
          <cell r="G867">
            <v>109805</v>
          </cell>
          <cell r="H867"/>
          <cell r="I867" t="str">
            <v>.</v>
          </cell>
        </row>
        <row r="868">
          <cell r="A868">
            <v>376</v>
          </cell>
          <cell r="B868" t="str">
            <v>Israel</v>
          </cell>
          <cell r="C868">
            <v>1998</v>
          </cell>
          <cell r="D868">
            <v>90</v>
          </cell>
          <cell r="E868">
            <v>1212</v>
          </cell>
          <cell r="F868">
            <v>90</v>
          </cell>
          <cell r="G868">
            <v>109353</v>
          </cell>
          <cell r="H868"/>
          <cell r="I868" t="str">
            <v>.</v>
          </cell>
        </row>
        <row r="869">
          <cell r="A869">
            <v>376</v>
          </cell>
          <cell r="B869" t="str">
            <v>Israel</v>
          </cell>
          <cell r="C869">
            <v>1998</v>
          </cell>
          <cell r="D869">
            <v>90</v>
          </cell>
          <cell r="E869">
            <v>1313</v>
          </cell>
          <cell r="F869">
            <v>90</v>
          </cell>
          <cell r="G869">
            <v>108820</v>
          </cell>
          <cell r="H869"/>
          <cell r="I869" t="str">
            <v>.</v>
          </cell>
        </row>
        <row r="870">
          <cell r="A870">
            <v>376</v>
          </cell>
          <cell r="B870" t="str">
            <v>Israel</v>
          </cell>
          <cell r="C870">
            <v>1998</v>
          </cell>
          <cell r="D870">
            <v>90</v>
          </cell>
          <cell r="E870">
            <v>1414</v>
          </cell>
          <cell r="F870">
            <v>90</v>
          </cell>
          <cell r="G870">
            <v>109224</v>
          </cell>
          <cell r="H870"/>
          <cell r="I870" t="str">
            <v>.</v>
          </cell>
        </row>
        <row r="871">
          <cell r="A871">
            <v>376</v>
          </cell>
          <cell r="B871" t="str">
            <v>Israel</v>
          </cell>
          <cell r="C871">
            <v>1998</v>
          </cell>
          <cell r="D871">
            <v>90</v>
          </cell>
          <cell r="E871">
            <v>1014</v>
          </cell>
          <cell r="F871">
            <v>90</v>
          </cell>
          <cell r="G871">
            <v>546485</v>
          </cell>
          <cell r="H871"/>
          <cell r="I871" t="str">
            <v>.</v>
          </cell>
        </row>
        <row r="872">
          <cell r="A872">
            <v>376</v>
          </cell>
          <cell r="B872" t="str">
            <v>Israel</v>
          </cell>
          <cell r="C872">
            <v>1998</v>
          </cell>
          <cell r="D872">
            <v>90</v>
          </cell>
          <cell r="E872">
            <v>1515</v>
          </cell>
          <cell r="F872">
            <v>90</v>
          </cell>
          <cell r="G872">
            <v>105755</v>
          </cell>
          <cell r="H872"/>
          <cell r="I872" t="str">
            <v>.</v>
          </cell>
        </row>
        <row r="873">
          <cell r="A873">
            <v>376</v>
          </cell>
          <cell r="B873" t="str">
            <v>Israel</v>
          </cell>
          <cell r="C873">
            <v>1998</v>
          </cell>
          <cell r="D873">
            <v>90</v>
          </cell>
          <cell r="E873">
            <v>1616</v>
          </cell>
          <cell r="F873">
            <v>90</v>
          </cell>
          <cell r="G873">
            <v>103055</v>
          </cell>
          <cell r="H873"/>
          <cell r="I873" t="str">
            <v>.</v>
          </cell>
        </row>
        <row r="874">
          <cell r="A874">
            <v>376</v>
          </cell>
          <cell r="B874" t="str">
            <v>Israel</v>
          </cell>
          <cell r="C874">
            <v>1998</v>
          </cell>
          <cell r="D874">
            <v>90</v>
          </cell>
          <cell r="E874">
            <v>1717</v>
          </cell>
          <cell r="F874">
            <v>90</v>
          </cell>
          <cell r="G874">
            <v>103669</v>
          </cell>
          <cell r="H874"/>
          <cell r="I874" t="str">
            <v>.</v>
          </cell>
        </row>
        <row r="875">
          <cell r="A875">
            <v>376</v>
          </cell>
          <cell r="B875" t="str">
            <v>Israel</v>
          </cell>
          <cell r="C875">
            <v>1998</v>
          </cell>
          <cell r="D875">
            <v>90</v>
          </cell>
          <cell r="E875">
            <v>1818</v>
          </cell>
          <cell r="F875">
            <v>90</v>
          </cell>
          <cell r="G875">
            <v>104002</v>
          </cell>
          <cell r="H875"/>
          <cell r="I875" t="str">
            <v>.</v>
          </cell>
        </row>
        <row r="876">
          <cell r="A876">
            <v>376</v>
          </cell>
          <cell r="B876" t="str">
            <v>Israel</v>
          </cell>
          <cell r="C876">
            <v>1998</v>
          </cell>
          <cell r="D876">
            <v>90</v>
          </cell>
          <cell r="E876">
            <v>1919</v>
          </cell>
          <cell r="F876">
            <v>90</v>
          </cell>
          <cell r="G876">
            <v>104074</v>
          </cell>
          <cell r="H876"/>
          <cell r="I876" t="str">
            <v>.</v>
          </cell>
        </row>
        <row r="877">
          <cell r="A877">
            <v>376</v>
          </cell>
          <cell r="B877" t="str">
            <v>Israel</v>
          </cell>
          <cell r="C877">
            <v>1998</v>
          </cell>
          <cell r="D877">
            <v>90</v>
          </cell>
          <cell r="E877">
            <v>1519</v>
          </cell>
          <cell r="F877">
            <v>90</v>
          </cell>
          <cell r="G877">
            <v>520555</v>
          </cell>
          <cell r="H877"/>
          <cell r="I877" t="str">
            <v>.</v>
          </cell>
        </row>
        <row r="878">
          <cell r="A878">
            <v>376</v>
          </cell>
          <cell r="B878" t="str">
            <v>Israel</v>
          </cell>
          <cell r="C878">
            <v>1998</v>
          </cell>
          <cell r="D878">
            <v>90</v>
          </cell>
          <cell r="E878">
            <v>2020</v>
          </cell>
          <cell r="F878">
            <v>90</v>
          </cell>
          <cell r="G878">
            <v>104345</v>
          </cell>
          <cell r="H878"/>
          <cell r="I878" t="str">
            <v>.</v>
          </cell>
        </row>
        <row r="879">
          <cell r="A879">
            <v>376</v>
          </cell>
          <cell r="B879" t="str">
            <v>Israel</v>
          </cell>
          <cell r="C879">
            <v>1998</v>
          </cell>
          <cell r="D879">
            <v>90</v>
          </cell>
          <cell r="E879">
            <v>2121</v>
          </cell>
          <cell r="F879">
            <v>90</v>
          </cell>
          <cell r="G879">
            <v>107066</v>
          </cell>
          <cell r="H879"/>
          <cell r="I879" t="str">
            <v>.</v>
          </cell>
        </row>
        <row r="880">
          <cell r="A880">
            <v>376</v>
          </cell>
          <cell r="B880" t="str">
            <v>Israel</v>
          </cell>
          <cell r="C880">
            <v>1998</v>
          </cell>
          <cell r="D880">
            <v>90</v>
          </cell>
          <cell r="E880">
            <v>2222</v>
          </cell>
          <cell r="F880">
            <v>90</v>
          </cell>
          <cell r="G880">
            <v>105256</v>
          </cell>
          <cell r="H880"/>
          <cell r="I880" t="str">
            <v>.</v>
          </cell>
        </row>
        <row r="881">
          <cell r="A881">
            <v>376</v>
          </cell>
          <cell r="B881" t="str">
            <v>Israel</v>
          </cell>
          <cell r="C881">
            <v>1998</v>
          </cell>
          <cell r="D881">
            <v>90</v>
          </cell>
          <cell r="E881">
            <v>2323</v>
          </cell>
          <cell r="F881">
            <v>90</v>
          </cell>
          <cell r="G881">
            <v>100401</v>
          </cell>
          <cell r="H881"/>
          <cell r="I881" t="str">
            <v>.</v>
          </cell>
        </row>
        <row r="882">
          <cell r="A882">
            <v>376</v>
          </cell>
          <cell r="B882" t="str">
            <v>Israel</v>
          </cell>
          <cell r="C882">
            <v>1998</v>
          </cell>
          <cell r="D882">
            <v>90</v>
          </cell>
          <cell r="E882">
            <v>2424</v>
          </cell>
          <cell r="F882">
            <v>90</v>
          </cell>
          <cell r="G882">
            <v>97276</v>
          </cell>
          <cell r="H882"/>
          <cell r="I882" t="str">
            <v>.</v>
          </cell>
        </row>
        <row r="883">
          <cell r="A883">
            <v>376</v>
          </cell>
          <cell r="B883" t="str">
            <v>Israel</v>
          </cell>
          <cell r="C883">
            <v>1998</v>
          </cell>
          <cell r="D883">
            <v>90</v>
          </cell>
          <cell r="E883">
            <v>2024</v>
          </cell>
          <cell r="F883">
            <v>90</v>
          </cell>
          <cell r="G883">
            <v>514344</v>
          </cell>
          <cell r="H883"/>
          <cell r="I883" t="str">
            <v>.</v>
          </cell>
        </row>
        <row r="884">
          <cell r="A884">
            <v>376</v>
          </cell>
          <cell r="B884" t="str">
            <v>Israel</v>
          </cell>
          <cell r="C884">
            <v>1998</v>
          </cell>
          <cell r="D884">
            <v>90</v>
          </cell>
          <cell r="E884">
            <v>2525</v>
          </cell>
          <cell r="F884">
            <v>90</v>
          </cell>
          <cell r="G884">
            <v>94482</v>
          </cell>
          <cell r="H884"/>
          <cell r="I884" t="str">
            <v>.</v>
          </cell>
        </row>
        <row r="885">
          <cell r="A885">
            <v>376</v>
          </cell>
          <cell r="B885" t="str">
            <v>Israel</v>
          </cell>
          <cell r="C885">
            <v>1998</v>
          </cell>
          <cell r="D885">
            <v>90</v>
          </cell>
          <cell r="E885">
            <v>2626</v>
          </cell>
          <cell r="F885">
            <v>90</v>
          </cell>
          <cell r="G885">
            <v>93755</v>
          </cell>
          <cell r="H885"/>
          <cell r="I885" t="str">
            <v>.</v>
          </cell>
        </row>
        <row r="886">
          <cell r="A886">
            <v>376</v>
          </cell>
          <cell r="B886" t="str">
            <v>Israel</v>
          </cell>
          <cell r="C886">
            <v>1998</v>
          </cell>
          <cell r="D886">
            <v>90</v>
          </cell>
          <cell r="E886">
            <v>2727</v>
          </cell>
          <cell r="F886">
            <v>90</v>
          </cell>
          <cell r="G886">
            <v>90820</v>
          </cell>
          <cell r="H886"/>
          <cell r="I886" t="str">
            <v>.</v>
          </cell>
        </row>
        <row r="887">
          <cell r="A887">
            <v>376</v>
          </cell>
          <cell r="B887" t="str">
            <v>Israel</v>
          </cell>
          <cell r="C887">
            <v>1998</v>
          </cell>
          <cell r="D887">
            <v>90</v>
          </cell>
          <cell r="E887">
            <v>2828</v>
          </cell>
          <cell r="F887">
            <v>90</v>
          </cell>
          <cell r="G887">
            <v>84831</v>
          </cell>
          <cell r="H887"/>
          <cell r="I887" t="str">
            <v>.</v>
          </cell>
        </row>
        <row r="888">
          <cell r="A888">
            <v>376</v>
          </cell>
          <cell r="B888" t="str">
            <v>Israel</v>
          </cell>
          <cell r="C888">
            <v>1998</v>
          </cell>
          <cell r="D888">
            <v>90</v>
          </cell>
          <cell r="E888">
            <v>2929</v>
          </cell>
          <cell r="F888">
            <v>90</v>
          </cell>
          <cell r="G888">
            <v>81698</v>
          </cell>
          <cell r="H888"/>
          <cell r="I888" t="str">
            <v>.</v>
          </cell>
        </row>
        <row r="889">
          <cell r="A889">
            <v>376</v>
          </cell>
          <cell r="B889" t="str">
            <v>Israel</v>
          </cell>
          <cell r="C889">
            <v>1998</v>
          </cell>
          <cell r="D889">
            <v>90</v>
          </cell>
          <cell r="E889">
            <v>2529</v>
          </cell>
          <cell r="F889">
            <v>90</v>
          </cell>
          <cell r="G889">
            <v>445586</v>
          </cell>
          <cell r="H889"/>
          <cell r="I889" t="str">
            <v>.</v>
          </cell>
        </row>
        <row r="890">
          <cell r="A890">
            <v>376</v>
          </cell>
          <cell r="B890" t="str">
            <v>Israel</v>
          </cell>
          <cell r="C890">
            <v>1998</v>
          </cell>
          <cell r="D890">
            <v>90</v>
          </cell>
          <cell r="E890">
            <v>3034</v>
          </cell>
          <cell r="F890">
            <v>90</v>
          </cell>
          <cell r="G890">
            <v>381340</v>
          </cell>
          <cell r="H890"/>
          <cell r="I890" t="str">
            <v>.</v>
          </cell>
        </row>
        <row r="891">
          <cell r="A891">
            <v>376</v>
          </cell>
          <cell r="B891" t="str">
            <v>Israel</v>
          </cell>
          <cell r="C891">
            <v>1998</v>
          </cell>
          <cell r="D891">
            <v>90</v>
          </cell>
          <cell r="E891">
            <v>3539</v>
          </cell>
          <cell r="F891">
            <v>90</v>
          </cell>
          <cell r="G891">
            <v>370969</v>
          </cell>
          <cell r="H891"/>
          <cell r="I891" t="str">
            <v>.</v>
          </cell>
        </row>
        <row r="892">
          <cell r="A892">
            <v>376</v>
          </cell>
          <cell r="B892" t="str">
            <v>Israel</v>
          </cell>
          <cell r="C892">
            <v>1998</v>
          </cell>
          <cell r="D892">
            <v>90</v>
          </cell>
          <cell r="E892">
            <v>4099</v>
          </cell>
          <cell r="F892">
            <v>90</v>
          </cell>
          <cell r="G892">
            <v>1957335</v>
          </cell>
          <cell r="H892"/>
          <cell r="I892" t="str">
            <v>.</v>
          </cell>
        </row>
        <row r="893">
          <cell r="A893">
            <v>376</v>
          </cell>
          <cell r="B893" t="str">
            <v>Israel</v>
          </cell>
          <cell r="C893">
            <v>1998</v>
          </cell>
          <cell r="D893">
            <v>90</v>
          </cell>
          <cell r="E893">
            <v>990000</v>
          </cell>
          <cell r="F893">
            <v>90</v>
          </cell>
          <cell r="G893"/>
          <cell r="H893"/>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cell r="I1141" t="str">
            <v>.</v>
          </cell>
        </row>
        <row r="1142">
          <cell r="A1142">
            <v>392</v>
          </cell>
          <cell r="B1142" t="str">
            <v>Japan</v>
          </cell>
          <cell r="C1142">
            <v>1998</v>
          </cell>
          <cell r="D1142">
            <v>90</v>
          </cell>
          <cell r="E1142">
            <v>1616</v>
          </cell>
          <cell r="F1142">
            <v>90</v>
          </cell>
          <cell r="G1142">
            <v>1531000</v>
          </cell>
          <cell r="H1142"/>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cell r="I1156" t="str">
            <v>.</v>
          </cell>
        </row>
        <row r="1157">
          <cell r="A1157">
            <v>392</v>
          </cell>
          <cell r="B1157" t="str">
            <v>Japan</v>
          </cell>
          <cell r="C1157">
            <v>1998</v>
          </cell>
          <cell r="D1157">
            <v>90</v>
          </cell>
          <cell r="E1157">
            <v>2929</v>
          </cell>
          <cell r="F1157">
            <v>90</v>
          </cell>
          <cell r="G1157">
            <v>1818000</v>
          </cell>
          <cell r="H1157"/>
          <cell r="I1157" t="str">
            <v>.</v>
          </cell>
        </row>
        <row r="1158">
          <cell r="A1158">
            <v>392</v>
          </cell>
          <cell r="B1158" t="str">
            <v>Japan</v>
          </cell>
          <cell r="C1158">
            <v>1998</v>
          </cell>
          <cell r="D1158">
            <v>90</v>
          </cell>
          <cell r="E1158">
            <v>2529</v>
          </cell>
          <cell r="F1158">
            <v>90</v>
          </cell>
          <cell r="G1158">
            <v>9499000</v>
          </cell>
          <cell r="H1158"/>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cell r="I1432" t="str">
            <v>.</v>
          </cell>
        </row>
        <row r="1433">
          <cell r="A1433">
            <v>400</v>
          </cell>
          <cell r="B1433" t="str">
            <v>Jordan</v>
          </cell>
          <cell r="C1433">
            <v>1997</v>
          </cell>
          <cell r="D1433">
            <v>90</v>
          </cell>
          <cell r="E1433">
            <v>300</v>
          </cell>
          <cell r="F1433">
            <v>90</v>
          </cell>
          <cell r="G1433">
            <v>424580</v>
          </cell>
          <cell r="H1433"/>
          <cell r="I1433" t="str">
            <v>.</v>
          </cell>
        </row>
        <row r="1434">
          <cell r="A1434">
            <v>400</v>
          </cell>
          <cell r="B1434" t="str">
            <v>Jordan</v>
          </cell>
          <cell r="C1434">
            <v>1997</v>
          </cell>
          <cell r="D1434">
            <v>90</v>
          </cell>
          <cell r="E1434">
            <v>303</v>
          </cell>
          <cell r="F1434">
            <v>90</v>
          </cell>
          <cell r="G1434">
            <v>136119</v>
          </cell>
          <cell r="H1434"/>
          <cell r="I1434" t="str">
            <v>.</v>
          </cell>
        </row>
        <row r="1435">
          <cell r="A1435">
            <v>400</v>
          </cell>
          <cell r="B1435" t="str">
            <v>Jordan</v>
          </cell>
          <cell r="C1435">
            <v>1997</v>
          </cell>
          <cell r="D1435">
            <v>90</v>
          </cell>
          <cell r="E1435">
            <v>404</v>
          </cell>
          <cell r="F1435">
            <v>90</v>
          </cell>
          <cell r="G1435">
            <v>129324</v>
          </cell>
          <cell r="H1435"/>
          <cell r="I1435" t="str">
            <v>.</v>
          </cell>
        </row>
        <row r="1436">
          <cell r="A1436">
            <v>400</v>
          </cell>
          <cell r="B1436" t="str">
            <v>Jordan</v>
          </cell>
          <cell r="C1436">
            <v>1997</v>
          </cell>
          <cell r="D1436">
            <v>90</v>
          </cell>
          <cell r="E1436">
            <v>505</v>
          </cell>
          <cell r="F1436">
            <v>90</v>
          </cell>
          <cell r="G1436">
            <v>130668</v>
          </cell>
          <cell r="H1436"/>
          <cell r="I1436" t="str">
            <v>.</v>
          </cell>
        </row>
        <row r="1437">
          <cell r="A1437">
            <v>400</v>
          </cell>
          <cell r="B1437" t="str">
            <v>Jordan</v>
          </cell>
          <cell r="C1437">
            <v>1997</v>
          </cell>
          <cell r="D1437">
            <v>90</v>
          </cell>
          <cell r="E1437">
            <v>606</v>
          </cell>
          <cell r="F1437">
            <v>90</v>
          </cell>
          <cell r="G1437">
            <v>129274</v>
          </cell>
          <cell r="H1437"/>
          <cell r="I1437" t="str">
            <v>.</v>
          </cell>
        </row>
        <row r="1438">
          <cell r="A1438">
            <v>400</v>
          </cell>
          <cell r="B1438" t="str">
            <v>Jordan</v>
          </cell>
          <cell r="C1438">
            <v>1997</v>
          </cell>
          <cell r="D1438">
            <v>90</v>
          </cell>
          <cell r="E1438">
            <v>707</v>
          </cell>
          <cell r="F1438">
            <v>90</v>
          </cell>
          <cell r="G1438">
            <v>125971</v>
          </cell>
          <cell r="H1438"/>
          <cell r="I1438" t="str">
            <v>.</v>
          </cell>
        </row>
        <row r="1439">
          <cell r="A1439">
            <v>400</v>
          </cell>
          <cell r="B1439" t="str">
            <v>Jordan</v>
          </cell>
          <cell r="C1439">
            <v>1997</v>
          </cell>
          <cell r="D1439">
            <v>90</v>
          </cell>
          <cell r="E1439">
            <v>808</v>
          </cell>
          <cell r="F1439">
            <v>90</v>
          </cell>
          <cell r="G1439">
            <v>125686</v>
          </cell>
          <cell r="H1439"/>
          <cell r="I1439" t="str">
            <v>.</v>
          </cell>
        </row>
        <row r="1440">
          <cell r="A1440">
            <v>400</v>
          </cell>
          <cell r="B1440" t="str">
            <v>Jordan</v>
          </cell>
          <cell r="C1440">
            <v>1997</v>
          </cell>
          <cell r="D1440">
            <v>90</v>
          </cell>
          <cell r="E1440">
            <v>909</v>
          </cell>
          <cell r="F1440">
            <v>90</v>
          </cell>
          <cell r="G1440">
            <v>122208</v>
          </cell>
          <cell r="H1440"/>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cell r="I1442" t="str">
            <v>.</v>
          </cell>
        </row>
        <row r="1443">
          <cell r="A1443">
            <v>400</v>
          </cell>
          <cell r="B1443" t="str">
            <v>Jordan</v>
          </cell>
          <cell r="C1443">
            <v>1997</v>
          </cell>
          <cell r="D1443">
            <v>90</v>
          </cell>
          <cell r="E1443">
            <v>1111</v>
          </cell>
          <cell r="F1443">
            <v>90</v>
          </cell>
          <cell r="G1443">
            <v>118459</v>
          </cell>
          <cell r="H1443"/>
          <cell r="I1443" t="str">
            <v>.</v>
          </cell>
        </row>
        <row r="1444">
          <cell r="A1444">
            <v>400</v>
          </cell>
          <cell r="B1444" t="str">
            <v>Jordan</v>
          </cell>
          <cell r="C1444">
            <v>1997</v>
          </cell>
          <cell r="D1444">
            <v>90</v>
          </cell>
          <cell r="E1444">
            <v>1212</v>
          </cell>
          <cell r="F1444">
            <v>90</v>
          </cell>
          <cell r="G1444">
            <v>120361</v>
          </cell>
          <cell r="H1444"/>
          <cell r="I1444" t="str">
            <v>.</v>
          </cell>
        </row>
        <row r="1445">
          <cell r="A1445">
            <v>400</v>
          </cell>
          <cell r="B1445" t="str">
            <v>Jordan</v>
          </cell>
          <cell r="C1445">
            <v>1997</v>
          </cell>
          <cell r="D1445">
            <v>90</v>
          </cell>
          <cell r="E1445">
            <v>1313</v>
          </cell>
          <cell r="F1445">
            <v>90</v>
          </cell>
          <cell r="G1445">
            <v>115483</v>
          </cell>
          <cell r="H1445"/>
          <cell r="I1445" t="str">
            <v>.</v>
          </cell>
        </row>
        <row r="1446">
          <cell r="A1446">
            <v>400</v>
          </cell>
          <cell r="B1446" t="str">
            <v>Jordan</v>
          </cell>
          <cell r="C1446">
            <v>1997</v>
          </cell>
          <cell r="D1446">
            <v>90</v>
          </cell>
          <cell r="E1446">
            <v>1414</v>
          </cell>
          <cell r="F1446">
            <v>90</v>
          </cell>
          <cell r="G1446">
            <v>113464</v>
          </cell>
          <cell r="H1446"/>
          <cell r="I1446" t="str">
            <v>.</v>
          </cell>
        </row>
        <row r="1447">
          <cell r="A1447">
            <v>400</v>
          </cell>
          <cell r="B1447" t="str">
            <v>Jordan</v>
          </cell>
          <cell r="C1447">
            <v>1997</v>
          </cell>
          <cell r="D1447">
            <v>90</v>
          </cell>
          <cell r="E1447">
            <v>1014</v>
          </cell>
          <cell r="F1447">
            <v>90</v>
          </cell>
          <cell r="G1447">
            <v>592050</v>
          </cell>
          <cell r="H1447"/>
          <cell r="I1447" t="str">
            <v>.</v>
          </cell>
        </row>
        <row r="1448">
          <cell r="A1448">
            <v>400</v>
          </cell>
          <cell r="B1448" t="str">
            <v>Jordan</v>
          </cell>
          <cell r="C1448">
            <v>1997</v>
          </cell>
          <cell r="D1448">
            <v>90</v>
          </cell>
          <cell r="E1448">
            <v>1515</v>
          </cell>
          <cell r="F1448">
            <v>90</v>
          </cell>
          <cell r="G1448">
            <v>113873</v>
          </cell>
          <cell r="H1448"/>
          <cell r="I1448" t="str">
            <v>.</v>
          </cell>
        </row>
        <row r="1449">
          <cell r="A1449">
            <v>400</v>
          </cell>
          <cell r="B1449" t="str">
            <v>Jordan</v>
          </cell>
          <cell r="C1449">
            <v>1997</v>
          </cell>
          <cell r="D1449">
            <v>90</v>
          </cell>
          <cell r="E1449">
            <v>1616</v>
          </cell>
          <cell r="F1449">
            <v>90</v>
          </cell>
          <cell r="G1449">
            <v>111067</v>
          </cell>
          <cell r="H1449"/>
          <cell r="I1449" t="str">
            <v>.</v>
          </cell>
        </row>
        <row r="1450">
          <cell r="A1450">
            <v>400</v>
          </cell>
          <cell r="B1450" t="str">
            <v>Jordan</v>
          </cell>
          <cell r="C1450">
            <v>1997</v>
          </cell>
          <cell r="D1450">
            <v>90</v>
          </cell>
          <cell r="E1450">
            <v>1717</v>
          </cell>
          <cell r="F1450">
            <v>90</v>
          </cell>
          <cell r="G1450">
            <v>106600</v>
          </cell>
          <cell r="H1450"/>
          <cell r="I1450" t="str">
            <v>.</v>
          </cell>
        </row>
        <row r="1451">
          <cell r="A1451">
            <v>400</v>
          </cell>
          <cell r="B1451" t="str">
            <v>Jordan</v>
          </cell>
          <cell r="C1451">
            <v>1997</v>
          </cell>
          <cell r="D1451">
            <v>90</v>
          </cell>
          <cell r="E1451">
            <v>1818</v>
          </cell>
          <cell r="F1451">
            <v>90</v>
          </cell>
          <cell r="G1451">
            <v>104475</v>
          </cell>
          <cell r="H1451"/>
          <cell r="I1451" t="str">
            <v>.</v>
          </cell>
        </row>
        <row r="1452">
          <cell r="A1452">
            <v>400</v>
          </cell>
          <cell r="B1452" t="str">
            <v>Jordan</v>
          </cell>
          <cell r="C1452">
            <v>1997</v>
          </cell>
          <cell r="D1452">
            <v>90</v>
          </cell>
          <cell r="E1452">
            <v>1919</v>
          </cell>
          <cell r="F1452">
            <v>90</v>
          </cell>
          <cell r="G1452">
            <v>102198</v>
          </cell>
          <cell r="H1452"/>
          <cell r="I1452" t="str">
            <v>.</v>
          </cell>
        </row>
        <row r="1453">
          <cell r="A1453">
            <v>400</v>
          </cell>
          <cell r="B1453" t="str">
            <v>Jordan</v>
          </cell>
          <cell r="C1453">
            <v>1997</v>
          </cell>
          <cell r="D1453">
            <v>90</v>
          </cell>
          <cell r="E1453">
            <v>1519</v>
          </cell>
          <cell r="F1453">
            <v>90</v>
          </cell>
          <cell r="G1453">
            <v>538213</v>
          </cell>
          <cell r="H1453"/>
          <cell r="I1453" t="str">
            <v>.</v>
          </cell>
        </row>
        <row r="1454">
          <cell r="A1454">
            <v>400</v>
          </cell>
          <cell r="B1454" t="str">
            <v>Jordan</v>
          </cell>
          <cell r="C1454">
            <v>1997</v>
          </cell>
          <cell r="D1454">
            <v>90</v>
          </cell>
          <cell r="E1454">
            <v>2020</v>
          </cell>
          <cell r="F1454">
            <v>90</v>
          </cell>
          <cell r="G1454">
            <v>103192</v>
          </cell>
          <cell r="H1454"/>
          <cell r="I1454" t="str">
            <v>.</v>
          </cell>
        </row>
        <row r="1455">
          <cell r="A1455">
            <v>400</v>
          </cell>
          <cell r="B1455" t="str">
            <v>Jordan</v>
          </cell>
          <cell r="C1455">
            <v>1997</v>
          </cell>
          <cell r="D1455">
            <v>90</v>
          </cell>
          <cell r="E1455">
            <v>2121</v>
          </cell>
          <cell r="F1455">
            <v>90</v>
          </cell>
          <cell r="G1455">
            <v>99875</v>
          </cell>
          <cell r="H1455"/>
          <cell r="I1455" t="str">
            <v>.</v>
          </cell>
        </row>
        <row r="1456">
          <cell r="A1456">
            <v>400</v>
          </cell>
          <cell r="B1456" t="str">
            <v>Jordan</v>
          </cell>
          <cell r="C1456">
            <v>1997</v>
          </cell>
          <cell r="D1456">
            <v>90</v>
          </cell>
          <cell r="E1456">
            <v>2222</v>
          </cell>
          <cell r="F1456">
            <v>90</v>
          </cell>
          <cell r="G1456">
            <v>101715</v>
          </cell>
          <cell r="H1456"/>
          <cell r="I1456" t="str">
            <v>.</v>
          </cell>
        </row>
        <row r="1457">
          <cell r="A1457">
            <v>400</v>
          </cell>
          <cell r="B1457" t="str">
            <v>Jordan</v>
          </cell>
          <cell r="C1457">
            <v>1997</v>
          </cell>
          <cell r="D1457">
            <v>90</v>
          </cell>
          <cell r="E1457">
            <v>2323</v>
          </cell>
          <cell r="F1457">
            <v>90</v>
          </cell>
          <cell r="G1457">
            <v>96163</v>
          </cell>
          <cell r="H1457"/>
          <cell r="I1457" t="str">
            <v>.</v>
          </cell>
        </row>
        <row r="1458">
          <cell r="A1458">
            <v>400</v>
          </cell>
          <cell r="B1458" t="str">
            <v>Jordan</v>
          </cell>
          <cell r="C1458">
            <v>1997</v>
          </cell>
          <cell r="D1458">
            <v>90</v>
          </cell>
          <cell r="E1458">
            <v>2424</v>
          </cell>
          <cell r="F1458">
            <v>90</v>
          </cell>
          <cell r="G1458">
            <v>97534</v>
          </cell>
          <cell r="H1458"/>
          <cell r="I1458" t="str">
            <v>.</v>
          </cell>
        </row>
        <row r="1459">
          <cell r="A1459">
            <v>400</v>
          </cell>
          <cell r="B1459" t="str">
            <v>Jordan</v>
          </cell>
          <cell r="C1459">
            <v>1997</v>
          </cell>
          <cell r="D1459">
            <v>90</v>
          </cell>
          <cell r="E1459">
            <v>2024</v>
          </cell>
          <cell r="F1459">
            <v>90</v>
          </cell>
          <cell r="G1459">
            <v>498479</v>
          </cell>
          <cell r="H1459"/>
          <cell r="I1459" t="str">
            <v>.</v>
          </cell>
        </row>
        <row r="1460">
          <cell r="A1460">
            <v>400</v>
          </cell>
          <cell r="B1460" t="str">
            <v>Jordan</v>
          </cell>
          <cell r="C1460">
            <v>1997</v>
          </cell>
          <cell r="D1460">
            <v>90</v>
          </cell>
          <cell r="E1460">
            <v>2525</v>
          </cell>
          <cell r="F1460">
            <v>90</v>
          </cell>
          <cell r="G1460">
            <v>93518</v>
          </cell>
          <cell r="H1460"/>
          <cell r="I1460" t="str">
            <v>.</v>
          </cell>
        </row>
        <row r="1461">
          <cell r="A1461">
            <v>400</v>
          </cell>
          <cell r="B1461" t="str">
            <v>Jordan</v>
          </cell>
          <cell r="C1461">
            <v>1997</v>
          </cell>
          <cell r="D1461">
            <v>90</v>
          </cell>
          <cell r="E1461">
            <v>2626</v>
          </cell>
          <cell r="F1461">
            <v>90</v>
          </cell>
          <cell r="G1461">
            <v>88435</v>
          </cell>
          <cell r="H1461"/>
          <cell r="I1461" t="str">
            <v>.</v>
          </cell>
        </row>
        <row r="1462">
          <cell r="A1462">
            <v>400</v>
          </cell>
          <cell r="B1462" t="str">
            <v>Jordan</v>
          </cell>
          <cell r="C1462">
            <v>1997</v>
          </cell>
          <cell r="D1462">
            <v>90</v>
          </cell>
          <cell r="E1462">
            <v>2727</v>
          </cell>
          <cell r="F1462">
            <v>90</v>
          </cell>
          <cell r="G1462">
            <v>82381</v>
          </cell>
          <cell r="H1462"/>
          <cell r="I1462" t="str">
            <v>.</v>
          </cell>
        </row>
        <row r="1463">
          <cell r="A1463">
            <v>400</v>
          </cell>
          <cell r="B1463" t="str">
            <v>Jordan</v>
          </cell>
          <cell r="C1463">
            <v>1997</v>
          </cell>
          <cell r="D1463">
            <v>90</v>
          </cell>
          <cell r="E1463">
            <v>2828</v>
          </cell>
          <cell r="F1463">
            <v>90</v>
          </cell>
          <cell r="G1463">
            <v>77850</v>
          </cell>
          <cell r="H1463"/>
          <cell r="I1463" t="str">
            <v>.</v>
          </cell>
        </row>
        <row r="1464">
          <cell r="A1464">
            <v>400</v>
          </cell>
          <cell r="B1464" t="str">
            <v>Jordan</v>
          </cell>
          <cell r="C1464">
            <v>1997</v>
          </cell>
          <cell r="D1464">
            <v>90</v>
          </cell>
          <cell r="E1464">
            <v>2929</v>
          </cell>
          <cell r="F1464">
            <v>90</v>
          </cell>
          <cell r="G1464">
            <v>74773</v>
          </cell>
          <cell r="H1464"/>
          <cell r="I1464" t="str">
            <v>.</v>
          </cell>
        </row>
        <row r="1465">
          <cell r="A1465">
            <v>400</v>
          </cell>
          <cell r="B1465" t="str">
            <v>Jordan</v>
          </cell>
          <cell r="C1465">
            <v>1997</v>
          </cell>
          <cell r="D1465">
            <v>90</v>
          </cell>
          <cell r="E1465">
            <v>2529</v>
          </cell>
          <cell r="F1465">
            <v>90</v>
          </cell>
          <cell r="G1465">
            <v>416957</v>
          </cell>
          <cell r="H1465"/>
          <cell r="I1465" t="str">
            <v>.</v>
          </cell>
        </row>
        <row r="1466">
          <cell r="A1466">
            <v>400</v>
          </cell>
          <cell r="B1466" t="str">
            <v>Jordan</v>
          </cell>
          <cell r="C1466">
            <v>1997</v>
          </cell>
          <cell r="D1466">
            <v>90</v>
          </cell>
          <cell r="E1466">
            <v>3034</v>
          </cell>
          <cell r="F1466">
            <v>90</v>
          </cell>
          <cell r="G1466">
            <v>301070</v>
          </cell>
          <cell r="H1466"/>
          <cell r="I1466" t="str">
            <v>.</v>
          </cell>
        </row>
        <row r="1467">
          <cell r="A1467">
            <v>400</v>
          </cell>
          <cell r="B1467" t="str">
            <v>Jordan</v>
          </cell>
          <cell r="C1467">
            <v>1997</v>
          </cell>
          <cell r="D1467">
            <v>90</v>
          </cell>
          <cell r="E1467">
            <v>3539</v>
          </cell>
          <cell r="F1467">
            <v>90</v>
          </cell>
          <cell r="G1467">
            <v>209383</v>
          </cell>
          <cell r="H1467"/>
          <cell r="I1467" t="str">
            <v>.</v>
          </cell>
        </row>
        <row r="1468">
          <cell r="A1468">
            <v>400</v>
          </cell>
          <cell r="B1468" t="str">
            <v>Jordan</v>
          </cell>
          <cell r="C1468">
            <v>1997</v>
          </cell>
          <cell r="D1468">
            <v>90</v>
          </cell>
          <cell r="E1468">
            <v>4099</v>
          </cell>
          <cell r="F1468">
            <v>90</v>
          </cell>
          <cell r="G1468">
            <v>720043</v>
          </cell>
          <cell r="H1468"/>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es"/>
      <sheetName val="Data 1990"/>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5.1"/>
      <sheetName val="Table 5.2"/>
      <sheetName val="Table 5.3"/>
      <sheetName val="Table 5.4"/>
      <sheetName val="Table 5.5"/>
      <sheetName val="Table 5.6"/>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5o"/>
      <sheetName val="Fig6o"/>
      <sheetName val="Fig12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Sheet8"/>
      <sheetName val="Sheet10"/>
      <sheetName val="Sheet1"/>
      <sheetName val="Sheet22"/>
      <sheetName val="Sheet2"/>
      <sheetName val="Sheet3"/>
      <sheetName val="FAME Persistence"/>
      <sheetName val="%US"/>
      <sheetName val="......"/>
      <sheetName val="Table1"/>
      <sheetName val="estimatedTfp"/>
      <sheetName val="estimatedTfp_nt"/>
      <sheetName val="estimatedTfp_hrs"/>
      <sheetName val="tfp_all2"/>
      <sheetName val="Fig1(data) GdpvHp"/>
      <sheetName val="Fig2-3(data) GdpvHp_Pop"/>
      <sheetName val="Fig6(data)"/>
      <sheetName val="Fig5-6(data)GdpbvHp_Pop"/>
      <sheetName val="Fig7-8(data)GdpvHp_EtHp"/>
      <sheetName val="Fig11-12(data)"/>
      <sheetName val="Fig15(data)"/>
      <sheetName val="Fig2o"/>
      <sheetName val="Fig9o"/>
      <sheetName val="Fig10o"/>
      <sheetName val="Fig13o"/>
      <sheetName val="AnnexTab2"/>
      <sheetName val="GdpvHpTab"/>
      <sheetName val="GdpbvHp Tab"/>
      <sheetName val="GdpvHp_Pop Tab"/>
      <sheetName val="GdpbvHp_Pop Tab"/>
      <sheetName val="GdpvHp_EtHp Tab"/>
      <sheetName val="GdpbvHp_EtbHp Tab"/>
      <sheetName val="TableTfp_nt"/>
      <sheetName val="Test"/>
      <sheetName val="Test1"/>
      <sheetName val="TableTfp_hrs"/>
      <sheetName val="Fig2(data) GdpbvHp"/>
      <sheetName val="Fig9-10(data) GdpbvHp_EtbHp"/>
      <sheetName val="Fig13-14(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4">
          <cell r="N4">
            <v>73.684210526315795</v>
          </cell>
          <cell r="O4">
            <v>0.71602343254590917</v>
          </cell>
        </row>
        <row r="5">
          <cell r="N5">
            <v>42.424242424242401</v>
          </cell>
          <cell r="O5">
            <v>0.2817107092925264</v>
          </cell>
        </row>
        <row r="6">
          <cell r="N6">
            <v>45.408805031240497</v>
          </cell>
          <cell r="O6">
            <v>-0.31152213376224314</v>
          </cell>
        </row>
        <row r="7">
          <cell r="N7">
            <v>59.7222222222222</v>
          </cell>
          <cell r="O7">
            <v>-0.10413642830731096</v>
          </cell>
        </row>
        <row r="8">
          <cell r="N8">
            <v>59.401709401709397</v>
          </cell>
          <cell r="O8">
            <v>0.6577664481432377</v>
          </cell>
        </row>
        <row r="9">
          <cell r="N9">
            <v>19.713261648457799</v>
          </cell>
          <cell r="O9">
            <v>-1.2127335314632282</v>
          </cell>
        </row>
        <row r="10">
          <cell r="N10">
            <v>36.842105263157897</v>
          </cell>
          <cell r="O10">
            <v>0.19279380449608308</v>
          </cell>
        </row>
        <row r="11">
          <cell r="N11">
            <v>39.393939393939398</v>
          </cell>
          <cell r="O11">
            <v>-0.36488141804855712</v>
          </cell>
        </row>
        <row r="12">
          <cell r="N12">
            <v>66.292753621473096</v>
          </cell>
          <cell r="O12">
            <v>-1.2221339959118005</v>
          </cell>
        </row>
        <row r="13">
          <cell r="N13">
            <v>47.887323943661997</v>
          </cell>
          <cell r="O13">
            <v>8.1576719249087937E-2</v>
          </cell>
        </row>
        <row r="14">
          <cell r="N14">
            <v>20</v>
          </cell>
          <cell r="O14">
            <v>-0.26951330260109874</v>
          </cell>
        </row>
        <row r="15">
          <cell r="N15">
            <v>61.1979166666667</v>
          </cell>
          <cell r="O15">
            <v>-0.6820197722253285</v>
          </cell>
        </row>
        <row r="16">
          <cell r="N16">
            <v>16.875</v>
          </cell>
          <cell r="O16">
            <v>0.58228190848959027</v>
          </cell>
        </row>
        <row r="17">
          <cell r="N17">
            <v>87.124463519313295</v>
          </cell>
          <cell r="O17">
            <v>-0.77050056900731523</v>
          </cell>
        </row>
        <row r="18">
          <cell r="N18">
            <v>35.037878787878803</v>
          </cell>
          <cell r="O18">
            <v>-1.7555223284285493</v>
          </cell>
        </row>
        <row r="19">
          <cell r="N19">
            <v>26.016260162601601</v>
          </cell>
          <cell r="O19">
            <v>0.58020202777853136</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Data C_C2.1"/>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Table 1."/>
      <sheetName val="Figure 0."/>
      <sheetName val="Figure 1."/>
      <sheetName val="Figure 2."/>
      <sheetName val="Figure 3."/>
      <sheetName val="Figure 4."/>
      <sheetName val="Figure 5."/>
      <sheetName val="old Figure 12. (ILO)"/>
      <sheetName val="old Figure 12."/>
      <sheetName val="OECD CPI "/>
      <sheetName val="Figure xx"/>
      <sheetName val="Figure 6."/>
      <sheetName val="Annex"/>
      <sheetName val="Table A.0."/>
      <sheetName val="Table A.1."/>
      <sheetName val="Table A.2."/>
      <sheetName val="Table A.3."/>
      <sheetName val="Table A.4."/>
      <sheetName val="Table A.5."/>
      <sheetName val="End"/>
      <sheetName val="ECO data"/>
    </sheetNames>
    <sheetDataSet>
      <sheetData sheetId="0"/>
      <sheetData sheetId="1"/>
      <sheetData sheetId="2"/>
      <sheetData sheetId="3"/>
      <sheetData sheetId="4"/>
      <sheetData sheetId="5"/>
      <sheetData sheetId="6">
        <row r="61">
          <cell r="D61" t="str">
            <v>2008 Q1</v>
          </cell>
          <cell r="E61" t="str">
            <v>2011 Q1</v>
          </cell>
        </row>
        <row r="62">
          <cell r="B62" t="str">
            <v>Argentina</v>
          </cell>
          <cell r="C62" t="str">
            <v>Youth</v>
          </cell>
          <cell r="D62">
            <v>16.529747</v>
          </cell>
          <cell r="E62">
            <v>19.014088000000001</v>
          </cell>
        </row>
        <row r="63">
          <cell r="B63" t="str">
            <v>Australia</v>
          </cell>
          <cell r="C63" t="str">
            <v>Youth</v>
          </cell>
          <cell r="D63">
            <v>8.583812</v>
          </cell>
          <cell r="E63">
            <v>11.556018999999999</v>
          </cell>
        </row>
        <row r="64">
          <cell r="B64" t="str">
            <v>Brazil</v>
          </cell>
          <cell r="C64" t="str">
            <v>Youth</v>
          </cell>
          <cell r="D64">
            <v>20.03903</v>
          </cell>
          <cell r="E64">
            <v>15.308234000000001</v>
          </cell>
        </row>
        <row r="65">
          <cell r="B65" t="str">
            <v>Canada</v>
          </cell>
          <cell r="C65" t="str">
            <v>Youth</v>
          </cell>
          <cell r="D65">
            <v>11.293189999999999</v>
          </cell>
          <cell r="E65">
            <v>14.378501999999999</v>
          </cell>
        </row>
        <row r="66">
          <cell r="B66" t="str">
            <v>European Union</v>
          </cell>
          <cell r="C66" t="str">
            <v>Youth</v>
          </cell>
          <cell r="D66">
            <v>15.066577000000001</v>
          </cell>
          <cell r="E66">
            <v>21.033391999999999</v>
          </cell>
        </row>
        <row r="67">
          <cell r="B67" t="str">
            <v>France</v>
          </cell>
          <cell r="C67" t="str">
            <v>Youth</v>
          </cell>
          <cell r="D67">
            <v>18.033425999999999</v>
          </cell>
          <cell r="E67">
            <v>23.433534999999999</v>
          </cell>
        </row>
        <row r="68">
          <cell r="B68" t="str">
            <v>Germany</v>
          </cell>
          <cell r="C68" t="str">
            <v>Youth</v>
          </cell>
          <cell r="D68">
            <v>11.033659999999999</v>
          </cell>
          <cell r="E68">
            <v>8.9334559999999996</v>
          </cell>
        </row>
        <row r="69">
          <cell r="B69" t="str">
            <v>Indonesia</v>
          </cell>
          <cell r="C69" t="str">
            <v>Youth</v>
          </cell>
          <cell r="D69">
            <v>25.141705000000002</v>
          </cell>
          <cell r="E69">
            <v>21.447548000000001</v>
          </cell>
        </row>
        <row r="70">
          <cell r="B70" t="str">
            <v>Italy</v>
          </cell>
          <cell r="C70" t="str">
            <v>Youth</v>
          </cell>
          <cell r="D70">
            <v>20.798717</v>
          </cell>
          <cell r="E70">
            <v>28.562822000000001</v>
          </cell>
        </row>
        <row r="71">
          <cell r="B71" t="str">
            <v>Japan</v>
          </cell>
          <cell r="C71" t="str">
            <v>Youth</v>
          </cell>
          <cell r="D71">
            <v>6.9560380000000004</v>
          </cell>
          <cell r="E71">
            <v>8.8694559999999996</v>
          </cell>
        </row>
        <row r="72">
          <cell r="B72" t="str">
            <v>Korea, Republic of</v>
          </cell>
          <cell r="C72" t="str">
            <v>Youth</v>
          </cell>
          <cell r="D72">
            <v>8.5730360000000001</v>
          </cell>
          <cell r="E72">
            <v>10.346112</v>
          </cell>
        </row>
        <row r="73">
          <cell r="B73" t="str">
            <v>Mexico</v>
          </cell>
          <cell r="C73" t="str">
            <v>Youth</v>
          </cell>
          <cell r="D73">
            <v>7.8925020000000004</v>
          </cell>
          <cell r="E73">
            <v>9.7208590000000008</v>
          </cell>
        </row>
        <row r="74">
          <cell r="B74" t="str">
            <v>Russian Fed.</v>
          </cell>
          <cell r="C74" t="str">
            <v>Youth</v>
          </cell>
          <cell r="D74">
            <v>15.4</v>
          </cell>
          <cell r="E74">
            <v>17</v>
          </cell>
        </row>
        <row r="75">
          <cell r="B75" t="str">
            <v>Saudi Arabia</v>
          </cell>
          <cell r="C75" t="str">
            <v>Youth</v>
          </cell>
          <cell r="D75">
            <v>30.474685103487399</v>
          </cell>
          <cell r="E75">
            <v>29.949906189504304</v>
          </cell>
        </row>
        <row r="76">
          <cell r="B76" t="str">
            <v>South Africa</v>
          </cell>
          <cell r="C76" t="str">
            <v>Youth</v>
          </cell>
          <cell r="D76">
            <v>46.099432999999998</v>
          </cell>
          <cell r="E76">
            <v>49.721895000000004</v>
          </cell>
        </row>
        <row r="77">
          <cell r="B77" t="str">
            <v>Spain</v>
          </cell>
          <cell r="C77" t="str">
            <v>Youth</v>
          </cell>
          <cell r="D77">
            <v>20.798335999999999</v>
          </cell>
          <cell r="E77">
            <v>44.166012000000002</v>
          </cell>
        </row>
        <row r="78">
          <cell r="B78" t="str">
            <v>Turkey</v>
          </cell>
          <cell r="C78" t="str">
            <v>Youth</v>
          </cell>
          <cell r="D78">
            <v>17.10144</v>
          </cell>
          <cell r="E78">
            <v>17.262753</v>
          </cell>
        </row>
        <row r="79">
          <cell r="B79" t="str">
            <v>United Kingdom</v>
          </cell>
          <cell r="C79" t="str">
            <v>Youth</v>
          </cell>
          <cell r="D79">
            <v>13.79973</v>
          </cell>
          <cell r="E79">
            <v>19.934338</v>
          </cell>
        </row>
        <row r="80">
          <cell r="B80" t="str">
            <v>United States</v>
          </cell>
          <cell r="C80" t="str">
            <v>Youth</v>
          </cell>
          <cell r="D80">
            <v>11.496119999999999</v>
          </cell>
          <cell r="E80">
            <v>17.775490000000001</v>
          </cell>
        </row>
        <row r="81">
          <cell r="B81" t="str">
            <v>Argentina</v>
          </cell>
          <cell r="C81" t="str">
            <v>Adults</v>
          </cell>
          <cell r="D81">
            <v>5.699249</v>
          </cell>
          <cell r="E81">
            <v>5.1406939999999999</v>
          </cell>
        </row>
        <row r="82">
          <cell r="B82" t="str">
            <v>Australia</v>
          </cell>
          <cell r="C82" t="str">
            <v>Adults</v>
          </cell>
          <cell r="D82">
            <v>3.0274109999999999</v>
          </cell>
          <cell r="E82">
            <v>3.554252</v>
          </cell>
        </row>
        <row r="83">
          <cell r="B83" t="str">
            <v>Brazil</v>
          </cell>
          <cell r="C83" t="str">
            <v>Adults</v>
          </cell>
          <cell r="D83">
            <v>5.6215270000000004</v>
          </cell>
          <cell r="E83">
            <v>4.3818989999999998</v>
          </cell>
        </row>
        <row r="84">
          <cell r="B84" t="str">
            <v>Canada</v>
          </cell>
          <cell r="C84" t="str">
            <v>Adults</v>
          </cell>
          <cell r="D84">
            <v>4.9201769999999998</v>
          </cell>
          <cell r="E84">
            <v>6.5259109999999998</v>
          </cell>
        </row>
        <row r="85">
          <cell r="B85" t="str">
            <v>European Union</v>
          </cell>
          <cell r="C85" t="str">
            <v>Adults</v>
          </cell>
          <cell r="D85">
            <v>5.7665480000000002</v>
          </cell>
          <cell r="E85">
            <v>8.1332380000000004</v>
          </cell>
        </row>
        <row r="86">
          <cell r="B86" t="str">
            <v>France</v>
          </cell>
          <cell r="C86" t="str">
            <v>Adults</v>
          </cell>
          <cell r="D86">
            <v>6.3664180000000004</v>
          </cell>
          <cell r="E86">
            <v>8.1999999999999993</v>
          </cell>
        </row>
        <row r="87">
          <cell r="B87" t="str">
            <v>Germany</v>
          </cell>
          <cell r="C87" t="str">
            <v>Adults</v>
          </cell>
          <cell r="D87">
            <v>7.5001009999999999</v>
          </cell>
          <cell r="E87">
            <v>6.0334339999999997</v>
          </cell>
        </row>
        <row r="88">
          <cell r="B88" t="str">
            <v>Indonesia</v>
          </cell>
          <cell r="C88" t="str">
            <v>Adults</v>
          </cell>
          <cell r="D88">
            <v>4.9767409999999996</v>
          </cell>
          <cell r="E88">
            <v>4.1472129999999998</v>
          </cell>
        </row>
        <row r="89">
          <cell r="B89" t="str">
            <v>Italy</v>
          </cell>
          <cell r="C89" t="str">
            <v>Adults</v>
          </cell>
          <cell r="D89">
            <v>5.3</v>
          </cell>
          <cell r="E89">
            <v>6.7</v>
          </cell>
        </row>
        <row r="90">
          <cell r="B90" t="str">
            <v>Japan</v>
          </cell>
          <cell r="C90" t="str">
            <v>Adults</v>
          </cell>
          <cell r="D90">
            <v>3.621753</v>
          </cell>
          <cell r="E90">
            <v>4.3385769999999999</v>
          </cell>
        </row>
        <row r="91">
          <cell r="B91" t="str">
            <v>Korea, Republic of</v>
          </cell>
          <cell r="C91" t="str">
            <v>Adults</v>
          </cell>
          <cell r="D91">
            <v>2.6669580000000002</v>
          </cell>
          <cell r="E91">
            <v>3.420058</v>
          </cell>
        </row>
        <row r="92">
          <cell r="B92" t="str">
            <v>Mexico</v>
          </cell>
          <cell r="C92" t="str">
            <v>Adults</v>
          </cell>
          <cell r="D92">
            <v>2.914202</v>
          </cell>
          <cell r="E92">
            <v>4.0537089999999996</v>
          </cell>
        </row>
        <row r="93">
          <cell r="B93" t="str">
            <v>Russian Fed.</v>
          </cell>
          <cell r="C93" t="str">
            <v>Adults</v>
          </cell>
        </row>
        <row r="94">
          <cell r="B94" t="str">
            <v>Saudi Arabia</v>
          </cell>
          <cell r="C94" t="str">
            <v>Adults</v>
          </cell>
          <cell r="D94">
            <v>2.7102200458022576</v>
          </cell>
          <cell r="E94">
            <v>3.1888261955790127</v>
          </cell>
        </row>
        <row r="95">
          <cell r="B95" t="str">
            <v>South Africa</v>
          </cell>
          <cell r="C95" t="str">
            <v>Adults</v>
          </cell>
          <cell r="D95">
            <v>18.675391999999999</v>
          </cell>
          <cell r="E95">
            <v>20.511364</v>
          </cell>
        </row>
        <row r="96">
          <cell r="B96" t="str">
            <v>Spain</v>
          </cell>
          <cell r="C96" t="str">
            <v>Adults</v>
          </cell>
          <cell r="D96">
            <v>7.867165</v>
          </cell>
          <cell r="E96">
            <v>18.366734000000001</v>
          </cell>
        </row>
        <row r="97">
          <cell r="B97" t="str">
            <v>Turkey</v>
          </cell>
          <cell r="C97" t="str">
            <v>Adults</v>
          </cell>
          <cell r="D97">
            <v>7.1668779999999996</v>
          </cell>
          <cell r="E97">
            <v>7.6329029999999998</v>
          </cell>
        </row>
        <row r="98">
          <cell r="B98" t="str">
            <v>United Kingdom</v>
          </cell>
          <cell r="C98" t="str">
            <v>Adults</v>
          </cell>
          <cell r="D98">
            <v>3.5331250000000001</v>
          </cell>
          <cell r="E98">
            <v>5.6</v>
          </cell>
        </row>
        <row r="99">
          <cell r="B99" t="str">
            <v>United States</v>
          </cell>
          <cell r="C99" t="str">
            <v>Adults</v>
          </cell>
          <cell r="D99">
            <v>3.8670779999999998</v>
          </cell>
          <cell r="E99">
            <v>7.5264100000000003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tschland"/>
      <sheetName val="Alte Bundesländer"/>
      <sheetName val="Neue Bundesländer"/>
    </sheetNames>
    <sheetDataSet>
      <sheetData sheetId="0"/>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stdeutschland"/>
      <sheetName val="Schemes list"/>
      <sheetName val="Data 1990"/>
      <sheetName val="Data 1991"/>
      <sheetName val="Data 1992"/>
      <sheetName val="Data 1993"/>
      <sheetName val="Data 1994"/>
      <sheetName val="Data 1995"/>
      <sheetName val="Data 1996"/>
      <sheetName val="Data 1997"/>
      <sheetName val="Data 1998"/>
      <sheetName val="Data 1999"/>
      <sheetName val="Schemes"/>
      <sheetName val="Data  1996"/>
      <sheetName val="1999 Estim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2"/>
      <sheetName val="E2.XLS"/>
    </sheetNames>
    <definedNames>
      <definedName name="Country_Mean"/>
    </defined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ecd.org/latin-america/regional-programme/gende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2:B38"/>
  <sheetViews>
    <sheetView showGridLines="0" tabSelected="1" zoomScale="85" zoomScaleNormal="85" workbookViewId="0">
      <pane ySplit="14" topLeftCell="A15" activePane="bottomLeft" state="frozen"/>
      <selection activeCell="A13" sqref="A13"/>
      <selection pane="bottomLeft" sqref="A1:A35"/>
    </sheetView>
  </sheetViews>
  <sheetFormatPr defaultColWidth="10.28515625" defaultRowHeight="12.75" x14ac:dyDescent="0.2"/>
  <cols>
    <col min="1" max="1" width="111.140625" style="40" customWidth="1"/>
    <col min="2" max="2" width="4" style="34" customWidth="1"/>
    <col min="3" max="16384" width="10.28515625" style="34"/>
  </cols>
  <sheetData>
    <row r="2" spans="1:1" x14ac:dyDescent="0.2">
      <c r="A2" s="109"/>
    </row>
    <row r="3" spans="1:1" x14ac:dyDescent="0.2">
      <c r="A3" s="109"/>
    </row>
    <row r="13" spans="1:1" ht="38.25" customHeight="1" x14ac:dyDescent="0.2">
      <c r="A13" s="35" t="s">
        <v>75</v>
      </c>
    </row>
    <row r="14" spans="1:1" ht="32.25" customHeight="1" x14ac:dyDescent="0.2">
      <c r="A14" s="36" t="s">
        <v>87</v>
      </c>
    </row>
    <row r="15" spans="1:1" s="100" customFormat="1" ht="128.25" customHeight="1" x14ac:dyDescent="0.2">
      <c r="A15" s="101" t="s">
        <v>88</v>
      </c>
    </row>
    <row r="16" spans="1:1" x14ac:dyDescent="0.2">
      <c r="A16" s="37"/>
    </row>
    <row r="17" spans="1:2" ht="28.5" x14ac:dyDescent="0.2">
      <c r="A17" s="90" t="str">
        <f>'1.NEET'!A2</f>
        <v xml:space="preserve">1. Youth Not in Employment, Education or Training, NEETs, 15-29 years olds, % share of youth population, 2019 or last year available </v>
      </c>
    </row>
    <row r="18" spans="1:2" ht="14.25" x14ac:dyDescent="0.2">
      <c r="A18" s="89"/>
    </row>
    <row r="19" spans="1:2" ht="28.5" x14ac:dyDescent="0.2">
      <c r="A19" s="90" t="str">
        <f>'2.Unpaid_Paid_Work'!B1</f>
        <v>2. Average time spent on paid and unpaid work of the population aged 15 and over, by sex, by country, for the latest available data  (average hours per week) </v>
      </c>
    </row>
    <row r="20" spans="1:2" ht="14.25" x14ac:dyDescent="0.2">
      <c r="A20" s="91"/>
    </row>
    <row r="21" spans="1:2" ht="15.75" customHeight="1" x14ac:dyDescent="0.2">
      <c r="A21" s="90" t="str">
        <f>'3.EmploymentPatterns'!_Ref64537099</f>
        <v>3. Employment patterns in families,  2019 or nearest year available</v>
      </c>
      <c r="B21" s="38"/>
    </row>
    <row r="22" spans="1:2" ht="14.25" x14ac:dyDescent="0.2">
      <c r="A22" s="92"/>
    </row>
    <row r="23" spans="1:2" ht="14.25" x14ac:dyDescent="0.2">
      <c r="A23" s="93" t="str">
        <f>'4.Attitudes '!A6</f>
        <v>4. Share of respondents to 2017-2020 World Values Survey who (strongly) agree with the statement</v>
      </c>
    </row>
    <row r="24" spans="1:2" ht="14.25" x14ac:dyDescent="0.2">
      <c r="A24" s="94"/>
    </row>
    <row r="25" spans="1:2" ht="12.75" customHeight="1" x14ac:dyDescent="0.2">
      <c r="A25" s="93" t="str">
        <f>'5.SIGI'!B1</f>
        <v>5. Social Institutions and Gender Index</v>
      </c>
    </row>
    <row r="26" spans="1:2" ht="12.75" customHeight="1" x14ac:dyDescent="0.2">
      <c r="A26" s="95"/>
    </row>
    <row r="27" spans="1:2" ht="12.75" customHeight="1" x14ac:dyDescent="0.2">
      <c r="A27" s="93" t="str">
        <f>'6.WBL_Index'!A1</f>
        <v>6. The Women, Business and the Law index 2021</v>
      </c>
    </row>
    <row r="28" spans="1:2" ht="14.25" x14ac:dyDescent="0.2">
      <c r="A28" s="96"/>
    </row>
    <row r="29" spans="1:2" ht="28.5" x14ac:dyDescent="0.2">
      <c r="A29" s="97" t="str">
        <f>'7.ECEC'!A4</f>
        <v>7. Percentage of children enrolled in early childhood education and care services or in primary education, by age group, 2019 or most recent</v>
      </c>
    </row>
    <row r="30" spans="1:2" ht="14.25" x14ac:dyDescent="0.2">
      <c r="A30" s="96"/>
    </row>
    <row r="31" spans="1:2" ht="14.25" x14ac:dyDescent="0.2">
      <c r="A31" s="98" t="str">
        <f>'8.Maternity'!B2</f>
        <v>8. Maternity leave in weeks and paternity leave in days, 2020 or latest available</v>
      </c>
    </row>
    <row r="32" spans="1:2" ht="14.25" x14ac:dyDescent="0.2">
      <c r="A32" s="96"/>
    </row>
    <row r="33" spans="1:1" s="100" customFormat="1" ht="29.25" customHeight="1" x14ac:dyDescent="0.2">
      <c r="A33" s="106" t="s">
        <v>97</v>
      </c>
    </row>
    <row r="34" spans="1:1" x14ac:dyDescent="0.2">
      <c r="A34" s="99" t="s">
        <v>86</v>
      </c>
    </row>
    <row r="36" spans="1:1" x14ac:dyDescent="0.2">
      <c r="A36" s="39"/>
    </row>
    <row r="38" spans="1:1" x14ac:dyDescent="0.2">
      <c r="A38" s="39"/>
    </row>
  </sheetData>
  <mergeCells count="1">
    <mergeCell ref="A2:A3"/>
  </mergeCells>
  <hyperlinks>
    <hyperlink ref="A17" location="'1.NEET'!A1" display="'1.NEET'!A1"/>
    <hyperlink ref="A19" location="'2.Unpaid_Paid_Work'!A1" display="'2.Unpaid_Paid_Work'!A1"/>
    <hyperlink ref="A21" location="'3.EmploymentPatterns'!A1" display="'3.EmploymentPatterns'!A1"/>
    <hyperlink ref="A23" location="'4.Attitudes '!A1" display="'4.Attitudes '!A1"/>
    <hyperlink ref="A25" location="'5.SIGI'!A1" display="'5.SIGI'!A1"/>
    <hyperlink ref="A27" location="'6.WBL_Index'!A1" display="'6.WBL_Index'!A1"/>
    <hyperlink ref="A29" location="'7.ECEC'!A1" display="'7.ECEC'!A1"/>
    <hyperlink ref="A31" location="'8.Maternity'!A1" display="'8.Maternity'!A1"/>
    <hyperlink ref="A34" r:id="rId1" display="https://www.oecd.org/latin-america/regional-programme/gender/"/>
  </hyperlinks>
  <pageMargins left="0.70866141732283472" right="0.70866141732283472" top="0.74803149606299213" bottom="0.74803149606299213" header="0.31496062992125984" footer="0.31496062992125984"/>
  <pageSetup paperSize="9" orientation="landscape" r:id="rId2"/>
  <headerFooter>
    <oddFooter>&amp;RSource: OECD (20169, &amp;"Arial,Regular"&amp;9OECD Social Expenditure database,  (www.oecd.org/social/expenditure.htm).</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39"/>
  <sheetViews>
    <sheetView workbookViewId="0">
      <selection sqref="A1:N38"/>
    </sheetView>
  </sheetViews>
  <sheetFormatPr defaultRowHeight="12.75" x14ac:dyDescent="0.2"/>
  <cols>
    <col min="1" max="1" width="13" style="1" customWidth="1"/>
    <col min="2" max="16384" width="9.140625" style="1"/>
  </cols>
  <sheetData>
    <row r="2" spans="1:9" ht="15.75" x14ac:dyDescent="0.2">
      <c r="A2" s="3" t="s">
        <v>76</v>
      </c>
      <c r="E2" s="2"/>
      <c r="F2" s="2"/>
      <c r="G2" s="2"/>
      <c r="H2" s="2"/>
      <c r="I2" s="2"/>
    </row>
    <row r="3" spans="1:9" x14ac:dyDescent="0.2">
      <c r="B3" s="2"/>
      <c r="C3" s="2"/>
      <c r="D3" s="2"/>
      <c r="E3" s="2"/>
      <c r="F3" s="2"/>
      <c r="G3" s="2"/>
      <c r="I3" s="2"/>
    </row>
    <row r="4" spans="1:9" x14ac:dyDescent="0.2">
      <c r="B4" s="2"/>
      <c r="C4" s="2"/>
      <c r="D4" s="2"/>
      <c r="E4" s="2"/>
      <c r="F4" s="2"/>
      <c r="G4" s="2"/>
      <c r="I4" s="2"/>
    </row>
    <row r="5" spans="1:9" x14ac:dyDescent="0.2">
      <c r="B5" s="2"/>
      <c r="C5" s="2"/>
      <c r="D5" s="2"/>
      <c r="E5" s="2"/>
      <c r="F5" s="2"/>
      <c r="G5" s="2"/>
      <c r="I5" s="2"/>
    </row>
    <row r="6" spans="1:9" x14ac:dyDescent="0.2">
      <c r="B6" s="2"/>
      <c r="C6" s="2"/>
      <c r="D6" s="2"/>
      <c r="E6" s="2"/>
    </row>
    <row r="7" spans="1:9" x14ac:dyDescent="0.2">
      <c r="B7" s="2"/>
      <c r="C7" s="2"/>
      <c r="D7" s="2"/>
      <c r="E7" s="2"/>
    </row>
    <row r="8" spans="1:9" x14ac:dyDescent="0.2">
      <c r="B8" s="2"/>
      <c r="C8" s="2"/>
      <c r="D8" s="2"/>
      <c r="E8" s="2"/>
    </row>
    <row r="9" spans="1:9" x14ac:dyDescent="0.2">
      <c r="B9" s="2"/>
      <c r="C9" s="2"/>
      <c r="D9" s="2"/>
      <c r="E9" s="2"/>
    </row>
    <row r="10" spans="1:9" x14ac:dyDescent="0.2">
      <c r="B10" s="2"/>
      <c r="C10" s="2"/>
      <c r="D10" s="2"/>
      <c r="E10" s="2"/>
    </row>
    <row r="11" spans="1:9" x14ac:dyDescent="0.2">
      <c r="B11" s="2"/>
      <c r="C11" s="2"/>
      <c r="D11" s="2"/>
      <c r="E11" s="2"/>
    </row>
    <row r="12" spans="1:9" x14ac:dyDescent="0.2">
      <c r="B12" s="2"/>
      <c r="C12" s="2"/>
      <c r="D12" s="2"/>
    </row>
    <row r="13" spans="1:9" x14ac:dyDescent="0.2">
      <c r="B13" s="2"/>
      <c r="C13" s="2"/>
      <c r="D13" s="2"/>
    </row>
    <row r="14" spans="1:9" x14ac:dyDescent="0.2">
      <c r="B14" s="2"/>
      <c r="C14" s="2"/>
      <c r="D14" s="2"/>
    </row>
    <row r="15" spans="1:9" x14ac:dyDescent="0.2">
      <c r="B15" s="2"/>
      <c r="C15" s="2"/>
      <c r="D15" s="2"/>
    </row>
    <row r="16" spans="1:9" x14ac:dyDescent="0.2">
      <c r="B16" s="2"/>
      <c r="C16" s="2"/>
      <c r="D16" s="2"/>
    </row>
    <row r="17" spans="1:13" x14ac:dyDescent="0.2">
      <c r="B17" s="2"/>
      <c r="C17" s="2"/>
      <c r="D17" s="2"/>
    </row>
    <row r="19" spans="1:13" ht="25.5" customHeight="1" x14ac:dyDescent="0.2">
      <c r="A19" s="110" t="s">
        <v>5</v>
      </c>
      <c r="B19" s="110"/>
      <c r="C19" s="110"/>
      <c r="D19" s="110"/>
      <c r="E19" s="110"/>
      <c r="F19" s="110"/>
      <c r="G19" s="110"/>
      <c r="H19" s="110"/>
      <c r="I19" s="110"/>
      <c r="J19" s="110"/>
      <c r="K19" s="110"/>
      <c r="L19" s="110"/>
      <c r="M19" s="110"/>
    </row>
    <row r="20" spans="1:13" ht="24.75" customHeight="1" x14ac:dyDescent="0.2">
      <c r="A20" s="110" t="s">
        <v>77</v>
      </c>
      <c r="B20" s="110"/>
      <c r="C20" s="110"/>
      <c r="D20" s="110"/>
      <c r="E20" s="110"/>
      <c r="F20" s="110"/>
      <c r="G20" s="110"/>
      <c r="H20" s="110"/>
      <c r="I20" s="110"/>
      <c r="J20" s="110"/>
      <c r="K20" s="110"/>
      <c r="L20" s="110"/>
      <c r="M20" s="110"/>
    </row>
    <row r="22" spans="1:13" x14ac:dyDescent="0.2">
      <c r="A22" s="4"/>
      <c r="B22" s="4"/>
      <c r="C22" s="4"/>
      <c r="D22" s="4"/>
      <c r="E22" s="4"/>
      <c r="F22" s="4"/>
      <c r="G22" s="4"/>
      <c r="H22" s="4"/>
      <c r="I22" s="4"/>
      <c r="J22" s="4"/>
    </row>
    <row r="23" spans="1:13" s="43" customFormat="1" ht="13.5" x14ac:dyDescent="0.25">
      <c r="A23" s="29"/>
      <c r="B23" s="42" t="s">
        <v>3</v>
      </c>
      <c r="C23" s="42" t="s">
        <v>4</v>
      </c>
      <c r="D23" s="42"/>
      <c r="E23" s="29"/>
      <c r="F23" s="29"/>
      <c r="G23" s="29"/>
      <c r="H23" s="29"/>
      <c r="I23" s="29"/>
      <c r="J23" s="29"/>
    </row>
    <row r="24" spans="1:13" s="43" customFormat="1" ht="14.25" customHeight="1" x14ac:dyDescent="0.25">
      <c r="A24" s="29" t="s">
        <v>19</v>
      </c>
      <c r="B24" s="44">
        <v>27.147582640000003</v>
      </c>
      <c r="C24" s="44">
        <v>14.500423509999999</v>
      </c>
      <c r="D24" s="44">
        <v>1.8721923963998763</v>
      </c>
      <c r="E24" s="29" t="s">
        <v>16</v>
      </c>
      <c r="F24" s="29">
        <v>2018</v>
      </c>
      <c r="G24" s="29" t="s">
        <v>19</v>
      </c>
      <c r="H24" s="29"/>
      <c r="I24" s="29"/>
      <c r="J24" s="29"/>
    </row>
    <row r="25" spans="1:13" s="43" customFormat="1" ht="14.25" customHeight="1" x14ac:dyDescent="0.25">
      <c r="A25" s="29" t="s">
        <v>18</v>
      </c>
      <c r="B25" s="44">
        <v>31.060969290000003</v>
      </c>
      <c r="C25" s="44">
        <v>19.138100829999999</v>
      </c>
      <c r="D25" s="44">
        <v>1.6229912030409135</v>
      </c>
      <c r="E25" s="29" t="s">
        <v>16</v>
      </c>
      <c r="F25" s="29">
        <v>2018</v>
      </c>
      <c r="G25" s="29" t="s">
        <v>18</v>
      </c>
      <c r="H25" s="29"/>
      <c r="I25" s="29"/>
      <c r="J25" s="29"/>
    </row>
    <row r="26" spans="1:13" s="43" customFormat="1" ht="14.25" customHeight="1" x14ac:dyDescent="0.25">
      <c r="A26" s="45" t="s">
        <v>17</v>
      </c>
      <c r="B26" s="44">
        <v>23.166799366913278</v>
      </c>
      <c r="C26" s="44">
        <v>14.09100687316332</v>
      </c>
      <c r="D26" s="44">
        <v>1.644084030008887</v>
      </c>
      <c r="E26" s="29"/>
      <c r="F26" s="29">
        <v>2017</v>
      </c>
      <c r="G26" s="29" t="s">
        <v>17</v>
      </c>
      <c r="H26" s="29"/>
      <c r="I26" s="29"/>
      <c r="J26" s="29"/>
    </row>
    <row r="27" spans="1:13" s="43" customFormat="1" ht="14.25" customHeight="1" x14ac:dyDescent="0.25">
      <c r="A27" s="45" t="s">
        <v>14</v>
      </c>
      <c r="B27" s="44">
        <v>32.305245461345969</v>
      </c>
      <c r="C27" s="44">
        <v>13.491292360281262</v>
      </c>
      <c r="D27" s="44">
        <v>2.3945256391043386</v>
      </c>
      <c r="E27" s="29"/>
      <c r="F27" s="29">
        <v>2019</v>
      </c>
      <c r="G27" s="29" t="s">
        <v>14</v>
      </c>
      <c r="H27" s="29"/>
      <c r="I27" s="29"/>
      <c r="J27" s="29"/>
    </row>
    <row r="28" spans="1:13" s="43" customFormat="1" ht="14.25" customHeight="1" x14ac:dyDescent="0.25">
      <c r="A28" s="45" t="s">
        <v>15</v>
      </c>
      <c r="B28" s="44">
        <v>26.611473869999998</v>
      </c>
      <c r="C28" s="44">
        <v>15.989899790000001</v>
      </c>
      <c r="D28" s="44">
        <v>1.6642677077090047</v>
      </c>
      <c r="E28" s="29" t="s">
        <v>16</v>
      </c>
      <c r="F28" s="29">
        <v>2019</v>
      </c>
      <c r="G28" s="29" t="s">
        <v>15</v>
      </c>
      <c r="H28" s="29"/>
      <c r="I28" s="29"/>
      <c r="J28" s="29"/>
    </row>
    <row r="29" spans="1:13" s="43" customFormat="1" ht="14.25" customHeight="1" x14ac:dyDescent="0.25">
      <c r="A29" s="45" t="s">
        <v>13</v>
      </c>
      <c r="B29" s="44">
        <v>30.47</v>
      </c>
      <c r="C29" s="44">
        <v>18.78</v>
      </c>
      <c r="D29" s="44">
        <v>1.6224707135250265</v>
      </c>
      <c r="E29" s="29" t="s">
        <v>10</v>
      </c>
      <c r="F29" s="46">
        <v>2019</v>
      </c>
      <c r="G29" s="29" t="s">
        <v>13</v>
      </c>
      <c r="H29" s="29"/>
      <c r="I29" s="29"/>
      <c r="J29" s="29"/>
    </row>
    <row r="30" spans="1:13" s="43" customFormat="1" ht="14.25" customHeight="1" x14ac:dyDescent="0.25">
      <c r="A30" s="45" t="s">
        <v>12</v>
      </c>
      <c r="B30" s="44">
        <v>25.81</v>
      </c>
      <c r="C30" s="44">
        <v>9.9600000000000009</v>
      </c>
      <c r="D30" s="44">
        <v>2.5913654618473894</v>
      </c>
      <c r="E30" s="29" t="s">
        <v>10</v>
      </c>
      <c r="F30" s="46">
        <v>2019</v>
      </c>
      <c r="G30" s="29" t="s">
        <v>12</v>
      </c>
      <c r="H30" s="29"/>
      <c r="I30" s="29"/>
      <c r="J30" s="29"/>
    </row>
    <row r="31" spans="1:13" s="43" customFormat="1" ht="14.25" customHeight="1" x14ac:dyDescent="0.25">
      <c r="A31" s="45" t="s">
        <v>6</v>
      </c>
      <c r="B31" s="44">
        <v>31.473458633062311</v>
      </c>
      <c r="C31" s="44">
        <v>8.7598159857118567</v>
      </c>
      <c r="D31" s="44">
        <v>3.5929360484739288</v>
      </c>
      <c r="E31" s="29"/>
      <c r="F31" s="29">
        <v>2019</v>
      </c>
      <c r="G31" s="29" t="s">
        <v>6</v>
      </c>
      <c r="H31" s="29"/>
      <c r="I31" s="29"/>
      <c r="J31" s="29"/>
    </row>
    <row r="32" spans="1:13" s="43" customFormat="1" ht="14.25" customHeight="1" x14ac:dyDescent="0.25">
      <c r="A32" s="45" t="s">
        <v>11</v>
      </c>
      <c r="B32" s="44">
        <v>27.32</v>
      </c>
      <c r="C32" s="44">
        <v>9.61</v>
      </c>
      <c r="D32" s="44">
        <v>2.8428720083246621</v>
      </c>
      <c r="E32" s="29" t="s">
        <v>10</v>
      </c>
      <c r="F32" s="46">
        <v>2017</v>
      </c>
      <c r="G32" s="29" t="s">
        <v>11</v>
      </c>
      <c r="H32" s="29"/>
      <c r="I32" s="29"/>
      <c r="J32" s="29"/>
    </row>
    <row r="33" spans="1:10" s="43" customFormat="1" ht="14.25" customHeight="1" x14ac:dyDescent="0.25">
      <c r="A33" s="45" t="s">
        <v>1</v>
      </c>
      <c r="B33" s="44">
        <v>27.08597702744197</v>
      </c>
      <c r="C33" s="44">
        <v>15.667476961651506</v>
      </c>
      <c r="D33" s="44">
        <v>1.728802735356749</v>
      </c>
      <c r="E33" s="29"/>
      <c r="F33" s="46">
        <v>2016</v>
      </c>
      <c r="G33" s="29" t="s">
        <v>1</v>
      </c>
      <c r="H33" s="29"/>
      <c r="I33" s="29"/>
      <c r="J33" s="29"/>
    </row>
    <row r="34" spans="1:10" s="43" customFormat="1" ht="14.25" customHeight="1" x14ac:dyDescent="0.25">
      <c r="A34" s="45" t="s">
        <v>9</v>
      </c>
      <c r="B34" s="44">
        <v>20.2</v>
      </c>
      <c r="C34" s="44">
        <v>15.39</v>
      </c>
      <c r="D34" s="44">
        <v>1.3125406107862247</v>
      </c>
      <c r="E34" s="29" t="s">
        <v>10</v>
      </c>
      <c r="F34" s="46">
        <v>2019</v>
      </c>
      <c r="G34" s="29" t="s">
        <v>9</v>
      </c>
      <c r="H34" s="29"/>
      <c r="I34" s="29"/>
      <c r="J34" s="29"/>
    </row>
    <row r="35" spans="1:10" s="43" customFormat="1" ht="14.25" customHeight="1" x14ac:dyDescent="0.25">
      <c r="A35" s="45" t="s">
        <v>8</v>
      </c>
      <c r="B35" s="44">
        <v>27.513773298978503</v>
      </c>
      <c r="C35" s="44">
        <v>14.125274210073449</v>
      </c>
      <c r="D35" s="44">
        <v>1.9478399420633572</v>
      </c>
      <c r="E35" s="29"/>
      <c r="F35" s="46"/>
      <c r="G35" s="29" t="s">
        <v>8</v>
      </c>
      <c r="H35" s="29"/>
      <c r="I35" s="29"/>
      <c r="J35" s="29"/>
    </row>
    <row r="36" spans="1:10" s="43" customFormat="1" ht="14.25" customHeight="1" x14ac:dyDescent="0.25">
      <c r="A36" s="45" t="s">
        <v>7</v>
      </c>
      <c r="B36" s="44">
        <v>15.698064008656301</v>
      </c>
      <c r="C36" s="44">
        <v>10.59293284784855</v>
      </c>
      <c r="D36" s="44">
        <v>1.4819374609596072</v>
      </c>
      <c r="E36" s="46"/>
      <c r="F36" s="46">
        <v>2019</v>
      </c>
      <c r="G36" s="29" t="s">
        <v>7</v>
      </c>
      <c r="H36" s="29"/>
      <c r="I36" s="29"/>
      <c r="J36" s="29"/>
    </row>
    <row r="37" spans="1:10" s="43" customFormat="1" ht="13.5" x14ac:dyDescent="0.25">
      <c r="A37" s="29"/>
      <c r="B37" s="29"/>
      <c r="C37" s="29"/>
      <c r="D37" s="29"/>
      <c r="E37" s="29"/>
      <c r="F37" s="29"/>
      <c r="G37" s="29"/>
      <c r="H37" s="29"/>
      <c r="I37" s="29"/>
      <c r="J37" s="29"/>
    </row>
    <row r="38" spans="1:10" x14ac:dyDescent="0.2">
      <c r="A38" s="4"/>
      <c r="B38" s="4"/>
      <c r="C38" s="4"/>
      <c r="D38" s="4"/>
      <c r="E38" s="4"/>
      <c r="F38" s="4"/>
      <c r="G38" s="4"/>
      <c r="H38" s="4"/>
      <c r="I38" s="4"/>
      <c r="J38" s="4"/>
    </row>
    <row r="39" spans="1:10" x14ac:dyDescent="0.2">
      <c r="A39" s="4"/>
      <c r="B39" s="4"/>
      <c r="C39" s="4"/>
      <c r="D39" s="4"/>
      <c r="E39" s="4"/>
      <c r="F39" s="4"/>
      <c r="G39" s="4"/>
      <c r="H39" s="4"/>
      <c r="I39" s="4"/>
      <c r="J39" s="4"/>
    </row>
  </sheetData>
  <mergeCells count="2">
    <mergeCell ref="A19:M19"/>
    <mergeCell ref="A20:M20"/>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3"/>
  <sheetViews>
    <sheetView workbookViewId="0">
      <selection activeCell="B1" sqref="B1:M26"/>
    </sheetView>
  </sheetViews>
  <sheetFormatPr defaultRowHeight="12.75" x14ac:dyDescent="0.2"/>
  <cols>
    <col min="1" max="1" width="6.42578125" style="5" customWidth="1"/>
    <col min="2" max="15" width="9.140625" style="5"/>
    <col min="16" max="16" width="17.140625" style="48" customWidth="1"/>
    <col min="17" max="17" width="9.140625" style="47"/>
    <col min="18" max="19" width="9.140625" style="48"/>
    <col min="20" max="20" width="7.5703125" style="21" customWidth="1"/>
    <col min="21" max="21" width="7.7109375" style="21" customWidth="1"/>
    <col min="22" max="22" width="9.140625" style="21"/>
    <col min="23" max="16384" width="9.140625" style="5"/>
  </cols>
  <sheetData>
    <row r="1" spans="1:22" ht="32.25" customHeight="1" x14ac:dyDescent="0.2">
      <c r="B1" s="75" t="s">
        <v>85</v>
      </c>
      <c r="C1" s="76"/>
      <c r="D1" s="76"/>
      <c r="E1" s="76"/>
      <c r="F1" s="76"/>
      <c r="G1" s="76"/>
      <c r="H1" s="76"/>
      <c r="I1" s="76"/>
      <c r="J1" s="76"/>
      <c r="K1" s="76"/>
      <c r="L1" s="76"/>
      <c r="M1" s="76"/>
    </row>
    <row r="2" spans="1:22" x14ac:dyDescent="0.2">
      <c r="P2" s="48" t="s">
        <v>0</v>
      </c>
      <c r="R2" s="48" t="s">
        <v>20</v>
      </c>
      <c r="S2" s="48" t="s">
        <v>20</v>
      </c>
    </row>
    <row r="3" spans="1:22" ht="25.5" x14ac:dyDescent="0.2">
      <c r="C3" s="6"/>
      <c r="D3" s="6"/>
      <c r="E3" s="6"/>
      <c r="F3" s="6"/>
      <c r="G3" s="6"/>
      <c r="R3" s="49" t="s">
        <v>21</v>
      </c>
      <c r="S3" s="49" t="s">
        <v>22</v>
      </c>
    </row>
    <row r="4" spans="1:22" x14ac:dyDescent="0.2">
      <c r="C4" s="6"/>
      <c r="D4" s="6"/>
      <c r="E4" s="6"/>
      <c r="F4" s="6"/>
      <c r="G4" s="6"/>
      <c r="P4" s="111" t="s">
        <v>19</v>
      </c>
      <c r="Q4" s="47" t="s">
        <v>4</v>
      </c>
      <c r="R4" s="50">
        <v>33.240871429999999</v>
      </c>
      <c r="S4" s="50">
        <v>17.261960980000001</v>
      </c>
      <c r="T4" s="51">
        <f>SUM(R4:S4)</f>
        <v>50.502832409999996</v>
      </c>
      <c r="U4" s="21">
        <v>2013</v>
      </c>
    </row>
    <row r="5" spans="1:22" x14ac:dyDescent="0.2">
      <c r="C5" s="6"/>
      <c r="D5" s="6"/>
      <c r="E5" s="6"/>
      <c r="F5" s="6"/>
      <c r="G5" s="6"/>
      <c r="P5" s="111"/>
      <c r="Q5" s="47" t="s">
        <v>3</v>
      </c>
      <c r="R5" s="50">
        <v>15.22030067</v>
      </c>
      <c r="S5" s="50">
        <v>42.447082520000002</v>
      </c>
      <c r="T5" s="51">
        <f>SUM(R5:S5)</f>
        <v>57.667383190000002</v>
      </c>
    </row>
    <row r="6" spans="1:22" x14ac:dyDescent="0.2">
      <c r="C6" s="6"/>
      <c r="D6" s="6"/>
      <c r="E6" s="6"/>
      <c r="F6" s="6"/>
      <c r="G6" s="6"/>
      <c r="P6" s="52"/>
      <c r="R6" s="50">
        <f>R5-R4</f>
        <v>-18.020570759999998</v>
      </c>
      <c r="S6" s="50">
        <f>S5-S4</f>
        <v>25.185121540000001</v>
      </c>
      <c r="T6" s="51">
        <f>(T5-T4)/T4*100</f>
        <v>14.186433588190914</v>
      </c>
    </row>
    <row r="7" spans="1:22" x14ac:dyDescent="0.2">
      <c r="C7" s="6"/>
      <c r="D7" s="6"/>
      <c r="E7" s="6"/>
      <c r="F7" s="6"/>
      <c r="G7" s="6"/>
      <c r="P7" s="111" t="s">
        <v>18</v>
      </c>
      <c r="Q7" s="47" t="s">
        <v>4</v>
      </c>
      <c r="R7" s="50">
        <v>28.59</v>
      </c>
      <c r="S7" s="50">
        <v>10.85</v>
      </c>
      <c r="T7" s="51">
        <f>SUM(R7:S7)</f>
        <v>39.44</v>
      </c>
      <c r="U7" s="21">
        <v>2017</v>
      </c>
    </row>
    <row r="8" spans="1:22" x14ac:dyDescent="0.2">
      <c r="C8" s="6"/>
      <c r="D8" s="6"/>
      <c r="E8" s="6"/>
      <c r="F8" s="6"/>
      <c r="G8" s="6"/>
      <c r="P8" s="111"/>
      <c r="Q8" s="47" t="s">
        <v>3</v>
      </c>
      <c r="R8" s="50">
        <v>16.760000000000002</v>
      </c>
      <c r="S8" s="50">
        <v>21.52</v>
      </c>
      <c r="T8" s="51">
        <f>SUM(R8:S8)</f>
        <v>38.28</v>
      </c>
    </row>
    <row r="9" spans="1:22" x14ac:dyDescent="0.2">
      <c r="C9" s="6"/>
      <c r="D9" s="6"/>
      <c r="E9" s="6"/>
      <c r="F9" s="6"/>
      <c r="G9" s="6"/>
      <c r="P9" s="52"/>
      <c r="R9" s="50">
        <f>R8-R7</f>
        <v>-11.829999999999998</v>
      </c>
      <c r="S9" s="50">
        <f>S8-S7</f>
        <v>10.67</v>
      </c>
      <c r="T9" s="51">
        <f>(T8-T7)/T7*100</f>
        <v>-2.9411764705882271</v>
      </c>
    </row>
    <row r="10" spans="1:22" x14ac:dyDescent="0.2">
      <c r="C10" s="6"/>
      <c r="D10" s="6"/>
      <c r="E10" s="6"/>
      <c r="F10" s="6"/>
      <c r="G10" s="6"/>
      <c r="P10" s="111" t="s">
        <v>17</v>
      </c>
      <c r="Q10" s="47" t="s">
        <v>4</v>
      </c>
      <c r="R10" s="50">
        <v>34.601795199999998</v>
      </c>
      <c r="S10" s="50">
        <v>19.048076630000001</v>
      </c>
      <c r="T10" s="51">
        <f>SUM(R10:S10)</f>
        <v>53.649871829999995</v>
      </c>
      <c r="U10" s="21">
        <v>2015</v>
      </c>
    </row>
    <row r="11" spans="1:22" x14ac:dyDescent="0.2">
      <c r="C11" s="6"/>
      <c r="D11" s="6"/>
      <c r="E11" s="6"/>
      <c r="F11" s="6"/>
      <c r="G11" s="6"/>
      <c r="P11" s="111"/>
      <c r="Q11" s="47" t="s">
        <v>3</v>
      </c>
      <c r="R11" s="50">
        <v>19.779939649999999</v>
      </c>
      <c r="S11" s="50">
        <v>42.12922287</v>
      </c>
      <c r="T11" s="51">
        <f>SUM(R11:S11)</f>
        <v>61.909162519999995</v>
      </c>
    </row>
    <row r="12" spans="1:22" x14ac:dyDescent="0.2">
      <c r="C12" s="6"/>
      <c r="D12" s="6"/>
      <c r="E12" s="6"/>
      <c r="F12" s="6"/>
      <c r="G12" s="6"/>
      <c r="P12" s="52"/>
      <c r="R12" s="50">
        <f>R11-R10</f>
        <v>-14.821855549999999</v>
      </c>
      <c r="S12" s="50">
        <f>S11-S10</f>
        <v>23.081146239999999</v>
      </c>
      <c r="T12" s="51">
        <f>(T11-T10)/T10*100</f>
        <v>15.394800412890383</v>
      </c>
    </row>
    <row r="13" spans="1:22" x14ac:dyDescent="0.2">
      <c r="C13" s="6"/>
      <c r="D13" s="6"/>
      <c r="E13" s="6"/>
      <c r="F13" s="6"/>
      <c r="G13" s="6"/>
      <c r="P13" s="111" t="s">
        <v>14</v>
      </c>
      <c r="Q13" s="47" t="s">
        <v>4</v>
      </c>
      <c r="R13" s="50">
        <v>43.09</v>
      </c>
      <c r="S13" s="50">
        <v>11.362829209999999</v>
      </c>
      <c r="T13" s="51">
        <f>SUM(R13:S13)</f>
        <v>54.452829210000004</v>
      </c>
      <c r="U13" s="21">
        <v>2017</v>
      </c>
    </row>
    <row r="14" spans="1:22" x14ac:dyDescent="0.2">
      <c r="C14" s="6"/>
      <c r="D14" s="6"/>
      <c r="E14" s="6"/>
      <c r="F14" s="6"/>
      <c r="G14" s="6"/>
      <c r="P14" s="111"/>
      <c r="Q14" s="47" t="s">
        <v>3</v>
      </c>
      <c r="R14" s="50">
        <v>19.758977890000001</v>
      </c>
      <c r="S14" s="50">
        <v>32.873638149999998</v>
      </c>
      <c r="T14" s="51">
        <f>SUM(R14:S14)</f>
        <v>52.632616040000002</v>
      </c>
    </row>
    <row r="15" spans="1:22" x14ac:dyDescent="0.2">
      <c r="A15" s="6"/>
      <c r="B15" s="6"/>
      <c r="C15" s="6"/>
      <c r="D15" s="6"/>
      <c r="P15" s="52"/>
      <c r="R15" s="50">
        <f>R14-R13</f>
        <v>-23.331022110000003</v>
      </c>
      <c r="S15" s="50">
        <f>S14-S13</f>
        <v>21.510808939999997</v>
      </c>
      <c r="T15" s="51">
        <f>(T14-T13)/T13*100</f>
        <v>-3.3427338788591889</v>
      </c>
      <c r="V15" s="2"/>
    </row>
    <row r="16" spans="1:22" x14ac:dyDescent="0.2">
      <c r="A16" s="6"/>
      <c r="B16" s="6"/>
      <c r="C16" s="6"/>
      <c r="D16" s="6"/>
      <c r="P16" s="111" t="s">
        <v>15</v>
      </c>
      <c r="Q16" s="47" t="s">
        <v>4</v>
      </c>
      <c r="R16" s="50">
        <v>25.654426569999998</v>
      </c>
      <c r="S16" s="50">
        <v>17.091623309999999</v>
      </c>
      <c r="T16" s="51">
        <f>SUM(R16:S16)</f>
        <v>42.746049880000001</v>
      </c>
      <c r="U16" s="21">
        <v>2017</v>
      </c>
      <c r="V16" s="2"/>
    </row>
    <row r="17" spans="1:22" x14ac:dyDescent="0.2">
      <c r="A17" s="6"/>
      <c r="B17" s="6"/>
      <c r="C17" s="6"/>
      <c r="D17" s="6"/>
      <c r="P17" s="111"/>
      <c r="Q17" s="47" t="s">
        <v>3</v>
      </c>
      <c r="R17" s="50">
        <v>10.783188819999999</v>
      </c>
      <c r="S17" s="50">
        <v>39.552528379999998</v>
      </c>
      <c r="T17" s="51">
        <f>SUM(R17:S17)</f>
        <v>50.335717199999998</v>
      </c>
      <c r="V17" s="2"/>
    </row>
    <row r="18" spans="1:22" x14ac:dyDescent="0.2">
      <c r="A18" s="6"/>
      <c r="B18" s="6"/>
      <c r="C18" s="6"/>
      <c r="D18" s="6"/>
      <c r="P18" s="53"/>
      <c r="R18" s="50">
        <f>R17-R16</f>
        <v>-14.871237749999999</v>
      </c>
      <c r="S18" s="50">
        <f>S17-S16</f>
        <v>22.460905069999999</v>
      </c>
      <c r="T18" s="51">
        <f>(T17-T16)/T16*100</f>
        <v>17.755248359336814</v>
      </c>
      <c r="V18" s="2"/>
    </row>
    <row r="19" spans="1:22" x14ac:dyDescent="0.2">
      <c r="A19" s="6"/>
      <c r="B19" s="6"/>
      <c r="C19" s="6"/>
      <c r="D19" s="6"/>
      <c r="P19" s="111" t="s">
        <v>13</v>
      </c>
      <c r="Q19" s="47" t="s">
        <v>4</v>
      </c>
      <c r="R19" s="50">
        <v>36.741016389999999</v>
      </c>
      <c r="S19" s="50">
        <v>9.6211547849999999</v>
      </c>
      <c r="T19" s="51">
        <f>SUM(R19:S19)</f>
        <v>46.362171175</v>
      </c>
      <c r="U19" s="21">
        <v>2016</v>
      </c>
      <c r="V19" s="2"/>
    </row>
    <row r="20" spans="1:22" x14ac:dyDescent="0.2">
      <c r="A20" s="6"/>
      <c r="B20" s="6"/>
      <c r="C20" s="6"/>
      <c r="D20" s="6"/>
      <c r="P20" s="111"/>
      <c r="Q20" s="47" t="s">
        <v>3</v>
      </c>
      <c r="R20" s="50">
        <v>19.14038086</v>
      </c>
      <c r="S20" s="50">
        <v>31.15849686</v>
      </c>
      <c r="T20" s="51">
        <f>SUM(R20:S20)</f>
        <v>50.29887772</v>
      </c>
      <c r="V20" s="2"/>
    </row>
    <row r="21" spans="1:22" x14ac:dyDescent="0.2">
      <c r="A21" s="6"/>
      <c r="B21" s="6"/>
      <c r="C21" s="6"/>
      <c r="D21" s="6"/>
      <c r="P21" s="52"/>
      <c r="R21" s="50">
        <f>R20-R19</f>
        <v>-17.600635529999998</v>
      </c>
      <c r="S21" s="50">
        <f>S20-S19</f>
        <v>21.537342074999998</v>
      </c>
      <c r="T21" s="51">
        <f>(T20-T19)/T19*100</f>
        <v>8.4912040252394405</v>
      </c>
      <c r="V21" s="2"/>
    </row>
    <row r="22" spans="1:22" x14ac:dyDescent="0.2">
      <c r="A22" s="6"/>
      <c r="B22" s="6"/>
      <c r="C22" s="6"/>
      <c r="D22" s="6"/>
      <c r="P22" s="111" t="s">
        <v>12</v>
      </c>
      <c r="Q22" s="47" t="s">
        <v>4</v>
      </c>
      <c r="R22" s="50">
        <v>44.02</v>
      </c>
      <c r="S22" s="50">
        <v>9.8732137679999994</v>
      </c>
      <c r="T22" s="51">
        <f>SUM(R22:S22)</f>
        <v>53.893213768000003</v>
      </c>
      <c r="U22" s="21">
        <v>2012</v>
      </c>
      <c r="V22" s="2"/>
    </row>
    <row r="23" spans="1:22" x14ac:dyDescent="0.2">
      <c r="A23" s="6"/>
      <c r="B23" s="6"/>
      <c r="C23" s="6"/>
      <c r="D23" s="6"/>
      <c r="P23" s="111"/>
      <c r="Q23" s="47" t="s">
        <v>3</v>
      </c>
      <c r="R23" s="50">
        <v>20.68</v>
      </c>
      <c r="S23" s="50">
        <v>36.956779480000002</v>
      </c>
      <c r="T23" s="51">
        <f>SUM(R23:S23)</f>
        <v>57.636779480000001</v>
      </c>
      <c r="V23" s="2"/>
    </row>
    <row r="24" spans="1:22" ht="56.25" customHeight="1" x14ac:dyDescent="0.2">
      <c r="B24" s="112" t="s">
        <v>89</v>
      </c>
      <c r="C24" s="113"/>
      <c r="D24" s="113"/>
      <c r="E24" s="113"/>
      <c r="F24" s="113"/>
      <c r="G24" s="113"/>
      <c r="H24" s="113"/>
      <c r="I24" s="113"/>
      <c r="J24" s="113"/>
      <c r="K24" s="113"/>
      <c r="L24" s="113"/>
      <c r="M24" s="113"/>
      <c r="P24" s="52"/>
      <c r="R24" s="50">
        <f>R23-R22</f>
        <v>-23.340000000000003</v>
      </c>
      <c r="S24" s="50">
        <f>S23-S22</f>
        <v>27.083565712000002</v>
      </c>
      <c r="T24" s="51">
        <f>(T23-T22)/T22*100</f>
        <v>6.9462654947900022</v>
      </c>
    </row>
    <row r="25" spans="1:22" x14ac:dyDescent="0.2">
      <c r="B25" s="9" t="s">
        <v>24</v>
      </c>
      <c r="F25" s="7"/>
      <c r="G25" s="7"/>
      <c r="H25" s="7"/>
      <c r="P25" s="111" t="s">
        <v>6</v>
      </c>
      <c r="Q25" s="47" t="s">
        <v>4</v>
      </c>
      <c r="R25" s="50">
        <v>55.805514333333335</v>
      </c>
      <c r="S25" s="50">
        <v>15.332242333333333</v>
      </c>
      <c r="T25" s="51">
        <f>SUM(R25:S25)</f>
        <v>71.137756666666661</v>
      </c>
      <c r="U25" s="21">
        <v>2014</v>
      </c>
    </row>
    <row r="26" spans="1:22" x14ac:dyDescent="0.2">
      <c r="F26" s="7"/>
      <c r="G26" s="7"/>
      <c r="H26" s="7"/>
      <c r="P26" s="111"/>
      <c r="Q26" s="47" t="s">
        <v>3</v>
      </c>
      <c r="R26" s="50">
        <v>27.571663000000001</v>
      </c>
      <c r="S26" s="50">
        <v>38.650596833333339</v>
      </c>
      <c r="T26" s="51">
        <f>SUM(R26:S26)</f>
        <v>66.222259833333339</v>
      </c>
    </row>
    <row r="27" spans="1:22" x14ac:dyDescent="0.2">
      <c r="F27" s="7"/>
      <c r="G27" s="7"/>
      <c r="H27" s="7"/>
      <c r="P27" s="52"/>
      <c r="R27" s="50">
        <f>R26-R25</f>
        <v>-28.233851333333334</v>
      </c>
      <c r="S27" s="50">
        <f>S26-S25</f>
        <v>23.318354500000005</v>
      </c>
      <c r="T27" s="51">
        <f>(T26-T25)/T25*100</f>
        <v>-6.909828287622398</v>
      </c>
    </row>
    <row r="28" spans="1:22" x14ac:dyDescent="0.2">
      <c r="F28" s="7"/>
      <c r="G28" s="7"/>
      <c r="H28" s="7"/>
      <c r="P28" s="111" t="s">
        <v>25</v>
      </c>
      <c r="Q28" s="47" t="s">
        <v>4</v>
      </c>
      <c r="R28" s="50">
        <v>35.42</v>
      </c>
      <c r="S28" s="50">
        <v>11.82</v>
      </c>
      <c r="T28" s="51">
        <f>SUM(R28:S28)</f>
        <v>47.24</v>
      </c>
      <c r="U28" s="21">
        <v>2016</v>
      </c>
    </row>
    <row r="29" spans="1:22" x14ac:dyDescent="0.2">
      <c r="F29" s="7"/>
      <c r="G29" s="7"/>
      <c r="H29" s="7"/>
      <c r="P29" s="111"/>
      <c r="Q29" s="47" t="s">
        <v>3</v>
      </c>
      <c r="R29" s="50">
        <v>18.12</v>
      </c>
      <c r="S29" s="50">
        <v>28.46</v>
      </c>
      <c r="T29" s="51">
        <f>SUM(R29:S29)</f>
        <v>46.58</v>
      </c>
    </row>
    <row r="30" spans="1:22" x14ac:dyDescent="0.2">
      <c r="F30" s="7"/>
      <c r="G30" s="7"/>
      <c r="H30" s="7"/>
      <c r="P30" s="52"/>
      <c r="R30" s="50">
        <f>R29-R28</f>
        <v>-17.3</v>
      </c>
      <c r="S30" s="50">
        <f>S29-S28</f>
        <v>16.64</v>
      </c>
      <c r="T30" s="51">
        <f>(T29-T28)/T28*100</f>
        <v>-1.397121083827273</v>
      </c>
    </row>
    <row r="31" spans="1:22" x14ac:dyDescent="0.2">
      <c r="F31" s="7"/>
      <c r="G31" s="7"/>
      <c r="H31" s="7"/>
      <c r="P31" s="111" t="s">
        <v>1</v>
      </c>
      <c r="Q31" s="47" t="s">
        <v>4</v>
      </c>
      <c r="R31" s="50">
        <v>44.48</v>
      </c>
      <c r="S31" s="50">
        <v>15.656665800000001</v>
      </c>
      <c r="T31" s="51">
        <f>SUM(R31:S31)</f>
        <v>60.136665799999996</v>
      </c>
      <c r="U31" s="21">
        <v>2010</v>
      </c>
    </row>
    <row r="32" spans="1:22" x14ac:dyDescent="0.2">
      <c r="F32" s="7"/>
      <c r="G32" s="7"/>
      <c r="H32" s="7"/>
      <c r="P32" s="111"/>
      <c r="Q32" s="47" t="s">
        <v>3</v>
      </c>
      <c r="R32" s="50">
        <v>22.58</v>
      </c>
      <c r="S32" s="50">
        <v>39.78995132</v>
      </c>
      <c r="T32" s="51">
        <f>SUM(R32:S32)</f>
        <v>62.369951319999998</v>
      </c>
    </row>
    <row r="33" spans="6:21" x14ac:dyDescent="0.2">
      <c r="F33" s="7"/>
      <c r="G33" s="7"/>
      <c r="H33" s="7"/>
      <c r="P33" s="52"/>
      <c r="R33" s="50">
        <f>R32-R31</f>
        <v>-21.9</v>
      </c>
      <c r="S33" s="50">
        <f>S32-S31</f>
        <v>24.133285520000001</v>
      </c>
      <c r="T33" s="51">
        <f>(T32-T31)/T31*100</f>
        <v>3.713683640904486</v>
      </c>
    </row>
    <row r="34" spans="6:21" x14ac:dyDescent="0.2">
      <c r="F34" s="7"/>
      <c r="G34" s="7"/>
      <c r="H34" s="7"/>
      <c r="P34" s="111" t="s">
        <v>9</v>
      </c>
      <c r="Q34" s="47" t="s">
        <v>4</v>
      </c>
      <c r="R34" s="50">
        <v>36.75</v>
      </c>
      <c r="S34" s="50">
        <v>15.44</v>
      </c>
      <c r="T34" s="51">
        <f>SUM(R34:S34)</f>
        <v>52.19</v>
      </c>
      <c r="U34" s="21">
        <v>2013</v>
      </c>
    </row>
    <row r="35" spans="6:21" x14ac:dyDescent="0.2">
      <c r="F35" s="7"/>
      <c r="G35" s="7"/>
      <c r="H35" s="7"/>
      <c r="P35" s="111"/>
      <c r="Q35" s="47" t="s">
        <v>3</v>
      </c>
      <c r="R35" s="50">
        <v>21.82</v>
      </c>
      <c r="S35" s="50">
        <v>35.69</v>
      </c>
      <c r="T35" s="51">
        <f>SUM(R35:S35)</f>
        <v>57.51</v>
      </c>
    </row>
    <row r="36" spans="6:21" x14ac:dyDescent="0.2">
      <c r="F36" s="7"/>
      <c r="G36" s="7"/>
      <c r="H36" s="7"/>
      <c r="R36" s="50">
        <f>R35-R34</f>
        <v>-14.93</v>
      </c>
      <c r="S36" s="50">
        <f>S35-S34</f>
        <v>20.25</v>
      </c>
      <c r="T36" s="51">
        <f>(T35-T34)/T34*100</f>
        <v>10.193523663537077</v>
      </c>
    </row>
    <row r="37" spans="6:21" x14ac:dyDescent="0.2">
      <c r="P37" s="111" t="s">
        <v>26</v>
      </c>
      <c r="Q37" s="47" t="s">
        <v>4</v>
      </c>
      <c r="R37" s="50">
        <f>AVERAGE(R4,R7,R10,R13,R16,R19,R22,R25,R28,R31,R34)</f>
        <v>38.035783993030307</v>
      </c>
      <c r="S37" s="50">
        <f>AVERAGE(S4,S7,S10,S13,S16,S19,S22,S25,S28,S31,S34)</f>
        <v>13.941615165121213</v>
      </c>
      <c r="T37" s="51">
        <f>SUM(R37:S37)</f>
        <v>51.97739915815152</v>
      </c>
    </row>
    <row r="38" spans="6:21" x14ac:dyDescent="0.2">
      <c r="P38" s="111"/>
      <c r="Q38" s="47" t="s">
        <v>3</v>
      </c>
      <c r="R38" s="50">
        <f>AVERAGE(R5,R8,R11,R14,R17,R20,R23,R26,R29,R32,R35)</f>
        <v>19.292222808181819</v>
      </c>
      <c r="S38" s="50">
        <f>AVERAGE(S5,S8,S11,S14,S17,S20,S23,S26,S29,S32,S35)</f>
        <v>35.384390583030296</v>
      </c>
      <c r="T38" s="51">
        <f>SUM(R38:S38)</f>
        <v>54.676613391212115</v>
      </c>
    </row>
    <row r="39" spans="6:21" x14ac:dyDescent="0.2">
      <c r="R39" s="50">
        <f>R38-R37</f>
        <v>-18.743561184848488</v>
      </c>
      <c r="S39" s="50">
        <f>S38-S37</f>
        <v>21.442775417909083</v>
      </c>
      <c r="T39" s="51">
        <f>(T38-T37)/T37*100</f>
        <v>5.1930536671288632</v>
      </c>
    </row>
    <row r="40" spans="6:21" x14ac:dyDescent="0.2">
      <c r="P40" s="111" t="s">
        <v>7</v>
      </c>
      <c r="Q40" s="47" t="s">
        <v>4</v>
      </c>
      <c r="R40" s="50">
        <v>37.07817750000001</v>
      </c>
      <c r="S40" s="50">
        <v>15.920626423333333</v>
      </c>
      <c r="T40" s="51">
        <f>SUM(R40:S40)</f>
        <v>52.998803923333341</v>
      </c>
    </row>
    <row r="41" spans="6:21" x14ac:dyDescent="0.2">
      <c r="P41" s="111"/>
      <c r="Q41" s="47" t="s">
        <v>3</v>
      </c>
      <c r="R41" s="50">
        <v>25.400365977777785</v>
      </c>
      <c r="S41" s="50">
        <v>30.73285059444445</v>
      </c>
      <c r="T41" s="51">
        <f>SUM(R41:S41)</f>
        <v>56.133216572222238</v>
      </c>
    </row>
    <row r="42" spans="6:21" x14ac:dyDescent="0.2">
      <c r="R42" s="50">
        <f>R41-R40</f>
        <v>-11.677811522222225</v>
      </c>
      <c r="S42" s="50">
        <f>S41-S40</f>
        <v>14.812224171111117</v>
      </c>
      <c r="T42" s="51">
        <f>(T41-T40)/T40*100</f>
        <v>5.9141195967800622</v>
      </c>
    </row>
    <row r="43" spans="6:21" x14ac:dyDescent="0.2">
      <c r="P43" s="48" t="s">
        <v>23</v>
      </c>
      <c r="R43" s="54"/>
      <c r="S43" s="54"/>
    </row>
    <row r="44" spans="6:21" x14ac:dyDescent="0.2">
      <c r="P44" s="48" t="s">
        <v>24</v>
      </c>
      <c r="R44" s="54"/>
      <c r="S44" s="54"/>
    </row>
    <row r="45" spans="6:21" ht="12.75" customHeight="1" x14ac:dyDescent="0.2"/>
    <row r="48" spans="6:21" x14ac:dyDescent="0.2">
      <c r="R48" s="54"/>
      <c r="S48" s="54"/>
    </row>
    <row r="49" spans="16:22" s="8" customFormat="1" ht="14.25" customHeight="1" x14ac:dyDescent="0.2">
      <c r="P49" s="48"/>
      <c r="Q49" s="47"/>
      <c r="R49" s="48"/>
      <c r="S49" s="48"/>
      <c r="T49" s="21"/>
      <c r="U49" s="21"/>
      <c r="V49" s="21"/>
    </row>
    <row r="50" spans="16:22" s="8" customFormat="1" x14ac:dyDescent="0.2">
      <c r="P50" s="48"/>
      <c r="Q50" s="47"/>
      <c r="R50" s="48"/>
      <c r="S50" s="48"/>
      <c r="T50" s="21"/>
      <c r="U50" s="21"/>
      <c r="V50" s="21"/>
    </row>
    <row r="51" spans="16:22" s="8" customFormat="1" x14ac:dyDescent="0.2">
      <c r="P51" s="48"/>
      <c r="Q51" s="47"/>
      <c r="R51" s="48"/>
      <c r="S51" s="48"/>
      <c r="T51" s="21"/>
      <c r="U51" s="21"/>
      <c r="V51" s="21"/>
    </row>
    <row r="52" spans="16:22" s="8" customFormat="1" x14ac:dyDescent="0.2">
      <c r="P52" s="48"/>
      <c r="Q52" s="47"/>
      <c r="R52" s="48"/>
      <c r="S52" s="48"/>
      <c r="T52" s="21"/>
      <c r="U52" s="21"/>
      <c r="V52" s="21"/>
    </row>
    <row r="53" spans="16:22" s="8" customFormat="1" x14ac:dyDescent="0.2">
      <c r="P53" s="48"/>
      <c r="Q53" s="47"/>
      <c r="R53" s="48"/>
      <c r="S53" s="48"/>
      <c r="T53" s="21"/>
      <c r="U53" s="21"/>
      <c r="V53" s="21"/>
    </row>
    <row r="54" spans="16:22" s="8" customFormat="1" x14ac:dyDescent="0.2">
      <c r="P54" s="48"/>
      <c r="Q54" s="47"/>
      <c r="R54" s="48"/>
      <c r="S54" s="48"/>
      <c r="T54" s="21"/>
      <c r="U54" s="21"/>
      <c r="V54" s="21"/>
    </row>
    <row r="55" spans="16:22" s="8" customFormat="1" x14ac:dyDescent="0.2">
      <c r="P55" s="48"/>
      <c r="Q55" s="47"/>
      <c r="R55" s="48"/>
      <c r="S55" s="48"/>
      <c r="T55" s="21"/>
      <c r="U55" s="21"/>
      <c r="V55" s="21"/>
    </row>
    <row r="56" spans="16:22" s="8" customFormat="1" x14ac:dyDescent="0.2">
      <c r="P56" s="48"/>
      <c r="Q56" s="47"/>
      <c r="R56" s="48"/>
      <c r="S56" s="48"/>
      <c r="T56" s="21"/>
      <c r="U56" s="21"/>
      <c r="V56" s="21"/>
    </row>
    <row r="57" spans="16:22" s="8" customFormat="1" x14ac:dyDescent="0.2">
      <c r="P57" s="48"/>
      <c r="Q57" s="47"/>
      <c r="R57" s="48"/>
      <c r="S57" s="48"/>
      <c r="T57" s="21"/>
      <c r="U57" s="21"/>
      <c r="V57" s="21"/>
    </row>
    <row r="58" spans="16:22" s="8" customFormat="1" x14ac:dyDescent="0.2">
      <c r="P58" s="48"/>
      <c r="Q58" s="47"/>
      <c r="R58" s="48"/>
      <c r="S58" s="48"/>
      <c r="T58" s="21"/>
      <c r="U58" s="21"/>
      <c r="V58" s="21"/>
    </row>
    <row r="59" spans="16:22" s="8" customFormat="1" x14ac:dyDescent="0.2">
      <c r="P59" s="48"/>
      <c r="Q59" s="47"/>
      <c r="R59" s="48"/>
      <c r="S59" s="48"/>
      <c r="T59" s="21"/>
      <c r="U59" s="21"/>
      <c r="V59" s="21"/>
    </row>
    <row r="60" spans="16:22" s="8" customFormat="1" x14ac:dyDescent="0.2">
      <c r="P60" s="48"/>
      <c r="Q60" s="47"/>
      <c r="R60" s="48"/>
      <c r="S60" s="48"/>
      <c r="T60" s="21"/>
      <c r="U60" s="21"/>
      <c r="V60" s="21"/>
    </row>
    <row r="61" spans="16:22" s="8" customFormat="1" x14ac:dyDescent="0.2">
      <c r="P61" s="48"/>
      <c r="Q61" s="47"/>
      <c r="R61" s="48"/>
      <c r="S61" s="48"/>
      <c r="T61" s="21"/>
      <c r="U61" s="21"/>
      <c r="V61" s="21"/>
    </row>
    <row r="62" spans="16:22" s="8" customFormat="1" x14ac:dyDescent="0.2">
      <c r="P62" s="48"/>
      <c r="Q62" s="47"/>
      <c r="R62" s="48"/>
      <c r="S62" s="48"/>
      <c r="T62" s="21"/>
      <c r="U62" s="21"/>
      <c r="V62" s="21"/>
    </row>
    <row r="63" spans="16:22" s="8" customFormat="1" x14ac:dyDescent="0.2">
      <c r="P63" s="48"/>
      <c r="Q63" s="47"/>
      <c r="R63" s="48"/>
      <c r="S63" s="48"/>
      <c r="T63" s="21"/>
      <c r="U63" s="21"/>
      <c r="V63" s="21"/>
    </row>
    <row r="64" spans="16:22" s="8" customFormat="1" x14ac:dyDescent="0.2">
      <c r="P64" s="48"/>
      <c r="Q64" s="47"/>
      <c r="R64" s="48"/>
      <c r="S64" s="48"/>
      <c r="T64" s="21"/>
      <c r="U64" s="21"/>
      <c r="V64" s="21"/>
    </row>
    <row r="65" spans="16:22" s="8" customFormat="1" x14ac:dyDescent="0.2">
      <c r="P65" s="48"/>
      <c r="Q65" s="47"/>
      <c r="R65" s="48"/>
      <c r="S65" s="48"/>
      <c r="T65" s="21"/>
      <c r="U65" s="21"/>
      <c r="V65" s="21"/>
    </row>
    <row r="66" spans="16:22" s="8" customFormat="1" x14ac:dyDescent="0.2">
      <c r="P66" s="48"/>
      <c r="Q66" s="47"/>
      <c r="R66" s="48"/>
      <c r="S66" s="48"/>
      <c r="T66" s="21"/>
      <c r="U66" s="21"/>
      <c r="V66" s="21"/>
    </row>
    <row r="67" spans="16:22" s="8" customFormat="1" x14ac:dyDescent="0.2">
      <c r="P67" s="48"/>
      <c r="Q67" s="47"/>
      <c r="R67" s="48"/>
      <c r="S67" s="48"/>
      <c r="T67" s="21"/>
      <c r="U67" s="21"/>
      <c r="V67" s="21"/>
    </row>
    <row r="68" spans="16:22" s="8" customFormat="1" x14ac:dyDescent="0.2">
      <c r="P68" s="48"/>
      <c r="Q68" s="47"/>
      <c r="R68" s="48"/>
      <c r="S68" s="48"/>
      <c r="T68" s="21"/>
      <c r="U68" s="21"/>
      <c r="V68" s="21"/>
    </row>
    <row r="69" spans="16:22" s="8" customFormat="1" x14ac:dyDescent="0.2">
      <c r="P69" s="48"/>
      <c r="Q69" s="47"/>
      <c r="R69" s="48"/>
      <c r="S69" s="48"/>
      <c r="T69" s="21"/>
      <c r="U69" s="21"/>
      <c r="V69" s="21"/>
    </row>
    <row r="70" spans="16:22" s="8" customFormat="1" x14ac:dyDescent="0.2">
      <c r="P70" s="48"/>
      <c r="Q70" s="47"/>
      <c r="R70" s="48"/>
      <c r="S70" s="48"/>
      <c r="T70" s="21"/>
      <c r="U70" s="21"/>
      <c r="V70" s="21"/>
    </row>
    <row r="71" spans="16:22" s="8" customFormat="1" x14ac:dyDescent="0.2">
      <c r="P71" s="48"/>
      <c r="Q71" s="47"/>
      <c r="R71" s="48"/>
      <c r="S71" s="48"/>
      <c r="T71" s="21"/>
      <c r="U71" s="21"/>
      <c r="V71" s="21"/>
    </row>
    <row r="72" spans="16:22" s="8" customFormat="1" x14ac:dyDescent="0.2">
      <c r="P72" s="48"/>
      <c r="Q72" s="47"/>
      <c r="R72" s="48"/>
      <c r="S72" s="48"/>
      <c r="T72" s="21"/>
      <c r="U72" s="21"/>
      <c r="V72" s="21"/>
    </row>
    <row r="73" spans="16:22" s="8" customFormat="1" x14ac:dyDescent="0.2">
      <c r="P73" s="48"/>
      <c r="Q73" s="47"/>
      <c r="R73" s="48"/>
      <c r="S73" s="48"/>
      <c r="T73" s="21"/>
      <c r="U73" s="21"/>
      <c r="V73" s="21"/>
    </row>
    <row r="74" spans="16:22" s="8" customFormat="1" x14ac:dyDescent="0.2">
      <c r="P74" s="48"/>
      <c r="Q74" s="47"/>
      <c r="R74" s="48"/>
      <c r="S74" s="48"/>
      <c r="T74" s="21"/>
      <c r="U74" s="21"/>
      <c r="V74" s="21"/>
    </row>
    <row r="75" spans="16:22" s="8" customFormat="1" x14ac:dyDescent="0.2">
      <c r="P75" s="48"/>
      <c r="Q75" s="47"/>
      <c r="R75" s="48"/>
      <c r="S75" s="48"/>
      <c r="T75" s="21"/>
      <c r="U75" s="21"/>
      <c r="V75" s="21"/>
    </row>
    <row r="76" spans="16:22" s="8" customFormat="1" x14ac:dyDescent="0.2">
      <c r="P76" s="48"/>
      <c r="Q76" s="47"/>
      <c r="R76" s="48"/>
      <c r="S76" s="48"/>
      <c r="T76" s="21"/>
      <c r="U76" s="21"/>
      <c r="V76" s="21"/>
    </row>
    <row r="77" spans="16:22" s="8" customFormat="1" x14ac:dyDescent="0.2">
      <c r="P77" s="48"/>
      <c r="Q77" s="47"/>
      <c r="R77" s="48"/>
      <c r="S77" s="48"/>
      <c r="T77" s="21"/>
      <c r="U77" s="21"/>
      <c r="V77" s="21"/>
    </row>
    <row r="78" spans="16:22" s="8" customFormat="1" x14ac:dyDescent="0.2">
      <c r="P78" s="48"/>
      <c r="Q78" s="47"/>
      <c r="R78" s="48"/>
      <c r="S78" s="48"/>
      <c r="T78" s="21"/>
      <c r="U78" s="21"/>
      <c r="V78" s="21"/>
    </row>
    <row r="79" spans="16:22" s="8" customFormat="1" x14ac:dyDescent="0.2">
      <c r="P79" s="48"/>
      <c r="Q79" s="47"/>
      <c r="R79" s="48"/>
      <c r="S79" s="48"/>
      <c r="T79" s="21"/>
      <c r="U79" s="21"/>
      <c r="V79" s="21"/>
    </row>
    <row r="80" spans="16:22" s="8" customFormat="1" x14ac:dyDescent="0.2">
      <c r="P80" s="48"/>
      <c r="Q80" s="47"/>
      <c r="R80" s="48"/>
      <c r="S80" s="48"/>
      <c r="T80" s="21"/>
      <c r="U80" s="21"/>
      <c r="V80" s="21"/>
    </row>
    <row r="81" spans="16:22" s="8" customFormat="1" x14ac:dyDescent="0.2">
      <c r="P81" s="48"/>
      <c r="Q81" s="47"/>
      <c r="R81" s="48"/>
      <c r="S81" s="48"/>
      <c r="T81" s="21"/>
      <c r="U81" s="21"/>
      <c r="V81" s="21"/>
    </row>
    <row r="82" spans="16:22" s="8" customFormat="1" x14ac:dyDescent="0.2">
      <c r="P82" s="48"/>
      <c r="Q82" s="47"/>
      <c r="R82" s="48"/>
      <c r="S82" s="48"/>
      <c r="T82" s="21"/>
      <c r="U82" s="21"/>
      <c r="V82" s="21"/>
    </row>
    <row r="83" spans="16:22" s="8" customFormat="1" x14ac:dyDescent="0.2">
      <c r="P83" s="48"/>
      <c r="Q83" s="47"/>
      <c r="R83" s="48"/>
      <c r="S83" s="48"/>
      <c r="T83" s="21"/>
      <c r="U83" s="21"/>
      <c r="V83" s="21"/>
    </row>
    <row r="84" spans="16:22" s="8" customFormat="1" x14ac:dyDescent="0.2">
      <c r="P84" s="48"/>
      <c r="Q84" s="47"/>
      <c r="R84" s="48"/>
      <c r="S84" s="48"/>
      <c r="T84" s="21"/>
      <c r="U84" s="21"/>
      <c r="V84" s="21"/>
    </row>
    <row r="85" spans="16:22" s="8" customFormat="1" x14ac:dyDescent="0.2">
      <c r="P85" s="48"/>
      <c r="Q85" s="47"/>
      <c r="R85" s="48"/>
      <c r="S85" s="48"/>
      <c r="T85" s="21"/>
      <c r="U85" s="21"/>
      <c r="V85" s="21"/>
    </row>
    <row r="86" spans="16:22" s="8" customFormat="1" x14ac:dyDescent="0.2">
      <c r="P86" s="48"/>
      <c r="Q86" s="47"/>
      <c r="R86" s="48"/>
      <c r="S86" s="48"/>
      <c r="T86" s="21"/>
      <c r="U86" s="21"/>
      <c r="V86" s="21"/>
    </row>
    <row r="87" spans="16:22" s="8" customFormat="1" x14ac:dyDescent="0.2">
      <c r="P87" s="48"/>
      <c r="Q87" s="47"/>
      <c r="R87" s="48"/>
      <c r="S87" s="48"/>
      <c r="T87" s="21"/>
      <c r="U87" s="21"/>
      <c r="V87" s="21"/>
    </row>
    <row r="88" spans="16:22" s="8" customFormat="1" x14ac:dyDescent="0.2">
      <c r="P88" s="48"/>
      <c r="Q88" s="47"/>
      <c r="R88" s="48"/>
      <c r="S88" s="48"/>
      <c r="T88" s="21"/>
      <c r="U88" s="21"/>
      <c r="V88" s="21"/>
    </row>
    <row r="89" spans="16:22" s="8" customFormat="1" x14ac:dyDescent="0.2">
      <c r="P89" s="48"/>
      <c r="Q89" s="47"/>
      <c r="R89" s="48"/>
      <c r="S89" s="48"/>
      <c r="T89" s="21"/>
      <c r="U89" s="21"/>
      <c r="V89" s="21"/>
    </row>
    <row r="90" spans="16:22" s="8" customFormat="1" x14ac:dyDescent="0.2">
      <c r="P90" s="48"/>
      <c r="Q90" s="47"/>
      <c r="R90" s="48"/>
      <c r="S90" s="48"/>
      <c r="T90" s="21"/>
      <c r="U90" s="21"/>
      <c r="V90" s="21"/>
    </row>
    <row r="91" spans="16:22" s="8" customFormat="1" x14ac:dyDescent="0.2">
      <c r="P91" s="48"/>
      <c r="Q91" s="47"/>
      <c r="R91" s="48"/>
      <c r="S91" s="48"/>
      <c r="T91" s="21"/>
      <c r="U91" s="21"/>
      <c r="V91" s="21"/>
    </row>
    <row r="92" spans="16:22" s="8" customFormat="1" x14ac:dyDescent="0.2">
      <c r="P92" s="48"/>
      <c r="Q92" s="47"/>
      <c r="R92" s="48"/>
      <c r="S92" s="48"/>
      <c r="T92" s="21"/>
      <c r="U92" s="21"/>
      <c r="V92" s="21"/>
    </row>
    <row r="93" spans="16:22" s="8" customFormat="1" x14ac:dyDescent="0.2">
      <c r="P93" s="48"/>
      <c r="Q93" s="47"/>
      <c r="R93" s="48"/>
      <c r="S93" s="48"/>
      <c r="T93" s="21"/>
      <c r="U93" s="21"/>
      <c r="V93" s="21"/>
    </row>
    <row r="94" spans="16:22" s="8" customFormat="1" x14ac:dyDescent="0.2">
      <c r="P94" s="48"/>
      <c r="Q94" s="47"/>
      <c r="R94" s="48"/>
      <c r="S94" s="48"/>
      <c r="T94" s="21"/>
      <c r="U94" s="21"/>
      <c r="V94" s="21"/>
    </row>
    <row r="95" spans="16:22" s="8" customFormat="1" x14ac:dyDescent="0.2">
      <c r="P95" s="48"/>
      <c r="Q95" s="47"/>
      <c r="R95" s="48"/>
      <c r="S95" s="48"/>
      <c r="T95" s="21"/>
      <c r="U95" s="21"/>
      <c r="V95" s="21"/>
    </row>
    <row r="96" spans="16:22" s="8" customFormat="1" x14ac:dyDescent="0.2">
      <c r="P96" s="48"/>
      <c r="Q96" s="47"/>
      <c r="R96" s="48"/>
      <c r="S96" s="48"/>
      <c r="T96" s="21"/>
      <c r="U96" s="21"/>
      <c r="V96" s="21"/>
    </row>
    <row r="97" spans="16:22" s="8" customFormat="1" x14ac:dyDescent="0.2">
      <c r="P97" s="48"/>
      <c r="Q97" s="47"/>
      <c r="R97" s="48"/>
      <c r="S97" s="48"/>
      <c r="T97" s="21"/>
      <c r="U97" s="21"/>
      <c r="V97" s="21"/>
    </row>
    <row r="98" spans="16:22" s="8" customFormat="1" x14ac:dyDescent="0.2">
      <c r="P98" s="48"/>
      <c r="Q98" s="47"/>
      <c r="R98" s="48"/>
      <c r="S98" s="48"/>
      <c r="T98" s="21"/>
      <c r="U98" s="21"/>
      <c r="V98" s="21"/>
    </row>
    <row r="99" spans="16:22" s="8" customFormat="1" x14ac:dyDescent="0.2">
      <c r="P99" s="48"/>
      <c r="Q99" s="47"/>
      <c r="R99" s="48"/>
      <c r="S99" s="48"/>
      <c r="T99" s="21"/>
      <c r="U99" s="21"/>
      <c r="V99" s="21"/>
    </row>
    <row r="100" spans="16:22" s="8" customFormat="1" x14ac:dyDescent="0.2">
      <c r="P100" s="48"/>
      <c r="Q100" s="47"/>
      <c r="R100" s="48"/>
      <c r="S100" s="48"/>
      <c r="T100" s="21"/>
      <c r="U100" s="21"/>
      <c r="V100" s="21"/>
    </row>
    <row r="101" spans="16:22" s="8" customFormat="1" x14ac:dyDescent="0.2">
      <c r="P101" s="48"/>
      <c r="Q101" s="47"/>
      <c r="R101" s="48"/>
      <c r="S101" s="48"/>
      <c r="T101" s="21"/>
      <c r="U101" s="21"/>
      <c r="V101" s="21"/>
    </row>
    <row r="102" spans="16:22" s="8" customFormat="1" x14ac:dyDescent="0.2">
      <c r="P102" s="48"/>
      <c r="Q102" s="47"/>
      <c r="R102" s="48"/>
      <c r="S102" s="48"/>
      <c r="T102" s="21"/>
      <c r="U102" s="21"/>
      <c r="V102" s="21"/>
    </row>
    <row r="103" spans="16:22" s="8" customFormat="1" x14ac:dyDescent="0.2">
      <c r="P103" s="48"/>
      <c r="Q103" s="47"/>
      <c r="R103" s="48"/>
      <c r="S103" s="48"/>
      <c r="T103" s="21"/>
      <c r="U103" s="21"/>
      <c r="V103" s="21"/>
    </row>
    <row r="104" spans="16:22" s="8" customFormat="1" x14ac:dyDescent="0.2">
      <c r="P104" s="48"/>
      <c r="Q104" s="47"/>
      <c r="R104" s="48"/>
      <c r="S104" s="48"/>
      <c r="T104" s="21"/>
      <c r="U104" s="21"/>
      <c r="V104" s="21"/>
    </row>
    <row r="105" spans="16:22" s="8" customFormat="1" x14ac:dyDescent="0.2">
      <c r="P105" s="48"/>
      <c r="Q105" s="47"/>
      <c r="R105" s="48"/>
      <c r="S105" s="48"/>
      <c r="T105" s="21"/>
      <c r="U105" s="21"/>
      <c r="V105" s="21"/>
    </row>
    <row r="106" spans="16:22" s="8" customFormat="1" x14ac:dyDescent="0.2">
      <c r="P106" s="48"/>
      <c r="Q106" s="47"/>
      <c r="R106" s="48"/>
      <c r="S106" s="48"/>
      <c r="T106" s="21"/>
      <c r="U106" s="21"/>
      <c r="V106" s="21"/>
    </row>
    <row r="107" spans="16:22" s="8" customFormat="1" x14ac:dyDescent="0.2">
      <c r="P107" s="48"/>
      <c r="Q107" s="47"/>
      <c r="R107" s="48"/>
      <c r="S107" s="48"/>
      <c r="T107" s="21"/>
      <c r="U107" s="21"/>
      <c r="V107" s="21"/>
    </row>
    <row r="108" spans="16:22" s="8" customFormat="1" x14ac:dyDescent="0.2">
      <c r="P108" s="48"/>
      <c r="Q108" s="47"/>
      <c r="R108" s="48"/>
      <c r="S108" s="48"/>
      <c r="T108" s="21"/>
      <c r="U108" s="21"/>
      <c r="V108" s="21"/>
    </row>
    <row r="109" spans="16:22" s="8" customFormat="1" x14ac:dyDescent="0.2">
      <c r="P109" s="48"/>
      <c r="Q109" s="47"/>
      <c r="R109" s="48"/>
      <c r="S109" s="48"/>
      <c r="T109" s="21"/>
      <c r="U109" s="21"/>
      <c r="V109" s="21"/>
    </row>
    <row r="110" spans="16:22" s="8" customFormat="1" x14ac:dyDescent="0.2">
      <c r="P110" s="48"/>
      <c r="Q110" s="47"/>
      <c r="R110" s="48"/>
      <c r="S110" s="48"/>
      <c r="T110" s="21"/>
      <c r="U110" s="21"/>
      <c r="V110" s="21"/>
    </row>
    <row r="111" spans="16:22" s="8" customFormat="1" x14ac:dyDescent="0.2">
      <c r="P111" s="48"/>
      <c r="Q111" s="47"/>
      <c r="R111" s="48"/>
      <c r="S111" s="48"/>
      <c r="T111" s="21"/>
      <c r="U111" s="21"/>
      <c r="V111" s="21"/>
    </row>
    <row r="112" spans="16:22" s="8" customFormat="1" x14ac:dyDescent="0.2">
      <c r="P112" s="48"/>
      <c r="Q112" s="47"/>
      <c r="R112" s="48"/>
      <c r="S112" s="48"/>
      <c r="T112" s="21"/>
      <c r="U112" s="21"/>
      <c r="V112" s="21"/>
    </row>
    <row r="113" spans="16:22" s="8" customFormat="1" x14ac:dyDescent="0.2">
      <c r="P113" s="48"/>
      <c r="Q113" s="47"/>
      <c r="R113" s="48"/>
      <c r="S113" s="48"/>
      <c r="T113" s="21"/>
      <c r="U113" s="21"/>
      <c r="V113" s="21"/>
    </row>
  </sheetData>
  <mergeCells count="14">
    <mergeCell ref="B24:M24"/>
    <mergeCell ref="P25:P26"/>
    <mergeCell ref="P28:P29"/>
    <mergeCell ref="P31:P32"/>
    <mergeCell ref="P4:P5"/>
    <mergeCell ref="P7:P8"/>
    <mergeCell ref="P10:P11"/>
    <mergeCell ref="P13:P14"/>
    <mergeCell ref="P16:P17"/>
    <mergeCell ref="P34:P35"/>
    <mergeCell ref="P37:P38"/>
    <mergeCell ref="P40:P41"/>
    <mergeCell ref="P19:P20"/>
    <mergeCell ref="P22:P23"/>
  </mergeCells>
  <pageMargins left="0.70866141732283472" right="0.70866141732283472" top="0.74803149606299213" bottom="0.74803149606299213" header="0.31496062992125984" footer="0.31496062992125984"/>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sqref="A1:F18"/>
    </sheetView>
  </sheetViews>
  <sheetFormatPr defaultRowHeight="12.75" x14ac:dyDescent="0.2"/>
  <cols>
    <col min="1" max="1" width="32.5703125" style="1" customWidth="1"/>
    <col min="2" max="6" width="10.5703125" style="1" customWidth="1"/>
    <col min="7" max="16384" width="9.140625" style="1"/>
  </cols>
  <sheetData>
    <row r="1" spans="1:6" ht="16.5" thickBot="1" x14ac:dyDescent="0.25">
      <c r="A1" s="33" t="s">
        <v>98</v>
      </c>
    </row>
    <row r="2" spans="1:6" ht="27" customHeight="1" thickTop="1" thickBot="1" x14ac:dyDescent="0.25">
      <c r="A2" s="20"/>
      <c r="B2" s="114" t="s">
        <v>37</v>
      </c>
      <c r="C2" s="115"/>
      <c r="D2" s="115"/>
      <c r="E2" s="115"/>
      <c r="F2" s="115"/>
    </row>
    <row r="3" spans="1:6" ht="54.75" thickBot="1" x14ac:dyDescent="0.25">
      <c r="A3" s="17"/>
      <c r="B3" s="13" t="s">
        <v>36</v>
      </c>
      <c r="C3" s="13" t="s">
        <v>35</v>
      </c>
      <c r="D3" s="13" t="s">
        <v>34</v>
      </c>
      <c r="E3" s="13" t="s">
        <v>33</v>
      </c>
      <c r="F3" s="18" t="s">
        <v>32</v>
      </c>
    </row>
    <row r="4" spans="1:6" ht="14.25" thickBot="1" x14ac:dyDescent="0.25">
      <c r="A4" s="14" t="s">
        <v>17</v>
      </c>
      <c r="B4" s="16">
        <v>39.004245400428772</v>
      </c>
      <c r="C4" s="16">
        <v>9.6234031021595001</v>
      </c>
      <c r="D4" s="16">
        <v>44.540733098983765</v>
      </c>
      <c r="E4" s="16">
        <v>2.9570378363132477</v>
      </c>
      <c r="F4" s="19">
        <v>3.8745783269405365</v>
      </c>
    </row>
    <row r="5" spans="1:6" ht="14.25" thickBot="1" x14ac:dyDescent="0.25">
      <c r="A5" s="14" t="s">
        <v>15</v>
      </c>
      <c r="B5" s="16">
        <v>21.063281396373359</v>
      </c>
      <c r="C5" s="16">
        <v>12.737805279441774</v>
      </c>
      <c r="D5" s="16">
        <v>36.411336672017335</v>
      </c>
      <c r="E5" s="16">
        <v>1.2217760516095058</v>
      </c>
      <c r="F5" s="19">
        <v>28.565800600558021</v>
      </c>
    </row>
    <row r="6" spans="1:6" ht="14.25" thickBot="1" x14ac:dyDescent="0.25">
      <c r="A6" s="14" t="s">
        <v>6</v>
      </c>
      <c r="B6" s="16">
        <v>18.892253913267108</v>
      </c>
      <c r="C6" s="16">
        <v>12.489497685314182</v>
      </c>
      <c r="D6" s="16">
        <v>41.528141257656145</v>
      </c>
      <c r="E6" s="16">
        <v>2.4800241350249816</v>
      </c>
      <c r="F6" s="19">
        <v>24.61008300873759</v>
      </c>
    </row>
    <row r="7" spans="1:6" ht="14.25" thickBot="1" x14ac:dyDescent="0.25">
      <c r="A7" s="14" t="s">
        <v>1</v>
      </c>
      <c r="B7" s="16">
        <v>35.200000000000003</v>
      </c>
      <c r="C7" s="16">
        <v>32</v>
      </c>
      <c r="D7" s="16">
        <v>22.8</v>
      </c>
      <c r="E7" s="16">
        <v>1.2</v>
      </c>
      <c r="F7" s="19">
        <v>8.6999999999999993</v>
      </c>
    </row>
    <row r="8" spans="1:6" ht="14.25" thickBot="1" x14ac:dyDescent="0.25">
      <c r="A8" s="14" t="s">
        <v>73</v>
      </c>
      <c r="B8" s="16">
        <v>45.618260416744398</v>
      </c>
      <c r="C8" s="16">
        <v>16.872565372586486</v>
      </c>
      <c r="D8" s="16">
        <v>25.821362081735217</v>
      </c>
      <c r="E8" s="16">
        <v>3.4021216354054928</v>
      </c>
      <c r="F8" s="19">
        <v>8.2856904830134628</v>
      </c>
    </row>
    <row r="9" spans="1:6" ht="14.25" thickBot="1" x14ac:dyDescent="0.25">
      <c r="A9" s="116"/>
      <c r="B9" s="116"/>
      <c r="C9" s="116"/>
      <c r="D9" s="116"/>
      <c r="E9" s="116"/>
      <c r="F9" s="116"/>
    </row>
    <row r="10" spans="1:6" ht="27" customHeight="1" thickBot="1" x14ac:dyDescent="0.25">
      <c r="A10" s="17"/>
      <c r="B10" s="117" t="s">
        <v>31</v>
      </c>
      <c r="C10" s="118"/>
      <c r="D10" s="118"/>
      <c r="E10" s="119"/>
      <c r="F10" s="15"/>
    </row>
    <row r="11" spans="1:6" ht="41.25" thickBot="1" x14ac:dyDescent="0.25">
      <c r="A11" s="17"/>
      <c r="B11" s="13" t="s">
        <v>30</v>
      </c>
      <c r="C11" s="13" t="s">
        <v>29</v>
      </c>
      <c r="D11" s="13" t="s">
        <v>28</v>
      </c>
      <c r="E11" s="13" t="s">
        <v>27</v>
      </c>
      <c r="F11" s="15"/>
    </row>
    <row r="12" spans="1:6" ht="14.25" thickBot="1" x14ac:dyDescent="0.25">
      <c r="A12" s="14" t="s">
        <v>17</v>
      </c>
      <c r="B12" s="16">
        <v>57.219678163528442</v>
      </c>
      <c r="C12" s="16">
        <v>13.456031680107117</v>
      </c>
      <c r="D12" s="16">
        <v>6.3852622406557202E-2</v>
      </c>
      <c r="E12" s="16">
        <v>29.260435700416565</v>
      </c>
      <c r="F12" s="15"/>
    </row>
    <row r="13" spans="1:6" ht="14.25" thickBot="1" x14ac:dyDescent="0.25">
      <c r="A13" s="14" t="s">
        <v>15</v>
      </c>
      <c r="B13" s="16">
        <v>44.17627247694714</v>
      </c>
      <c r="C13" s="16">
        <v>21.074740378146988</v>
      </c>
      <c r="D13" s="107"/>
      <c r="E13" s="16">
        <v>34.748987144905875</v>
      </c>
      <c r="F13" s="15"/>
    </row>
    <row r="14" spans="1:6" ht="14.25" thickBot="1" x14ac:dyDescent="0.25">
      <c r="A14" s="14" t="s">
        <v>6</v>
      </c>
      <c r="B14" s="16">
        <v>52.582967897551903</v>
      </c>
      <c r="C14" s="16">
        <v>21.3674927222931</v>
      </c>
      <c r="D14" s="16">
        <v>0.6413710175230769</v>
      </c>
      <c r="E14" s="16">
        <v>25.408168362631912</v>
      </c>
      <c r="F14" s="15"/>
    </row>
    <row r="15" spans="1:6" ht="14.25" thickBot="1" x14ac:dyDescent="0.25">
      <c r="A15" s="14" t="s">
        <v>1</v>
      </c>
      <c r="B15" s="16">
        <v>64.7</v>
      </c>
      <c r="C15" s="16">
        <v>24.8</v>
      </c>
      <c r="D15" s="107"/>
      <c r="E15" s="16">
        <v>10.5</v>
      </c>
      <c r="F15" s="12"/>
    </row>
    <row r="16" spans="1:6" ht="14.25" thickBot="1" x14ac:dyDescent="0.25">
      <c r="A16" s="11" t="s">
        <v>73</v>
      </c>
      <c r="B16" s="108">
        <v>57.258923852900153</v>
      </c>
      <c r="C16" s="108">
        <v>15.451571101169113</v>
      </c>
      <c r="D16" s="108">
        <v>0.98561983375622042</v>
      </c>
      <c r="E16" s="108">
        <v>26.354090464411055</v>
      </c>
      <c r="F16" s="10"/>
    </row>
    <row r="17" spans="1:6" ht="98.25" customHeight="1" thickTop="1" x14ac:dyDescent="0.2">
      <c r="A17" s="120" t="s">
        <v>100</v>
      </c>
      <c r="B17" s="121"/>
      <c r="C17" s="121"/>
      <c r="D17" s="121"/>
      <c r="E17" s="121"/>
      <c r="F17" s="121"/>
    </row>
    <row r="18" spans="1:6" ht="55.5" customHeight="1" x14ac:dyDescent="0.2">
      <c r="A18" s="122" t="s">
        <v>99</v>
      </c>
      <c r="B18" s="113"/>
      <c r="C18" s="113"/>
      <c r="D18" s="113"/>
      <c r="E18" s="113"/>
      <c r="F18" s="113"/>
    </row>
  </sheetData>
  <mergeCells count="5">
    <mergeCell ref="B2:F2"/>
    <mergeCell ref="A9:F9"/>
    <mergeCell ref="B10:E10"/>
    <mergeCell ref="A17:F17"/>
    <mergeCell ref="A18:F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46"/>
  <sheetViews>
    <sheetView topLeftCell="A6" zoomScale="120" zoomScaleNormal="120" workbookViewId="0">
      <selection activeCell="A6" sqref="A6:L43"/>
    </sheetView>
  </sheetViews>
  <sheetFormatPr defaultRowHeight="13.5" x14ac:dyDescent="0.25"/>
  <cols>
    <col min="1" max="13" width="9.140625" style="1"/>
    <col min="14" max="14" width="18.140625" style="43" customWidth="1"/>
    <col min="15" max="17" width="9.140625" style="43"/>
    <col min="18" max="18" width="11.42578125" style="55" customWidth="1"/>
    <col min="19" max="21" width="9.140625" style="43"/>
    <col min="22" max="16384" width="9.140625" style="1"/>
  </cols>
  <sheetData>
    <row r="3" spans="1:21" x14ac:dyDescent="0.25">
      <c r="O3" s="125" t="s">
        <v>45</v>
      </c>
      <c r="P3" s="125"/>
      <c r="Q3" s="125"/>
      <c r="R3" s="125"/>
      <c r="S3" s="125"/>
      <c r="T3" s="125"/>
    </row>
    <row r="4" spans="1:21" x14ac:dyDescent="0.25">
      <c r="O4" s="56" t="s">
        <v>3</v>
      </c>
      <c r="P4" s="56" t="s">
        <v>41</v>
      </c>
      <c r="Q4" s="56" t="s">
        <v>4</v>
      </c>
      <c r="S4" s="56"/>
      <c r="T4" s="56"/>
      <c r="U4" s="56"/>
    </row>
    <row r="5" spans="1:21" ht="12.75" customHeight="1" x14ac:dyDescent="0.25">
      <c r="N5" s="43" t="s">
        <v>19</v>
      </c>
      <c r="O5" s="57">
        <v>9.9</v>
      </c>
      <c r="P5" s="57">
        <v>13.6</v>
      </c>
      <c r="Q5" s="57">
        <v>17.599999999999998</v>
      </c>
      <c r="S5" s="56"/>
      <c r="T5" s="56"/>
      <c r="U5" s="56"/>
    </row>
    <row r="6" spans="1:21" ht="12.75" customHeight="1" x14ac:dyDescent="0.25">
      <c r="A6" s="22" t="s">
        <v>78</v>
      </c>
      <c r="N6" s="43" t="s">
        <v>18</v>
      </c>
      <c r="O6" s="57">
        <v>16.3</v>
      </c>
      <c r="P6" s="57">
        <v>18.600000000000001</v>
      </c>
      <c r="Q6" s="57">
        <v>21.099999999999998</v>
      </c>
      <c r="S6" s="56"/>
      <c r="T6" s="56"/>
      <c r="U6" s="56"/>
    </row>
    <row r="7" spans="1:21" ht="12.75" customHeight="1" x14ac:dyDescent="0.25">
      <c r="N7" s="43" t="s">
        <v>17</v>
      </c>
      <c r="O7" s="57">
        <v>28.000000000000004</v>
      </c>
      <c r="P7" s="57">
        <v>34.200000000000003</v>
      </c>
      <c r="Q7" s="57">
        <v>40.699999999999996</v>
      </c>
      <c r="S7" s="56"/>
      <c r="T7" s="58"/>
      <c r="U7" s="58"/>
    </row>
    <row r="8" spans="1:21" ht="12.75" customHeight="1" x14ac:dyDescent="0.25">
      <c r="A8" s="2"/>
      <c r="B8" s="2"/>
      <c r="C8" s="2"/>
      <c r="D8" s="2"/>
      <c r="E8" s="2"/>
      <c r="F8" s="2"/>
      <c r="G8" s="2"/>
      <c r="H8" s="2"/>
      <c r="N8" s="43" t="s">
        <v>14</v>
      </c>
      <c r="O8" s="57">
        <v>14.899999999999999</v>
      </c>
      <c r="P8" s="57">
        <v>18.899999999999999</v>
      </c>
      <c r="Q8" s="57">
        <v>22.9</v>
      </c>
      <c r="S8" s="56"/>
      <c r="T8" s="58"/>
      <c r="U8" s="58"/>
    </row>
    <row r="9" spans="1:21" ht="12.75" customHeight="1" x14ac:dyDescent="0.25">
      <c r="A9" s="2"/>
      <c r="B9" s="2"/>
      <c r="C9" s="2"/>
      <c r="D9" s="2"/>
      <c r="E9" s="2"/>
      <c r="F9" s="2"/>
      <c r="G9" s="2"/>
      <c r="H9" s="2"/>
      <c r="N9" s="43" t="s">
        <v>12</v>
      </c>
      <c r="O9" s="57">
        <v>27.1</v>
      </c>
      <c r="P9" s="57">
        <v>30.5</v>
      </c>
      <c r="Q9" s="57">
        <v>34.199999999999996</v>
      </c>
      <c r="S9" s="56"/>
      <c r="T9" s="58"/>
      <c r="U9" s="58"/>
    </row>
    <row r="10" spans="1:21" ht="12.75" customHeight="1" x14ac:dyDescent="0.25">
      <c r="A10" s="2"/>
      <c r="B10" s="2"/>
      <c r="C10" s="2"/>
      <c r="D10" s="2"/>
      <c r="E10" s="2"/>
      <c r="F10" s="2"/>
      <c r="G10" s="2"/>
      <c r="H10" s="2"/>
      <c r="N10" s="43" t="s">
        <v>6</v>
      </c>
      <c r="O10" s="57">
        <v>25</v>
      </c>
      <c r="P10" s="57">
        <v>25</v>
      </c>
      <c r="Q10" s="57">
        <v>25</v>
      </c>
      <c r="S10" s="56"/>
      <c r="T10" s="58"/>
      <c r="U10" s="58"/>
    </row>
    <row r="11" spans="1:21" ht="12.75" customHeight="1" x14ac:dyDescent="0.25">
      <c r="A11" s="2"/>
      <c r="B11" s="2"/>
      <c r="C11" s="2"/>
      <c r="D11" s="2"/>
      <c r="E11" s="2"/>
      <c r="F11" s="2"/>
      <c r="G11" s="2"/>
      <c r="H11" s="2"/>
      <c r="I11" s="2"/>
      <c r="J11" s="21"/>
      <c r="K11" s="21"/>
      <c r="L11" s="21"/>
      <c r="M11" s="21"/>
      <c r="N11" s="43" t="s">
        <v>40</v>
      </c>
      <c r="O11" s="57">
        <v>21.8</v>
      </c>
      <c r="P11" s="57">
        <v>24.299999999999997</v>
      </c>
      <c r="Q11" s="57">
        <v>27</v>
      </c>
      <c r="S11" s="56"/>
      <c r="T11" s="58"/>
      <c r="U11" s="58"/>
    </row>
    <row r="12" spans="1:21" ht="12.75" customHeight="1" x14ac:dyDescent="0.25">
      <c r="A12" s="2"/>
      <c r="B12" s="2"/>
      <c r="C12" s="2"/>
      <c r="D12" s="2"/>
      <c r="E12" s="2"/>
      <c r="F12" s="2"/>
      <c r="G12" s="2"/>
      <c r="H12" s="2"/>
      <c r="I12" s="2"/>
      <c r="J12" s="21"/>
      <c r="K12" s="21"/>
      <c r="L12" s="21"/>
      <c r="M12" s="21"/>
      <c r="N12" s="43" t="s">
        <v>39</v>
      </c>
      <c r="O12" s="57">
        <f>AVERAGE(O5:O11)</f>
        <v>20.428571428571427</v>
      </c>
      <c r="P12" s="57">
        <f>AVERAGE(P5:P11)</f>
        <v>23.585714285714289</v>
      </c>
      <c r="Q12" s="57">
        <f>AVERAGE(Q5:Q11)</f>
        <v>26.928571428571423</v>
      </c>
      <c r="S12" s="56"/>
      <c r="T12" s="58"/>
      <c r="U12" s="58"/>
    </row>
    <row r="13" spans="1:21" ht="12.75" customHeight="1" x14ac:dyDescent="0.25">
      <c r="A13" s="2"/>
      <c r="B13" s="2"/>
      <c r="C13" s="2"/>
      <c r="D13" s="2"/>
      <c r="E13" s="2"/>
      <c r="F13" s="2"/>
      <c r="G13" s="2"/>
      <c r="H13" s="2"/>
      <c r="I13" s="2"/>
      <c r="J13" s="21"/>
      <c r="K13" s="21"/>
      <c r="L13" s="21"/>
      <c r="M13" s="21"/>
      <c r="N13" s="43" t="s">
        <v>7</v>
      </c>
      <c r="O13" s="57">
        <v>15.419179894179893</v>
      </c>
      <c r="P13" s="57">
        <v>17.296428571428571</v>
      </c>
      <c r="Q13" s="57">
        <v>19.63095238095238</v>
      </c>
      <c r="S13" s="56"/>
      <c r="T13" s="58"/>
      <c r="U13" s="58"/>
    </row>
    <row r="14" spans="1:21" ht="12.75" customHeight="1" x14ac:dyDescent="0.25">
      <c r="A14" s="2"/>
      <c r="B14" s="2"/>
      <c r="C14" s="2"/>
      <c r="D14" s="2"/>
      <c r="E14" s="2"/>
      <c r="F14" s="2"/>
      <c r="G14" s="2"/>
      <c r="H14" s="2"/>
      <c r="I14" s="2"/>
      <c r="J14" s="21"/>
      <c r="K14" s="21"/>
      <c r="L14" s="21"/>
      <c r="M14" s="21"/>
      <c r="O14" s="56"/>
      <c r="P14" s="56"/>
      <c r="Q14" s="56"/>
      <c r="S14" s="56"/>
      <c r="T14" s="56"/>
      <c r="U14" s="56"/>
    </row>
    <row r="15" spans="1:21" ht="12.75" customHeight="1" x14ac:dyDescent="0.25">
      <c r="A15" s="2"/>
      <c r="B15" s="2"/>
      <c r="C15" s="2"/>
      <c r="D15" s="2"/>
      <c r="E15" s="2"/>
      <c r="F15" s="2"/>
      <c r="G15" s="2"/>
      <c r="H15" s="2"/>
      <c r="I15" s="2"/>
      <c r="J15" s="21"/>
      <c r="K15" s="21"/>
      <c r="L15" s="21"/>
      <c r="M15" s="21"/>
      <c r="O15" s="125" t="s">
        <v>44</v>
      </c>
      <c r="P15" s="125"/>
      <c r="Q15" s="125"/>
      <c r="S15" s="125" t="s">
        <v>43</v>
      </c>
      <c r="T15" s="125"/>
      <c r="U15" s="125"/>
    </row>
    <row r="16" spans="1:21" ht="12.75" customHeight="1" x14ac:dyDescent="0.25">
      <c r="A16" s="2"/>
      <c r="B16" s="2"/>
      <c r="C16" s="2"/>
      <c r="D16" s="2"/>
      <c r="E16" s="2"/>
      <c r="F16" s="2"/>
      <c r="G16" s="2"/>
      <c r="H16" s="2"/>
      <c r="I16" s="2"/>
      <c r="J16" s="21"/>
      <c r="K16" s="21"/>
      <c r="L16" s="21"/>
      <c r="M16" s="21"/>
      <c r="O16" s="56" t="s">
        <v>3</v>
      </c>
      <c r="P16" s="56" t="s">
        <v>41</v>
      </c>
      <c r="Q16" s="56" t="s">
        <v>4</v>
      </c>
      <c r="S16" s="56" t="s">
        <v>3</v>
      </c>
      <c r="T16" s="56" t="s">
        <v>41</v>
      </c>
      <c r="U16" s="56" t="s">
        <v>4</v>
      </c>
    </row>
    <row r="17" spans="1:21" ht="12.75" customHeight="1" x14ac:dyDescent="0.25">
      <c r="A17" s="2"/>
      <c r="B17" s="2"/>
      <c r="C17" s="2"/>
      <c r="D17" s="2"/>
      <c r="E17" s="2"/>
      <c r="F17" s="2"/>
      <c r="G17" s="2"/>
      <c r="H17" s="2"/>
      <c r="I17" s="2"/>
      <c r="J17" s="21"/>
      <c r="K17" s="21"/>
      <c r="L17" s="21"/>
      <c r="M17" s="21"/>
      <c r="N17" s="43" t="s">
        <v>19</v>
      </c>
      <c r="O17" s="57">
        <v>35.799999999999997</v>
      </c>
      <c r="P17" s="57">
        <v>36.200000000000003</v>
      </c>
      <c r="Q17" s="57">
        <v>36.700000000000003</v>
      </c>
      <c r="R17" s="59" t="s">
        <v>19</v>
      </c>
      <c r="S17" s="57">
        <v>13.600000000000001</v>
      </c>
      <c r="T17" s="57">
        <v>15.2</v>
      </c>
      <c r="U17" s="57">
        <v>17.099999999999998</v>
      </c>
    </row>
    <row r="18" spans="1:21" ht="12.75" customHeight="1" x14ac:dyDescent="0.25">
      <c r="A18" s="2"/>
      <c r="B18" s="2"/>
      <c r="C18" s="2"/>
      <c r="D18" s="2"/>
      <c r="E18" s="2"/>
      <c r="F18" s="2"/>
      <c r="G18" s="2"/>
      <c r="H18" s="2"/>
      <c r="I18" s="2"/>
      <c r="J18" s="21"/>
      <c r="K18" s="21"/>
      <c r="L18" s="21"/>
      <c r="M18" s="21"/>
      <c r="N18" s="43" t="s">
        <v>18</v>
      </c>
      <c r="O18" s="57">
        <v>56.000000000000007</v>
      </c>
      <c r="P18" s="57">
        <v>53.7</v>
      </c>
      <c r="Q18" s="57">
        <v>51.1</v>
      </c>
      <c r="R18" s="59" t="s">
        <v>18</v>
      </c>
      <c r="S18" s="57">
        <v>7.2000000000000011</v>
      </c>
      <c r="T18" s="57">
        <v>9.5</v>
      </c>
      <c r="U18" s="57">
        <v>12.1</v>
      </c>
    </row>
    <row r="19" spans="1:21" ht="12.75" customHeight="1" x14ac:dyDescent="0.25">
      <c r="A19" s="2"/>
      <c r="B19" s="2"/>
      <c r="C19" s="2"/>
      <c r="D19" s="2"/>
      <c r="E19" s="2"/>
      <c r="F19" s="2"/>
      <c r="G19" s="2"/>
      <c r="H19" s="2"/>
      <c r="I19" s="2"/>
      <c r="J19" s="21"/>
      <c r="K19" s="21"/>
      <c r="L19" s="21"/>
      <c r="M19" s="21"/>
      <c r="N19" s="43" t="s">
        <v>17</v>
      </c>
      <c r="O19" s="57">
        <v>52</v>
      </c>
      <c r="P19" s="57">
        <v>52.9</v>
      </c>
      <c r="Q19" s="57">
        <v>53.800000000000004</v>
      </c>
      <c r="R19" s="59" t="s">
        <v>17</v>
      </c>
      <c r="S19" s="57">
        <v>25.2</v>
      </c>
      <c r="T19" s="57">
        <v>29.7</v>
      </c>
      <c r="U19" s="57">
        <v>34.5</v>
      </c>
    </row>
    <row r="20" spans="1:21" ht="12.75" customHeight="1" x14ac:dyDescent="0.25">
      <c r="A20" s="2"/>
      <c r="B20" s="2"/>
      <c r="C20" s="2"/>
      <c r="D20" s="2"/>
      <c r="E20" s="2"/>
      <c r="F20" s="2"/>
      <c r="G20" s="2"/>
      <c r="H20" s="2"/>
      <c r="I20" s="2"/>
      <c r="J20" s="21"/>
      <c r="K20" s="21"/>
      <c r="L20" s="21"/>
      <c r="M20" s="21"/>
      <c r="N20" s="43" t="s">
        <v>14</v>
      </c>
      <c r="O20" s="57">
        <v>54</v>
      </c>
      <c r="P20" s="57">
        <v>49.1</v>
      </c>
      <c r="Q20" s="57">
        <v>44.199999999999996</v>
      </c>
      <c r="R20" s="59" t="s">
        <v>14</v>
      </c>
      <c r="S20" s="57">
        <v>15.8</v>
      </c>
      <c r="T20" s="57">
        <v>18.2</v>
      </c>
      <c r="U20" s="57">
        <v>20.5</v>
      </c>
    </row>
    <row r="21" spans="1:21" ht="12.75" customHeight="1" x14ac:dyDescent="0.25">
      <c r="A21" s="2"/>
      <c r="B21" s="2"/>
      <c r="C21" s="2"/>
      <c r="D21" s="2"/>
      <c r="E21" s="2"/>
      <c r="F21" s="2"/>
      <c r="G21" s="2"/>
      <c r="H21" s="2"/>
      <c r="I21" s="2"/>
      <c r="J21" s="21"/>
      <c r="K21" s="21"/>
      <c r="L21" s="21"/>
      <c r="M21" s="21"/>
      <c r="N21" s="43" t="s">
        <v>12</v>
      </c>
      <c r="O21" s="57">
        <v>55.600000000000009</v>
      </c>
      <c r="P21" s="57">
        <v>54.9</v>
      </c>
      <c r="Q21" s="57">
        <v>54.1</v>
      </c>
      <c r="R21" s="59" t="s">
        <v>12</v>
      </c>
      <c r="S21" s="57">
        <v>19</v>
      </c>
      <c r="T21" s="57">
        <v>22.1</v>
      </c>
      <c r="U21" s="57">
        <v>25.5</v>
      </c>
    </row>
    <row r="22" spans="1:21" ht="12.75" customHeight="1" x14ac:dyDescent="0.25">
      <c r="A22" s="2"/>
      <c r="B22" s="2"/>
      <c r="C22" s="2"/>
      <c r="D22" s="2"/>
      <c r="E22" s="2"/>
      <c r="F22" s="2"/>
      <c r="G22" s="2"/>
      <c r="H22" s="2"/>
      <c r="I22" s="2"/>
      <c r="J22" s="21"/>
      <c r="K22" s="21"/>
      <c r="L22" s="21"/>
      <c r="M22" s="21"/>
      <c r="N22" s="43" t="s">
        <v>6</v>
      </c>
      <c r="O22" s="57">
        <v>54</v>
      </c>
      <c r="P22" s="57">
        <v>52.9</v>
      </c>
      <c r="Q22" s="57">
        <v>51.6</v>
      </c>
      <c r="R22" s="59" t="s">
        <v>6</v>
      </c>
      <c r="S22" s="57">
        <v>19.5</v>
      </c>
      <c r="T22" s="57">
        <v>18.600000000000001</v>
      </c>
      <c r="U22" s="57">
        <v>17.599999999999998</v>
      </c>
    </row>
    <row r="23" spans="1:21" ht="12.75" customHeight="1" x14ac:dyDescent="0.25">
      <c r="A23" s="2"/>
      <c r="B23" s="2"/>
      <c r="C23" s="2"/>
      <c r="D23" s="2"/>
      <c r="E23" s="2"/>
      <c r="F23" s="2"/>
      <c r="G23" s="2"/>
      <c r="H23" s="2"/>
      <c r="I23" s="2"/>
      <c r="J23" s="21"/>
      <c r="K23" s="21"/>
      <c r="L23" s="21"/>
      <c r="M23" s="21"/>
      <c r="N23" s="43" t="s">
        <v>40</v>
      </c>
      <c r="O23" s="57">
        <v>45</v>
      </c>
      <c r="P23" s="57">
        <v>44.3</v>
      </c>
      <c r="Q23" s="57">
        <v>43.5</v>
      </c>
      <c r="R23" s="59" t="s">
        <v>40</v>
      </c>
      <c r="S23" s="57">
        <v>12.9</v>
      </c>
      <c r="T23" s="57">
        <v>12.8</v>
      </c>
      <c r="U23" s="57">
        <v>12.9</v>
      </c>
    </row>
    <row r="24" spans="1:21" ht="12.75" customHeight="1" x14ac:dyDescent="0.25">
      <c r="A24" s="2"/>
      <c r="B24" s="2"/>
      <c r="C24" s="2"/>
      <c r="D24" s="2"/>
      <c r="E24" s="2"/>
      <c r="F24" s="2"/>
      <c r="G24" s="2"/>
      <c r="H24" s="2"/>
      <c r="I24" s="2"/>
      <c r="J24" s="21"/>
      <c r="K24" s="21"/>
      <c r="L24" s="21"/>
      <c r="M24" s="21"/>
      <c r="N24" s="43" t="s">
        <v>39</v>
      </c>
      <c r="O24" s="57">
        <f>AVERAGE(O17:O23)</f>
        <v>50.342857142857149</v>
      </c>
      <c r="P24" s="57">
        <f>AVERAGE(P17:P23)</f>
        <v>49.142857142857146</v>
      </c>
      <c r="Q24" s="57">
        <f>AVERAGE(Q17:Q23)</f>
        <v>47.857142857142854</v>
      </c>
      <c r="R24" s="59" t="s">
        <v>39</v>
      </c>
      <c r="S24" s="57">
        <f>AVERAGE(S17:S23)</f>
        <v>16.171428571428571</v>
      </c>
      <c r="T24" s="57">
        <f>AVERAGE(T17:T23)</f>
        <v>18.014285714285712</v>
      </c>
      <c r="U24" s="57">
        <f>AVERAGE(U17:U23)</f>
        <v>20.028571428571428</v>
      </c>
    </row>
    <row r="25" spans="1:21" ht="12.75" customHeight="1" x14ac:dyDescent="0.25">
      <c r="A25" s="2"/>
      <c r="B25" s="2"/>
      <c r="C25" s="2"/>
      <c r="D25" s="2"/>
      <c r="E25" s="2"/>
      <c r="F25" s="2"/>
      <c r="G25" s="2"/>
      <c r="H25" s="2"/>
      <c r="I25" s="2"/>
      <c r="J25" s="21"/>
      <c r="K25" s="21"/>
      <c r="L25" s="21"/>
      <c r="M25" s="21"/>
      <c r="N25" s="43" t="s">
        <v>7</v>
      </c>
      <c r="O25" s="57">
        <v>31.967857142857145</v>
      </c>
      <c r="P25" s="57">
        <v>33.221428571428568</v>
      </c>
      <c r="Q25" s="57">
        <v>34.517857142857139</v>
      </c>
      <c r="R25" s="59" t="s">
        <v>7</v>
      </c>
      <c r="S25" s="57">
        <v>11.00568783068783</v>
      </c>
      <c r="T25" s="57">
        <v>12.478571428571426</v>
      </c>
      <c r="U25" s="57">
        <v>14.346428571428575</v>
      </c>
    </row>
    <row r="26" spans="1:21" ht="12.75" customHeight="1" x14ac:dyDescent="0.25">
      <c r="A26" s="2"/>
      <c r="B26" s="2"/>
      <c r="C26" s="2"/>
      <c r="D26" s="2"/>
      <c r="E26" s="2"/>
      <c r="F26" s="2"/>
      <c r="G26" s="2"/>
      <c r="H26" s="2"/>
      <c r="I26" s="2"/>
      <c r="J26" s="21"/>
      <c r="K26" s="21"/>
      <c r="L26" s="21"/>
      <c r="M26" s="21"/>
    </row>
    <row r="27" spans="1:21" ht="12.75" customHeight="1" x14ac:dyDescent="0.25">
      <c r="A27" s="2"/>
      <c r="B27" s="2"/>
      <c r="C27" s="2"/>
      <c r="D27" s="2"/>
      <c r="E27" s="2"/>
      <c r="F27" s="2"/>
      <c r="G27" s="2"/>
      <c r="H27" s="2"/>
      <c r="I27" s="2"/>
      <c r="J27" s="21"/>
      <c r="K27" s="21"/>
      <c r="L27" s="21"/>
      <c r="M27" s="21"/>
      <c r="O27" s="125" t="s">
        <v>42</v>
      </c>
      <c r="P27" s="125"/>
      <c r="Q27" s="125"/>
    </row>
    <row r="28" spans="1:21" ht="12.75" customHeight="1" x14ac:dyDescent="0.25">
      <c r="A28" s="2"/>
      <c r="B28" s="2"/>
      <c r="C28" s="2"/>
      <c r="D28" s="2"/>
      <c r="E28" s="2"/>
      <c r="F28" s="2"/>
      <c r="G28" s="2"/>
      <c r="H28" s="2"/>
      <c r="I28" s="2"/>
      <c r="J28" s="21"/>
      <c r="K28" s="21"/>
      <c r="L28" s="21"/>
      <c r="M28" s="21"/>
      <c r="O28" s="56" t="s">
        <v>3</v>
      </c>
      <c r="P28" s="56" t="s">
        <v>41</v>
      </c>
      <c r="Q28" s="56" t="s">
        <v>4</v>
      </c>
    </row>
    <row r="29" spans="1:21" ht="12.75" customHeight="1" x14ac:dyDescent="0.25">
      <c r="A29" s="2"/>
      <c r="B29" s="2"/>
      <c r="C29" s="2"/>
      <c r="D29" s="2"/>
      <c r="E29" s="2"/>
      <c r="F29" s="2"/>
      <c r="G29" s="2"/>
      <c r="H29" s="2"/>
      <c r="I29" s="2"/>
      <c r="J29" s="21"/>
      <c r="K29" s="21"/>
      <c r="L29" s="21"/>
      <c r="M29" s="21"/>
      <c r="N29" s="43" t="s">
        <v>19</v>
      </c>
      <c r="O29" s="57">
        <v>16.2</v>
      </c>
      <c r="P29" s="57">
        <v>21.400000000000002</v>
      </c>
      <c r="Q29" s="57">
        <v>27.200000000000003</v>
      </c>
      <c r="R29" s="59"/>
    </row>
    <row r="30" spans="1:21" ht="12.75" customHeight="1" x14ac:dyDescent="0.25">
      <c r="A30" s="2"/>
      <c r="B30" s="2"/>
      <c r="C30" s="2"/>
      <c r="D30" s="2"/>
      <c r="E30" s="2"/>
      <c r="F30" s="2"/>
      <c r="G30" s="2"/>
      <c r="H30" s="2"/>
      <c r="I30" s="2"/>
      <c r="J30" s="21"/>
      <c r="K30" s="21"/>
      <c r="L30" s="21"/>
      <c r="M30" s="21"/>
      <c r="N30" s="43" t="s">
        <v>18</v>
      </c>
      <c r="O30" s="57">
        <v>12.8</v>
      </c>
      <c r="P30" s="57">
        <v>17.399999999999999</v>
      </c>
      <c r="Q30" s="57">
        <v>22.599999999999998</v>
      </c>
      <c r="R30" s="59"/>
    </row>
    <row r="31" spans="1:21" ht="12.75" customHeight="1" x14ac:dyDescent="0.25">
      <c r="A31" s="2"/>
      <c r="B31" s="2"/>
      <c r="C31" s="2"/>
      <c r="D31" s="2"/>
      <c r="E31" s="2"/>
      <c r="F31" s="2"/>
      <c r="G31" s="2"/>
      <c r="H31" s="2"/>
      <c r="I31" s="2"/>
      <c r="J31" s="21"/>
      <c r="K31" s="21"/>
      <c r="L31" s="21"/>
      <c r="M31" s="21"/>
      <c r="N31" s="43" t="s">
        <v>17</v>
      </c>
      <c r="O31" s="57">
        <v>21.9</v>
      </c>
      <c r="P31" s="57">
        <v>32.1</v>
      </c>
      <c r="Q31" s="57">
        <v>42.9</v>
      </c>
      <c r="R31" s="59">
        <f t="shared" ref="R31:R37" si="0">Q31-O31</f>
        <v>21</v>
      </c>
    </row>
    <row r="32" spans="1:21" ht="12.75" customHeight="1" x14ac:dyDescent="0.25">
      <c r="A32" s="2"/>
      <c r="B32" s="2"/>
      <c r="C32" s="2"/>
      <c r="D32" s="2"/>
      <c r="E32" s="2"/>
      <c r="F32" s="2"/>
      <c r="G32" s="2"/>
      <c r="H32" s="2"/>
      <c r="I32" s="2"/>
      <c r="J32" s="2"/>
      <c r="K32" s="2"/>
      <c r="L32" s="2"/>
      <c r="M32" s="2"/>
      <c r="N32" s="43" t="s">
        <v>14</v>
      </c>
      <c r="O32" s="57">
        <v>18.600000000000001</v>
      </c>
      <c r="P32" s="57">
        <v>24.200000000000003</v>
      </c>
      <c r="Q32" s="57">
        <v>29.7</v>
      </c>
      <c r="R32" s="59">
        <f t="shared" si="0"/>
        <v>11.099999999999998</v>
      </c>
    </row>
    <row r="33" spans="1:18" ht="12.75" customHeight="1" x14ac:dyDescent="0.25">
      <c r="A33" s="2"/>
      <c r="B33" s="2"/>
      <c r="C33" s="2"/>
      <c r="D33" s="2"/>
      <c r="E33" s="2"/>
      <c r="F33" s="2"/>
      <c r="G33" s="2"/>
      <c r="H33" s="2"/>
      <c r="I33" s="2"/>
      <c r="J33" s="2"/>
      <c r="K33" s="2"/>
      <c r="L33" s="2"/>
      <c r="M33" s="2"/>
      <c r="N33" s="43" t="s">
        <v>12</v>
      </c>
      <c r="O33" s="57">
        <v>16.7</v>
      </c>
      <c r="P33" s="57">
        <v>22.3</v>
      </c>
      <c r="Q33" s="57">
        <v>28.400000000000002</v>
      </c>
      <c r="R33" s="59">
        <f t="shared" si="0"/>
        <v>11.700000000000003</v>
      </c>
    </row>
    <row r="34" spans="1:18" ht="12.75" customHeight="1" x14ac:dyDescent="0.25">
      <c r="A34" s="2"/>
      <c r="B34" s="2"/>
      <c r="C34" s="2"/>
      <c r="D34" s="2"/>
      <c r="E34" s="2"/>
      <c r="F34" s="2"/>
      <c r="G34" s="2"/>
      <c r="H34" s="2"/>
      <c r="I34" s="2"/>
      <c r="J34" s="2"/>
      <c r="K34" s="2"/>
      <c r="L34" s="2"/>
      <c r="M34" s="2"/>
      <c r="N34" s="43" t="s">
        <v>6</v>
      </c>
      <c r="O34" s="57">
        <v>21.799999999999997</v>
      </c>
      <c r="P34" s="57">
        <v>23.9</v>
      </c>
      <c r="Q34" s="57">
        <v>26.200000000000003</v>
      </c>
      <c r="R34" s="59">
        <f t="shared" si="0"/>
        <v>4.4000000000000057</v>
      </c>
    </row>
    <row r="35" spans="1:18" ht="12.75" customHeight="1" x14ac:dyDescent="0.25">
      <c r="A35" s="2"/>
      <c r="B35" s="2"/>
      <c r="C35" s="2"/>
      <c r="D35" s="2"/>
      <c r="E35" s="2"/>
      <c r="F35" s="2"/>
      <c r="G35" s="2"/>
      <c r="H35" s="2"/>
      <c r="N35" s="43" t="s">
        <v>40</v>
      </c>
      <c r="O35" s="57">
        <v>12.3</v>
      </c>
      <c r="P35" s="57">
        <v>16.2</v>
      </c>
      <c r="Q35" s="57">
        <v>20.5</v>
      </c>
      <c r="R35" s="59">
        <f t="shared" si="0"/>
        <v>8.1999999999999993</v>
      </c>
    </row>
    <row r="36" spans="1:18" ht="12.75" customHeight="1" x14ac:dyDescent="0.25">
      <c r="A36" s="2"/>
      <c r="B36" s="2"/>
      <c r="C36" s="2"/>
      <c r="D36" s="2"/>
      <c r="E36" s="2"/>
      <c r="F36" s="2"/>
      <c r="G36" s="2"/>
      <c r="H36" s="2"/>
      <c r="N36" s="43" t="s">
        <v>39</v>
      </c>
      <c r="O36" s="57">
        <f>AVERAGE(O29:O35)</f>
        <v>17.185714285714287</v>
      </c>
      <c r="P36" s="57">
        <f>AVERAGE(P29:P35)</f>
        <v>22.5</v>
      </c>
      <c r="Q36" s="57">
        <f>AVERAGE(Q29:Q35)</f>
        <v>28.214285714285715</v>
      </c>
      <c r="R36" s="59">
        <f t="shared" si="0"/>
        <v>11.028571428571428</v>
      </c>
    </row>
    <row r="37" spans="1:18" ht="12.75" customHeight="1" x14ac:dyDescent="0.25">
      <c r="A37" s="2"/>
      <c r="B37" s="2"/>
      <c r="C37" s="2"/>
      <c r="D37" s="2"/>
      <c r="E37" s="2"/>
      <c r="F37" s="2"/>
      <c r="G37" s="2"/>
      <c r="H37" s="2"/>
      <c r="N37" s="43" t="s">
        <v>7</v>
      </c>
      <c r="O37" s="57">
        <v>17.475000000000001</v>
      </c>
      <c r="P37" s="57">
        <v>21.507142857142853</v>
      </c>
      <c r="Q37" s="57">
        <v>25.835714285714285</v>
      </c>
      <c r="R37" s="59">
        <f t="shared" si="0"/>
        <v>8.360714285714284</v>
      </c>
    </row>
    <row r="38" spans="1:18" x14ac:dyDescent="0.25">
      <c r="A38" s="2"/>
      <c r="B38" s="2"/>
      <c r="C38" s="2"/>
      <c r="D38" s="2"/>
      <c r="E38" s="2"/>
      <c r="F38" s="2"/>
      <c r="G38" s="2"/>
      <c r="H38" s="2"/>
    </row>
    <row r="39" spans="1:18" x14ac:dyDescent="0.25">
      <c r="A39" s="2"/>
      <c r="B39" s="2"/>
      <c r="C39" s="2"/>
      <c r="D39" s="2"/>
      <c r="E39" s="2"/>
      <c r="F39" s="2"/>
      <c r="G39" s="2"/>
      <c r="H39" s="2"/>
    </row>
    <row r="40" spans="1:18" x14ac:dyDescent="0.25">
      <c r="A40" s="2"/>
      <c r="B40" s="2"/>
      <c r="C40" s="2"/>
      <c r="D40" s="2"/>
      <c r="E40" s="2"/>
      <c r="F40" s="2"/>
      <c r="G40" s="2"/>
      <c r="H40" s="2"/>
    </row>
    <row r="41" spans="1:18" ht="65.25" customHeight="1" x14ac:dyDescent="0.25">
      <c r="A41" s="123" t="s">
        <v>38</v>
      </c>
      <c r="B41" s="110"/>
      <c r="C41" s="110"/>
      <c r="D41" s="110"/>
      <c r="E41" s="110"/>
      <c r="F41" s="110"/>
      <c r="G41" s="110"/>
      <c r="H41" s="110"/>
      <c r="I41" s="110"/>
      <c r="J41" s="110"/>
      <c r="K41" s="110"/>
    </row>
    <row r="42" spans="1:18" ht="18" customHeight="1" x14ac:dyDescent="0.25">
      <c r="A42" s="124" t="s">
        <v>79</v>
      </c>
      <c r="B42" s="110"/>
      <c r="C42" s="110"/>
      <c r="D42" s="110"/>
      <c r="E42" s="110"/>
      <c r="F42" s="110"/>
      <c r="G42" s="110"/>
      <c r="H42" s="110"/>
      <c r="I42" s="110"/>
      <c r="J42" s="110"/>
      <c r="K42" s="110"/>
    </row>
    <row r="43" spans="1:18" x14ac:dyDescent="0.25">
      <c r="A43" s="2"/>
      <c r="B43" s="2"/>
      <c r="C43" s="2"/>
      <c r="D43" s="2"/>
      <c r="E43" s="2"/>
      <c r="F43" s="2"/>
      <c r="G43" s="2"/>
      <c r="H43" s="2"/>
    </row>
    <row r="44" spans="1:18" x14ac:dyDescent="0.25">
      <c r="A44" s="2"/>
      <c r="B44" s="2"/>
      <c r="C44" s="2"/>
      <c r="D44" s="2"/>
      <c r="E44" s="2"/>
      <c r="F44" s="2"/>
      <c r="G44" s="2"/>
      <c r="H44" s="2"/>
    </row>
    <row r="45" spans="1:18" x14ac:dyDescent="0.25">
      <c r="A45" s="2"/>
      <c r="B45" s="2"/>
      <c r="C45" s="2"/>
      <c r="D45" s="2"/>
      <c r="E45" s="2"/>
      <c r="F45" s="2"/>
      <c r="G45" s="2"/>
      <c r="H45" s="2"/>
    </row>
    <row r="46" spans="1:18" x14ac:dyDescent="0.25">
      <c r="A46" s="2"/>
      <c r="B46" s="2"/>
      <c r="C46" s="2"/>
      <c r="D46" s="2"/>
      <c r="E46" s="2"/>
      <c r="F46" s="2"/>
      <c r="G46" s="2"/>
      <c r="H46" s="2"/>
    </row>
  </sheetData>
  <mergeCells count="7">
    <mergeCell ref="A41:K41"/>
    <mergeCell ref="A42:K42"/>
    <mergeCell ref="O3:Q3"/>
    <mergeCell ref="R3:T3"/>
    <mergeCell ref="O15:Q15"/>
    <mergeCell ref="S15:U15"/>
    <mergeCell ref="O27:Q27"/>
  </mergeCells>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6"/>
  <sheetViews>
    <sheetView workbookViewId="0">
      <selection activeCell="B1" sqref="B1:L20"/>
    </sheetView>
  </sheetViews>
  <sheetFormatPr defaultRowHeight="12.75" x14ac:dyDescent="0.2"/>
  <cols>
    <col min="1" max="1" width="2.7109375" style="1" customWidth="1"/>
    <col min="2" max="2" width="13" style="1" customWidth="1"/>
    <col min="3" max="16384" width="9.140625" style="1"/>
  </cols>
  <sheetData>
    <row r="1" spans="2:12" ht="39.6" customHeight="1" x14ac:dyDescent="0.2">
      <c r="B1" s="25" t="s">
        <v>80</v>
      </c>
    </row>
    <row r="2" spans="2:12" ht="13.5" thickBot="1" x14ac:dyDescent="0.25"/>
    <row r="3" spans="2:12" ht="46.5" customHeight="1" thickTop="1" thickBot="1" x14ac:dyDescent="0.25">
      <c r="B3" s="77"/>
      <c r="C3" s="127" t="s">
        <v>57</v>
      </c>
      <c r="D3" s="128"/>
      <c r="E3" s="127" t="s">
        <v>49</v>
      </c>
      <c r="F3" s="128"/>
      <c r="G3" s="127" t="s">
        <v>48</v>
      </c>
      <c r="H3" s="128"/>
      <c r="I3" s="127" t="s">
        <v>47</v>
      </c>
      <c r="J3" s="128"/>
      <c r="K3" s="127" t="s">
        <v>46</v>
      </c>
      <c r="L3" s="129"/>
    </row>
    <row r="4" spans="2:12" ht="18" customHeight="1" thickBot="1" x14ac:dyDescent="0.25">
      <c r="B4" s="78"/>
      <c r="C4" s="24" t="s">
        <v>56</v>
      </c>
      <c r="D4" s="24" t="s">
        <v>55</v>
      </c>
      <c r="E4" s="24" t="s">
        <v>56</v>
      </c>
      <c r="F4" s="24" t="s">
        <v>55</v>
      </c>
      <c r="G4" s="24" t="s">
        <v>56</v>
      </c>
      <c r="H4" s="24" t="s">
        <v>55</v>
      </c>
      <c r="I4" s="24" t="s">
        <v>56</v>
      </c>
      <c r="J4" s="24" t="s">
        <v>55</v>
      </c>
      <c r="K4" s="24" t="s">
        <v>56</v>
      </c>
      <c r="L4" s="79" t="s">
        <v>55</v>
      </c>
    </row>
    <row r="5" spans="2:12" ht="18" customHeight="1" thickBot="1" x14ac:dyDescent="0.25">
      <c r="B5" s="80" t="s">
        <v>19</v>
      </c>
      <c r="C5" s="60" t="s">
        <v>2</v>
      </c>
      <c r="D5" s="60"/>
      <c r="E5" s="60">
        <v>23.1</v>
      </c>
      <c r="F5" s="60" t="s">
        <v>50</v>
      </c>
      <c r="G5" s="60" t="s">
        <v>2</v>
      </c>
      <c r="H5" s="60"/>
      <c r="I5" s="60">
        <v>23</v>
      </c>
      <c r="J5" s="60" t="s">
        <v>50</v>
      </c>
      <c r="K5" s="60">
        <v>7.1</v>
      </c>
      <c r="L5" s="81" t="s">
        <v>53</v>
      </c>
    </row>
    <row r="6" spans="2:12" ht="18" customHeight="1" thickBot="1" x14ac:dyDescent="0.25">
      <c r="B6" s="82" t="s">
        <v>14</v>
      </c>
      <c r="C6" s="61">
        <v>15</v>
      </c>
      <c r="D6" s="61" t="s">
        <v>53</v>
      </c>
      <c r="E6" s="61">
        <v>9.6</v>
      </c>
      <c r="F6" s="61" t="s">
        <v>53</v>
      </c>
      <c r="G6" s="61">
        <v>14.9</v>
      </c>
      <c r="H6" s="61" t="s">
        <v>50</v>
      </c>
      <c r="I6" s="61">
        <v>14.5</v>
      </c>
      <c r="J6" s="61" t="s">
        <v>50</v>
      </c>
      <c r="K6" s="61">
        <v>20.6</v>
      </c>
      <c r="L6" s="83" t="s">
        <v>50</v>
      </c>
    </row>
    <row r="7" spans="2:12" ht="18" customHeight="1" thickBot="1" x14ac:dyDescent="0.25">
      <c r="B7" s="82" t="s">
        <v>13</v>
      </c>
      <c r="C7" s="61">
        <v>18.2</v>
      </c>
      <c r="D7" s="61" t="s">
        <v>53</v>
      </c>
      <c r="E7" s="61">
        <v>30.3</v>
      </c>
      <c r="F7" s="61" t="s">
        <v>51</v>
      </c>
      <c r="G7" s="61">
        <v>18.100000000000001</v>
      </c>
      <c r="H7" s="61" t="s">
        <v>50</v>
      </c>
      <c r="I7" s="61">
        <v>11.9</v>
      </c>
      <c r="J7" s="61" t="s">
        <v>50</v>
      </c>
      <c r="K7" s="61">
        <v>11.2</v>
      </c>
      <c r="L7" s="83" t="s">
        <v>50</v>
      </c>
    </row>
    <row r="8" spans="2:12" ht="18" customHeight="1" thickBot="1" x14ac:dyDescent="0.25">
      <c r="B8" s="84" t="s">
        <v>18</v>
      </c>
      <c r="C8" s="61">
        <v>21.2</v>
      </c>
      <c r="D8" s="61" t="s">
        <v>50</v>
      </c>
      <c r="E8" s="61">
        <v>28</v>
      </c>
      <c r="F8" s="61" t="s">
        <v>51</v>
      </c>
      <c r="G8" s="61">
        <v>14.8</v>
      </c>
      <c r="H8" s="61" t="s">
        <v>50</v>
      </c>
      <c r="I8" s="61">
        <v>17.5</v>
      </c>
      <c r="J8" s="61" t="s">
        <v>50</v>
      </c>
      <c r="K8" s="61">
        <v>23.9</v>
      </c>
      <c r="L8" s="83" t="s">
        <v>50</v>
      </c>
    </row>
    <row r="9" spans="2:12" ht="18" customHeight="1" thickBot="1" x14ac:dyDescent="0.25">
      <c r="B9" s="82" t="s">
        <v>9</v>
      </c>
      <c r="C9" s="61">
        <v>22.2</v>
      </c>
      <c r="D9" s="61" t="s">
        <v>50</v>
      </c>
      <c r="E9" s="61">
        <v>27.6</v>
      </c>
      <c r="F9" s="61" t="s">
        <v>51</v>
      </c>
      <c r="G9" s="61">
        <v>11</v>
      </c>
      <c r="H9" s="61" t="s">
        <v>50</v>
      </c>
      <c r="I9" s="61">
        <v>26.6</v>
      </c>
      <c r="J9" s="61" t="s">
        <v>51</v>
      </c>
      <c r="K9" s="61">
        <v>22.8</v>
      </c>
      <c r="L9" s="83" t="s">
        <v>50</v>
      </c>
    </row>
    <row r="10" spans="2:12" ht="18" customHeight="1" thickBot="1" x14ac:dyDescent="0.25">
      <c r="B10" s="82" t="s">
        <v>1</v>
      </c>
      <c r="C10" s="61">
        <v>24.5</v>
      </c>
      <c r="D10" s="61" t="s">
        <v>50</v>
      </c>
      <c r="E10" s="61">
        <v>47.7</v>
      </c>
      <c r="F10" s="61" t="s">
        <v>51</v>
      </c>
      <c r="G10" s="61">
        <v>26.6</v>
      </c>
      <c r="H10" s="61" t="s">
        <v>51</v>
      </c>
      <c r="I10" s="61">
        <v>5.5</v>
      </c>
      <c r="J10" s="61" t="s">
        <v>53</v>
      </c>
      <c r="K10" s="61">
        <v>12.9</v>
      </c>
      <c r="L10" s="83" t="s">
        <v>50</v>
      </c>
    </row>
    <row r="11" spans="2:12" ht="18" customHeight="1" thickBot="1" x14ac:dyDescent="0.25">
      <c r="B11" s="82" t="s">
        <v>15</v>
      </c>
      <c r="C11" s="61">
        <v>27.9</v>
      </c>
      <c r="D11" s="61" t="s">
        <v>50</v>
      </c>
      <c r="E11" s="61">
        <v>45.7</v>
      </c>
      <c r="F11" s="61" t="s">
        <v>51</v>
      </c>
      <c r="G11" s="61">
        <v>24.8</v>
      </c>
      <c r="H11" s="61" t="s">
        <v>50</v>
      </c>
      <c r="I11" s="61">
        <v>27.5</v>
      </c>
      <c r="J11" s="61" t="s">
        <v>51</v>
      </c>
      <c r="K11" s="61">
        <v>10.5</v>
      </c>
      <c r="L11" s="83" t="s">
        <v>50</v>
      </c>
    </row>
    <row r="12" spans="2:12" ht="18" customHeight="1" thickBot="1" x14ac:dyDescent="0.25">
      <c r="B12" s="82" t="s">
        <v>12</v>
      </c>
      <c r="C12" s="61">
        <v>28.9</v>
      </c>
      <c r="D12" s="61" t="s">
        <v>50</v>
      </c>
      <c r="E12" s="61">
        <v>34.799999999999997</v>
      </c>
      <c r="F12" s="61" t="s">
        <v>51</v>
      </c>
      <c r="G12" s="61">
        <v>18.899999999999999</v>
      </c>
      <c r="H12" s="61" t="s">
        <v>50</v>
      </c>
      <c r="I12" s="61">
        <v>44</v>
      </c>
      <c r="J12" s="61" t="s">
        <v>51</v>
      </c>
      <c r="K12" s="61">
        <v>15.1</v>
      </c>
      <c r="L12" s="83" t="s">
        <v>50</v>
      </c>
    </row>
    <row r="13" spans="2:12" ht="18" customHeight="1" thickBot="1" x14ac:dyDescent="0.25">
      <c r="B13" s="82" t="s">
        <v>6</v>
      </c>
      <c r="C13" s="61">
        <v>29</v>
      </c>
      <c r="D13" s="61" t="s">
        <v>50</v>
      </c>
      <c r="E13" s="61">
        <v>60.4</v>
      </c>
      <c r="F13" s="61" t="s">
        <v>52</v>
      </c>
      <c r="G13" s="61">
        <v>15.6</v>
      </c>
      <c r="H13" s="61" t="s">
        <v>50</v>
      </c>
      <c r="I13" s="61">
        <v>17.5</v>
      </c>
      <c r="J13" s="61" t="s">
        <v>50</v>
      </c>
      <c r="K13" s="61">
        <v>14.6</v>
      </c>
      <c r="L13" s="83" t="s">
        <v>50</v>
      </c>
    </row>
    <row r="14" spans="2:12" ht="18" customHeight="1" thickBot="1" x14ac:dyDescent="0.25">
      <c r="B14" s="82" t="s">
        <v>25</v>
      </c>
      <c r="C14" s="61">
        <v>32.799999999999997</v>
      </c>
      <c r="D14" s="61" t="s">
        <v>51</v>
      </c>
      <c r="E14" s="61">
        <v>46.1</v>
      </c>
      <c r="F14" s="61" t="s">
        <v>51</v>
      </c>
      <c r="G14" s="61">
        <v>22.1</v>
      </c>
      <c r="H14" s="61" t="s">
        <v>50</v>
      </c>
      <c r="I14" s="61">
        <v>31.7</v>
      </c>
      <c r="J14" s="61" t="s">
        <v>51</v>
      </c>
      <c r="K14" s="61">
        <v>29.8</v>
      </c>
      <c r="L14" s="83" t="s">
        <v>51</v>
      </c>
    </row>
    <row r="15" spans="2:12" ht="18" customHeight="1" thickBot="1" x14ac:dyDescent="0.25">
      <c r="B15" s="82" t="s">
        <v>17</v>
      </c>
      <c r="C15" s="61">
        <v>36.1</v>
      </c>
      <c r="D15" s="61" t="s">
        <v>51</v>
      </c>
      <c r="E15" s="61">
        <v>36.4</v>
      </c>
      <c r="F15" s="61" t="s">
        <v>51</v>
      </c>
      <c r="G15" s="61">
        <v>18.8</v>
      </c>
      <c r="H15" s="61" t="s">
        <v>50</v>
      </c>
      <c r="I15" s="61">
        <v>64.8</v>
      </c>
      <c r="J15" s="61" t="s">
        <v>52</v>
      </c>
      <c r="K15" s="61">
        <v>16.600000000000001</v>
      </c>
      <c r="L15" s="83" t="s">
        <v>50</v>
      </c>
    </row>
    <row r="16" spans="2:12" ht="18" customHeight="1" thickBot="1" x14ac:dyDescent="0.3">
      <c r="B16" s="82" t="s">
        <v>54</v>
      </c>
      <c r="C16" s="62">
        <v>25.433333333333334</v>
      </c>
      <c r="D16" s="63"/>
      <c r="E16" s="62">
        <v>31.162068965517246</v>
      </c>
      <c r="F16" s="63"/>
      <c r="G16" s="62">
        <v>21.81666666666667</v>
      </c>
      <c r="H16" s="63"/>
      <c r="I16" s="62">
        <v>22.871428571428574</v>
      </c>
      <c r="J16" s="63"/>
      <c r="K16" s="62">
        <v>20.161904761904768</v>
      </c>
      <c r="L16" s="85"/>
    </row>
    <row r="17" spans="2:12" ht="18" customHeight="1" thickBot="1" x14ac:dyDescent="0.3">
      <c r="B17" s="86" t="s">
        <v>7</v>
      </c>
      <c r="C17" s="64">
        <v>17.235294117647058</v>
      </c>
      <c r="D17" s="65"/>
      <c r="E17" s="64">
        <v>25.137837837837839</v>
      </c>
      <c r="F17" s="65"/>
      <c r="G17" s="64">
        <v>12.561764705882354</v>
      </c>
      <c r="H17" s="65"/>
      <c r="I17" s="64">
        <v>13.44166666666667</v>
      </c>
      <c r="J17" s="65"/>
      <c r="K17" s="64">
        <v>17.340540540540541</v>
      </c>
      <c r="L17" s="87"/>
    </row>
    <row r="19" spans="2:12" ht="58.5" customHeight="1" x14ac:dyDescent="0.2">
      <c r="B19" s="126" t="s">
        <v>82</v>
      </c>
      <c r="C19" s="126"/>
      <c r="D19" s="126"/>
      <c r="E19" s="126"/>
      <c r="F19" s="126"/>
      <c r="G19" s="126"/>
      <c r="H19" s="126"/>
      <c r="I19" s="126"/>
      <c r="J19" s="126"/>
      <c r="K19" s="126"/>
      <c r="L19" s="126"/>
    </row>
    <row r="20" spans="2:12" x14ac:dyDescent="0.2">
      <c r="B20" s="23" t="s">
        <v>90</v>
      </c>
    </row>
    <row r="35" ht="12.75" customHeight="1" x14ac:dyDescent="0.2"/>
    <row r="36" ht="12.75" customHeight="1" x14ac:dyDescent="0.2"/>
  </sheetData>
  <mergeCells count="6">
    <mergeCell ref="B19:L19"/>
    <mergeCell ref="C3:D3"/>
    <mergeCell ref="E3:F3"/>
    <mergeCell ref="G3:H3"/>
    <mergeCell ref="I3:J3"/>
    <mergeCell ref="K3:L3"/>
  </mergeCells>
  <pageMargins left="0.70866141732283472" right="0.70866141732283472" top="0.74803149606299213" bottom="0.74803149606299213" header="0.31496062992125984" footer="0.31496062992125984"/>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workbookViewId="0">
      <selection sqref="A1:J19"/>
    </sheetView>
  </sheetViews>
  <sheetFormatPr defaultRowHeight="12.75" x14ac:dyDescent="0.2"/>
  <cols>
    <col min="1" max="1" width="17.42578125" style="1" customWidth="1"/>
    <col min="2" max="10" width="12.140625" style="1" customWidth="1"/>
    <col min="11" max="16384" width="9.140625" style="1"/>
  </cols>
  <sheetData>
    <row r="1" spans="1:10" x14ac:dyDescent="0.2">
      <c r="A1" s="69" t="s">
        <v>83</v>
      </c>
      <c r="B1" s="21"/>
      <c r="C1" s="21"/>
      <c r="D1" s="21"/>
      <c r="E1" s="21"/>
      <c r="F1" s="21"/>
      <c r="G1" s="21"/>
      <c r="H1" s="21"/>
      <c r="I1" s="21"/>
      <c r="J1" s="21"/>
    </row>
    <row r="2" spans="1:10" x14ac:dyDescent="0.2">
      <c r="A2" s="21"/>
      <c r="B2" s="21"/>
      <c r="C2" s="21"/>
      <c r="D2" s="21"/>
      <c r="E2" s="21"/>
      <c r="F2" s="21"/>
      <c r="G2" s="21"/>
      <c r="H2" s="21"/>
      <c r="I2" s="21"/>
      <c r="J2" s="21"/>
    </row>
    <row r="3" spans="1:10" ht="27" x14ac:dyDescent="0.25">
      <c r="A3" s="66"/>
      <c r="B3" s="67" t="s">
        <v>66</v>
      </c>
      <c r="C3" s="67" t="s">
        <v>65</v>
      </c>
      <c r="D3" s="67" t="s">
        <v>64</v>
      </c>
      <c r="E3" s="67" t="s">
        <v>63</v>
      </c>
      <c r="F3" s="67" t="s">
        <v>62</v>
      </c>
      <c r="G3" s="67" t="s">
        <v>61</v>
      </c>
      <c r="H3" s="67" t="s">
        <v>60</v>
      </c>
      <c r="I3" s="67" t="s">
        <v>59</v>
      </c>
      <c r="J3" s="67" t="s">
        <v>58</v>
      </c>
    </row>
    <row r="4" spans="1:10" ht="13.5" x14ac:dyDescent="0.25">
      <c r="A4" s="66" t="s">
        <v>19</v>
      </c>
      <c r="B4" s="68">
        <v>76.25</v>
      </c>
      <c r="C4" s="68">
        <v>100</v>
      </c>
      <c r="D4" s="68">
        <v>75</v>
      </c>
      <c r="E4" s="68">
        <v>50</v>
      </c>
      <c r="F4" s="68">
        <v>100</v>
      </c>
      <c r="G4" s="68">
        <v>60</v>
      </c>
      <c r="H4" s="68">
        <v>75</v>
      </c>
      <c r="I4" s="68">
        <v>100</v>
      </c>
      <c r="J4" s="68">
        <v>50</v>
      </c>
    </row>
    <row r="5" spans="1:10" ht="13.5" x14ac:dyDescent="0.25">
      <c r="A5" s="66" t="s">
        <v>18</v>
      </c>
      <c r="B5" s="68">
        <v>85</v>
      </c>
      <c r="C5" s="68">
        <v>100</v>
      </c>
      <c r="D5" s="68">
        <v>100</v>
      </c>
      <c r="E5" s="68">
        <v>75</v>
      </c>
      <c r="F5" s="68">
        <v>100</v>
      </c>
      <c r="G5" s="68">
        <v>80</v>
      </c>
      <c r="H5" s="68">
        <v>75</v>
      </c>
      <c r="I5" s="68">
        <v>100</v>
      </c>
      <c r="J5" s="68">
        <v>50</v>
      </c>
    </row>
    <row r="6" spans="1:10" ht="13.5" x14ac:dyDescent="0.25">
      <c r="A6" s="66" t="s">
        <v>17</v>
      </c>
      <c r="B6" s="68">
        <v>80</v>
      </c>
      <c r="C6" s="68">
        <v>100</v>
      </c>
      <c r="D6" s="68">
        <v>75</v>
      </c>
      <c r="E6" s="68">
        <v>75</v>
      </c>
      <c r="F6" s="68">
        <v>80</v>
      </c>
      <c r="G6" s="68">
        <v>100</v>
      </c>
      <c r="H6" s="68">
        <v>75</v>
      </c>
      <c r="I6" s="68">
        <v>60</v>
      </c>
      <c r="J6" s="68">
        <v>75</v>
      </c>
    </row>
    <row r="7" spans="1:10" ht="13.5" x14ac:dyDescent="0.25">
      <c r="A7" s="66" t="s">
        <v>14</v>
      </c>
      <c r="B7" s="68">
        <v>81.875</v>
      </c>
      <c r="C7" s="68">
        <v>100</v>
      </c>
      <c r="D7" s="68">
        <v>100</v>
      </c>
      <c r="E7" s="68">
        <v>50</v>
      </c>
      <c r="F7" s="68">
        <v>100</v>
      </c>
      <c r="G7" s="68">
        <v>80</v>
      </c>
      <c r="H7" s="68">
        <v>75</v>
      </c>
      <c r="I7" s="68">
        <v>100</v>
      </c>
      <c r="J7" s="68">
        <v>50</v>
      </c>
    </row>
    <row r="8" spans="1:10" ht="13.5" x14ac:dyDescent="0.25">
      <c r="A8" s="66" t="s">
        <v>15</v>
      </c>
      <c r="B8" s="68">
        <v>83.125</v>
      </c>
      <c r="C8" s="68">
        <v>100</v>
      </c>
      <c r="D8" s="68">
        <v>100</v>
      </c>
      <c r="E8" s="68">
        <v>50</v>
      </c>
      <c r="F8" s="68">
        <v>100</v>
      </c>
      <c r="G8" s="68">
        <v>40</v>
      </c>
      <c r="H8" s="68">
        <v>75</v>
      </c>
      <c r="I8" s="68">
        <v>100</v>
      </c>
      <c r="J8" s="68">
        <v>100</v>
      </c>
    </row>
    <row r="9" spans="1:10" ht="13.5" x14ac:dyDescent="0.25">
      <c r="A9" s="66" t="s">
        <v>13</v>
      </c>
      <c r="B9" s="68">
        <v>86.25</v>
      </c>
      <c r="C9" s="68">
        <v>100</v>
      </c>
      <c r="D9" s="68">
        <v>100</v>
      </c>
      <c r="E9" s="68">
        <v>75</v>
      </c>
      <c r="F9" s="68">
        <v>80</v>
      </c>
      <c r="G9" s="68">
        <v>60</v>
      </c>
      <c r="H9" s="68">
        <v>100</v>
      </c>
      <c r="I9" s="68">
        <v>100</v>
      </c>
      <c r="J9" s="68">
        <v>75</v>
      </c>
    </row>
    <row r="10" spans="1:10" ht="13.5" x14ac:dyDescent="0.25">
      <c r="A10" s="66" t="s">
        <v>12</v>
      </c>
      <c r="B10" s="68">
        <v>89.375</v>
      </c>
      <c r="C10" s="68">
        <v>100</v>
      </c>
      <c r="D10" s="68">
        <v>100</v>
      </c>
      <c r="E10" s="68">
        <v>100</v>
      </c>
      <c r="F10" s="68">
        <v>100</v>
      </c>
      <c r="G10" s="68">
        <v>40</v>
      </c>
      <c r="H10" s="68">
        <v>75</v>
      </c>
      <c r="I10" s="68">
        <v>100</v>
      </c>
      <c r="J10" s="68">
        <v>100</v>
      </c>
    </row>
    <row r="11" spans="1:10" ht="13.5" x14ac:dyDescent="0.25">
      <c r="A11" s="66" t="s">
        <v>6</v>
      </c>
      <c r="B11" s="68">
        <v>88.75</v>
      </c>
      <c r="C11" s="68">
        <v>100</v>
      </c>
      <c r="D11" s="68">
        <v>100</v>
      </c>
      <c r="E11" s="68">
        <v>75</v>
      </c>
      <c r="F11" s="68">
        <v>100</v>
      </c>
      <c r="G11" s="68">
        <v>60</v>
      </c>
      <c r="H11" s="68">
        <v>100</v>
      </c>
      <c r="I11" s="68">
        <v>100</v>
      </c>
      <c r="J11" s="68">
        <v>75</v>
      </c>
    </row>
    <row r="12" spans="1:10" ht="13.5" x14ac:dyDescent="0.25">
      <c r="A12" s="66" t="s">
        <v>25</v>
      </c>
      <c r="B12" s="68">
        <v>94.375</v>
      </c>
      <c r="C12" s="68">
        <v>100</v>
      </c>
      <c r="D12" s="68">
        <v>100</v>
      </c>
      <c r="E12" s="68">
        <v>100</v>
      </c>
      <c r="F12" s="68">
        <v>100</v>
      </c>
      <c r="G12" s="68">
        <v>80</v>
      </c>
      <c r="H12" s="68">
        <v>100</v>
      </c>
      <c r="I12" s="68">
        <v>100</v>
      </c>
      <c r="J12" s="68">
        <v>75</v>
      </c>
    </row>
    <row r="13" spans="1:10" ht="13.5" x14ac:dyDescent="0.25">
      <c r="A13" s="66" t="s">
        <v>1</v>
      </c>
      <c r="B13" s="68">
        <v>95</v>
      </c>
      <c r="C13" s="68">
        <v>100</v>
      </c>
      <c r="D13" s="68">
        <v>100</v>
      </c>
      <c r="E13" s="68">
        <v>100</v>
      </c>
      <c r="F13" s="68">
        <v>80</v>
      </c>
      <c r="G13" s="68">
        <v>80</v>
      </c>
      <c r="H13" s="68">
        <v>100</v>
      </c>
      <c r="I13" s="68">
        <v>100</v>
      </c>
      <c r="J13" s="68">
        <v>100</v>
      </c>
    </row>
    <row r="14" spans="1:10" ht="13.5" x14ac:dyDescent="0.25">
      <c r="A14" s="66" t="s">
        <v>9</v>
      </c>
      <c r="B14" s="68">
        <v>88.75</v>
      </c>
      <c r="C14" s="68">
        <v>100</v>
      </c>
      <c r="D14" s="68">
        <v>100</v>
      </c>
      <c r="E14" s="68">
        <v>75</v>
      </c>
      <c r="F14" s="68">
        <v>80</v>
      </c>
      <c r="G14" s="68">
        <v>80</v>
      </c>
      <c r="H14" s="68">
        <v>75</v>
      </c>
      <c r="I14" s="68">
        <v>100</v>
      </c>
      <c r="J14" s="68">
        <v>100</v>
      </c>
    </row>
    <row r="15" spans="1:10" ht="13.5" x14ac:dyDescent="0.25">
      <c r="A15" s="66" t="s">
        <v>26</v>
      </c>
      <c r="B15" s="68">
        <f>AVERAGE(B4:B14)</f>
        <v>86.25</v>
      </c>
      <c r="C15" s="68">
        <f>AVERAGE(C4:C14)</f>
        <v>100</v>
      </c>
      <c r="D15" s="68">
        <f>AVERAGE(D4:D14)</f>
        <v>95.454545454545453</v>
      </c>
      <c r="E15" s="68">
        <f t="shared" ref="E15:J15" si="0">AVERAGE(E4:E14)</f>
        <v>75</v>
      </c>
      <c r="F15" s="68">
        <f t="shared" si="0"/>
        <v>92.727272727272734</v>
      </c>
      <c r="G15" s="68">
        <f t="shared" si="0"/>
        <v>69.090909090909093</v>
      </c>
      <c r="H15" s="68">
        <f t="shared" si="0"/>
        <v>84.090909090909093</v>
      </c>
      <c r="I15" s="68">
        <f t="shared" si="0"/>
        <v>96.36363636363636</v>
      </c>
      <c r="J15" s="68">
        <f t="shared" si="0"/>
        <v>77.272727272727266</v>
      </c>
    </row>
    <row r="16" spans="1:10" ht="13.5" x14ac:dyDescent="0.25">
      <c r="A16" s="66" t="s">
        <v>7</v>
      </c>
      <c r="B16" s="68">
        <v>93.91447368421052</v>
      </c>
      <c r="C16" s="68">
        <v>100</v>
      </c>
      <c r="D16" s="68">
        <v>98.026315789473685</v>
      </c>
      <c r="E16" s="68">
        <v>88.15789473684211</v>
      </c>
      <c r="F16" s="68">
        <v>96.315789473684205</v>
      </c>
      <c r="G16" s="68">
        <v>88.94736842105263</v>
      </c>
      <c r="H16" s="68">
        <v>94.736842105263165</v>
      </c>
      <c r="I16" s="68">
        <v>98.94736842105263</v>
      </c>
      <c r="J16" s="68">
        <v>86.184210526315795</v>
      </c>
    </row>
    <row r="17" spans="1:10" x14ac:dyDescent="0.2">
      <c r="A17" s="26"/>
      <c r="B17" s="26"/>
      <c r="C17" s="26"/>
      <c r="D17" s="26"/>
      <c r="E17" s="26"/>
      <c r="F17" s="26"/>
      <c r="G17" s="26"/>
      <c r="H17" s="26"/>
      <c r="I17" s="26"/>
      <c r="J17" s="26"/>
    </row>
    <row r="18" spans="1:10" ht="30" customHeight="1" x14ac:dyDescent="0.2">
      <c r="A18" s="130" t="s">
        <v>81</v>
      </c>
      <c r="B18" s="113"/>
      <c r="C18" s="113"/>
      <c r="D18" s="113"/>
      <c r="E18" s="113"/>
      <c r="F18" s="113"/>
      <c r="G18" s="113"/>
      <c r="H18" s="113"/>
      <c r="I18" s="113"/>
      <c r="J18" s="113"/>
    </row>
    <row r="19" spans="1:10" ht="13.5" x14ac:dyDescent="0.2">
      <c r="A19" s="27" t="s">
        <v>91</v>
      </c>
    </row>
  </sheetData>
  <mergeCells count="1">
    <mergeCell ref="A18:J18"/>
  </mergeCell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zoomScaleNormal="100" workbookViewId="0">
      <selection activeCell="A4" sqref="A4:N23"/>
    </sheetView>
  </sheetViews>
  <sheetFormatPr defaultRowHeight="12.75" x14ac:dyDescent="0.2"/>
  <cols>
    <col min="1" max="15" width="9.140625" style="1"/>
    <col min="16" max="16" width="12.85546875" style="1" customWidth="1"/>
    <col min="17" max="16384" width="9.140625" style="1"/>
  </cols>
  <sheetData>
    <row r="1" spans="1:19" x14ac:dyDescent="0.2">
      <c r="A1" s="4"/>
      <c r="B1" s="4"/>
      <c r="C1" s="4"/>
      <c r="D1" s="4"/>
      <c r="E1" s="4"/>
      <c r="F1" s="4"/>
      <c r="G1" s="4"/>
      <c r="H1" s="4"/>
      <c r="I1" s="4"/>
      <c r="J1" s="4"/>
      <c r="K1" s="4"/>
      <c r="L1" s="4"/>
      <c r="M1" s="4"/>
    </row>
    <row r="2" spans="1:19" x14ac:dyDescent="0.2">
      <c r="A2" s="4"/>
      <c r="B2" s="4"/>
      <c r="C2" s="4"/>
      <c r="D2" s="4"/>
      <c r="E2" s="4"/>
      <c r="F2" s="4"/>
      <c r="G2" s="4"/>
      <c r="H2" s="4"/>
      <c r="I2" s="4"/>
      <c r="J2" s="4"/>
      <c r="K2" s="4"/>
      <c r="L2" s="4"/>
      <c r="M2" s="4"/>
    </row>
    <row r="3" spans="1:19" x14ac:dyDescent="0.2">
      <c r="A3" s="4"/>
      <c r="B3" s="4"/>
      <c r="C3" s="4"/>
      <c r="D3" s="4"/>
      <c r="E3" s="4"/>
      <c r="F3" s="4"/>
      <c r="G3" s="4"/>
      <c r="H3" s="4"/>
      <c r="I3" s="4"/>
      <c r="J3" s="4"/>
      <c r="K3" s="4"/>
      <c r="L3" s="4"/>
      <c r="M3" s="4"/>
    </row>
    <row r="4" spans="1:19" ht="16.5" x14ac:dyDescent="0.3">
      <c r="A4" s="32" t="s">
        <v>93</v>
      </c>
      <c r="B4" s="4"/>
      <c r="C4" s="4"/>
      <c r="D4" s="4"/>
      <c r="E4" s="4"/>
      <c r="F4" s="4"/>
      <c r="G4" s="4"/>
      <c r="H4" s="4"/>
      <c r="I4" s="4"/>
      <c r="J4" s="4"/>
      <c r="K4" s="4"/>
      <c r="L4" s="4"/>
      <c r="M4" s="4"/>
    </row>
    <row r="5" spans="1:19" x14ac:dyDescent="0.2">
      <c r="A5" s="4"/>
      <c r="B5" s="4"/>
      <c r="C5" s="4"/>
      <c r="D5" s="4"/>
      <c r="E5" s="4"/>
      <c r="F5" s="4"/>
      <c r="G5" s="4"/>
      <c r="H5" s="4"/>
      <c r="I5" s="4"/>
      <c r="J5" s="4"/>
      <c r="K5" s="4"/>
      <c r="L5" s="4"/>
      <c r="M5" s="4"/>
    </row>
    <row r="6" spans="1:19" ht="25.5" x14ac:dyDescent="0.2">
      <c r="A6" s="28"/>
      <c r="B6" s="28"/>
      <c r="C6" s="28"/>
      <c r="D6" s="28"/>
      <c r="E6" s="28"/>
      <c r="F6" s="28"/>
      <c r="G6" s="28"/>
      <c r="H6" s="28"/>
      <c r="I6" s="4"/>
      <c r="J6" s="4"/>
      <c r="K6" s="4"/>
      <c r="L6" s="41"/>
      <c r="M6" s="104" t="s">
        <v>68</v>
      </c>
      <c r="N6" s="105" t="s">
        <v>67</v>
      </c>
    </row>
    <row r="7" spans="1:19" x14ac:dyDescent="0.2">
      <c r="A7" s="28"/>
      <c r="B7" s="28"/>
      <c r="C7" s="28"/>
      <c r="D7" s="28"/>
      <c r="E7" s="28"/>
      <c r="F7" s="28"/>
      <c r="G7" s="28"/>
      <c r="H7" s="28"/>
      <c r="I7" s="4"/>
      <c r="J7" s="4"/>
      <c r="K7" s="4"/>
      <c r="L7" s="41" t="s">
        <v>19</v>
      </c>
      <c r="M7" s="102">
        <v>5.1184417060704996</v>
      </c>
      <c r="N7" s="103">
        <v>76.525999999999996</v>
      </c>
      <c r="P7" s="70"/>
      <c r="Q7" s="41"/>
      <c r="R7" s="41"/>
      <c r="S7" s="41"/>
    </row>
    <row r="8" spans="1:19" x14ac:dyDescent="0.2">
      <c r="A8" s="28"/>
      <c r="B8" s="28"/>
      <c r="C8" s="28"/>
      <c r="D8" s="28"/>
      <c r="E8" s="28"/>
      <c r="F8" s="28"/>
      <c r="G8" s="28"/>
      <c r="H8" s="28"/>
      <c r="I8" s="4"/>
      <c r="J8" s="4"/>
      <c r="K8" s="4"/>
      <c r="L8" s="41" t="s">
        <v>18</v>
      </c>
      <c r="M8" s="102">
        <v>24.413440963107998</v>
      </c>
      <c r="N8" s="103">
        <v>84.631</v>
      </c>
      <c r="P8" s="71"/>
      <c r="Q8" s="72"/>
      <c r="R8" s="73"/>
      <c r="S8" s="41"/>
    </row>
    <row r="9" spans="1:19" x14ac:dyDescent="0.2">
      <c r="A9" s="28"/>
      <c r="B9" s="28"/>
      <c r="C9" s="28"/>
      <c r="D9" s="28"/>
      <c r="E9" s="28"/>
      <c r="F9" s="28"/>
      <c r="G9" s="28"/>
      <c r="H9" s="28"/>
      <c r="I9" s="4"/>
      <c r="J9" s="4"/>
      <c r="K9" s="4"/>
      <c r="L9" s="41" t="s">
        <v>17</v>
      </c>
      <c r="M9" s="102">
        <v>22.451000000000001</v>
      </c>
      <c r="N9" s="103">
        <v>78.968000000000004</v>
      </c>
      <c r="P9" s="71"/>
      <c r="Q9" s="72"/>
      <c r="R9" s="73"/>
      <c r="S9" s="41"/>
    </row>
    <row r="10" spans="1:19" x14ac:dyDescent="0.2">
      <c r="A10" s="28"/>
      <c r="B10" s="28"/>
      <c r="C10" s="28"/>
      <c r="D10" s="28"/>
      <c r="E10" s="28"/>
      <c r="F10" s="28"/>
      <c r="G10" s="28"/>
      <c r="H10" s="28"/>
      <c r="I10" s="4"/>
      <c r="J10" s="4"/>
      <c r="K10" s="4"/>
      <c r="L10" s="41" t="s">
        <v>14</v>
      </c>
      <c r="M10" s="102">
        <v>30.891000000000002</v>
      </c>
      <c r="N10" s="103">
        <v>70.33</v>
      </c>
      <c r="P10" s="70"/>
      <c r="Q10" s="73"/>
      <c r="R10" s="73"/>
      <c r="S10" s="41"/>
    </row>
    <row r="11" spans="1:19" x14ac:dyDescent="0.2">
      <c r="A11" s="28"/>
      <c r="B11" s="28"/>
      <c r="C11" s="28"/>
      <c r="D11" s="28"/>
      <c r="E11" s="28"/>
      <c r="F11" s="28"/>
      <c r="G11" s="28"/>
      <c r="H11" s="28"/>
      <c r="I11" s="4"/>
      <c r="J11" s="4"/>
      <c r="K11" s="4"/>
      <c r="L11" s="41" t="s">
        <v>15</v>
      </c>
      <c r="M11" s="102">
        <v>7.2119999999999997</v>
      </c>
      <c r="N11" s="103">
        <v>59.792000000000002</v>
      </c>
      <c r="P11" s="70"/>
      <c r="Q11" s="73"/>
      <c r="R11" s="73"/>
      <c r="S11" s="41"/>
    </row>
    <row r="12" spans="1:19" x14ac:dyDescent="0.2">
      <c r="A12" s="28"/>
      <c r="B12" s="28"/>
      <c r="C12" s="28"/>
      <c r="D12" s="28"/>
      <c r="E12" s="28"/>
      <c r="F12" s="28"/>
      <c r="G12" s="28"/>
      <c r="H12" s="28"/>
      <c r="I12" s="4"/>
      <c r="J12" s="4"/>
      <c r="K12" s="4"/>
      <c r="L12" s="41" t="s">
        <v>6</v>
      </c>
      <c r="M12" s="102">
        <v>3.9950000000000001</v>
      </c>
      <c r="N12" s="103">
        <v>82.492999999999995</v>
      </c>
      <c r="P12" s="70"/>
      <c r="Q12" s="73"/>
      <c r="R12" s="73"/>
      <c r="S12" s="41"/>
    </row>
    <row r="13" spans="1:19" x14ac:dyDescent="0.2">
      <c r="A13" s="28"/>
      <c r="B13" s="28"/>
      <c r="C13" s="28"/>
      <c r="D13" s="28"/>
      <c r="E13" s="28"/>
      <c r="F13" s="28"/>
      <c r="G13" s="28"/>
      <c r="H13" s="28"/>
      <c r="I13" s="4"/>
      <c r="J13" s="4"/>
      <c r="K13" s="4"/>
      <c r="L13" s="41" t="s">
        <v>1</v>
      </c>
      <c r="M13" s="102"/>
      <c r="N13" s="103">
        <v>91</v>
      </c>
    </row>
    <row r="14" spans="1:19" x14ac:dyDescent="0.2">
      <c r="A14" s="28"/>
      <c r="B14" s="28"/>
      <c r="C14" s="28"/>
      <c r="D14" s="28"/>
      <c r="E14" s="28"/>
      <c r="F14" s="28"/>
      <c r="G14" s="28"/>
      <c r="H14" s="28"/>
      <c r="I14" s="4"/>
      <c r="J14" s="4"/>
      <c r="K14" s="4"/>
      <c r="L14" s="41" t="s">
        <v>26</v>
      </c>
      <c r="M14" s="102">
        <v>15.680147111529751</v>
      </c>
      <c r="N14" s="103">
        <v>77.677142857142854</v>
      </c>
    </row>
    <row r="15" spans="1:19" x14ac:dyDescent="0.2">
      <c r="A15" s="28"/>
      <c r="B15" s="28"/>
      <c r="C15" s="28"/>
      <c r="D15" s="28"/>
      <c r="E15" s="28"/>
      <c r="F15" s="28"/>
      <c r="G15" s="28"/>
      <c r="H15" s="28"/>
      <c r="I15" s="4"/>
      <c r="J15" s="4"/>
      <c r="K15" s="4"/>
      <c r="L15" s="41" t="s">
        <v>7</v>
      </c>
      <c r="M15" s="102">
        <v>36.05311023233277</v>
      </c>
      <c r="N15" s="103">
        <v>86.975602646252455</v>
      </c>
    </row>
    <row r="16" spans="1:19" x14ac:dyDescent="0.2">
      <c r="A16" s="28"/>
      <c r="B16" s="28"/>
      <c r="C16" s="28"/>
      <c r="D16" s="28"/>
      <c r="E16" s="28"/>
      <c r="F16" s="28"/>
      <c r="G16" s="28"/>
      <c r="H16" s="28"/>
      <c r="I16" s="4"/>
      <c r="J16" s="4"/>
      <c r="K16" s="4"/>
      <c r="L16" s="4"/>
      <c r="M16" s="4"/>
    </row>
    <row r="17" spans="1:13" x14ac:dyDescent="0.2">
      <c r="A17" s="28"/>
      <c r="B17" s="28"/>
      <c r="C17" s="28"/>
      <c r="D17" s="28"/>
      <c r="E17" s="28"/>
      <c r="F17" s="28"/>
      <c r="G17" s="28"/>
      <c r="H17" s="28"/>
      <c r="I17" s="4"/>
      <c r="J17" s="4"/>
      <c r="K17" s="4"/>
      <c r="L17" s="4"/>
      <c r="M17" s="4"/>
    </row>
    <row r="18" spans="1:13" x14ac:dyDescent="0.2">
      <c r="A18" s="28"/>
      <c r="B18" s="28"/>
      <c r="C18" s="28"/>
      <c r="D18" s="28"/>
      <c r="E18" s="28"/>
      <c r="F18" s="28"/>
      <c r="G18" s="28"/>
      <c r="H18" s="28"/>
      <c r="I18" s="4"/>
      <c r="J18" s="4"/>
      <c r="K18" s="4"/>
      <c r="L18" s="4"/>
      <c r="M18" s="4"/>
    </row>
    <row r="19" spans="1:13" x14ac:dyDescent="0.2">
      <c r="A19" s="28"/>
      <c r="B19" s="28"/>
      <c r="C19" s="28"/>
      <c r="D19" s="28"/>
      <c r="E19" s="28"/>
      <c r="F19" s="28"/>
      <c r="G19" s="28"/>
      <c r="H19" s="28"/>
      <c r="I19" s="4"/>
      <c r="J19" s="4"/>
      <c r="K19" s="4"/>
      <c r="L19" s="4"/>
      <c r="M19" s="4"/>
    </row>
    <row r="20" spans="1:13" x14ac:dyDescent="0.2">
      <c r="A20" s="28"/>
      <c r="B20" s="28"/>
      <c r="C20" s="28"/>
      <c r="D20" s="28"/>
      <c r="E20" s="28"/>
      <c r="F20" s="28"/>
      <c r="G20" s="28"/>
      <c r="H20" s="28"/>
      <c r="I20" s="4"/>
      <c r="J20" s="4"/>
      <c r="K20" s="4"/>
      <c r="L20" s="4"/>
      <c r="M20" s="4"/>
    </row>
    <row r="21" spans="1:13" x14ac:dyDescent="0.2">
      <c r="A21" s="30" t="s">
        <v>92</v>
      </c>
      <c r="B21" s="28"/>
      <c r="C21" s="28"/>
      <c r="D21" s="28"/>
      <c r="E21" s="28"/>
      <c r="F21" s="28"/>
      <c r="G21" s="28"/>
      <c r="H21" s="28"/>
      <c r="I21" s="4"/>
      <c r="J21" s="4"/>
      <c r="K21" s="4"/>
      <c r="L21" s="4"/>
      <c r="M21" s="4"/>
    </row>
    <row r="22" spans="1:13" ht="39" customHeight="1" x14ac:dyDescent="0.25">
      <c r="A22" s="131" t="s">
        <v>94</v>
      </c>
      <c r="B22" s="132"/>
      <c r="C22" s="132"/>
      <c r="D22" s="132"/>
      <c r="E22" s="132"/>
      <c r="F22" s="132"/>
      <c r="G22" s="132"/>
      <c r="H22" s="132"/>
      <c r="I22" s="132"/>
      <c r="J22" s="132"/>
      <c r="K22" s="4"/>
      <c r="L22" s="4"/>
      <c r="M22" s="4"/>
    </row>
    <row r="23" spans="1:13" ht="13.5" x14ac:dyDescent="0.25">
      <c r="A23" s="29"/>
      <c r="B23" s="4"/>
      <c r="C23" s="4"/>
      <c r="D23" s="4"/>
      <c r="E23" s="4"/>
      <c r="F23" s="4"/>
      <c r="G23" s="4"/>
      <c r="H23" s="4"/>
      <c r="I23" s="4"/>
      <c r="J23" s="4"/>
      <c r="K23" s="4"/>
      <c r="L23" s="4"/>
      <c r="M23" s="4"/>
    </row>
    <row r="24" spans="1:13" ht="13.5" x14ac:dyDescent="0.25">
      <c r="A24" s="29"/>
      <c r="B24" s="4"/>
      <c r="C24" s="4"/>
      <c r="D24" s="4"/>
      <c r="E24" s="4"/>
      <c r="F24" s="4"/>
      <c r="G24" s="4"/>
      <c r="H24" s="4"/>
      <c r="I24" s="4"/>
      <c r="J24" s="4"/>
      <c r="K24" s="4"/>
      <c r="L24" s="4"/>
      <c r="M24" s="4"/>
    </row>
    <row r="25" spans="1:13" x14ac:dyDescent="0.2">
      <c r="A25" s="4"/>
      <c r="B25" s="4"/>
      <c r="C25" s="4"/>
      <c r="D25" s="4"/>
      <c r="E25" s="4"/>
      <c r="F25" s="4"/>
      <c r="G25" s="4"/>
      <c r="H25" s="4"/>
      <c r="I25" s="4"/>
      <c r="J25" s="4"/>
      <c r="K25" s="4"/>
      <c r="L25" s="4"/>
      <c r="M25" s="4"/>
    </row>
    <row r="26" spans="1:13" x14ac:dyDescent="0.2">
      <c r="A26" s="4"/>
      <c r="B26" s="4"/>
      <c r="C26" s="4"/>
      <c r="D26" s="4"/>
      <c r="E26" s="4"/>
      <c r="F26" s="4"/>
      <c r="G26" s="4"/>
      <c r="H26" s="4"/>
      <c r="I26" s="4"/>
      <c r="J26" s="4"/>
      <c r="K26" s="4"/>
      <c r="L26" s="4"/>
      <c r="M26" s="4"/>
    </row>
    <row r="27" spans="1:13" x14ac:dyDescent="0.2">
      <c r="A27" s="4"/>
      <c r="B27" s="4"/>
      <c r="C27" s="4"/>
      <c r="D27" s="4"/>
      <c r="E27" s="4"/>
      <c r="F27" s="4"/>
      <c r="G27" s="4"/>
      <c r="H27" s="4"/>
      <c r="I27" s="4"/>
      <c r="J27" s="4"/>
      <c r="K27" s="4"/>
      <c r="L27" s="4"/>
      <c r="M27" s="4"/>
    </row>
    <row r="28" spans="1:13" x14ac:dyDescent="0.2">
      <c r="A28" s="4"/>
      <c r="B28" s="4"/>
      <c r="C28" s="4"/>
      <c r="D28" s="4"/>
      <c r="E28" s="4"/>
      <c r="F28" s="4"/>
      <c r="G28" s="4"/>
      <c r="H28" s="4"/>
      <c r="I28" s="4"/>
      <c r="J28" s="4"/>
      <c r="K28" s="4"/>
      <c r="L28" s="4"/>
      <c r="M28" s="4"/>
    </row>
    <row r="29" spans="1:13" x14ac:dyDescent="0.2">
      <c r="A29" s="4"/>
      <c r="B29" s="4"/>
      <c r="C29" s="4"/>
      <c r="D29" s="4"/>
      <c r="E29" s="4"/>
      <c r="F29" s="4"/>
      <c r="G29" s="4"/>
      <c r="H29" s="4"/>
      <c r="I29" s="4"/>
      <c r="J29" s="4"/>
      <c r="K29" s="4"/>
      <c r="L29" s="4"/>
      <c r="M29" s="4"/>
    </row>
  </sheetData>
  <mergeCells count="1">
    <mergeCell ref="A22:J22"/>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X32"/>
  <sheetViews>
    <sheetView zoomScale="115" zoomScaleNormal="115" workbookViewId="0">
      <selection activeCell="B1" sqref="B1:K22"/>
    </sheetView>
  </sheetViews>
  <sheetFormatPr defaultRowHeight="13.5" x14ac:dyDescent="0.25"/>
  <cols>
    <col min="1" max="1" width="2.85546875" style="1" customWidth="1"/>
    <col min="2" max="12" width="9.140625" style="1"/>
    <col min="13" max="13" width="9.140625" style="43"/>
    <col min="14" max="14" width="17.28515625" style="43" customWidth="1"/>
    <col min="15" max="24" width="9.140625" style="43"/>
    <col min="25" max="16384" width="9.140625" style="1"/>
  </cols>
  <sheetData>
    <row r="2" spans="2:17" ht="54" x14ac:dyDescent="0.25">
      <c r="B2" s="22" t="s">
        <v>96</v>
      </c>
      <c r="O2" s="74" t="s">
        <v>70</v>
      </c>
      <c r="P2" s="74" t="s">
        <v>69</v>
      </c>
      <c r="Q2" s="74" t="s">
        <v>71</v>
      </c>
    </row>
    <row r="3" spans="2:17" x14ac:dyDescent="0.25">
      <c r="N3" s="43" t="s">
        <v>19</v>
      </c>
      <c r="O3" s="57">
        <v>13</v>
      </c>
      <c r="P3" s="57">
        <v>0</v>
      </c>
      <c r="Q3" s="57">
        <v>100</v>
      </c>
    </row>
    <row r="4" spans="2:17" x14ac:dyDescent="0.25">
      <c r="N4" s="43" t="s">
        <v>18</v>
      </c>
      <c r="O4" s="57">
        <v>17</v>
      </c>
      <c r="P4" s="57">
        <v>9</v>
      </c>
      <c r="Q4" s="57">
        <v>100</v>
      </c>
    </row>
    <row r="5" spans="2:17" ht="15" customHeight="1" x14ac:dyDescent="0.25">
      <c r="B5" s="2"/>
      <c r="C5" s="2"/>
      <c r="D5" s="2"/>
      <c r="E5" s="2"/>
      <c r="F5" s="2"/>
      <c r="G5" s="2"/>
      <c r="H5" s="2"/>
      <c r="I5" s="2"/>
      <c r="N5" s="43" t="s">
        <v>17</v>
      </c>
      <c r="O5" s="57">
        <v>18</v>
      </c>
      <c r="P5" s="57">
        <v>12</v>
      </c>
      <c r="Q5" s="57">
        <v>100</v>
      </c>
    </row>
    <row r="6" spans="2:17" x14ac:dyDescent="0.25">
      <c r="B6" s="2"/>
      <c r="C6" s="2"/>
      <c r="D6" s="2"/>
      <c r="E6" s="2"/>
      <c r="F6" s="2"/>
      <c r="G6" s="2"/>
      <c r="H6" s="2"/>
      <c r="I6" s="2"/>
      <c r="N6" s="43" t="s">
        <v>14</v>
      </c>
      <c r="O6" s="57">
        <v>18</v>
      </c>
      <c r="P6" s="57">
        <v>0</v>
      </c>
      <c r="Q6" s="57">
        <v>100</v>
      </c>
    </row>
    <row r="7" spans="2:17" x14ac:dyDescent="0.25">
      <c r="B7" s="2"/>
      <c r="C7" s="2"/>
      <c r="D7" s="2"/>
      <c r="E7" s="2"/>
      <c r="F7" s="2"/>
      <c r="G7" s="2"/>
      <c r="H7" s="2"/>
      <c r="I7" s="2"/>
      <c r="N7" s="43" t="s">
        <v>15</v>
      </c>
      <c r="O7" s="57">
        <v>17.333300000000001</v>
      </c>
      <c r="P7" s="57">
        <v>0</v>
      </c>
      <c r="Q7" s="57">
        <v>100</v>
      </c>
    </row>
    <row r="8" spans="2:17" x14ac:dyDescent="0.25">
      <c r="B8" s="2"/>
      <c r="C8" s="2"/>
      <c r="D8" s="2"/>
      <c r="E8" s="2"/>
      <c r="F8" s="2"/>
      <c r="G8" s="2"/>
      <c r="H8" s="2"/>
      <c r="I8" s="2"/>
      <c r="N8" s="43" t="s">
        <v>13</v>
      </c>
      <c r="O8" s="57">
        <v>14</v>
      </c>
      <c r="P8" s="57">
        <v>0</v>
      </c>
      <c r="Q8" s="57">
        <v>100</v>
      </c>
    </row>
    <row r="9" spans="2:17" x14ac:dyDescent="0.25">
      <c r="B9" s="2"/>
      <c r="C9" s="2"/>
      <c r="D9" s="2"/>
      <c r="E9" s="2"/>
      <c r="F9" s="2"/>
      <c r="G9" s="2"/>
      <c r="H9" s="2"/>
      <c r="I9" s="2"/>
      <c r="N9" s="43" t="s">
        <v>12</v>
      </c>
      <c r="O9" s="57">
        <v>12</v>
      </c>
      <c r="P9" s="57">
        <v>0</v>
      </c>
      <c r="Q9" s="57">
        <v>100</v>
      </c>
    </row>
    <row r="10" spans="2:17" x14ac:dyDescent="0.25">
      <c r="B10" s="2"/>
      <c r="C10" s="2"/>
      <c r="D10" s="2"/>
      <c r="E10" s="2"/>
      <c r="F10" s="2"/>
      <c r="G10" s="2"/>
      <c r="H10" s="2"/>
      <c r="I10" s="2"/>
      <c r="N10" s="43" t="s">
        <v>6</v>
      </c>
      <c r="O10" s="57">
        <v>12</v>
      </c>
      <c r="P10" s="57">
        <v>0</v>
      </c>
      <c r="Q10" s="57">
        <v>100</v>
      </c>
    </row>
    <row r="11" spans="2:17" x14ac:dyDescent="0.25">
      <c r="B11" s="2"/>
      <c r="C11" s="2"/>
      <c r="D11" s="2"/>
      <c r="E11" s="2"/>
      <c r="F11" s="2"/>
      <c r="G11" s="2"/>
      <c r="H11" s="2"/>
      <c r="I11" s="2"/>
      <c r="N11" s="43" t="s">
        <v>11</v>
      </c>
      <c r="O11" s="57">
        <v>18</v>
      </c>
      <c r="P11" s="57">
        <v>0</v>
      </c>
      <c r="Q11" s="57">
        <v>100</v>
      </c>
    </row>
    <row r="12" spans="2:17" x14ac:dyDescent="0.25">
      <c r="B12" s="2"/>
      <c r="C12" s="2"/>
      <c r="D12" s="2"/>
      <c r="E12" s="2"/>
      <c r="F12" s="2"/>
      <c r="G12" s="2"/>
      <c r="H12" s="2"/>
      <c r="I12" s="2"/>
      <c r="N12" s="43" t="s">
        <v>1</v>
      </c>
      <c r="O12" s="57">
        <v>14</v>
      </c>
      <c r="P12" s="57">
        <v>0</v>
      </c>
      <c r="Q12" s="57">
        <v>100</v>
      </c>
    </row>
    <row r="13" spans="2:17" x14ac:dyDescent="0.25">
      <c r="B13" s="2"/>
      <c r="C13" s="2"/>
      <c r="D13" s="2"/>
      <c r="E13" s="2"/>
      <c r="F13" s="2"/>
      <c r="G13" s="2"/>
      <c r="H13" s="2"/>
      <c r="I13" s="2"/>
      <c r="N13" s="43" t="s">
        <v>9</v>
      </c>
      <c r="O13" s="57">
        <v>14</v>
      </c>
      <c r="P13" s="57">
        <v>0</v>
      </c>
      <c r="Q13" s="57">
        <v>100</v>
      </c>
    </row>
    <row r="14" spans="2:17" x14ac:dyDescent="0.25">
      <c r="B14" s="2"/>
      <c r="C14" s="2"/>
      <c r="D14" s="2"/>
      <c r="E14" s="2"/>
      <c r="F14" s="2"/>
      <c r="G14" s="2"/>
      <c r="H14" s="2"/>
      <c r="I14" s="2"/>
      <c r="N14" s="43" t="s">
        <v>72</v>
      </c>
      <c r="O14" s="57">
        <v>15.212118181818182</v>
      </c>
      <c r="P14" s="57">
        <v>1.9090909090909092</v>
      </c>
      <c r="Q14" s="57">
        <v>100</v>
      </c>
    </row>
    <row r="15" spans="2:17" x14ac:dyDescent="0.25">
      <c r="B15" s="2"/>
      <c r="C15" s="2"/>
      <c r="D15" s="2"/>
      <c r="E15" s="2"/>
      <c r="F15" s="2"/>
      <c r="G15" s="2"/>
      <c r="H15" s="2"/>
      <c r="I15" s="2"/>
      <c r="N15" s="43" t="s">
        <v>73</v>
      </c>
      <c r="O15" s="57">
        <v>18.436252255639101</v>
      </c>
      <c r="P15" s="57">
        <v>31.941062189642434</v>
      </c>
      <c r="Q15" s="57"/>
    </row>
    <row r="16" spans="2:17" x14ac:dyDescent="0.25">
      <c r="B16" s="2"/>
      <c r="C16" s="2"/>
      <c r="D16" s="2"/>
      <c r="E16" s="2"/>
      <c r="F16" s="2"/>
      <c r="G16" s="2"/>
      <c r="H16" s="2"/>
      <c r="I16" s="2"/>
    </row>
    <row r="17" spans="2:15" x14ac:dyDescent="0.25">
      <c r="B17" s="2"/>
      <c r="C17" s="2"/>
      <c r="D17" s="2"/>
      <c r="E17" s="2"/>
      <c r="F17" s="2"/>
      <c r="G17" s="2"/>
      <c r="H17" s="2"/>
      <c r="I17" s="2"/>
    </row>
    <row r="18" spans="2:15" x14ac:dyDescent="0.25">
      <c r="B18" s="2"/>
      <c r="C18" s="2"/>
      <c r="D18" s="2"/>
      <c r="E18" s="2"/>
      <c r="F18" s="2"/>
      <c r="G18" s="2"/>
      <c r="H18" s="2"/>
      <c r="I18" s="2"/>
      <c r="O18" s="43" t="s">
        <v>84</v>
      </c>
    </row>
    <row r="19" spans="2:15" x14ac:dyDescent="0.25">
      <c r="B19" s="2"/>
      <c r="C19" s="2"/>
      <c r="D19" s="2"/>
      <c r="E19" s="2"/>
      <c r="F19" s="2"/>
      <c r="G19" s="2"/>
      <c r="H19" s="2"/>
      <c r="I19" s="2"/>
    </row>
    <row r="20" spans="2:15" x14ac:dyDescent="0.25">
      <c r="B20" s="2"/>
      <c r="C20" s="2"/>
      <c r="D20" s="2"/>
      <c r="E20" s="2"/>
      <c r="F20" s="2"/>
      <c r="G20" s="2"/>
      <c r="H20" s="2"/>
      <c r="I20" s="2"/>
      <c r="N20" s="43" t="s">
        <v>19</v>
      </c>
      <c r="O20" s="88">
        <v>2</v>
      </c>
    </row>
    <row r="21" spans="2:15" ht="49.5" customHeight="1" x14ac:dyDescent="0.25">
      <c r="B21" s="123" t="s">
        <v>74</v>
      </c>
      <c r="C21" s="133"/>
      <c r="D21" s="133"/>
      <c r="E21" s="133"/>
      <c r="F21" s="133"/>
      <c r="G21" s="133"/>
      <c r="H21" s="133"/>
      <c r="I21" s="133"/>
      <c r="J21" s="133"/>
      <c r="K21" s="133"/>
      <c r="N21" s="43" t="s">
        <v>18</v>
      </c>
      <c r="O21" s="88">
        <v>5</v>
      </c>
    </row>
    <row r="22" spans="2:15" ht="55.5" customHeight="1" x14ac:dyDescent="0.25">
      <c r="B22" s="133" t="s">
        <v>95</v>
      </c>
      <c r="C22" s="133"/>
      <c r="D22" s="133"/>
      <c r="E22" s="133"/>
      <c r="F22" s="133"/>
      <c r="G22" s="133"/>
      <c r="H22" s="133"/>
      <c r="I22" s="133"/>
      <c r="J22" s="133"/>
      <c r="K22" s="133"/>
      <c r="N22" s="43" t="s">
        <v>17</v>
      </c>
      <c r="O22" s="88">
        <v>5</v>
      </c>
    </row>
    <row r="23" spans="2:15" ht="54.75" customHeight="1" x14ac:dyDescent="0.25">
      <c r="B23" s="39"/>
      <c r="C23" s="31"/>
      <c r="D23" s="31"/>
      <c r="E23" s="31"/>
      <c r="F23" s="31"/>
      <c r="G23" s="31"/>
      <c r="H23" s="31"/>
      <c r="I23" s="31"/>
      <c r="J23" s="31"/>
      <c r="K23" s="31"/>
      <c r="N23" s="43" t="s">
        <v>14</v>
      </c>
      <c r="O23" s="88">
        <v>8</v>
      </c>
    </row>
    <row r="24" spans="2:15" x14ac:dyDescent="0.25">
      <c r="N24" s="43" t="s">
        <v>15</v>
      </c>
      <c r="O24" s="88">
        <v>0</v>
      </c>
    </row>
    <row r="25" spans="2:15" x14ac:dyDescent="0.25">
      <c r="N25" s="43" t="s">
        <v>13</v>
      </c>
      <c r="O25" s="88">
        <v>2</v>
      </c>
    </row>
    <row r="26" spans="2:15" x14ac:dyDescent="0.25">
      <c r="N26" s="43" t="s">
        <v>12</v>
      </c>
      <c r="O26" s="88">
        <v>10</v>
      </c>
    </row>
    <row r="27" spans="2:15" x14ac:dyDescent="0.25">
      <c r="N27" s="43" t="s">
        <v>6</v>
      </c>
      <c r="O27" s="88">
        <v>5</v>
      </c>
    </row>
    <row r="28" spans="2:15" x14ac:dyDescent="0.25">
      <c r="N28" s="43" t="s">
        <v>11</v>
      </c>
      <c r="O28" s="88">
        <v>14</v>
      </c>
    </row>
    <row r="29" spans="2:15" x14ac:dyDescent="0.25">
      <c r="N29" s="43" t="s">
        <v>1</v>
      </c>
      <c r="O29" s="88">
        <v>10</v>
      </c>
    </row>
    <row r="30" spans="2:15" x14ac:dyDescent="0.25">
      <c r="N30" s="43" t="s">
        <v>9</v>
      </c>
      <c r="O30" s="88">
        <v>13</v>
      </c>
    </row>
    <row r="31" spans="2:15" x14ac:dyDescent="0.25">
      <c r="N31" s="43" t="s">
        <v>72</v>
      </c>
      <c r="O31" s="88">
        <v>6.7272727272727275</v>
      </c>
    </row>
    <row r="32" spans="2:15" x14ac:dyDescent="0.25">
      <c r="N32" s="43" t="s">
        <v>73</v>
      </c>
      <c r="O32" s="88">
        <v>43.5</v>
      </c>
    </row>
  </sheetData>
  <mergeCells count="2">
    <mergeCell ref="B21:K21"/>
    <mergeCell ref="B22:K22"/>
  </mergeCells>
  <pageMargins left="0.70866141732283472" right="0.70866141732283472" top="0.74803149606299213" bottom="0.74803149606299213" header="0.31496062992125984" footer="0.31496062992125984"/>
  <pageSetup paperSize="9" scale="9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9a60641146cc569c79485b56ed4b21f6">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032ced2f3b94eb4200151775e7513f61"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KUPS Sarah, ELS/SPD</DisplayName>
        <AccountId>1429</AccountId>
        <AccountType/>
      </UserInfo>
      <UserInfo>
        <DisplayName>BLAMEY ANDRUSCO Sofia, SGE/GRS/LAC</DisplayName>
        <AccountId>3563</AccountId>
        <AccountType/>
      </UserInfo>
      <UserInfo>
        <DisplayName>LEE Miso, ELS</DisplayName>
        <AccountId>3418</AccountId>
        <AccountType/>
      </UserInfo>
    </OECDProjectMembers>
    <OECDMainProject xmlns="22a5b7d0-1699-458f-b8e2-4d8247229549" xsi:nil="true"/>
    <eSharePWBTaxHTField0 xmlns="c9f238dd-bb73-4aef-a7a5-d644ad823e52">
      <Terms xmlns="http://schemas.microsoft.com/office/infopath/2007/PartnerControl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GOGLIO Alessandro, ELS</DisplayName>
        <AccountId>130</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207</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TaxCatchAll>
  </documentManagement>
</p:properties>
</file>

<file path=customXml/item3.xml><?xml version="1.0" encoding="utf-8"?>
<?mso-contentType ?>
<FormTemplates xmlns="http://schemas.microsoft.com/sharepoint/v3/contenttype/forms">
  <Display>OECDListFormCollapsible</Display>
  <Edit>OECDListFormCollapsible</Edit>
  <New>OECDListFormCollapsible</New>
</FormTemplates>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Props1.xml><?xml version="1.0" encoding="utf-8"?>
<ds:datastoreItem xmlns:ds="http://schemas.openxmlformats.org/officeDocument/2006/customXml" ds:itemID="{0757E883-53A2-4B87-AF4E-0003ED00F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B9BC3E-8217-418B-87C0-0956B67F5C2A}">
  <ds:schemaRefs>
    <ds:schemaRef ds:uri="http://purl.org/dc/elements/1.1/"/>
    <ds:schemaRef ds:uri="http://schemas.microsoft.com/office/2006/metadata/properties"/>
    <ds:schemaRef ds:uri="22a5b7d0-1699-458f-b8e2-4d8247229549"/>
    <ds:schemaRef ds:uri="54c4cd27-f286-408f-9ce0-33c1e0f3ab39"/>
    <ds:schemaRef ds:uri="http://schemas.microsoft.com/sharepoint/v4"/>
    <ds:schemaRef ds:uri="http://purl.org/dc/terms/"/>
    <ds:schemaRef ds:uri="c5805097-db0a-42f9-a837-be9035f1f571"/>
    <ds:schemaRef ds:uri="c9f238dd-bb73-4aef-a7a5-d644ad823e52"/>
    <ds:schemaRef ds:uri="http://schemas.microsoft.com/office/2006/documentManagement/types"/>
    <ds:schemaRef ds:uri="http://schemas.microsoft.com/office/infopath/2007/PartnerControls"/>
    <ds:schemaRef ds:uri="ca82dde9-3436-4d3d-bddd-d3144739003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4B3365-EC6E-4610-A0CF-86B855F872DB}">
  <ds:schemaRefs>
    <ds:schemaRef ds:uri="http://schemas.microsoft.com/sharepoint/v3/contenttype/forms"/>
  </ds:schemaRefs>
</ds:datastoreItem>
</file>

<file path=customXml/itemProps4.xml><?xml version="1.0" encoding="utf-8"?>
<ds:datastoreItem xmlns:ds="http://schemas.openxmlformats.org/officeDocument/2006/customXml" ds:itemID="{A4606F79-FC7E-45D6-BE27-3CC79B194C82}">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68A17F06-3D83-4794-B1C1-C0D8F225DCA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ReadMe</vt:lpstr>
      <vt:lpstr>1.NEET</vt:lpstr>
      <vt:lpstr>2.Unpaid_Paid_Work</vt:lpstr>
      <vt:lpstr>3.EmploymentPatterns</vt:lpstr>
      <vt:lpstr>4.Attitudes </vt:lpstr>
      <vt:lpstr>5.SIGI</vt:lpstr>
      <vt:lpstr>6.WBL_Index</vt:lpstr>
      <vt:lpstr>7.ECEC</vt:lpstr>
      <vt:lpstr>8.Maternity</vt:lpstr>
      <vt:lpstr>'3.EmploymentPatterns'!_Ref64537099</vt:lpstr>
      <vt:lpstr>'8.Maternity'!Mendeley___XsloKPJHDGND0Myh__derA_116</vt:lpstr>
      <vt:lpstr>'6.WBL_Index'!Mendeley_5P5wmFkiLj6ygC3uf1aBBg_75</vt:lpstr>
      <vt:lpstr>'3.EmploymentPatterns'!Mendeley_lbGP8J1lezqC5BXUEHqnpg_44</vt:lpstr>
      <vt:lpstr>'4.Attitudes '!Mendeley_mXRbA45yNDmIgz5hUnCV6A_72</vt:lpstr>
      <vt:lpstr>'7.ECEC'!Mendeley_vPF__AZwtsTqaTS2LaPLxmQ_88</vt:lpstr>
      <vt:lpstr>'1.NEET'!Print_Area</vt:lpstr>
      <vt:lpstr>'2.Unpaid_Paid_Work'!Print_Area</vt:lpstr>
      <vt:lpstr>'3.EmploymentPatterns'!Print_Area</vt:lpstr>
      <vt:lpstr>'4.Attitudes '!Print_Area</vt:lpstr>
      <vt:lpstr>'5.SIGI'!Print_Area</vt:lpstr>
      <vt:lpstr>'6.WBL_Index'!Print_Area</vt:lpstr>
      <vt:lpstr>'7.ECEC'!Print_Area</vt:lpstr>
      <vt:lpstr>'8.Maternity'!Print_Area</vt:lpstr>
      <vt:lpstr>ReadMe!Print_Area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FRON Pauline</dc:creator>
  <cp:lastModifiedBy>FRON Pauline</cp:lastModifiedBy>
  <cp:lastPrinted>2021-07-13T09:25:21Z</cp:lastPrinted>
  <dcterms:created xsi:type="dcterms:W3CDTF">2021-07-02T10:28:08Z</dcterms:created>
  <dcterms:modified xsi:type="dcterms:W3CDTF">2022-03-21T11:59:14Z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
  </property>
  <property fmtid="{D5CDD505-2E9C-101B-9397-08002B2CF9AE}" pid="7" name="OECDKeywords">
    <vt:lpwstr/>
  </property>
  <property fmtid="{D5CDD505-2E9C-101B-9397-08002B2CF9AE}" pid="8" name="OECDHorizontalProjects">
    <vt:lpwstr/>
  </property>
  <property fmtid="{D5CDD505-2E9C-101B-9397-08002B2CF9AE}" pid="9" name="OECDProjectOwnerStructure">
    <vt:lpwstr>49;#ELS/SPD|0e85e649-01ae-435c-b5a2-39c5f49851ef</vt:lpwstr>
  </property>
  <property fmtid="{D5CDD505-2E9C-101B-9397-08002B2CF9AE}" pid="10" name="eShareOrganisationTaxHTField0">
    <vt:lpwstr/>
  </property>
  <property fmtid="{D5CDD505-2E9C-101B-9397-08002B2CF9AE}" pid="11" name="OECDOrganisation">
    <vt:lpwstr/>
  </property>
  <property fmtid="{D5CDD505-2E9C-101B-9397-08002B2CF9AE}" pid="12" name="_docset_NoMedatataSyncRequired">
    <vt:lpwstr>False</vt:lpwstr>
  </property>
</Properties>
</file>