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2.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3.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4.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1.xml" ContentType="application/vnd.openxmlformats-officedocument.drawingml.chartshapes+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2.xml" ContentType="application/vnd.openxmlformats-officedocument.drawingml.chartshapes+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ortal.oecd.org@SSL\DavWWWRoot\eshare\els\pc\Deliverables\Non-memberGender\LAC\Working documents\Database\Update\"/>
    </mc:Choice>
  </mc:AlternateContent>
  <bookViews>
    <workbookView xWindow="0" yWindow="0" windowWidth="28005" windowHeight="11340" tabRatio="979"/>
  </bookViews>
  <sheets>
    <sheet name="ReadMe" sheetId="12" r:id="rId1"/>
    <sheet name="1.Employment rates" sheetId="1" r:id="rId2"/>
    <sheet name="2.Maternal_Employment" sheetId="2" r:id="rId3"/>
    <sheet name="3.Part-time employment" sheetId="3" r:id="rId4"/>
    <sheet name="4.Informal employment" sheetId="4" r:id="rId5"/>
    <sheet name="4.1.Informality_byAge" sheetId="5" r:id="rId6"/>
    <sheet name="4.2.Informality_byEducation" sheetId="6" r:id="rId7"/>
    <sheet name="4.3.Informality_byEmpStatus" sheetId="7" r:id="rId8"/>
    <sheet name="5.OwnAccount_Employers" sheetId="8" r:id="rId9"/>
    <sheet name="6.Low-paid workers" sheetId="10" r:id="rId10"/>
    <sheet name="7.Gender pay gaps" sheetId="9" r:id="rId11"/>
    <sheet name="8.LMD_Pandemic" sheetId="11"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 localSheetId="0">'[1]Time series'!#REF!</definedName>
    <definedName name="\a">'[1]Time series'!#REF!</definedName>
    <definedName name="\b" localSheetId="0">'[1]Time series'!#REF!</definedName>
    <definedName name="\b">'[1]Time series'!#REF!</definedName>
    <definedName name="_" localSheetId="0">[2]EAT12_1!#REF!,[2]EAT12_1!#REF!,[2]EAT12_1!#REF!,[2]EAT12_1!#REF!,[2]EAT12_1!#REF!,[2]EAT12_1!#REF!,[2]EAT12_1!#REF!,[2]EAT12_1!#REF!,[2]EAT12_1!#REF!,[2]EAT12_1!#REF!</definedName>
    <definedName name="_">[2]EAT12_1!#REF!,[2]EAT12_1!#REF!,[2]EAT12_1!#REF!,[2]EAT12_1!#REF!,[2]EAT12_1!#REF!,[2]EAT12_1!#REF!,[2]EAT12_1!#REF!,[2]EAT12_1!#REF!,[2]EAT12_1!#REF!,[2]EAT12_1!#REF!</definedName>
    <definedName name="__" localSheetId="0">[2]EAT12_1!#REF!,[2]EAT12_1!#REF!,[2]EAT12_1!#REF!,[2]EAT12_1!#REF!,[2]EAT12_1!#REF!,[2]EAT12_1!#REF!,[2]EAT12_1!#REF!,[2]EAT12_1!#REF!,[2]EAT12_1!#REF!,[2]EAT12_1!#REF!</definedName>
    <definedName name="__">[2]EAT12_1!#REF!,[2]EAT12_1!#REF!,[2]EAT12_1!#REF!,[2]EAT12_1!#REF!,[2]EAT12_1!#REF!,[2]EAT12_1!#REF!,[2]EAT12_1!#REF!,[2]EAT12_1!#REF!,[2]EAT12_1!#REF!,[2]EAT12_1!#REF!</definedName>
    <definedName name="___aus2">#REF!</definedName>
    <definedName name="__123Graph_A" localSheetId="0" hidden="1">#REF!</definedName>
    <definedName name="__123Graph_A" hidden="1">#REF!</definedName>
    <definedName name="__123Graph_ABERLGRAP" localSheetId="0" hidden="1">'[1]Time series'!#REF!</definedName>
    <definedName name="__123Graph_ABERLGRAP" hidden="1">'[1]Time series'!#REF!</definedName>
    <definedName name="__123Graph_ACATCH1" localSheetId="0" hidden="1">'[1]Time series'!#REF!</definedName>
    <definedName name="__123Graph_ACATCH1" hidden="1">'[1]Time series'!#REF!</definedName>
    <definedName name="__123Graph_ACONVERG1" localSheetId="0" hidden="1">'[1]Time series'!#REF!</definedName>
    <definedName name="__123Graph_ACONVERG1" hidden="1">'[1]Time series'!#REF!</definedName>
    <definedName name="__123Graph_AECTOT" localSheetId="0" hidden="1">#REF!</definedName>
    <definedName name="__123Graph_AECTOT" hidden="1">#REF!</definedName>
    <definedName name="__123Graph_AGRAPH2" localSheetId="0" hidden="1">'[1]Time series'!#REF!</definedName>
    <definedName name="__123Graph_AGRAPH2" hidden="1">'[1]Time series'!#REF!</definedName>
    <definedName name="__123Graph_AGRAPH41" localSheetId="0" hidden="1">'[1]Time series'!#REF!</definedName>
    <definedName name="__123Graph_AGRAPH41" hidden="1">'[1]Time series'!#REF!</definedName>
    <definedName name="__123Graph_AGRAPH42" localSheetId="0" hidden="1">'[1]Time series'!#REF!</definedName>
    <definedName name="__123Graph_AGRAPH42" hidden="1">'[1]Time series'!#REF!</definedName>
    <definedName name="__123Graph_AGRAPH44" localSheetId="0" hidden="1">'[1]Time series'!#REF!</definedName>
    <definedName name="__123Graph_AGRAPH44" hidden="1">'[1]Time series'!#REF!</definedName>
    <definedName name="__123Graph_APERIB" localSheetId="0" hidden="1">'[1]Time series'!#REF!</definedName>
    <definedName name="__123Graph_APERIB" hidden="1">'[1]Time series'!#REF!</definedName>
    <definedName name="__123Graph_APRODABSC" localSheetId="0" hidden="1">'[1]Time series'!#REF!</definedName>
    <definedName name="__123Graph_APRODABSC" hidden="1">'[1]Time series'!#REF!</definedName>
    <definedName name="__123Graph_APRODABSD" localSheetId="0" hidden="1">'[1]Time series'!#REF!</definedName>
    <definedName name="__123Graph_APRODABSD" hidden="1">'[1]Time series'!#REF!</definedName>
    <definedName name="__123Graph_APRODTRE2" localSheetId="0" hidden="1">'[1]Time series'!#REF!</definedName>
    <definedName name="__123Graph_APRODTRE2" hidden="1">'[1]Time series'!#REF!</definedName>
    <definedName name="__123Graph_APRODTRE3" localSheetId="0" hidden="1">'[1]Time series'!#REF!</definedName>
    <definedName name="__123Graph_APRODTRE3" hidden="1">'[1]Time series'!#REF!</definedName>
    <definedName name="__123Graph_APRODTRE4" localSheetId="0" hidden="1">'[1]Time series'!#REF!</definedName>
    <definedName name="__123Graph_APRODTRE4" hidden="1">'[1]Time series'!#REF!</definedName>
    <definedName name="__123Graph_APRODTREND" localSheetId="0" hidden="1">'[1]Time series'!#REF!</definedName>
    <definedName name="__123Graph_APRODTREND" hidden="1">'[1]Time series'!#REF!</definedName>
    <definedName name="__123Graph_AUTRECHT" localSheetId="0" hidden="1">'[1]Time series'!#REF!</definedName>
    <definedName name="__123Graph_AUTRECHT" hidden="1">'[1]Time series'!#REF!</definedName>
    <definedName name="__123Graph_B" localSheetId="0" hidden="1">#REF!</definedName>
    <definedName name="__123Graph_B" hidden="1">#REF!</definedName>
    <definedName name="__123Graph_BBERLGRAP" localSheetId="0" hidden="1">'[1]Time series'!#REF!</definedName>
    <definedName name="__123Graph_BBERLGRAP" hidden="1">'[1]Time series'!#REF!</definedName>
    <definedName name="__123Graph_BCATCH1" localSheetId="0" hidden="1">'[1]Time series'!#REF!</definedName>
    <definedName name="__123Graph_BCATCH1" hidden="1">'[1]Time series'!#REF!</definedName>
    <definedName name="__123Graph_BCONVERG1" localSheetId="0" hidden="1">'[1]Time series'!#REF!</definedName>
    <definedName name="__123Graph_BCONVERG1" hidden="1">'[1]Time series'!#REF!</definedName>
    <definedName name="__123Graph_BECTOT" localSheetId="0" hidden="1">#REF!</definedName>
    <definedName name="__123Graph_BECTOT" hidden="1">#REF!</definedName>
    <definedName name="__123Graph_BGRAPH2" localSheetId="0" hidden="1">'[1]Time series'!#REF!</definedName>
    <definedName name="__123Graph_BGRAPH2" hidden="1">'[1]Time series'!#REF!</definedName>
    <definedName name="__123Graph_BGRAPH41" localSheetId="0" hidden="1">'[1]Time series'!#REF!</definedName>
    <definedName name="__123Graph_BGRAPH41" hidden="1">'[1]Time series'!#REF!</definedName>
    <definedName name="__123Graph_BPERIB" localSheetId="0" hidden="1">'[1]Time series'!#REF!</definedName>
    <definedName name="__123Graph_BPERIB" hidden="1">'[1]Time series'!#REF!</definedName>
    <definedName name="__123Graph_BPRODABSC" localSheetId="0" hidden="1">'[1]Time series'!#REF!</definedName>
    <definedName name="__123Graph_BPRODABSC" hidden="1">'[1]Time series'!#REF!</definedName>
    <definedName name="__123Graph_BPRODABSD" localSheetId="0" hidden="1">'[1]Time series'!#REF!</definedName>
    <definedName name="__123Graph_BPRODABSD" hidden="1">'[1]Time series'!#REF!</definedName>
    <definedName name="__123Graph_C" localSheetId="0" hidden="1">#REF!</definedName>
    <definedName name="__123Graph_C" hidden="1">#REF!</definedName>
    <definedName name="__123Graph_CBERLGRAP" localSheetId="0" hidden="1">'[1]Time series'!#REF!</definedName>
    <definedName name="__123Graph_CBERLGRAP" hidden="1">'[1]Time series'!#REF!</definedName>
    <definedName name="__123Graph_CCATCH1" localSheetId="0" hidden="1">'[1]Time series'!#REF!</definedName>
    <definedName name="__123Graph_CCATCH1" hidden="1">'[1]Time series'!#REF!</definedName>
    <definedName name="__123Graph_CCONVERG1" localSheetId="0" hidden="1">#REF!</definedName>
    <definedName name="__123Graph_CCONVERG1" hidden="1">#REF!</definedName>
    <definedName name="__123Graph_CECTOT" localSheetId="0" hidden="1">#REF!</definedName>
    <definedName name="__123Graph_CECTOT" hidden="1">#REF!</definedName>
    <definedName name="__123Graph_CGRAPH41" localSheetId="0" hidden="1">'[1]Time series'!#REF!</definedName>
    <definedName name="__123Graph_CGRAPH41" hidden="1">'[1]Time series'!#REF!</definedName>
    <definedName name="__123Graph_CGRAPH44" localSheetId="0" hidden="1">'[1]Time series'!#REF!</definedName>
    <definedName name="__123Graph_CGRAPH44" hidden="1">'[1]Time series'!#REF!</definedName>
    <definedName name="__123Graph_CPERIA" localSheetId="0" hidden="1">'[1]Time series'!#REF!</definedName>
    <definedName name="__123Graph_CPERIA" hidden="1">'[1]Time series'!#REF!</definedName>
    <definedName name="__123Graph_CPERIB" localSheetId="0" hidden="1">'[1]Time series'!#REF!</definedName>
    <definedName name="__123Graph_CPERIB" hidden="1">'[1]Time series'!#REF!</definedName>
    <definedName name="__123Graph_CPRODABSC" localSheetId="0" hidden="1">'[1]Time series'!#REF!</definedName>
    <definedName name="__123Graph_CPRODABSC" hidden="1">'[1]Time series'!#REF!</definedName>
    <definedName name="__123Graph_CPRODTRE2" localSheetId="0" hidden="1">'[1]Time series'!#REF!</definedName>
    <definedName name="__123Graph_CPRODTRE2" hidden="1">'[1]Time series'!#REF!</definedName>
    <definedName name="__123Graph_CPRODTREND" localSheetId="0" hidden="1">'[1]Time series'!#REF!</definedName>
    <definedName name="__123Graph_CPRODTREND" hidden="1">'[1]Time series'!#REF!</definedName>
    <definedName name="__123Graph_CUTRECHT" localSheetId="0" hidden="1">'[1]Time series'!#REF!</definedName>
    <definedName name="__123Graph_CUTRECHT" hidden="1">'[1]Time series'!#REF!</definedName>
    <definedName name="__123Graph_D" localSheetId="0" hidden="1">#REF!</definedName>
    <definedName name="__123Graph_D" hidden="1">#REF!</definedName>
    <definedName name="__123Graph_DBERLGRAP" localSheetId="0" hidden="1">'[1]Time series'!#REF!</definedName>
    <definedName name="__123Graph_DBERLGRAP" hidden="1">'[1]Time series'!#REF!</definedName>
    <definedName name="__123Graph_DCATCH1" localSheetId="0" hidden="1">'[1]Time series'!#REF!</definedName>
    <definedName name="__123Graph_DCATCH1" hidden="1">'[1]Time series'!#REF!</definedName>
    <definedName name="__123Graph_DCONVERG1" localSheetId="0" hidden="1">'[1]Time series'!#REF!</definedName>
    <definedName name="__123Graph_DCONVERG1" hidden="1">'[1]Time series'!#REF!</definedName>
    <definedName name="__123Graph_DECTOT" localSheetId="0" hidden="1">#REF!</definedName>
    <definedName name="__123Graph_DECTOT" hidden="1">#REF!</definedName>
    <definedName name="__123Graph_DGRAPH41" localSheetId="0" hidden="1">'[1]Time series'!#REF!</definedName>
    <definedName name="__123Graph_DGRAPH41" hidden="1">'[1]Time series'!#REF!</definedName>
    <definedName name="__123Graph_DPERIA" localSheetId="0" hidden="1">'[1]Time series'!#REF!</definedName>
    <definedName name="__123Graph_DPERIA" hidden="1">'[1]Time series'!#REF!</definedName>
    <definedName name="__123Graph_DPERIB" localSheetId="0" hidden="1">'[1]Time series'!#REF!</definedName>
    <definedName name="__123Graph_DPERIB" hidden="1">'[1]Time series'!#REF!</definedName>
    <definedName name="__123Graph_DPRODABSC" localSheetId="0" hidden="1">'[1]Time series'!#REF!</definedName>
    <definedName name="__123Graph_DPRODABSC" hidden="1">'[1]Time series'!#REF!</definedName>
    <definedName name="__123Graph_DUTRECHT" localSheetId="0" hidden="1">'[1]Time series'!#REF!</definedName>
    <definedName name="__123Graph_DUTRECHT" hidden="1">'[1]Time series'!#REF!</definedName>
    <definedName name="__123Graph_E" localSheetId="0" hidden="1">#REF!</definedName>
    <definedName name="__123Graph_E" hidden="1">#REF!</definedName>
    <definedName name="__123Graph_EBERLGRAP" localSheetId="0" hidden="1">'[1]Time series'!#REF!</definedName>
    <definedName name="__123Graph_EBERLGRAP" hidden="1">'[1]Time series'!#REF!</definedName>
    <definedName name="__123Graph_ECATCH1" localSheetId="0" hidden="1">#REF!</definedName>
    <definedName name="__123Graph_ECATCH1" hidden="1">#REF!</definedName>
    <definedName name="__123Graph_ECONVERG1" localSheetId="0" hidden="1">'[1]Time series'!#REF!</definedName>
    <definedName name="__123Graph_ECONVERG1" hidden="1">'[1]Time series'!#REF!</definedName>
    <definedName name="__123Graph_EECTOT" localSheetId="0" hidden="1">#REF!</definedName>
    <definedName name="__123Graph_EECTOT" hidden="1">#REF!</definedName>
    <definedName name="__123Graph_EGRAPH41" localSheetId="0" hidden="1">'[1]Time series'!#REF!</definedName>
    <definedName name="__123Graph_EGRAPH41" hidden="1">'[1]Time series'!#REF!</definedName>
    <definedName name="__123Graph_EPERIA" localSheetId="0" hidden="1">'[1]Time series'!#REF!</definedName>
    <definedName name="__123Graph_EPERIA" hidden="1">'[1]Time series'!#REF!</definedName>
    <definedName name="__123Graph_EPRODABSC" localSheetId="0" hidden="1">'[1]Time series'!#REF!</definedName>
    <definedName name="__123Graph_EPRODABSC" hidden="1">'[1]Time series'!#REF!</definedName>
    <definedName name="__123Graph_F" localSheetId="0" hidden="1">[3]A11!#REF!</definedName>
    <definedName name="__123Graph_F" hidden="1">[3]A11!#REF!</definedName>
    <definedName name="__123Graph_FBERLGRAP" localSheetId="0" hidden="1">'[1]Time series'!#REF!</definedName>
    <definedName name="__123Graph_FBERLGRAP" hidden="1">'[1]Time series'!#REF!</definedName>
    <definedName name="__123Graph_FGRAPH41" localSheetId="0" hidden="1">'[1]Time series'!#REF!</definedName>
    <definedName name="__123Graph_FGRAPH41" hidden="1">'[1]Time series'!#REF!</definedName>
    <definedName name="__123Graph_FPRODABSC" localSheetId="0" hidden="1">'[1]Time series'!#REF!</definedName>
    <definedName name="__123Graph_FPRODABSC" hidden="1">'[1]Time series'!#REF!</definedName>
    <definedName name="__123Graph_X" localSheetId="0" hidden="1">#REF!</definedName>
    <definedName name="__123Graph_X" hidden="1">#REF!</definedName>
    <definedName name="__123Graph_XECTOT" localSheetId="0" hidden="1">#REF!</definedName>
    <definedName name="__123Graph_XECTOT" hidden="1">#REF!</definedName>
    <definedName name="__aus2" localSheetId="0">#REF!</definedName>
    <definedName name="__aus2">#REF!</definedName>
    <definedName name="__TAB3">#N/A</definedName>
    <definedName name="_1__123Graph_A_CURRENT" localSheetId="0" hidden="1">[3]A11!#REF!</definedName>
    <definedName name="_1__123Graph_A_CURRENT" hidden="1">[3]A11!#REF!</definedName>
    <definedName name="_10__123Graph_A_CURRENT_8" localSheetId="0" hidden="1">[3]A11!#REF!</definedName>
    <definedName name="_10__123Graph_A_CURRENT_8" hidden="1">[3]A11!#REF!</definedName>
    <definedName name="_11__123Graph_A_CURRENT_9" localSheetId="0" hidden="1">[3]A11!#REF!</definedName>
    <definedName name="_11__123Graph_A_CURRENT_9" hidden="1">[3]A11!#REF!</definedName>
    <definedName name="_12__123Graph_AChart_1" localSheetId="0" hidden="1">'[4]Table 1'!#REF!</definedName>
    <definedName name="_12__123Graph_AChart_1" hidden="1">'[4]Table 1'!#REF!</definedName>
    <definedName name="_13__123Graph_ADEV_EMPL" localSheetId="0" hidden="1">'[1]Time series'!#REF!</definedName>
    <definedName name="_13__123Graph_ADEV_EMPL" hidden="1">'[1]Time series'!#REF!</definedName>
    <definedName name="_14__123Graph_B_CURRENT" localSheetId="0" hidden="1">[3]A11!#REF!</definedName>
    <definedName name="_14__123Graph_B_CURRENT" hidden="1">[3]A11!#REF!</definedName>
    <definedName name="_15__123Graph_B_CURRENT_1" localSheetId="0" hidden="1">[3]A11!#REF!</definedName>
    <definedName name="_15__123Graph_B_CURRENT_1" hidden="1">[3]A11!#REF!</definedName>
    <definedName name="_16__123Graph_B_CURRENT_10" localSheetId="0" hidden="1">[3]A11!#REF!</definedName>
    <definedName name="_16__123Graph_B_CURRENT_10" hidden="1">[3]A11!#REF!</definedName>
    <definedName name="_17__123Graph_B_CURRENT_2" localSheetId="0" hidden="1">[3]A11!#REF!</definedName>
    <definedName name="_17__123Graph_B_CURRENT_2" hidden="1">[3]A11!#REF!</definedName>
    <definedName name="_18__123Graph_B_CURRENT_3" localSheetId="0" hidden="1">[3]A11!#REF!</definedName>
    <definedName name="_18__123Graph_B_CURRENT_3" hidden="1">[3]A11!#REF!</definedName>
    <definedName name="_19__123Graph_B_CURRENT_4" localSheetId="0" hidden="1">[3]A11!#REF!</definedName>
    <definedName name="_19__123Graph_B_CURRENT_4" hidden="1">[3]A11!#REF!</definedName>
    <definedName name="_2__123Graph_A_CURRENT_1" localSheetId="0" hidden="1">[3]A11!#REF!</definedName>
    <definedName name="_2__123Graph_A_CURRENT_1" hidden="1">[3]A11!#REF!</definedName>
    <definedName name="_20__123Graph_B_CURRENT_5" localSheetId="0" hidden="1">[3]A11!#REF!</definedName>
    <definedName name="_20__123Graph_B_CURRENT_5" hidden="1">[3]A11!#REF!</definedName>
    <definedName name="_21__123Graph_B_CURRENT_6" localSheetId="0" hidden="1">[3]A11!#REF!</definedName>
    <definedName name="_21__123Graph_B_CURRENT_6" hidden="1">[3]A11!#REF!</definedName>
    <definedName name="_22__123Graph_B_CURRENT_7" localSheetId="0" hidden="1">[3]A11!#REF!</definedName>
    <definedName name="_22__123Graph_B_CURRENT_7" hidden="1">[3]A11!#REF!</definedName>
    <definedName name="_23__123Graph_B_CURRENT_8" localSheetId="0" hidden="1">[3]A11!#REF!</definedName>
    <definedName name="_23__123Graph_B_CURRENT_8" hidden="1">[3]A11!#REF!</definedName>
    <definedName name="_24__123Graph_B_CURRENT_9" localSheetId="0" hidden="1">[3]A11!#REF!</definedName>
    <definedName name="_24__123Graph_B_CURRENT_9" hidden="1">[3]A11!#REF!</definedName>
    <definedName name="_25__123Graph_BDEV_EMPL" localSheetId="0" hidden="1">'[1]Time series'!#REF!</definedName>
    <definedName name="_25__123Graph_BDEV_EMPL" hidden="1">'[1]Time series'!#REF!</definedName>
    <definedName name="_26__123Graph_C_CURRENT" localSheetId="0" hidden="1">[3]A11!#REF!</definedName>
    <definedName name="_26__123Graph_C_CURRENT" hidden="1">[3]A11!#REF!</definedName>
    <definedName name="_27__123Graph_C_CURRENT_1" localSheetId="0" hidden="1">[3]A11!#REF!</definedName>
    <definedName name="_27__123Graph_C_CURRENT_1" hidden="1">[3]A11!#REF!</definedName>
    <definedName name="_28__123Graph_C_CURRENT_10" localSheetId="0" hidden="1">[3]A11!#REF!</definedName>
    <definedName name="_28__123Graph_C_CURRENT_10" hidden="1">[3]A11!#REF!</definedName>
    <definedName name="_29__123Graph_C_CURRENT_2" localSheetId="0" hidden="1">[3]A11!#REF!</definedName>
    <definedName name="_29__123Graph_C_CURRENT_2" hidden="1">[3]A11!#REF!</definedName>
    <definedName name="_3__123Graph_A_CURRENT_10" localSheetId="0" hidden="1">[3]A11!#REF!</definedName>
    <definedName name="_3__123Graph_A_CURRENT_10" hidden="1">[3]A11!#REF!</definedName>
    <definedName name="_30__123Graph_C_CURRENT_3" localSheetId="0" hidden="1">[3]A11!#REF!</definedName>
    <definedName name="_30__123Graph_C_CURRENT_3" hidden="1">[3]A11!#REF!</definedName>
    <definedName name="_31__123Graph_C_CURRENT_4" localSheetId="0" hidden="1">[3]A11!#REF!</definedName>
    <definedName name="_31__123Graph_C_CURRENT_4" hidden="1">[3]A11!#REF!</definedName>
    <definedName name="_32__123Graph_C_CURRENT_5" localSheetId="0" hidden="1">[3]A11!#REF!</definedName>
    <definedName name="_32__123Graph_C_CURRENT_5" hidden="1">[3]A11!#REF!</definedName>
    <definedName name="_33__123Graph_C_CURRENT_6" localSheetId="0" hidden="1">[3]A11!#REF!</definedName>
    <definedName name="_33__123Graph_C_CURRENT_6" hidden="1">[3]A11!#REF!</definedName>
    <definedName name="_34__123Graph_C_CURRENT_7" localSheetId="0" hidden="1">[3]A11!#REF!</definedName>
    <definedName name="_34__123Graph_C_CURRENT_7" hidden="1">[3]A11!#REF!</definedName>
    <definedName name="_35__123Graph_C_CURRENT_8" localSheetId="0" hidden="1">[3]A11!#REF!</definedName>
    <definedName name="_35__123Graph_C_CURRENT_8" hidden="1">[3]A11!#REF!</definedName>
    <definedName name="_36__123Graph_C_CURRENT_9" localSheetId="0" hidden="1">[3]A11!#REF!</definedName>
    <definedName name="_36__123Graph_C_CURRENT_9" hidden="1">[3]A11!#REF!</definedName>
    <definedName name="_37__123Graph_CDEV_EMPL" localSheetId="0" hidden="1">'[1]Time series'!#REF!</definedName>
    <definedName name="_37__123Graph_CDEV_EMPL" hidden="1">'[1]Time series'!#REF!</definedName>
    <definedName name="_38__123Graph_CSWE_EMPL" localSheetId="0" hidden="1">'[1]Time series'!#REF!</definedName>
    <definedName name="_38__123Graph_CSWE_EMPL" hidden="1">'[1]Time series'!#REF!</definedName>
    <definedName name="_39__123Graph_D_CURRENT" localSheetId="0" hidden="1">[3]A11!#REF!</definedName>
    <definedName name="_39__123Graph_D_CURRENT" hidden="1">[3]A11!#REF!</definedName>
    <definedName name="_4__123Graph_A_CURRENT_2" localSheetId="0" hidden="1">[3]A11!#REF!</definedName>
    <definedName name="_4__123Graph_A_CURRENT_2" hidden="1">[3]A11!#REF!</definedName>
    <definedName name="_40__123Graph_D_CURRENT_1" localSheetId="0" hidden="1">[3]A11!#REF!</definedName>
    <definedName name="_40__123Graph_D_CURRENT_1" hidden="1">[3]A11!#REF!</definedName>
    <definedName name="_41__123Graph_D_CURRENT_10" localSheetId="0" hidden="1">[3]A11!#REF!</definedName>
    <definedName name="_41__123Graph_D_CURRENT_10" hidden="1">[3]A11!#REF!</definedName>
    <definedName name="_42__123Graph_D_CURRENT_2" localSheetId="0" hidden="1">[3]A11!#REF!</definedName>
    <definedName name="_42__123Graph_D_CURRENT_2" hidden="1">[3]A11!#REF!</definedName>
    <definedName name="_43__123Graph_D_CURRENT_3" localSheetId="0" hidden="1">[3]A11!#REF!</definedName>
    <definedName name="_43__123Graph_D_CURRENT_3" hidden="1">[3]A11!#REF!</definedName>
    <definedName name="_44__123Graph_D_CURRENT_4" localSheetId="0" hidden="1">[3]A11!#REF!</definedName>
    <definedName name="_44__123Graph_D_CURRENT_4" hidden="1">[3]A11!#REF!</definedName>
    <definedName name="_45__123Graph_D_CURRENT_5" localSheetId="0" hidden="1">[3]A11!#REF!</definedName>
    <definedName name="_45__123Graph_D_CURRENT_5" hidden="1">[3]A11!#REF!</definedName>
    <definedName name="_46__123Graph_D_CURRENT_6" localSheetId="0" hidden="1">[3]A11!#REF!</definedName>
    <definedName name="_46__123Graph_D_CURRENT_6" hidden="1">[3]A11!#REF!</definedName>
    <definedName name="_47__123Graph_D_CURRENT_7" localSheetId="0" hidden="1">[3]A11!#REF!</definedName>
    <definedName name="_47__123Graph_D_CURRENT_7" hidden="1">[3]A11!#REF!</definedName>
    <definedName name="_48__123Graph_D_CURRENT_8" localSheetId="0" hidden="1">[3]A11!#REF!</definedName>
    <definedName name="_48__123Graph_D_CURRENT_8" hidden="1">[3]A11!#REF!</definedName>
    <definedName name="_49__123Graph_D_CURRENT_9" localSheetId="0" hidden="1">[3]A11!#REF!</definedName>
    <definedName name="_49__123Graph_D_CURRENT_9" hidden="1">[3]A11!#REF!</definedName>
    <definedName name="_5__123Graph_A_CURRENT_3" localSheetId="0" hidden="1">[3]A11!#REF!</definedName>
    <definedName name="_5__123Graph_A_CURRENT_3" hidden="1">[3]A11!#REF!</definedName>
    <definedName name="_50__123Graph_E_CURRENT" localSheetId="0" hidden="1">[3]A11!#REF!</definedName>
    <definedName name="_50__123Graph_E_CURRENT" hidden="1">[3]A11!#REF!</definedName>
    <definedName name="_51__123Graph_E_CURRENT_1" localSheetId="0" hidden="1">[3]A11!#REF!</definedName>
    <definedName name="_51__123Graph_E_CURRENT_1" hidden="1">[3]A11!#REF!</definedName>
    <definedName name="_52__123Graph_E_CURRENT_10" localSheetId="0" hidden="1">[3]A11!#REF!</definedName>
    <definedName name="_52__123Graph_E_CURRENT_10" hidden="1">[3]A11!#REF!</definedName>
    <definedName name="_53__123Graph_E_CURRENT_2" localSheetId="0" hidden="1">[3]A11!#REF!</definedName>
    <definedName name="_53__123Graph_E_CURRENT_2" hidden="1">[3]A11!#REF!</definedName>
    <definedName name="_54__123Graph_E_CURRENT_3" localSheetId="0" hidden="1">[3]A11!#REF!</definedName>
    <definedName name="_54__123Graph_E_CURRENT_3" hidden="1">[3]A11!#REF!</definedName>
    <definedName name="_55__123Graph_E_CURRENT_4" localSheetId="0" hidden="1">[3]A11!#REF!</definedName>
    <definedName name="_55__123Graph_E_CURRENT_4" hidden="1">[3]A11!#REF!</definedName>
    <definedName name="_56__123Graph_E_CURRENT_5" localSheetId="0" hidden="1">[3]A11!#REF!</definedName>
    <definedName name="_56__123Graph_E_CURRENT_5" hidden="1">[3]A11!#REF!</definedName>
    <definedName name="_57__123Graph_E_CURRENT_6" localSheetId="0" hidden="1">[3]A11!#REF!</definedName>
    <definedName name="_57__123Graph_E_CURRENT_6" hidden="1">[3]A11!#REF!</definedName>
    <definedName name="_58__123Graph_E_CURRENT_7" localSheetId="0" hidden="1">[3]A11!#REF!</definedName>
    <definedName name="_58__123Graph_E_CURRENT_7" hidden="1">[3]A11!#REF!</definedName>
    <definedName name="_59__123Graph_E_CURRENT_8" localSheetId="0" hidden="1">[3]A11!#REF!</definedName>
    <definedName name="_59__123Graph_E_CURRENT_8" hidden="1">[3]A11!#REF!</definedName>
    <definedName name="_6__123Graph_A_CURRENT_4" localSheetId="0" hidden="1">[3]A11!#REF!</definedName>
    <definedName name="_6__123Graph_A_CURRENT_4" hidden="1">[3]A11!#REF!</definedName>
    <definedName name="_60__123Graph_E_CURRENT_9" localSheetId="0" hidden="1">[3]A11!#REF!</definedName>
    <definedName name="_60__123Graph_E_CURRENT_9" hidden="1">[3]A11!#REF!</definedName>
    <definedName name="_61__123Graph_F_CURRENT" localSheetId="0" hidden="1">[3]A11!#REF!</definedName>
    <definedName name="_61__123Graph_F_CURRENT" hidden="1">[3]A11!#REF!</definedName>
    <definedName name="_62__123Graph_F_CURRENT_1" localSheetId="0" hidden="1">[3]A11!#REF!</definedName>
    <definedName name="_62__123Graph_F_CURRENT_1" hidden="1">[3]A11!#REF!</definedName>
    <definedName name="_63__123Graph_F_CURRENT_10" localSheetId="0" hidden="1">[3]A11!#REF!</definedName>
    <definedName name="_63__123Graph_F_CURRENT_10" hidden="1">[3]A11!#REF!</definedName>
    <definedName name="_64__123Graph_F_CURRENT_2" localSheetId="0" hidden="1">[3]A11!#REF!</definedName>
    <definedName name="_64__123Graph_F_CURRENT_2" hidden="1">[3]A11!#REF!</definedName>
    <definedName name="_65__123Graph_F_CURRENT_3" localSheetId="0" hidden="1">[3]A11!#REF!</definedName>
    <definedName name="_65__123Graph_F_CURRENT_3" hidden="1">[3]A11!#REF!</definedName>
    <definedName name="_66__123Graph_F_CURRENT_4" localSheetId="0" hidden="1">[3]A11!#REF!</definedName>
    <definedName name="_66__123Graph_F_CURRENT_4" hidden="1">[3]A11!#REF!</definedName>
    <definedName name="_67__123Graph_F_CURRENT_5" localSheetId="0" hidden="1">[3]A11!#REF!</definedName>
    <definedName name="_67__123Graph_F_CURRENT_5" hidden="1">[3]A11!#REF!</definedName>
    <definedName name="_68__123Graph_F_CURRENT_6" localSheetId="0" hidden="1">[3]A11!#REF!</definedName>
    <definedName name="_68__123Graph_F_CURRENT_6" hidden="1">[3]A11!#REF!</definedName>
    <definedName name="_69__123Graph_F_CURRENT_7" localSheetId="0" hidden="1">[3]A11!#REF!</definedName>
    <definedName name="_69__123Graph_F_CURRENT_7" hidden="1">[3]A11!#REF!</definedName>
    <definedName name="_7__123Graph_A_CURRENT_5" localSheetId="0" hidden="1">[3]A11!#REF!</definedName>
    <definedName name="_7__123Graph_A_CURRENT_5" hidden="1">[3]A11!#REF!</definedName>
    <definedName name="_70__123Graph_F_CURRENT_8" localSheetId="0" hidden="1">[3]A11!#REF!</definedName>
    <definedName name="_70__123Graph_F_CURRENT_8" hidden="1">[3]A11!#REF!</definedName>
    <definedName name="_71__123Graph_F_CURRENT_9" localSheetId="0" hidden="1">[3]A11!#REF!</definedName>
    <definedName name="_71__123Graph_F_CURRENT_9" hidden="1">[3]A11!#REF!</definedName>
    <definedName name="_72Y" localSheetId="0">[2]EAT12_1!#REF!,[2]EAT12_1!#REF!,[2]EAT12_1!#REF!,[2]EAT12_1!#REF!,[2]EAT12_1!#REF!,[2]EAT12_1!#REF!,[2]EAT12_1!#REF!,[2]EAT12_1!#REF!,[2]EAT12_1!#REF!,[2]EAT12_1!#REF!</definedName>
    <definedName name="_72Y">[2]EAT12_1!#REF!,[2]EAT12_1!#REF!,[2]EAT12_1!#REF!,[2]EAT12_1!#REF!,[2]EAT12_1!#REF!,[2]EAT12_1!#REF!,[2]EAT12_1!#REF!,[2]EAT12_1!#REF!,[2]EAT12_1!#REF!,[2]EAT12_1!#REF!</definedName>
    <definedName name="_8__123Graph_A_CURRENT_6" localSheetId="0" hidden="1">[3]A11!#REF!</definedName>
    <definedName name="_8__123Graph_A_CURRENT_6" hidden="1">[3]A11!#REF!</definedName>
    <definedName name="_9__123Graph_A_CURRENT_7" localSheetId="0" hidden="1">[3]A11!#REF!</definedName>
    <definedName name="_9__123Graph_A_CURRENT_7" hidden="1">[3]A11!#REF!</definedName>
    <definedName name="_aus2" localSheetId="0">#REF!</definedName>
    <definedName name="_aus2">#REF!</definedName>
    <definedName name="_Fill" hidden="1">#REF!</definedName>
    <definedName name="_Order1" hidden="1">0</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TAB3">#N/A</definedName>
    <definedName name="adults">'[5]Figure 4.'!$B$81:$E$99</definedName>
    <definedName name="anberd" localSheetId="0">#REF!</definedName>
    <definedName name="anberd">#REF!</definedName>
    <definedName name="BEL">#N/A</definedName>
    <definedName name="Berichtsjahr">#REF!</definedName>
    <definedName name="body" localSheetId="0">#REF!</definedName>
    <definedName name="body">#REF!</definedName>
    <definedName name="BS_Differenz_Ost">'[6]Neue Bundesländer'!#REF!</definedName>
    <definedName name="BS_Differenz_West">[7]Westdeutschland!#REF!</definedName>
    <definedName name="C1.1a">#REF!</definedName>
    <definedName name="calcul">'[8]Calcul_B1.1'!$A$1:$L$37</definedName>
    <definedName name="Champ" localSheetId="0">#REF!</definedName>
    <definedName name="Champ">#REF!</definedName>
    <definedName name="chart_id" localSheetId="0">#REF!</definedName>
    <definedName name="chart_id">#REF!</definedName>
    <definedName name="CodePays" localSheetId="0">#REF!</definedName>
    <definedName name="CodePays">#REF!</definedName>
    <definedName name="Col" localSheetId="0">#REF!</definedName>
    <definedName name="Col">#REF!</definedName>
    <definedName name="Corresp" localSheetId="0">#REF!</definedName>
    <definedName name="Corresp">#REF!</definedName>
    <definedName name="countries" localSheetId="0">#REF!</definedName>
    <definedName name="countries">#REF!</definedName>
    <definedName name="Country_Mean">[9]!Country_Mean</definedName>
    <definedName name="DATABASE_2012INP" localSheetId="0">#REF!</definedName>
    <definedName name="DATABASE_2012INP">#REF!</definedName>
    <definedName name="DATE" localSheetId="0">[3]A11!#REF!</definedName>
    <definedName name="DATE">[3]A11!#REF!</definedName>
    <definedName name="DME_BeforeCloseCompleted">"False"</definedName>
    <definedName name="DME_Dirty">"False"</definedName>
    <definedName name="DME_LocalFile">"True"</definedName>
    <definedName name="Euro_Kurs">'[6]Alte Bundesländer'!#REF!</definedName>
    <definedName name="eurost1">#REF!</definedName>
    <definedName name="EUROST2">#REF!</definedName>
    <definedName name="FIG2wp1" localSheetId="0" hidden="1">#REF!</definedName>
    <definedName name="FIG2wp1" hidden="1">#REF!</definedName>
    <definedName name="FRA">#N/A</definedName>
    <definedName name="Full">#REF!</definedName>
    <definedName name="GER">#N/A</definedName>
    <definedName name="Glossary">#REF!</definedName>
    <definedName name="Graph" localSheetId="0">#REF!</definedName>
    <definedName name="Graph">#REF!</definedName>
    <definedName name="IDD_current_prices_2014_wave6">#REF!</definedName>
    <definedName name="Introduction">#REF!</definedName>
    <definedName name="ITA">#N/A</definedName>
    <definedName name="Label" localSheetId="0">#REF!</definedName>
    <definedName name="Label">#REF!</definedName>
    <definedName name="LastYear">'[10]Tab General'!$A$266</definedName>
    <definedName name="Length" localSheetId="0">#REF!</definedName>
    <definedName name="Length">#REF!</definedName>
    <definedName name="LevelsUS">'[11]%US'!$A$3:$Q$42</definedName>
    <definedName name="Mendeley_CsRLmFbIVT2WjQqsvYwjrQ_49" localSheetId="9">'6.Low-paid workers'!$B$24</definedName>
    <definedName name="NFBS79X89">'[12]NFBS79-89'!$A$3:$M$49</definedName>
    <definedName name="NFBS79X89T">'[12]NFBS79-89'!$A$3:$M$3</definedName>
    <definedName name="NFBS90X97">'[12]NFBS90-97'!$A$3:$M$49</definedName>
    <definedName name="NFBS90X97T">'[12]NFBS90-97'!$A$3:$M$3</definedName>
    <definedName name="NOR">#N/A</definedName>
    <definedName name="Nullzeile">'[6]Alte Bundesländer'!#REF!</definedName>
    <definedName name="Nullzeile_Deutschland">[6]Deutschland!#REF!</definedName>
    <definedName name="Nullzeile_Ost">'[6]Neue Bundesländer'!#REF!</definedName>
    <definedName name="Nullzeile_West">'[6]Alte Bundesländer'!#REF!</definedName>
    <definedName name="OrderTable" localSheetId="0">#REF!</definedName>
    <definedName name="OrderTable">#REF!</definedName>
    <definedName name="percent" localSheetId="0">#REF!</definedName>
    <definedName name="percent">#REF!</definedName>
    <definedName name="POpula">[13]POpula!$A$1:$I$1559</definedName>
    <definedName name="Prindiala">'[14]Data 1990'!#REF!</definedName>
    <definedName name="_xlnm.Print_Area" localSheetId="1">'1.Employment rates'!$A$1:$O$21</definedName>
    <definedName name="_xlnm.Print_Area" localSheetId="2">'2.Maternal_Employment'!$A$1:$W$39</definedName>
    <definedName name="_xlnm.Print_Area" localSheetId="3">'3.Part-time employment'!$A$1:$Q$20</definedName>
    <definedName name="_xlnm.Print_Area" localSheetId="5">'4.1.Informality_byAge'!$A$1:$N$23</definedName>
    <definedName name="_xlnm.Print_Area" localSheetId="6">'4.2.Informality_byEducation'!$A$1:$N$26</definedName>
    <definedName name="_xlnm.Print_Area" localSheetId="7">'4.3.Informality_byEmpStatus'!$A$1:$N$26</definedName>
    <definedName name="_xlnm.Print_Area" localSheetId="4">'4.Informal employment'!$A$1:$T$24</definedName>
    <definedName name="_xlnm.Print_Area" localSheetId="8">'5.OwnAccount_Employers'!$A$1:$S$20</definedName>
    <definedName name="_xlnm.Print_Area" localSheetId="9">'6.Low-paid workers'!$A$1:$M$25</definedName>
    <definedName name="_xlnm.Print_Area" localSheetId="10">'7.Gender pay gaps'!$A$1:$S$24</definedName>
    <definedName name="_xlnm.Print_Area" localSheetId="11">'8.LMD_Pandemic'!$A$1:$M$73</definedName>
    <definedName name="_xlnm.Print_Area" localSheetId="0">ReadMe!$A$1:$A$40</definedName>
    <definedName name="_xlnm.Print_Area">#REF!</definedName>
    <definedName name="PRINT_AREA_MI" localSheetId="0">#REF!</definedName>
    <definedName name="PRINT_AREA_MI">#REF!</definedName>
    <definedName name="_xlnm.Print_Titles">#REF!</definedName>
    <definedName name="PRINT_TITLES_MI" localSheetId="0">#REF!</definedName>
    <definedName name="PRINT_TITLES_MI">#REF!</definedName>
    <definedName name="Print1" localSheetId="0">#REF!</definedName>
    <definedName name="Print1">#REF!</definedName>
    <definedName name="Print2" localSheetId="0">#REF!</definedName>
    <definedName name="Print2">#REF!</definedName>
    <definedName name="Razem">#REF!</definedName>
    <definedName name="_xlnm.Recorder" localSheetId="0">#REF!</definedName>
    <definedName name="_xlnm.Recorder">#REF!</definedName>
    <definedName name="Row" localSheetId="0">#REF!</definedName>
    <definedName name="Row">#REF!</definedName>
    <definedName name="scope">#REF!</definedName>
    <definedName name="sdfsdf" localSheetId="0" hidden="1">[15]A11!#REF!</definedName>
    <definedName name="sdfsdf" hidden="1">[15]A11!#REF!</definedName>
    <definedName name="series_id" localSheetId="0">#REF!</definedName>
    <definedName name="series_id">#REF!</definedName>
    <definedName name="SPA">#N/A</definedName>
    <definedName name="Start_Formatierung_Ost">#REF!</definedName>
    <definedName name="Start_Formatierung_West">#REF!</definedName>
    <definedName name="SWI">#N/A</definedName>
    <definedName name="TAB" localSheetId="0">#REF!</definedName>
    <definedName name="TAB">#REF!</definedName>
    <definedName name="TABACT">#N/A</definedName>
    <definedName name="table1">[16]Contents!#REF!</definedName>
    <definedName name="TableOrder" localSheetId="0">#REF!</definedName>
    <definedName name="TableOrder">#REF!</definedName>
    <definedName name="Tablesummary">#REF!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AL">#REF!</definedName>
    <definedName name="toto">'[17]Fig15(data)'!$N$4:$O$19</definedName>
    <definedName name="toto1">'[18]OldFig5(data)'!$N$8:$O$27</definedName>
    <definedName name="TRANSP">#N/A</definedName>
    <definedName name="VorzeitigeRenten_Ost_1960">'[6]Neue Bundesländer'!#REF!</definedName>
    <definedName name="VorzeitigeRenten_Ost_1961">'[6]Neue Bundesländer'!#REF!</definedName>
    <definedName name="VorzeitigeRenten_Ost_1962">'[6]Neue Bundesländer'!#REF!</definedName>
    <definedName name="VorzeitigeRenten_Ost_1963">'[6]Neue Bundesländer'!#REF!</definedName>
    <definedName name="VorzeitigeRenten_Ost_1964">'[6]Neue Bundesländer'!#REF!</definedName>
    <definedName name="VorzeitigeRenten_Ost_1965">'[6]Neue Bundesländer'!#REF!</definedName>
    <definedName name="VorzeitigeRenten_Ost_1966">'[6]Neue Bundesländer'!#REF!</definedName>
    <definedName name="VorzeitigeRenten_Ost_1967">'[6]Neue Bundesländer'!#REF!</definedName>
    <definedName name="VorzeitigeRenten_Ost_1968">'[6]Neue Bundesländer'!#REF!</definedName>
    <definedName name="VorzeitigeRenten_Ost_1969">'[6]Neue Bundesländer'!#REF!</definedName>
    <definedName name="VorzeitigeRenten_Ost_1970">'[6]Neue Bundesländer'!#REF!</definedName>
    <definedName name="VorzeitigeRenten_Ost_1971">'[6]Neue Bundesländer'!#REF!</definedName>
    <definedName name="VorzeitigeRenten_Ost_1972">'[6]Neue Bundesländer'!#REF!</definedName>
    <definedName name="VorzeitigeRenten_Ost_1973">'[6]Neue Bundesländer'!#REF!</definedName>
    <definedName name="VorzeitigeRenten_Ost_1974">'[6]Neue Bundesländer'!#REF!</definedName>
    <definedName name="VorzeitigeRenten_Ost_1975">'[6]Neue Bundesländer'!#REF!</definedName>
    <definedName name="VorzeitigeRenten_Ost_1976">'[6]Neue Bundesländer'!#REF!</definedName>
    <definedName name="VorzeitigeRenten_Ost_1977">'[6]Neue Bundesländer'!#REF!</definedName>
    <definedName name="VorzeitigeRenten_Ost_1978">'[6]Neue Bundesländer'!#REF!</definedName>
    <definedName name="VorzeitigeRenten_Ost_1979">'[6]Neue Bundesländer'!#REF!</definedName>
    <definedName name="VorzeitigeRenten_Ost_1980">'[6]Neue Bundesländer'!#REF!</definedName>
    <definedName name="VorzeitigeRenten_Ost_1981">'[6]Neue Bundesländer'!#REF!</definedName>
    <definedName name="VorzeitigeRenten_Ost_1982">'[6]Neue Bundesländer'!#REF!</definedName>
    <definedName name="VorzeitigeRenten_Ost_1983">'[6]Neue Bundesländer'!#REF!</definedName>
    <definedName name="VorzeitigeRenten_Ost_1984">'[6]Neue Bundesländer'!#REF!</definedName>
    <definedName name="VorzeitigeRenten_Ost_1985">'[6]Neue Bundesländer'!#REF!</definedName>
    <definedName name="VorzeitigeRenten_Ost_1986">'[6]Neue Bundesländer'!#REF!</definedName>
    <definedName name="VorzeitigeRenten_Ost_1987">'[6]Neue Bundesländer'!#REF!</definedName>
    <definedName name="VorzeitigeRenten_Ost_1988">'[6]Neue Bundesländer'!#REF!</definedName>
    <definedName name="VorzeitigeRenten_Ost_1989">'[6]Neue Bundesländer'!#REF!</definedName>
    <definedName name="VorzeitigeRenten_Ost_1990">'[6]Neue Bundesländer'!#REF!</definedName>
    <definedName name="VorzeitigeRenten_Ost_1991">'[6]Neue Bundesländer'!#REF!</definedName>
    <definedName name="VorzeitigeRenten_Ost_1992">'[6]Neue Bundesländer'!#REF!</definedName>
    <definedName name="VorzeitigeRenten_Ost_1993">'[6]Neue Bundesländer'!#REF!</definedName>
    <definedName name="VorzeitigeRenten_Ost_1994">'[6]Neue Bundesländer'!#REF!</definedName>
    <definedName name="VorzeitigeRenten_Ost_1995">'[6]Neue Bundesländer'!#REF!</definedName>
    <definedName name="VorzeitigeRenten_Ost_1996">'[6]Neue Bundesländer'!#REF!</definedName>
    <definedName name="VorzeitigeRenten_Ost_1997">'[6]Neue Bundesländer'!#REF!</definedName>
    <definedName name="VorzeitigeRenten_Ost_1998">'[6]Neue Bundesländer'!#REF!</definedName>
    <definedName name="VorzeitigeRenten_Ost_1999">'[6]Neue Bundesländer'!#REF!</definedName>
    <definedName name="VorzeitigeRenten_Ost_2000">'[6]Neue Bundesländer'!#REF!</definedName>
    <definedName name="VorzeitigeRenten_Ost_2001">'[6]Neue Bundesländer'!#REF!</definedName>
    <definedName name="VorzeitigeRenten_Ost_2002">'[6]Neue Bundesländer'!#REF!</definedName>
    <definedName name="VorzeitigeRenten_Ost_2003">'[6]Neue Bundesländer'!#REF!</definedName>
    <definedName name="VorzeitigeRenten_Ost_2004">'[6]Neue Bundesländer'!#REF!</definedName>
    <definedName name="VorzeitigeRenten_Ost_2005">'[6]Neue Bundesländer'!#REF!</definedName>
    <definedName name="VorzeitigeRenten_Ost_2006">'[6]Neue Bundesländer'!#REF!</definedName>
    <definedName name="VorzeitigeRenten_Ost_2007">'[6]Neue Bundesländer'!#REF!</definedName>
    <definedName name="VorzeitigeRenten_Ost_2008">'[6]Neue Bundesländer'!#REF!</definedName>
    <definedName name="VorzeitigeRenten_Ost_2009">'[6]Neue Bundesländer'!#REF!</definedName>
    <definedName name="VorzeitigeRenten_Ost_Aktuell">'[6]Neue Bundesländer'!#REF!</definedName>
    <definedName name="VorzeitigeRenten_West_1960">'[6]Alte Bundesländer'!#REF!</definedName>
    <definedName name="VorzeitigeRenten_West_1961">'[6]Alte Bundesländer'!#REF!</definedName>
    <definedName name="VorzeitigeRenten_West_1962">'[6]Alte Bundesländer'!#REF!</definedName>
    <definedName name="VorzeitigeRenten_West_1963">'[6]Alte Bundesländer'!#REF!</definedName>
    <definedName name="VorzeitigeRenten_West_1964">'[6]Alte Bundesländer'!#REF!</definedName>
    <definedName name="VorzeitigeRenten_West_1965">'[6]Alte Bundesländer'!#REF!</definedName>
    <definedName name="VorzeitigeRenten_West_1966">'[6]Alte Bundesländer'!#REF!</definedName>
    <definedName name="VorzeitigeRenten_West_1967">'[6]Alte Bundesländer'!#REF!</definedName>
    <definedName name="VorzeitigeRenten_West_1968">'[6]Alte Bundesländer'!#REF!</definedName>
    <definedName name="VorzeitigeRenten_West_1969">'[6]Alte Bundesländer'!#REF!</definedName>
    <definedName name="VorzeitigeRenten_West_1970">'[6]Alte Bundesländer'!#REF!</definedName>
    <definedName name="VorzeitigeRenten_West_1971">'[6]Alte Bundesländer'!#REF!</definedName>
    <definedName name="VorzeitigeRenten_West_1972">'[6]Alte Bundesländer'!#REF!</definedName>
    <definedName name="VorzeitigeRenten_West_1973">'[6]Alte Bundesländer'!#REF!</definedName>
    <definedName name="VorzeitigeRenten_West_1974">'[6]Alte Bundesländer'!#REF!</definedName>
    <definedName name="VorzeitigeRenten_West_1975">'[6]Alte Bundesländer'!#REF!</definedName>
    <definedName name="VorzeitigeRenten_West_1976">'[6]Alte Bundesländer'!#REF!</definedName>
    <definedName name="VorzeitigeRenten_West_1977">'[6]Alte Bundesländer'!#REF!</definedName>
    <definedName name="VorzeitigeRenten_West_1978">'[6]Alte Bundesländer'!#REF!</definedName>
    <definedName name="VorzeitigeRenten_West_1979">'[6]Alte Bundesländer'!#REF!</definedName>
    <definedName name="VorzeitigeRenten_West_1980">'[6]Alte Bundesländer'!#REF!</definedName>
    <definedName name="VorzeitigeRenten_West_1981">'[6]Alte Bundesländer'!#REF!</definedName>
    <definedName name="VorzeitigeRenten_West_1982">'[6]Alte Bundesländer'!#REF!</definedName>
    <definedName name="VorzeitigeRenten_West_1983">'[6]Alte Bundesländer'!#REF!</definedName>
    <definedName name="VorzeitigeRenten_West_1984">'[6]Alte Bundesländer'!#REF!</definedName>
    <definedName name="VorzeitigeRenten_West_1985">'[6]Alte Bundesländer'!#REF!</definedName>
    <definedName name="VorzeitigeRenten_West_1986">'[6]Alte Bundesländer'!#REF!</definedName>
    <definedName name="VorzeitigeRenten_West_1987">'[6]Alte Bundesländer'!#REF!</definedName>
    <definedName name="VorzeitigeRenten_West_1988">'[6]Alte Bundesländer'!#REF!</definedName>
    <definedName name="VorzeitigeRenten_West_1989">'[6]Alte Bundesländer'!#REF!</definedName>
    <definedName name="VorzeitigeRenten_West_1990">'[6]Alte Bundesländer'!#REF!</definedName>
    <definedName name="VorzeitigeRenten_West_1991">'[6]Alte Bundesländer'!#REF!</definedName>
    <definedName name="VorzeitigeRenten_West_1992">'[6]Alte Bundesländer'!#REF!</definedName>
    <definedName name="VorzeitigeRenten_West_1993">'[6]Alte Bundesländer'!#REF!</definedName>
    <definedName name="VorzeitigeRenten_West_1994">'[6]Alte Bundesländer'!#REF!</definedName>
    <definedName name="VorzeitigeRenten_West_1995">'[6]Alte Bundesländer'!#REF!</definedName>
    <definedName name="VorzeitigeRenten_West_1996">'[6]Alte Bundesländer'!#REF!</definedName>
    <definedName name="VorzeitigeRenten_West_1997">'[6]Alte Bundesländer'!#REF!</definedName>
    <definedName name="VorzeitigeRenten_West_1998">'[6]Alte Bundesländer'!#REF!</definedName>
    <definedName name="VorzeitigeRenten_West_1999">'[6]Alte Bundesländer'!#REF!</definedName>
    <definedName name="VorzeitigeRenten_West_2000">'[6]Alte Bundesländer'!#REF!</definedName>
    <definedName name="VorzeitigeRenten_West_2001">'[6]Alte Bundesländer'!#REF!</definedName>
    <definedName name="VorzeitigeRenten_West_2002">'[6]Alte Bundesländer'!#REF!</definedName>
    <definedName name="VorzeitigeRenten_West_2003">'[6]Alte Bundesländer'!#REF!</definedName>
    <definedName name="VorzeitigeRenten_West_2004">'[6]Alte Bundesländer'!#REF!</definedName>
    <definedName name="VorzeitigeRenten_West_2005">'[6]Alte Bundesländer'!#REF!</definedName>
    <definedName name="VorzeitigeRenten_West_2006">'[6]Alte Bundesländer'!#REF!</definedName>
    <definedName name="VorzeitigeRenten_West_2007">'[6]Alte Bundesländer'!#REF!</definedName>
    <definedName name="VorzeitigeRenten_West_2008">'[6]Alte Bundesländer'!#REF!</definedName>
    <definedName name="VorzeitigeRenten_West_2009">'[6]Alte Bundesländer'!#REF!</definedName>
    <definedName name="VorzeitigeRenten_West_Aktuell">'[6]Alte Bundesländer'!#REF!</definedName>
    <definedName name="vvcwxcv" localSheetId="0" hidden="1">[15]A11!#REF!</definedName>
    <definedName name="vvcwxcv" hidden="1">[15]A11!#REF!</definedName>
    <definedName name="Wind" localSheetId="0">#REF!</definedName>
    <definedName name="Wind">#REF!</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youth">'[5]Figure 4.'!$B$61:$E$99</definedName>
  </definedNames>
  <calcPr calcId="162913"/>
</workbook>
</file>

<file path=xl/calcChain.xml><?xml version="1.0" encoding="utf-8"?>
<calcChain xmlns="http://schemas.openxmlformats.org/spreadsheetml/2006/main">
  <c r="A37" i="12" l="1"/>
  <c r="A35" i="12"/>
  <c r="A33" i="12"/>
  <c r="A31" i="12"/>
  <c r="A29" i="12"/>
  <c r="A27" i="12"/>
  <c r="A25" i="12"/>
  <c r="A23" i="12" l="1"/>
  <c r="A21" i="12"/>
  <c r="A19" i="12"/>
  <c r="A17" i="12"/>
  <c r="M18" i="4"/>
  <c r="Q15" i="10" l="1"/>
  <c r="P15" i="10"/>
  <c r="S15" i="8" l="1"/>
  <c r="R15" i="8"/>
  <c r="P15" i="8"/>
  <c r="O15" i="8"/>
  <c r="Q6" i="7" l="1"/>
  <c r="R6" i="7"/>
  <c r="S6" i="7"/>
  <c r="T6" i="7"/>
  <c r="Q9" i="7"/>
  <c r="R9" i="7"/>
  <c r="S9" i="7"/>
  <c r="T9" i="7"/>
  <c r="Q12" i="7"/>
  <c r="R12" i="7"/>
  <c r="S12" i="7"/>
  <c r="T12" i="7"/>
  <c r="Q15" i="7"/>
  <c r="R15" i="7"/>
  <c r="S15" i="7"/>
  <c r="T15" i="7"/>
  <c r="Q18" i="7"/>
  <c r="R18" i="7"/>
  <c r="S18" i="7"/>
  <c r="T18" i="7"/>
  <c r="Q21" i="7"/>
  <c r="R21" i="7"/>
  <c r="S21" i="7"/>
  <c r="T21" i="7"/>
  <c r="Q24" i="7"/>
  <c r="R24" i="7"/>
  <c r="S24" i="7"/>
  <c r="T24" i="7"/>
  <c r="Q27" i="7"/>
  <c r="R27" i="7"/>
  <c r="S27" i="7"/>
  <c r="T27" i="7"/>
  <c r="Q30" i="7"/>
  <c r="R30" i="7"/>
  <c r="S30" i="7"/>
  <c r="T30" i="7"/>
  <c r="Q31" i="7"/>
  <c r="R31" i="7"/>
  <c r="S31" i="7"/>
  <c r="T31" i="7"/>
  <c r="Q32" i="7"/>
  <c r="R32" i="7"/>
  <c r="R33" i="7" s="1"/>
  <c r="S32" i="7"/>
  <c r="S33" i="7" s="1"/>
  <c r="T32" i="7"/>
  <c r="Q33" i="7"/>
  <c r="Q6" i="6"/>
  <c r="R6" i="6"/>
  <c r="S6" i="6"/>
  <c r="T6" i="6"/>
  <c r="Q9" i="6"/>
  <c r="R9" i="6"/>
  <c r="S9" i="6"/>
  <c r="T9" i="6"/>
  <c r="Q12" i="6"/>
  <c r="R12" i="6"/>
  <c r="S12" i="6"/>
  <c r="T12" i="6"/>
  <c r="Q15" i="6"/>
  <c r="R15" i="6"/>
  <c r="S15" i="6"/>
  <c r="T15" i="6"/>
  <c r="Q18" i="6"/>
  <c r="R18" i="6"/>
  <c r="S18" i="6"/>
  <c r="T18" i="6"/>
  <c r="Q21" i="6"/>
  <c r="R21" i="6"/>
  <c r="S21" i="6"/>
  <c r="T21" i="6"/>
  <c r="Q24" i="6"/>
  <c r="R24" i="6"/>
  <c r="S24" i="6"/>
  <c r="T24" i="6"/>
  <c r="Q27" i="6"/>
  <c r="R27" i="6"/>
  <c r="S27" i="6"/>
  <c r="T27" i="6"/>
  <c r="Q30" i="6"/>
  <c r="R30" i="6"/>
  <c r="S30" i="6"/>
  <c r="T30" i="6"/>
  <c r="Q31" i="6"/>
  <c r="R31" i="6"/>
  <c r="S31" i="6"/>
  <c r="T31" i="6"/>
  <c r="Q32" i="6"/>
  <c r="R32" i="6"/>
  <c r="S32" i="6"/>
  <c r="T32" i="6"/>
  <c r="Q33" i="6"/>
  <c r="R33" i="6"/>
  <c r="S33" i="6"/>
  <c r="T33" i="6"/>
  <c r="Q6" i="5"/>
  <c r="R6" i="5"/>
  <c r="S6" i="5"/>
  <c r="T6" i="5"/>
  <c r="U6" i="5"/>
  <c r="V6" i="5"/>
  <c r="Q9" i="5"/>
  <c r="R9" i="5"/>
  <c r="S9" i="5"/>
  <c r="T9" i="5"/>
  <c r="U9" i="5"/>
  <c r="V9" i="5"/>
  <c r="Q12" i="5"/>
  <c r="R12" i="5"/>
  <c r="S12" i="5"/>
  <c r="T12" i="5"/>
  <c r="U12" i="5"/>
  <c r="V12" i="5"/>
  <c r="Q15" i="5"/>
  <c r="R15" i="5"/>
  <c r="S15" i="5"/>
  <c r="T15" i="5"/>
  <c r="U15" i="5"/>
  <c r="V15" i="5"/>
  <c r="Q18" i="5"/>
  <c r="R18" i="5"/>
  <c r="S18" i="5"/>
  <c r="T18" i="5"/>
  <c r="U18" i="5"/>
  <c r="V18" i="5"/>
  <c r="Q21" i="5"/>
  <c r="R21" i="5"/>
  <c r="S21" i="5"/>
  <c r="T21" i="5"/>
  <c r="U21" i="5"/>
  <c r="V21" i="5"/>
  <c r="Q24" i="5"/>
  <c r="R24" i="5"/>
  <c r="S24" i="5"/>
  <c r="T24" i="5"/>
  <c r="U24" i="5"/>
  <c r="V24" i="5"/>
  <c r="Q27" i="5"/>
  <c r="R27" i="5"/>
  <c r="S27" i="5"/>
  <c r="T27" i="5"/>
  <c r="U27" i="5"/>
  <c r="V27" i="5"/>
  <c r="Q28" i="5"/>
  <c r="R28" i="5"/>
  <c r="S28" i="5"/>
  <c r="T28" i="5"/>
  <c r="U28" i="5"/>
  <c r="V28" i="5"/>
  <c r="Q29" i="5"/>
  <c r="R29" i="5"/>
  <c r="S29" i="5"/>
  <c r="T29" i="5"/>
  <c r="U29" i="5"/>
  <c r="V29" i="5"/>
  <c r="P18" i="3"/>
  <c r="O17" i="3"/>
  <c r="N17" i="3"/>
  <c r="P16" i="3"/>
  <c r="P15" i="3"/>
  <c r="P14" i="3"/>
  <c r="P13" i="3"/>
  <c r="P12" i="3"/>
  <c r="P11" i="3"/>
  <c r="P10" i="3"/>
  <c r="P9" i="3"/>
  <c r="P8" i="3"/>
  <c r="P7" i="3"/>
  <c r="T33" i="7" l="1"/>
  <c r="T30" i="5"/>
  <c r="V30" i="5"/>
  <c r="R30" i="5"/>
  <c r="U30" i="5"/>
  <c r="Q30" i="5"/>
  <c r="S30" i="5"/>
  <c r="P17" i="3"/>
  <c r="N18" i="4"/>
  <c r="N15" i="1" l="1"/>
  <c r="M15" i="1"/>
</calcChain>
</file>

<file path=xl/sharedStrings.xml><?xml version="1.0" encoding="utf-8"?>
<sst xmlns="http://schemas.openxmlformats.org/spreadsheetml/2006/main" count="390" uniqueCount="106">
  <si>
    <t>2019 or last year available</t>
  </si>
  <si>
    <t>Men</t>
  </si>
  <si>
    <t>Women</t>
  </si>
  <si>
    <t>Argentina</t>
  </si>
  <si>
    <t>Brazil</t>
  </si>
  <si>
    <t>Chile</t>
  </si>
  <si>
    <t>Colombia</t>
  </si>
  <si>
    <t>Costa Rica</t>
  </si>
  <si>
    <t>Dominican Republic</t>
  </si>
  <si>
    <t>Ecuador</t>
  </si>
  <si>
    <t>Mexico</t>
  </si>
  <si>
    <t xml:space="preserve">Paraguay </t>
  </si>
  <si>
    <t>Peru</t>
  </si>
  <si>
    <t>Uruguay</t>
  </si>
  <si>
    <t>LAC region</t>
  </si>
  <si>
    <t>OECD</t>
  </si>
  <si>
    <t>Employment/population ratio</t>
  </si>
  <si>
    <t>AGE</t>
  </si>
  <si>
    <t>Row Labels</t>
  </si>
  <si>
    <t>ILO</t>
  </si>
  <si>
    <t>Paraguay</t>
  </si>
  <si>
    <t>LAC</t>
  </si>
  <si>
    <t>OECD countries</t>
  </si>
  <si>
    <t>2020 or last year available</t>
  </si>
  <si>
    <t>Employment rates (%) for women (15-64 year-olds) with children (0-14 year-olds) by age of the youngest child</t>
  </si>
  <si>
    <t>Employment rate (%)</t>
  </si>
  <si>
    <t>Youngest child aged 0-14</t>
  </si>
  <si>
    <t>Youngest child aged 0-2</t>
  </si>
  <si>
    <t>Youngest child aged 3-5</t>
  </si>
  <si>
    <t>Youngest child aged 6-14</t>
  </si>
  <si>
    <t>OECD average</t>
  </si>
  <si>
    <t>Maternal employment rates by age of youngest child, 2019 or latest available year</t>
  </si>
  <si>
    <t xml:space="preserve">Note: Data refer to 2017 for Chile and 2018 for Peru. For Costa Rica and Mexico, data cover mothers who are reported as the head of the household or the spouse/partner of the head of the household, only.  </t>
  </si>
  <si>
    <r>
      <t xml:space="preserve">Source: OECD </t>
    </r>
    <r>
      <rPr>
        <sz val="9"/>
        <color rgb="FF000000"/>
        <rFont val="Arial Narrow"/>
        <family val="2"/>
      </rPr>
      <t xml:space="preserve">, “LMF1.2.C Maternal employment rates by age of youngest child”, </t>
    </r>
    <r>
      <rPr>
        <i/>
        <sz val="9"/>
        <color rgb="FF000000"/>
        <rFont val="Arial Narrow"/>
        <family val="2"/>
      </rPr>
      <t>OECD Family Database</t>
    </r>
    <r>
      <rPr>
        <sz val="9"/>
        <color rgb="FF000000"/>
        <rFont val="Arial Narrow"/>
        <family val="2"/>
      </rPr>
      <t>, http://www.oecd.org/social/family/database.htm; and own estimations based on the INE (2019</t>
    </r>
    <r>
      <rPr>
        <sz val="9"/>
        <color rgb="FF000000"/>
        <rFont val="Arial Narrow"/>
        <family val="2"/>
      </rPr>
      <t xml:space="preserve">), </t>
    </r>
    <r>
      <rPr>
        <i/>
        <sz val="9"/>
        <color rgb="FF000000"/>
        <rFont val="Arial Narrow"/>
        <family val="2"/>
      </rPr>
      <t xml:space="preserve">Encuesta Nacional de Hogares. </t>
    </r>
  </si>
  <si>
    <t>Note: The Latin American average refers to countries mentioned ie. Argentina, Brazil, Chile, Colombia, Costa Rica, Dominican Republic, Ecuador, Mexico, Paraguay, and Peru where available.</t>
  </si>
  <si>
    <t xml:space="preserve">2020 or last year available </t>
  </si>
  <si>
    <t>Economic activity (Agriculture, Non-Agriculture): Total</t>
  </si>
  <si>
    <t>classif1.label</t>
  </si>
  <si>
    <t>SDG indicator 8.3.1 - Proportion of informal employment in total employment by sex and sector (%)</t>
  </si>
  <si>
    <t>indicator.label</t>
  </si>
  <si>
    <t>55-64</t>
  </si>
  <si>
    <t>35-54</t>
  </si>
  <si>
    <t>30-34</t>
  </si>
  <si>
    <t>25-29</t>
  </si>
  <si>
    <t>15-24</t>
  </si>
  <si>
    <r>
      <rPr>
        <i/>
        <sz val="8"/>
        <color theme="1"/>
        <rFont val="Arial"/>
        <family val="2"/>
      </rPr>
      <t>Source</t>
    </r>
    <r>
      <rPr>
        <sz val="8"/>
        <color theme="1"/>
        <rFont val="Arial"/>
        <family val="2"/>
      </rPr>
      <t>: Key Indicators of Informality based on Individuals and their Household (KIIbIH) https://www.oecd.org/dev/Key-Indicators-Informality-Individuals-Household-KIIbIH.htm</t>
    </r>
  </si>
  <si>
    <r>
      <rPr>
        <i/>
        <sz val="8"/>
        <color theme="1"/>
        <rFont val="Arial"/>
        <family val="2"/>
      </rPr>
      <t>Note</t>
    </r>
    <r>
      <rPr>
        <sz val="8"/>
        <color theme="1"/>
        <rFont val="Arial"/>
        <family val="2"/>
      </rPr>
      <t xml:space="preserve">: The Latin American region average refers to countries mentioned ie. Argentina, Brazil, Chile, Colombia, Costa Rica, Paraguay, Peru, and Uruguay. Data refer to 2018 for Argentina, Brazil, Colombia, Paraguay and Uruguay and to 2017 for Chile. </t>
    </r>
  </si>
  <si>
    <t>65+</t>
  </si>
  <si>
    <t/>
  </si>
  <si>
    <t>Tertiary</t>
  </si>
  <si>
    <t>Secondary</t>
  </si>
  <si>
    <t>Primary</t>
  </si>
  <si>
    <t>No education</t>
  </si>
  <si>
    <r>
      <rPr>
        <i/>
        <sz val="8"/>
        <color theme="1"/>
        <rFont val="Arial"/>
        <family val="2"/>
      </rPr>
      <t>Note</t>
    </r>
    <r>
      <rPr>
        <sz val="8"/>
        <color theme="1"/>
        <rFont val="Arial"/>
        <family val="2"/>
      </rPr>
      <t xml:space="preserve">: The Latin American region average refers to countries mentioned ie. Argentina, Brazil, Chile, Colombia, Costa Rica, Mexico, Paraguay, Peru, and Uruguay. Data refer to 2018 for Argentina, Brazil, Colombia, Mexico, Paraguay and Uruguay and to 2017 for Chile. </t>
    </r>
  </si>
  <si>
    <t>Own-account worker</t>
  </si>
  <si>
    <t>Employer</t>
  </si>
  <si>
    <t>Employee</t>
  </si>
  <si>
    <t>Contributing family worker</t>
  </si>
  <si>
    <r>
      <rPr>
        <i/>
        <sz val="8"/>
        <color theme="1"/>
        <rFont val="Arial"/>
        <family val="2"/>
      </rPr>
      <t>Note</t>
    </r>
    <r>
      <rPr>
        <sz val="8"/>
        <color theme="1"/>
        <rFont val="Arial"/>
        <family val="2"/>
      </rPr>
      <t>: Data refer to 2019 for Argentina, Brazil, Colombia, Dominican Rep, Ecuador, Paraguay and Uruguay. The Latin American region average refers to countries mentioned ie. Argentina, Brazil, Chile, Colombia, Costa Rica, Dominican Republic, Ecuador, Paraguay, Peru, and Uruguay.</t>
    </r>
  </si>
  <si>
    <t>Own-account workers (% workers)</t>
  </si>
  <si>
    <t>Employers (% workers)</t>
  </si>
  <si>
    <t>Source: ILO Stat Employment by sex and status in employment -- ILO modelled estimates, Nov. 2020.</t>
  </si>
  <si>
    <t>Note:  The Latin American region average refers to countries mentioned ie. Argentina, Brazil, Chile, Colombia, Costa Rica, Dominican Republic, Ecuador, Mexico, Paraguay, Peru, and Uruguay where available.</t>
  </si>
  <si>
    <t>OECD estimate</t>
  </si>
  <si>
    <t>OECD reference year</t>
  </si>
  <si>
    <t>ILO factor-weighted estimate</t>
  </si>
  <si>
    <t>ILO reference year</t>
  </si>
  <si>
    <t>Factor-weighted estimate</t>
  </si>
  <si>
    <t>Update June 2021</t>
  </si>
  <si>
    <t xml:space="preserve">Source: OECD , "Gender wage gap", Employment Database, https://stats.oecd.org/index.aspx?queryid=54751; own calculations based on the INE (2019), Encuesta Nacional de Hogares; and ILO (2018), Global Wage Report 2018/19: What lies behind gender pay gaps. </t>
  </si>
  <si>
    <t>Own estimation</t>
  </si>
  <si>
    <t>ENAHO data</t>
  </si>
  <si>
    <t>2019 or last year</t>
  </si>
  <si>
    <t>Note:  The Latin American region average refers to countries mentioned ie. Argentina, Chile, Colombia, Costa Rica, Dominican Republic, Ecuador, Mexico, Paraguay, Peru, and Uruguay.The reference year is 2017 for Chile, 2018 for Peru, Paraguay and Uruguay.</t>
  </si>
  <si>
    <r>
      <t xml:space="preserve">Source: OECD </t>
    </r>
    <r>
      <rPr>
        <i/>
        <sz val="9"/>
        <color rgb="FF000000"/>
        <rFont val="Arial Narrow"/>
        <family val="2"/>
      </rPr>
      <t xml:space="preserve">LFS – Decile ratios of gross earnings – Incidence of low pay, ILO stat, </t>
    </r>
    <r>
      <rPr>
        <sz val="9"/>
        <color rgb="FF000000"/>
        <rFont val="Arial Narrow"/>
        <family val="2"/>
      </rPr>
      <t>and own calculations based on the 2018 annual ENAHO ( (INE, 2019).</t>
    </r>
  </si>
  <si>
    <t>Labour market developments in the aftermath of the pandemic</t>
  </si>
  <si>
    <t>Panel A: Labour force participation</t>
  </si>
  <si>
    <t xml:space="preserve">Year-on-year changes using differences between second quarter rates of 2020 and 2019, in percentage points </t>
  </si>
  <si>
    <t>Total</t>
  </si>
  <si>
    <t>Panel B: Employment</t>
  </si>
  <si>
    <t>Panel C: Unemployment</t>
  </si>
  <si>
    <t>Note: LAC simple average of 11 countries: Argentina, Brazil, Chile, Colombia, Costa Rica, the Dominican Republic, Ecuador, Mexico, Paraguay, Peru and Uruguay, from p. 9, November publication (2020).</t>
  </si>
  <si>
    <t xml:space="preserve">Source: OECD: http://dotstat.oecd.org//Index.aspx?QueryId=103557; LAC: Economic Commission for Latin America and the Caribbean (ECLAC)/C)/International Labour Organization (ILO), “Employment trends in an unprecedented crisis: policy challenges”, Employment Situation in Latin America and the Caribbean, No. 23 (LC/TS.2020/128), Santiago, 2020.    </t>
  </si>
  <si>
    <t>2. Maternal employment rates by age of youngest child, 2019 or latest available year</t>
  </si>
  <si>
    <t>Database on Gender gaps in Latin America and the Caribbean</t>
  </si>
  <si>
    <t>3. Part-time employment (% total employment), 2020 or last year</t>
  </si>
  <si>
    <t xml:space="preserve">4.2. Composition of informal work by education and sex, 2019 or last year available </t>
  </si>
  <si>
    <t xml:space="preserve">4.3. Composition of informal work by status in employment and sex, 2019 or last year available </t>
  </si>
  <si>
    <t>6.Share of full time workers earning less than two thirds of the median wage, 2019 or last year available</t>
  </si>
  <si>
    <t>8. Labour market developments in the aftermath of the pandemic</t>
  </si>
  <si>
    <t>Time series</t>
  </si>
  <si>
    <t>4. Informal employment in % of total employment, 2020 or last year available</t>
  </si>
  <si>
    <t>Source: ILO Stat (SDG indicator 8.3.1 - Proportion of informal employment in total employment by sex and sector (%))</t>
  </si>
  <si>
    <t>5. Share of own-accounts workers and employers in employed population</t>
  </si>
  <si>
    <t xml:space="preserve">7. Gender pay gap </t>
  </si>
  <si>
    <t>1. Employment-to-population ratio (% 15-64 year olds), 2020 or latest available</t>
  </si>
  <si>
    <t xml:space="preserve">4.1. Composition of informal work by age and sex, 2019 or last year available </t>
  </si>
  <si>
    <t>2. LABOUR MARKET OUTCOMES Figures and data</t>
  </si>
  <si>
    <t>For more info see https://www.oecd.org/latin-america/regional-programme/gender/</t>
  </si>
  <si>
    <t xml:space="preserve">The OECD Database on Gender gaps in Latin America and the Caribbean supports the work programme by providing a set of cross-national indicators on gender outcomes and policies. It includes (where possible) data for selected LAC countries, ie. Argentina, Brazil, Chile, Colombia, Costa Rica, Dominican Republic, Ecuador, Mexico, Paraguay, Peru, Uruguay and the OECD.
The Database brings together information from various international sources, both within the OECD and external organisations. The database currently includes indicators under three main dimensions: (1.) Education outcomes; (2.) Labour market outcomes; and (3.) the Drivers of gender gaps in outcomes.
</t>
  </si>
  <si>
    <r>
      <rPr>
        <i/>
        <sz val="9"/>
        <color rgb="FF000000"/>
        <rFont val="Arial Narrow"/>
        <family val="2"/>
      </rPr>
      <t>Note</t>
    </r>
    <r>
      <rPr>
        <sz val="9"/>
        <color rgb="FF000000"/>
        <rFont val="Arial Narrow"/>
        <family val="2"/>
      </rPr>
      <t>:  The Latin American average refers to countries mentioned ie. Argentina, Brazil, Chile, Colombia, Costa Rica, Dominican Republic, Ecuador, Mexico, Paraguay, Peru and Uruguay where available.</t>
    </r>
  </si>
  <si>
    <r>
      <rPr>
        <i/>
        <sz val="9"/>
        <color rgb="FF000000"/>
        <rFont val="Arial Narrow"/>
        <family val="2"/>
      </rPr>
      <t>Source</t>
    </r>
    <r>
      <rPr>
        <sz val="9"/>
        <color rgb="FF000000"/>
        <rFont val="Arial Narrow"/>
        <family val="2"/>
      </rPr>
      <t xml:space="preserve">: OECD Employment Database (https://www.oecd.org/employment/emp/onlineoecdemploymentdatabase.htm) and ILOSTAT (https://ilostat.ilo.org/)  </t>
    </r>
  </si>
  <si>
    <r>
      <rPr>
        <i/>
        <sz val="8"/>
        <color theme="1"/>
        <rFont val="Arial"/>
        <family val="2"/>
      </rPr>
      <t>Source</t>
    </r>
    <r>
      <rPr>
        <sz val="8"/>
        <color theme="1"/>
        <rFont val="Arial"/>
        <family val="2"/>
      </rPr>
      <t>: ILO Stat (SDG indicator 8.3.1 - Proportion of informal employment in total employment by sex and sector (%)), https://ilostat.ilo.org/</t>
    </r>
  </si>
  <si>
    <t xml:space="preserve">Source: OECD Employment Database (https://www.oecd.org/employment/emp/onlineoecdemploymentdatabase.htm) and ILOSTAT (https://ilostat.ilo.org/).  </t>
  </si>
  <si>
    <t xml:space="preserve">Note: The OECD pay gap is equal to the difference in the median monthly wages of male and female full-time employees. The ILO factor-adjusted pay gap is based on hourly wages and includes both part- and full-time dependent workers. It is equal to a population-size weighted sum of the gender pay gap for different subgroups defined by four education and age groups each, full- and part-time work status and private versus public sector employment. </t>
  </si>
  <si>
    <r>
      <rPr>
        <i/>
        <sz val="10"/>
        <color indexed="8"/>
        <rFont val="Arial"/>
        <family val="2"/>
      </rPr>
      <t>Note</t>
    </r>
    <r>
      <rPr>
        <sz val="10"/>
        <color indexed="8"/>
        <rFont val="Arial"/>
        <family val="2"/>
      </rPr>
      <t>: The Latin American (LAC) average refers to Argentina, Brazil, Chile, Colombia, Costa Rica, Dominican Republic, Ecuador, Mexico, Paraguay, Peru and Uruguay when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</si>
</sst>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0.0\ "/>
    <numFmt numFmtId="165" formatCode="0.0"/>
    <numFmt numFmtId="166" formatCode="#,##0.0"/>
  </numFmts>
  <fonts count="39" x14ac:knownFonts="1">
    <font>
      <sz val="10"/>
      <color theme="1"/>
      <name val="Arial"/>
      <family val="2"/>
    </font>
    <font>
      <b/>
      <sz val="10"/>
      <color theme="1"/>
      <name val="Arial"/>
      <family val="2"/>
    </font>
    <font>
      <sz val="10"/>
      <color theme="1"/>
      <name val="Arial Narrow"/>
      <family val="2"/>
    </font>
    <font>
      <sz val="10"/>
      <color rgb="FF000000"/>
      <name val="Arial Narrow"/>
      <family val="2"/>
    </font>
    <font>
      <sz val="8"/>
      <color theme="1"/>
      <name val="Arial"/>
      <family val="2"/>
    </font>
    <font>
      <sz val="9"/>
      <color rgb="FF000000"/>
      <name val="Arial Narrow"/>
      <family val="2"/>
    </font>
    <font>
      <b/>
      <sz val="11"/>
      <color rgb="FF000000"/>
      <name val="Arial Narrow"/>
      <family val="2"/>
    </font>
    <font>
      <sz val="10"/>
      <name val="Arial"/>
      <family val="2"/>
    </font>
    <font>
      <sz val="12"/>
      <name val="Arial Narrow"/>
      <family val="2"/>
    </font>
    <font>
      <b/>
      <sz val="12"/>
      <name val="Arial Narrow"/>
      <family val="2"/>
    </font>
    <font>
      <b/>
      <sz val="10"/>
      <name val="Arial Narrow"/>
      <family val="2"/>
    </font>
    <font>
      <sz val="10"/>
      <color indexed="8"/>
      <name val="Arial"/>
      <family val="2"/>
    </font>
    <font>
      <sz val="10"/>
      <color indexed="8"/>
      <name val="Arial Narrow"/>
      <family val="2"/>
    </font>
    <font>
      <sz val="11"/>
      <name val="Arial Narrow"/>
      <family val="2"/>
    </font>
    <font>
      <sz val="10"/>
      <name val="Arial Narrow"/>
      <family val="2"/>
    </font>
    <font>
      <u/>
      <sz val="10"/>
      <color indexed="12"/>
      <name val="Arial"/>
      <family val="2"/>
    </font>
    <font>
      <i/>
      <sz val="9"/>
      <color rgb="FF000000"/>
      <name val="Arial Narrow"/>
      <family val="2"/>
    </font>
    <font>
      <sz val="8"/>
      <name val="Arial"/>
      <family val="2"/>
    </font>
    <font>
      <sz val="8"/>
      <color rgb="FF000000"/>
      <name val="Arial Narrow"/>
      <family val="2"/>
    </font>
    <font>
      <i/>
      <sz val="8"/>
      <color theme="1"/>
      <name val="Arial"/>
      <family val="2"/>
    </font>
    <font>
      <sz val="10"/>
      <color rgb="FF000000"/>
      <name val="Arial"/>
      <family val="2"/>
    </font>
    <font>
      <b/>
      <sz val="10"/>
      <color rgb="FF333537"/>
      <name val="Arial"/>
      <family val="2"/>
    </font>
    <font>
      <b/>
      <sz val="11"/>
      <color theme="1"/>
      <name val="Arial"/>
      <family val="2"/>
    </font>
    <font>
      <sz val="8"/>
      <color theme="1"/>
      <name val="Arial Narrow"/>
      <family val="2"/>
    </font>
    <font>
      <sz val="8"/>
      <color theme="1"/>
      <name val="Calibri"/>
      <family val="2"/>
    </font>
    <font>
      <sz val="9"/>
      <color theme="1"/>
      <name val="Arial Narrow"/>
      <family val="2"/>
    </font>
    <font>
      <b/>
      <sz val="9"/>
      <color theme="1"/>
      <name val="Arial Narrow"/>
      <family val="2"/>
    </font>
    <font>
      <sz val="8"/>
      <name val="Arial Narrow"/>
      <family val="2"/>
    </font>
    <font>
      <b/>
      <sz val="16"/>
      <color theme="1"/>
      <name val="Arial Narrow"/>
      <family val="2"/>
    </font>
    <font>
      <b/>
      <sz val="18"/>
      <color theme="3"/>
      <name val="Arial Narrow"/>
      <family val="2"/>
    </font>
    <font>
      <u/>
      <sz val="10"/>
      <color theme="10"/>
      <name val="Arial"/>
      <family val="2"/>
    </font>
    <font>
      <sz val="12"/>
      <name val="Times New Roman"/>
      <family val="1"/>
    </font>
    <font>
      <b/>
      <sz val="10.5"/>
      <color rgb="FF000000"/>
      <name val="Arial Narrow"/>
      <family val="2"/>
    </font>
    <font>
      <sz val="9"/>
      <name val="Arial Narrow"/>
      <family val="2"/>
    </font>
    <font>
      <u/>
      <sz val="11"/>
      <color theme="10"/>
      <name val="Arial"/>
      <family val="2"/>
    </font>
    <font>
      <sz val="11"/>
      <name val="Arial"/>
      <family val="2"/>
    </font>
    <font>
      <sz val="11"/>
      <color theme="1"/>
      <name val="Arial"/>
      <family val="2"/>
    </font>
    <font>
      <sz val="11"/>
      <color indexed="8"/>
      <name val="Arial"/>
      <family val="2"/>
    </font>
    <font>
      <i/>
      <sz val="10"/>
      <color indexed="8"/>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70C0"/>
        <bgColor indexed="64"/>
      </patternFill>
    </fill>
  </fills>
  <borders count="2">
    <border>
      <left/>
      <right/>
      <top/>
      <bottom/>
      <diagonal/>
    </border>
    <border>
      <left/>
      <right/>
      <top/>
      <bottom style="thin">
        <color auto="1"/>
      </bottom>
      <diagonal/>
    </border>
  </borders>
  <cellStyleXfs count="10">
    <xf numFmtId="0" fontId="0" fillId="0" borderId="0"/>
    <xf numFmtId="0" fontId="7" fillId="0" borderId="0"/>
    <xf numFmtId="0" fontId="11" fillId="0" borderId="0"/>
    <xf numFmtId="0" fontId="7" fillId="0" borderId="0"/>
    <xf numFmtId="0" fontId="11" fillId="0" borderId="0"/>
    <xf numFmtId="0" fontId="15" fillId="0" borderId="0" applyNumberFormat="0" applyFill="0" applyBorder="0" applyAlignment="0" applyProtection="0"/>
    <xf numFmtId="0" fontId="11" fillId="0" borderId="0"/>
    <xf numFmtId="0" fontId="11" fillId="0" borderId="0"/>
    <xf numFmtId="0" fontId="30" fillId="0" borderId="0" applyNumberFormat="0" applyFill="0" applyBorder="0" applyAlignment="0" applyProtection="0"/>
    <xf numFmtId="0" fontId="31" fillId="0" borderId="0"/>
  </cellStyleXfs>
  <cellXfs count="125">
    <xf numFmtId="0" fontId="0" fillId="0" borderId="0" xfId="0"/>
    <xf numFmtId="0" fontId="0" fillId="2" borderId="0" xfId="0" applyFill="1"/>
    <xf numFmtId="0" fontId="2" fillId="2" borderId="0" xfId="0" applyFont="1" applyFill="1"/>
    <xf numFmtId="0" fontId="3" fillId="2" borderId="0" xfId="0" applyFont="1" applyFill="1"/>
    <xf numFmtId="0" fontId="5" fillId="2" borderId="0" xfId="0" applyFont="1" applyFill="1" applyAlignment="1">
      <alignment vertical="center"/>
    </xf>
    <xf numFmtId="0" fontId="4" fillId="2" borderId="0" xfId="0" applyFont="1" applyFill="1"/>
    <xf numFmtId="0" fontId="1" fillId="2" borderId="0" xfId="0" applyFont="1" applyFill="1"/>
    <xf numFmtId="0" fontId="6" fillId="2" borderId="0" xfId="0" applyFont="1" applyFill="1" applyAlignment="1">
      <alignment vertical="center"/>
    </xf>
    <xf numFmtId="0" fontId="10" fillId="2" borderId="0" xfId="1" applyFont="1" applyFill="1"/>
    <xf numFmtId="0" fontId="12" fillId="0" borderId="0" xfId="2" applyFont="1"/>
    <xf numFmtId="0" fontId="12" fillId="0" borderId="0" xfId="2" applyFont="1" applyBorder="1"/>
    <xf numFmtId="0" fontId="11" fillId="0" borderId="0" xfId="2" applyFill="1" applyBorder="1"/>
    <xf numFmtId="0" fontId="2" fillId="2" borderId="1" xfId="1" applyFont="1" applyFill="1" applyBorder="1" applyAlignment="1">
      <alignment horizontal="center" vertical="top" wrapText="1"/>
    </xf>
    <xf numFmtId="0" fontId="14" fillId="0" borderId="0" xfId="3" applyFont="1" applyFill="1" applyBorder="1" applyAlignment="1">
      <alignment horizontal="center" vertical="top" wrapText="1"/>
    </xf>
    <xf numFmtId="0" fontId="2" fillId="2" borderId="0" xfId="3" applyFont="1" applyFill="1"/>
    <xf numFmtId="165" fontId="14" fillId="2" borderId="0" xfId="3" applyNumberFormat="1" applyFont="1" applyFill="1" applyAlignment="1">
      <alignment horizontal="center"/>
    </xf>
    <xf numFmtId="0" fontId="2" fillId="3" borderId="0" xfId="3" applyFont="1" applyFill="1"/>
    <xf numFmtId="165" fontId="2" fillId="3" borderId="0" xfId="3" applyNumberFormat="1" applyFont="1" applyFill="1" applyAlignment="1">
      <alignment horizontal="center"/>
    </xf>
    <xf numFmtId="0" fontId="2" fillId="0" borderId="0" xfId="3" applyFont="1" applyFill="1" applyBorder="1"/>
    <xf numFmtId="0" fontId="2" fillId="0" borderId="0" xfId="3" applyFont="1" applyFill="1" applyBorder="1" applyAlignment="1">
      <alignment horizontal="center" vertical="top" wrapText="1"/>
    </xf>
    <xf numFmtId="165" fontId="2" fillId="0" borderId="0" xfId="3" applyNumberFormat="1" applyFont="1" applyFill="1" applyBorder="1" applyAlignment="1">
      <alignment horizontal="center"/>
    </xf>
    <xf numFmtId="0" fontId="12" fillId="0" borderId="0" xfId="2" applyFont="1" applyAlignment="1">
      <alignment horizontal="center"/>
    </xf>
    <xf numFmtId="0" fontId="11" fillId="0" borderId="0" xfId="2" applyFill="1"/>
    <xf numFmtId="0" fontId="11" fillId="0" borderId="0" xfId="2"/>
    <xf numFmtId="0" fontId="6" fillId="0" borderId="0" xfId="2" applyFont="1" applyAlignment="1">
      <alignment vertical="center"/>
    </xf>
    <xf numFmtId="0" fontId="5" fillId="0" borderId="0" xfId="2" applyFont="1" applyAlignment="1">
      <alignment vertical="center"/>
    </xf>
    <xf numFmtId="0" fontId="0" fillId="2" borderId="0" xfId="0" applyFill="1" applyBorder="1"/>
    <xf numFmtId="164" fontId="17" fillId="2" borderId="0" xfId="0" applyNumberFormat="1" applyFont="1" applyFill="1" applyBorder="1" applyAlignment="1">
      <alignment horizontal="right"/>
    </xf>
    <xf numFmtId="165" fontId="0" fillId="2" borderId="0" xfId="0" applyNumberFormat="1" applyFill="1" applyBorder="1"/>
    <xf numFmtId="0" fontId="18" fillId="2" borderId="0" xfId="0" applyFont="1" applyFill="1"/>
    <xf numFmtId="0" fontId="0" fillId="2" borderId="0" xfId="0" applyFont="1" applyFill="1"/>
    <xf numFmtId="1" fontId="0" fillId="2" borderId="0" xfId="0" applyNumberFormat="1" applyFont="1" applyFill="1"/>
    <xf numFmtId="0" fontId="20" fillId="2" borderId="0" xfId="0" applyFont="1" applyFill="1"/>
    <xf numFmtId="0" fontId="0" fillId="2" borderId="0" xfId="0" applyFont="1" applyFill="1" applyAlignment="1">
      <alignment horizontal="left"/>
    </xf>
    <xf numFmtId="0" fontId="7" fillId="2" borderId="0" xfId="0" applyFont="1" applyFill="1"/>
    <xf numFmtId="0" fontId="17" fillId="2" borderId="0" xfId="0" applyFont="1" applyFill="1" applyAlignment="1">
      <alignment horizontal="left" vertical="center"/>
    </xf>
    <xf numFmtId="0" fontId="22" fillId="2" borderId="0" xfId="0" applyFont="1" applyFill="1"/>
    <xf numFmtId="164" fontId="7" fillId="2" borderId="0" xfId="0" applyNumberFormat="1" applyFont="1" applyFill="1" applyBorder="1" applyAlignment="1">
      <alignment horizontal="right"/>
    </xf>
    <xf numFmtId="0" fontId="0" fillId="2" borderId="0" xfId="0" applyFont="1" applyFill="1" applyBorder="1"/>
    <xf numFmtId="165" fontId="0" fillId="2" borderId="0" xfId="0" applyNumberFormat="1" applyFont="1" applyFill="1" applyBorder="1"/>
    <xf numFmtId="0" fontId="9" fillId="2" borderId="0" xfId="0" applyFont="1" applyFill="1" applyBorder="1" applyAlignment="1">
      <alignment horizontal="left" vertical="center" readingOrder="1"/>
    </xf>
    <xf numFmtId="0" fontId="3" fillId="2" borderId="0" xfId="0" applyFont="1" applyFill="1" applyBorder="1"/>
    <xf numFmtId="0" fontId="5" fillId="2" borderId="0" xfId="0" applyFont="1" applyFill="1" applyBorder="1" applyAlignment="1">
      <alignment vertical="center"/>
    </xf>
    <xf numFmtId="0" fontId="4" fillId="2" borderId="0" xfId="0" applyFont="1" applyFill="1" applyBorder="1"/>
    <xf numFmtId="0" fontId="4" fillId="2" borderId="0" xfId="0" applyFont="1" applyFill="1" applyBorder="1" applyAlignment="1">
      <alignment horizontal="right"/>
    </xf>
    <xf numFmtId="165" fontId="4" fillId="2" borderId="0" xfId="0" applyNumberFormat="1" applyFont="1" applyFill="1" applyBorder="1" applyAlignment="1">
      <alignment horizontal="right"/>
    </xf>
    <xf numFmtId="0" fontId="24" fillId="2" borderId="0" xfId="0" applyFont="1" applyFill="1" applyBorder="1" applyAlignment="1">
      <alignment horizontal="left" vertical="center" wrapText="1"/>
    </xf>
    <xf numFmtId="0" fontId="4" fillId="2" borderId="0" xfId="0" applyFont="1" applyFill="1" applyAlignment="1">
      <alignment horizontal="left" wrapText="1"/>
    </xf>
    <xf numFmtId="165" fontId="2" fillId="2" borderId="0" xfId="0" applyNumberFormat="1" applyFont="1" applyFill="1"/>
    <xf numFmtId="0" fontId="23" fillId="2" borderId="0" xfId="0" applyFont="1" applyFill="1"/>
    <xf numFmtId="0" fontId="25" fillId="2" borderId="0" xfId="0" applyFont="1" applyFill="1"/>
    <xf numFmtId="0" fontId="25" fillId="2" borderId="1" xfId="0" applyFont="1" applyFill="1" applyBorder="1"/>
    <xf numFmtId="0" fontId="26" fillId="2" borderId="0" xfId="0" applyFont="1" applyFill="1"/>
    <xf numFmtId="165" fontId="25" fillId="2" borderId="0" xfId="0" applyNumberFormat="1" applyFont="1" applyFill="1"/>
    <xf numFmtId="165" fontId="26" fillId="2" borderId="0" xfId="0" applyNumberFormat="1" applyFont="1" applyFill="1"/>
    <xf numFmtId="0" fontId="2" fillId="2" borderId="0" xfId="0" applyFont="1" applyFill="1" applyBorder="1"/>
    <xf numFmtId="164" fontId="27" fillId="2" borderId="0" xfId="0" applyNumberFormat="1" applyFont="1" applyFill="1" applyBorder="1" applyAlignment="1">
      <alignment horizontal="right"/>
    </xf>
    <xf numFmtId="166" fontId="2" fillId="2" borderId="0" xfId="0" applyNumberFormat="1" applyFont="1" applyFill="1" applyBorder="1"/>
    <xf numFmtId="0" fontId="23" fillId="2" borderId="0" xfId="0" applyFont="1" applyFill="1" applyAlignment="1">
      <alignment horizontal="right"/>
    </xf>
    <xf numFmtId="165" fontId="23" fillId="2" borderId="0" xfId="0" applyNumberFormat="1" applyFont="1" applyFill="1" applyAlignment="1">
      <alignment horizontal="right"/>
    </xf>
    <xf numFmtId="0" fontId="2" fillId="2" borderId="0" xfId="0" applyFont="1" applyFill="1" applyAlignment="1">
      <alignment wrapText="1"/>
    </xf>
    <xf numFmtId="0" fontId="14" fillId="2" borderId="0" xfId="1" applyFont="1" applyFill="1" applyAlignment="1">
      <alignment horizontal="center" vertical="top" wrapText="1"/>
    </xf>
    <xf numFmtId="0" fontId="11" fillId="0" borderId="0" xfId="6"/>
    <xf numFmtId="0" fontId="28" fillId="4" borderId="0" xfId="7" applyFont="1" applyFill="1" applyBorder="1" applyAlignment="1">
      <alignment horizontal="center" vertical="center" wrapText="1"/>
    </xf>
    <xf numFmtId="0" fontId="29" fillId="2" borderId="0" xfId="7" applyFont="1" applyFill="1" applyBorder="1" applyAlignment="1">
      <alignment horizontal="center" vertical="center" wrapText="1"/>
    </xf>
    <xf numFmtId="0" fontId="17" fillId="2" borderId="0" xfId="8" applyFont="1" applyFill="1" applyAlignment="1" applyProtection="1"/>
    <xf numFmtId="0" fontId="11" fillId="0" borderId="0" xfId="6" applyAlignment="1">
      <alignment wrapText="1"/>
    </xf>
    <xf numFmtId="0" fontId="11" fillId="2" borderId="0" xfId="6" applyFill="1"/>
    <xf numFmtId="0" fontId="2" fillId="2" borderId="0" xfId="0" applyFont="1" applyFill="1" applyAlignment="1">
      <alignment horizontal="right"/>
    </xf>
    <xf numFmtId="1" fontId="2" fillId="2" borderId="0" xfId="0" applyNumberFormat="1" applyFont="1" applyFill="1" applyAlignment="1">
      <alignment horizontal="right"/>
    </xf>
    <xf numFmtId="0" fontId="8" fillId="2" borderId="0" xfId="1" applyFont="1" applyFill="1" applyAlignment="1">
      <alignment horizontal="center" vertical="center"/>
    </xf>
    <xf numFmtId="0" fontId="9" fillId="2" borderId="0" xfId="1" applyFont="1" applyFill="1" applyAlignment="1">
      <alignment horizontal="left" vertical="center"/>
    </xf>
    <xf numFmtId="0" fontId="32" fillId="0" borderId="0" xfId="0" applyFont="1"/>
    <xf numFmtId="0" fontId="1" fillId="2" borderId="0" xfId="0" applyFont="1" applyFill="1" applyAlignment="1">
      <alignment horizontal="center"/>
    </xf>
    <xf numFmtId="0" fontId="21" fillId="2" borderId="0" xfId="0" applyFont="1" applyFill="1" applyAlignment="1">
      <alignment horizontal="left"/>
    </xf>
    <xf numFmtId="0" fontId="14" fillId="2" borderId="0" xfId="1" applyFont="1" applyFill="1" applyAlignment="1">
      <alignment horizontal="left" vertical="top"/>
    </xf>
    <xf numFmtId="0" fontId="2" fillId="2" borderId="0" xfId="0" applyFont="1" applyFill="1" applyAlignment="1">
      <alignment horizontal="left"/>
    </xf>
    <xf numFmtId="0" fontId="2" fillId="2" borderId="0" xfId="0" applyFont="1" applyFill="1" applyAlignment="1">
      <alignment horizontal="left" wrapText="1"/>
    </xf>
    <xf numFmtId="165" fontId="2" fillId="2" borderId="0" xfId="0" applyNumberFormat="1" applyFont="1" applyFill="1" applyAlignment="1">
      <alignment horizontal="left"/>
    </xf>
    <xf numFmtId="0" fontId="2" fillId="2" borderId="0" xfId="0" applyFont="1" applyFill="1" applyAlignment="1">
      <alignment horizontal="center" vertical="center"/>
    </xf>
    <xf numFmtId="0" fontId="3" fillId="2" borderId="0" xfId="0" applyFont="1" applyFill="1" applyAlignment="1">
      <alignment horizontal="left"/>
    </xf>
    <xf numFmtId="165" fontId="3" fillId="2" borderId="0" xfId="0" applyNumberFormat="1" applyFont="1" applyFill="1" applyAlignment="1">
      <alignment horizontal="left"/>
    </xf>
    <xf numFmtId="1" fontId="2" fillId="2" borderId="0" xfId="0" applyNumberFormat="1" applyFont="1" applyFill="1" applyAlignment="1">
      <alignment horizontal="left"/>
    </xf>
    <xf numFmtId="0" fontId="23" fillId="2" borderId="0" xfId="0" applyFont="1" applyFill="1" applyAlignment="1">
      <alignment horizontal="left"/>
    </xf>
    <xf numFmtId="165" fontId="23" fillId="2" borderId="0" xfId="0" applyNumberFormat="1" applyFont="1" applyFill="1" applyAlignment="1">
      <alignment horizontal="left"/>
    </xf>
    <xf numFmtId="1" fontId="3" fillId="2" borderId="0" xfId="0" applyNumberFormat="1" applyFont="1" applyFill="1" applyAlignment="1">
      <alignment horizontal="left"/>
    </xf>
    <xf numFmtId="0" fontId="25" fillId="2" borderId="0" xfId="0" applyFont="1" applyFill="1" applyAlignment="1">
      <alignment horizontal="center"/>
    </xf>
    <xf numFmtId="165" fontId="25" fillId="2" borderId="0" xfId="0" applyNumberFormat="1" applyFont="1" applyFill="1" applyBorder="1" applyAlignment="1">
      <alignment horizontal="center" wrapText="1"/>
    </xf>
    <xf numFmtId="0" fontId="25" fillId="2" borderId="0" xfId="0" applyFont="1" applyFill="1" applyBorder="1" applyAlignment="1">
      <alignment horizontal="left" vertical="center"/>
    </xf>
    <xf numFmtId="0" fontId="25" fillId="2" borderId="0" xfId="0" applyFont="1" applyFill="1" applyAlignment="1">
      <alignment horizontal="left"/>
    </xf>
    <xf numFmtId="0" fontId="33" fillId="2" borderId="0" xfId="0" applyFont="1" applyFill="1"/>
    <xf numFmtId="0" fontId="33" fillId="2" borderId="0" xfId="0" applyFont="1" applyFill="1" applyAlignment="1">
      <alignment horizontal="center" wrapText="1"/>
    </xf>
    <xf numFmtId="0" fontId="33" fillId="2" borderId="0" xfId="0" applyFont="1" applyFill="1" applyAlignment="1">
      <alignment horizontal="left" vertical="center"/>
    </xf>
    <xf numFmtId="1" fontId="33" fillId="2" borderId="0" xfId="0" applyNumberFormat="1" applyFont="1" applyFill="1"/>
    <xf numFmtId="0" fontId="34" fillId="0" borderId="0" xfId="8" quotePrefix="1" applyFont="1"/>
    <xf numFmtId="0" fontId="35" fillId="2" borderId="0" xfId="8" applyFont="1" applyFill="1" applyAlignment="1" applyProtection="1"/>
    <xf numFmtId="0" fontId="35" fillId="0" borderId="0" xfId="9" applyFont="1" applyAlignment="1"/>
    <xf numFmtId="0" fontId="34" fillId="0" borderId="0" xfId="8" quotePrefix="1" applyFont="1" applyAlignment="1">
      <alignment wrapText="1"/>
    </xf>
    <xf numFmtId="0" fontId="36" fillId="2" borderId="0" xfId="6" applyFont="1" applyFill="1" applyAlignment="1">
      <alignment wrapText="1"/>
    </xf>
    <xf numFmtId="0" fontId="34" fillId="2" borderId="0" xfId="8" applyFont="1" applyFill="1" applyAlignment="1">
      <alignment horizontal="left"/>
    </xf>
    <xf numFmtId="0" fontId="34" fillId="0" borderId="0" xfId="8" applyFont="1"/>
    <xf numFmtId="0" fontId="34" fillId="2" borderId="0" xfId="8" applyFont="1" applyFill="1" applyAlignment="1">
      <alignment horizontal="left" indent="1"/>
    </xf>
    <xf numFmtId="0" fontId="37" fillId="2" borderId="0" xfId="6" applyFont="1" applyFill="1" applyAlignment="1">
      <alignment horizontal="left"/>
    </xf>
    <xf numFmtId="0" fontId="37" fillId="2" borderId="0" xfId="6" applyFont="1" applyFill="1"/>
    <xf numFmtId="0" fontId="34" fillId="2" borderId="0" xfId="8" applyFont="1" applyFill="1"/>
    <xf numFmtId="0" fontId="11" fillId="0" borderId="0" xfId="6"/>
    <xf numFmtId="0" fontId="30" fillId="2" borderId="0" xfId="8" applyFill="1" applyAlignment="1">
      <alignment horizontal="left"/>
    </xf>
    <xf numFmtId="0" fontId="35" fillId="2" borderId="0" xfId="7" applyFont="1" applyFill="1" applyBorder="1" applyAlignment="1">
      <alignment horizontal="left" vertical="center" wrapText="1"/>
    </xf>
    <xf numFmtId="0" fontId="11" fillId="2" borderId="0" xfId="6" applyFill="1" applyAlignment="1">
      <alignment wrapText="1"/>
    </xf>
    <xf numFmtId="1" fontId="23" fillId="2" borderId="0" xfId="0" applyNumberFormat="1" applyFont="1" applyFill="1" applyAlignment="1">
      <alignment horizontal="right"/>
    </xf>
    <xf numFmtId="0" fontId="11" fillId="0" borderId="0" xfId="6"/>
    <xf numFmtId="0" fontId="5" fillId="2" borderId="0" xfId="0" applyFont="1" applyFill="1" applyAlignment="1">
      <alignment vertical="center" wrapText="1"/>
    </xf>
    <xf numFmtId="0" fontId="0" fillId="2" borderId="0" xfId="0" applyFill="1" applyAlignment="1">
      <alignment wrapText="1"/>
    </xf>
    <xf numFmtId="0" fontId="14" fillId="0" borderId="0" xfId="3" applyFont="1" applyFill="1" applyBorder="1" applyAlignment="1">
      <alignment horizontal="center" vertical="top" wrapText="1"/>
    </xf>
    <xf numFmtId="0" fontId="13" fillId="0" borderId="0" xfId="3" applyFont="1" applyFill="1" applyBorder="1" applyAlignment="1">
      <alignment horizontal="center" vertical="top" wrapText="1"/>
    </xf>
    <xf numFmtId="0" fontId="14" fillId="0" borderId="0" xfId="3" applyFont="1" applyFill="1" applyBorder="1" applyAlignment="1">
      <alignment horizontal="center" vertical="center" wrapText="1"/>
    </xf>
    <xf numFmtId="0" fontId="14" fillId="2" borderId="0" xfId="3" applyFont="1" applyFill="1" applyBorder="1" applyAlignment="1">
      <alignment horizontal="center" vertical="top" wrapText="1"/>
    </xf>
    <xf numFmtId="0" fontId="18" fillId="2" borderId="0" xfId="0" applyFont="1" applyFill="1" applyAlignment="1">
      <alignment wrapText="1"/>
    </xf>
    <xf numFmtId="0" fontId="4" fillId="2" borderId="0" xfId="0" applyFont="1" applyFill="1" applyAlignment="1">
      <alignment wrapText="1"/>
    </xf>
    <xf numFmtId="0" fontId="2" fillId="2" borderId="0" xfId="0" applyFont="1" applyFill="1" applyAlignment="1">
      <alignment horizontal="center" vertical="center" wrapText="1"/>
    </xf>
    <xf numFmtId="0" fontId="17" fillId="2" borderId="0" xfId="0" applyFont="1" applyFill="1" applyAlignment="1">
      <alignment horizontal="left" vertical="center" wrapText="1"/>
    </xf>
    <xf numFmtId="0" fontId="5" fillId="2" borderId="0" xfId="0" applyFont="1" applyFill="1" applyBorder="1" applyAlignment="1">
      <alignment vertical="center" wrapText="1"/>
    </xf>
    <xf numFmtId="0" fontId="0" fillId="2" borderId="0" xfId="0" applyFill="1" applyBorder="1" applyAlignment="1">
      <alignment wrapText="1"/>
    </xf>
    <xf numFmtId="0" fontId="23" fillId="2" borderId="0" xfId="0" applyFont="1" applyFill="1" applyAlignment="1">
      <alignment wrapText="1"/>
    </xf>
    <xf numFmtId="0" fontId="25" fillId="2" borderId="0" xfId="0" applyFont="1" applyFill="1" applyAlignment="1">
      <alignment horizontal="center"/>
    </xf>
  </cellXfs>
  <cellStyles count="10">
    <cellStyle name="Hyperlink" xfId="8" builtinId="8"/>
    <cellStyle name="Hyperlink 3 2" xfId="5"/>
    <cellStyle name="Normal" xfId="0" builtinId="0"/>
    <cellStyle name="Normal 2" xfId="1"/>
    <cellStyle name="Normal 2 2 10" xfId="3"/>
    <cellStyle name="Normal 2 2 2 2" xfId="7"/>
    <cellStyle name="Normal 20" xfId="6"/>
    <cellStyle name="Normal 3" xfId="2"/>
    <cellStyle name="Normal 4" xfId="9"/>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xml"/><Relationship Id="rId1" Type="http://schemas.microsoft.com/office/2011/relationships/chartStyle" Target="style2.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3.xml"/><Relationship Id="rId1" Type="http://schemas.microsoft.com/office/2011/relationships/chartStyle" Target="style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445796086387494E-3"/>
          <c:y val="0.13285764016894772"/>
          <c:w val="0.98906927548920154"/>
          <c:h val="0.85718195830922828"/>
        </c:manualLayout>
      </c:layout>
      <c:barChart>
        <c:barDir val="col"/>
        <c:grouping val="clustered"/>
        <c:varyColors val="0"/>
        <c:ser>
          <c:idx val="0"/>
          <c:order val="0"/>
          <c:tx>
            <c:strRef>
              <c:f>'1.Employment rates'!$M$3</c:f>
              <c:strCache>
                <c:ptCount val="1"/>
                <c:pt idx="0">
                  <c:v>Men</c:v>
                </c:pt>
              </c:strCache>
            </c:strRef>
          </c:tx>
          <c:spPr>
            <a:solidFill>
              <a:srgbClr val="5B9BD5"/>
            </a:solidFill>
            <a:ln w="6350" cmpd="sng">
              <a:solidFill>
                <a:srgbClr val="000000"/>
              </a:solidFill>
            </a:ln>
            <a:effectLst/>
          </c:spPr>
          <c:invertIfNegative val="0"/>
          <c:dPt>
            <c:idx val="0"/>
            <c:invertIfNegative val="0"/>
            <c:bubble3D val="0"/>
            <c:extLst>
              <c:ext xmlns:c16="http://schemas.microsoft.com/office/drawing/2014/chart" uri="{C3380CC4-5D6E-409C-BE32-E72D297353CC}">
                <c16:uniqueId val="{00000000-3138-48C2-BD69-77EA07926A80}"/>
              </c:ext>
            </c:extLst>
          </c:dPt>
          <c:cat>
            <c:strRef>
              <c:f>'1.Employment rates'!$L$4:$L$16</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region</c:v>
                </c:pt>
                <c:pt idx="12">
                  <c:v>OECD</c:v>
                </c:pt>
              </c:strCache>
            </c:strRef>
          </c:cat>
          <c:val>
            <c:numRef>
              <c:f>'1.Employment rates'!$M$4:$M$16</c:f>
              <c:numCache>
                <c:formatCode>0.0</c:formatCode>
                <c:ptCount val="13"/>
                <c:pt idx="0">
                  <c:v>71.8</c:v>
                </c:pt>
                <c:pt idx="1">
                  <c:v>72.637315723813799</c:v>
                </c:pt>
                <c:pt idx="2">
                  <c:v>71.492927772647604</c:v>
                </c:pt>
                <c:pt idx="3">
                  <c:v>77.550612076699196</c:v>
                </c:pt>
                <c:pt idx="4">
                  <c:v>74.5505963378627</c:v>
                </c:pt>
                <c:pt idx="5">
                  <c:v>79.44</c:v>
                </c:pt>
                <c:pt idx="6">
                  <c:v>72.87</c:v>
                </c:pt>
                <c:pt idx="7">
                  <c:v>78.842886977025699</c:v>
                </c:pt>
                <c:pt idx="8">
                  <c:v>81.489999999999995</c:v>
                </c:pt>
                <c:pt idx="9">
                  <c:v>74.650000000000006</c:v>
                </c:pt>
                <c:pt idx="10">
                  <c:v>71.72</c:v>
                </c:pt>
                <c:pt idx="11">
                  <c:v>75.185848989822645</c:v>
                </c:pt>
                <c:pt idx="12">
                  <c:v>76.276889466499398</c:v>
                </c:pt>
              </c:numCache>
            </c:numRef>
          </c:val>
          <c:extLst>
            <c:ext xmlns:c16="http://schemas.microsoft.com/office/drawing/2014/chart" uri="{C3380CC4-5D6E-409C-BE32-E72D297353CC}">
              <c16:uniqueId val="{00000001-3138-48C2-BD69-77EA07926A80}"/>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'1.Employment rates'!$N$3</c:f>
              <c:strCache>
                <c:ptCount val="1"/>
                <c:pt idx="0">
                  <c:v>Women</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FFFFFF"/>
              </a:solidFill>
              <a:ln w="3175">
                <a:solidFill>
                  <a:srgbClr val="000000"/>
                </a:solidFill>
                <a:prstDash val="solid"/>
              </a:ln>
              <a:effectLst/>
              <a:extLst/>
            </c:spPr>
          </c:marker>
          <c:cat>
            <c:strRef>
              <c:f>'1.Employment rates'!$L$4:$L$16</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region</c:v>
                </c:pt>
                <c:pt idx="12">
                  <c:v>OECD</c:v>
                </c:pt>
              </c:strCache>
            </c:strRef>
          </c:cat>
          <c:val>
            <c:numRef>
              <c:f>'1.Employment rates'!$N$4:$N$16</c:f>
              <c:numCache>
                <c:formatCode>0.0</c:formatCode>
                <c:ptCount val="13"/>
                <c:pt idx="0">
                  <c:v>52.85</c:v>
                </c:pt>
                <c:pt idx="1">
                  <c:v>53.273037179407403</c:v>
                </c:pt>
                <c:pt idx="2">
                  <c:v>53.287744690125599</c:v>
                </c:pt>
                <c:pt idx="3">
                  <c:v>53.445269305816502</c:v>
                </c:pt>
                <c:pt idx="4">
                  <c:v>48.567679655955402</c:v>
                </c:pt>
                <c:pt idx="5">
                  <c:v>52.22</c:v>
                </c:pt>
                <c:pt idx="6">
                  <c:v>48.63</c:v>
                </c:pt>
                <c:pt idx="7">
                  <c:v>47.008636810623699</c:v>
                </c:pt>
                <c:pt idx="8">
                  <c:v>54.92</c:v>
                </c:pt>
                <c:pt idx="9">
                  <c:v>58.2</c:v>
                </c:pt>
                <c:pt idx="10">
                  <c:v>58.57</c:v>
                </c:pt>
                <c:pt idx="11">
                  <c:v>52.815669785629872</c:v>
                </c:pt>
                <c:pt idx="12">
                  <c:v>61.351215337123897</c:v>
                </c:pt>
              </c:numCache>
            </c:numRef>
          </c:val>
          <c:smooth val="0"/>
          <c:extLst>
            <c:ext xmlns:c16="http://schemas.microsoft.com/office/drawing/2014/chart" uri="{C3380CC4-5D6E-409C-BE32-E72D297353CC}">
              <c16:uniqueId val="{00000002-3138-48C2-BD69-77EA07926A80}"/>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min val="40"/>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majorUnit val="10"/>
      </c:valAx>
      <c:spPr>
        <a:solidFill>
          <a:srgbClr val="F4FFFF"/>
        </a:solidFill>
        <a:ln w="9525">
          <a:solidFill>
            <a:srgbClr val="000000"/>
          </a:solidFill>
        </a:ln>
      </c:spPr>
    </c:plotArea>
    <c:legend>
      <c:legendPos val="r"/>
      <c:layout>
        <c:manualLayout>
          <c:xMode val="edge"/>
          <c:yMode val="edge"/>
          <c:x val="4.1301613461006498E-2"/>
          <c:y val="1.9920803043647736E-2"/>
          <c:w val="0.9565122416368337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2088956345147956E-2"/>
          <c:y val="0.12412973932766505"/>
          <c:w val="0.95572492490946559"/>
          <c:h val="0.80811482539102431"/>
        </c:manualLayout>
      </c:layout>
      <c:barChart>
        <c:barDir val="col"/>
        <c:grouping val="clustered"/>
        <c:varyColors val="0"/>
        <c:ser>
          <c:idx val="0"/>
          <c:order val="0"/>
          <c:tx>
            <c:strRef>
              <c:f>'6.Low-paid workers'!$P$4</c:f>
              <c:strCache>
                <c:ptCount val="1"/>
                <c:pt idx="0">
                  <c:v>Men</c:v>
                </c:pt>
              </c:strCache>
            </c:strRef>
          </c:tx>
          <c:spPr>
            <a:solidFill>
              <a:srgbClr val="4F81BD"/>
            </a:solidFill>
            <a:ln w="6350" cmpd="sng">
              <a:solidFill>
                <a:srgbClr val="000000"/>
              </a:solidFill>
              <a:round/>
            </a:ln>
            <a:effectLst/>
          </c:spPr>
          <c:invertIfNegative val="0"/>
          <c:cat>
            <c:strRef>
              <c:f>'6.Low-paid workers'!$O$5:$O$16</c:f>
              <c:strCache>
                <c:ptCount val="12"/>
                <c:pt idx="0">
                  <c:v>Argentina</c:v>
                </c:pt>
                <c:pt idx="1">
                  <c:v>Chile</c:v>
                </c:pt>
                <c:pt idx="2">
                  <c:v>Colombia</c:v>
                </c:pt>
                <c:pt idx="3">
                  <c:v>Costa Rica</c:v>
                </c:pt>
                <c:pt idx="4">
                  <c:v>Dominican Republic</c:v>
                </c:pt>
                <c:pt idx="5">
                  <c:v>Ecuador</c:v>
                </c:pt>
                <c:pt idx="6">
                  <c:v>Mexico</c:v>
                </c:pt>
                <c:pt idx="7">
                  <c:v>Paraguay </c:v>
                </c:pt>
                <c:pt idx="8">
                  <c:v>Peru</c:v>
                </c:pt>
                <c:pt idx="9">
                  <c:v>Uruguay</c:v>
                </c:pt>
                <c:pt idx="10">
                  <c:v>LAC region</c:v>
                </c:pt>
                <c:pt idx="11">
                  <c:v>OECD</c:v>
                </c:pt>
              </c:strCache>
            </c:strRef>
          </c:cat>
          <c:val>
            <c:numRef>
              <c:f>'6.Low-paid workers'!$P$5:$P$16</c:f>
              <c:numCache>
                <c:formatCode>0.0</c:formatCode>
                <c:ptCount val="12"/>
                <c:pt idx="0">
                  <c:v>25.59</c:v>
                </c:pt>
                <c:pt idx="1">
                  <c:v>8.4551927651006604</c:v>
                </c:pt>
                <c:pt idx="2">
                  <c:v>12.1607901451972</c:v>
                </c:pt>
                <c:pt idx="3">
                  <c:v>9.5567833809234894</c:v>
                </c:pt>
                <c:pt idx="4">
                  <c:v>20.84</c:v>
                </c:pt>
                <c:pt idx="5">
                  <c:v>21.6</c:v>
                </c:pt>
                <c:pt idx="6">
                  <c:v>14.5569624753594</c:v>
                </c:pt>
                <c:pt idx="7">
                  <c:v>13.14</c:v>
                </c:pt>
                <c:pt idx="8">
                  <c:v>22.6</c:v>
                </c:pt>
                <c:pt idx="9">
                  <c:v>21.45</c:v>
                </c:pt>
                <c:pt idx="10">
                  <c:v>16.994972876658075</c:v>
                </c:pt>
                <c:pt idx="11">
                  <c:v>11.906591914470916</c:v>
                </c:pt>
              </c:numCache>
            </c:numRef>
          </c:val>
          <c:extLst>
            <c:ext xmlns:c16="http://schemas.microsoft.com/office/drawing/2014/chart" uri="{C3380CC4-5D6E-409C-BE32-E72D297353CC}">
              <c16:uniqueId val="{00000000-EAC7-4714-B15C-C257903D2D1C}"/>
            </c:ext>
          </c:extLst>
        </c:ser>
        <c:ser>
          <c:idx val="1"/>
          <c:order val="1"/>
          <c:tx>
            <c:strRef>
              <c:f>'6.Low-paid workers'!$Q$4</c:f>
              <c:strCache>
                <c:ptCount val="1"/>
                <c:pt idx="0">
                  <c:v>Women</c:v>
                </c:pt>
              </c:strCache>
            </c:strRef>
          </c:tx>
          <c:spPr>
            <a:solidFill>
              <a:srgbClr val="CCCCCC"/>
            </a:solidFill>
            <a:ln w="6350" cmpd="sng">
              <a:solidFill>
                <a:srgbClr val="000000"/>
              </a:solidFill>
              <a:round/>
            </a:ln>
            <a:effectLst/>
          </c:spPr>
          <c:invertIfNegative val="0"/>
          <c:cat>
            <c:strRef>
              <c:f>'6.Low-paid workers'!$O$5:$O$16</c:f>
              <c:strCache>
                <c:ptCount val="12"/>
                <c:pt idx="0">
                  <c:v>Argentina</c:v>
                </c:pt>
                <c:pt idx="1">
                  <c:v>Chile</c:v>
                </c:pt>
                <c:pt idx="2">
                  <c:v>Colombia</c:v>
                </c:pt>
                <c:pt idx="3">
                  <c:v>Costa Rica</c:v>
                </c:pt>
                <c:pt idx="4">
                  <c:v>Dominican Republic</c:v>
                </c:pt>
                <c:pt idx="5">
                  <c:v>Ecuador</c:v>
                </c:pt>
                <c:pt idx="6">
                  <c:v>Mexico</c:v>
                </c:pt>
                <c:pt idx="7">
                  <c:v>Paraguay </c:v>
                </c:pt>
                <c:pt idx="8">
                  <c:v>Peru</c:v>
                </c:pt>
                <c:pt idx="9">
                  <c:v>Uruguay</c:v>
                </c:pt>
                <c:pt idx="10">
                  <c:v>LAC region</c:v>
                </c:pt>
                <c:pt idx="11">
                  <c:v>OECD</c:v>
                </c:pt>
              </c:strCache>
            </c:strRef>
          </c:cat>
          <c:val>
            <c:numRef>
              <c:f>'6.Low-paid workers'!$Q$5:$Q$16</c:f>
              <c:numCache>
                <c:formatCode>0.0</c:formatCode>
                <c:ptCount val="12"/>
                <c:pt idx="0">
                  <c:v>26.02</c:v>
                </c:pt>
                <c:pt idx="1">
                  <c:v>13.6058780768492</c:v>
                </c:pt>
                <c:pt idx="2">
                  <c:v>16.281359809704401</c:v>
                </c:pt>
                <c:pt idx="3">
                  <c:v>16.178888632634202</c:v>
                </c:pt>
                <c:pt idx="4">
                  <c:v>24.67</c:v>
                </c:pt>
                <c:pt idx="5">
                  <c:v>17.84</c:v>
                </c:pt>
                <c:pt idx="6">
                  <c:v>21.9805100515978</c:v>
                </c:pt>
                <c:pt idx="7">
                  <c:v>17.190000000000001</c:v>
                </c:pt>
                <c:pt idx="8">
                  <c:v>34</c:v>
                </c:pt>
                <c:pt idx="9">
                  <c:v>23.21</c:v>
                </c:pt>
                <c:pt idx="10">
                  <c:v>21.097663657078563</c:v>
                </c:pt>
                <c:pt idx="11">
                  <c:v>19.166703107425018</c:v>
                </c:pt>
              </c:numCache>
            </c:numRef>
          </c:val>
          <c:extLst>
            <c:ext xmlns:c16="http://schemas.microsoft.com/office/drawing/2014/chart" uri="{C3380CC4-5D6E-409C-BE32-E72D297353CC}">
              <c16:uniqueId val="{00000001-EAC7-4714-B15C-C257903D2D1C}"/>
            </c:ext>
          </c:extLst>
        </c:ser>
        <c:dLbls>
          <c:showLegendKey val="0"/>
          <c:showVal val="0"/>
          <c:showCatName val="0"/>
          <c:showSerName val="0"/>
          <c:showPercent val="0"/>
          <c:showBubbleSize val="0"/>
        </c:dLbls>
        <c:gapWidth val="15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tickLblSkip val="1"/>
        <c:noMultiLvlLbl val="0"/>
      </c:catAx>
      <c:valAx>
        <c:axId val="436706304"/>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F4FFFF"/>
        </a:solidFill>
        <a:ln w="9525">
          <a:solidFill>
            <a:srgbClr val="000000"/>
          </a:solidFill>
        </a:ln>
      </c:spPr>
    </c:plotArea>
    <c:legend>
      <c:legendPos val="r"/>
      <c:layout>
        <c:manualLayout>
          <c:xMode val="edge"/>
          <c:yMode val="edge"/>
          <c:x val="4.1301613461006498E-2"/>
          <c:y val="1.9920803043647736E-2"/>
          <c:w val="0.95651224163683379"/>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a:solidFill>
                  <a:srgbClr val="000000"/>
                </a:solidFill>
                <a:latin typeface="Arial Narrow" panose="020B0606020202030204" pitchFamily="34" charset="0"/>
              </a:defRPr>
            </a:pPr>
            <a:r>
              <a:rPr lang="en-US" sz="800" b="1" i="0">
                <a:solidFill>
                  <a:srgbClr val="000000"/>
                </a:solidFill>
                <a:latin typeface="Arial Narrow" panose="020B0606020202030204" pitchFamily="34" charset="0"/>
              </a:rPr>
              <a:t>OECD estimate</a:t>
            </a:r>
          </a:p>
        </c:rich>
      </c:tx>
      <c:layout>
        <c:manualLayout>
          <c:xMode val="edge"/>
          <c:yMode val="edge"/>
          <c:x val="0.41224988533577006"/>
          <c:y val="1.9920803043647736E-2"/>
        </c:manualLayout>
      </c:layout>
      <c:overlay val="0"/>
    </c:title>
    <c:autoTitleDeleted val="0"/>
    <c:plotArea>
      <c:layout>
        <c:manualLayout>
          <c:layoutTarget val="inner"/>
          <c:xMode val="edge"/>
          <c:yMode val="edge"/>
          <c:x val="8.0314301164615728E-2"/>
          <c:y val="0.11448966438366802"/>
          <c:w val="0.91519803743125072"/>
          <c:h val="0.81832611160291358"/>
        </c:manualLayout>
      </c:layout>
      <c:barChart>
        <c:barDir val="col"/>
        <c:grouping val="clustered"/>
        <c:varyColors val="0"/>
        <c:ser>
          <c:idx val="0"/>
          <c:order val="0"/>
          <c:tx>
            <c:strRef>
              <c:f>'7.Gender pay gaps'!$O$4</c:f>
              <c:strCache>
                <c:ptCount val="1"/>
                <c:pt idx="0">
                  <c:v>OECD estimate</c:v>
                </c:pt>
              </c:strCache>
            </c:strRef>
          </c:tx>
          <c:spPr>
            <a:solidFill>
              <a:srgbClr val="4F81BD"/>
            </a:solidFill>
            <a:ln w="6350" cmpd="sng">
              <a:solidFill>
                <a:srgbClr val="000000"/>
              </a:solidFill>
              <a:round/>
            </a:ln>
            <a:effectLst/>
          </c:spPr>
          <c:invertIfNegative val="0"/>
          <c:cat>
            <c:strRef>
              <c:f>'7.Gender pay gaps'!$N$5:$N$9</c:f>
              <c:strCache>
                <c:ptCount val="5"/>
                <c:pt idx="0">
                  <c:v>Chile</c:v>
                </c:pt>
                <c:pt idx="1">
                  <c:v>Colombia</c:v>
                </c:pt>
                <c:pt idx="2">
                  <c:v>Costa Rica</c:v>
                </c:pt>
                <c:pt idx="3">
                  <c:v>Peru</c:v>
                </c:pt>
                <c:pt idx="4">
                  <c:v>OECD</c:v>
                </c:pt>
              </c:strCache>
            </c:strRef>
          </c:cat>
          <c:val>
            <c:numRef>
              <c:f>'7.Gender pay gaps'!$O$5:$O$9</c:f>
              <c:numCache>
                <c:formatCode>#,##0.0_ ;\-#,##0.0\ </c:formatCode>
                <c:ptCount val="5"/>
                <c:pt idx="0">
                  <c:v>12.5</c:v>
                </c:pt>
                <c:pt idx="1">
                  <c:v>4</c:v>
                </c:pt>
                <c:pt idx="2">
                  <c:v>4.7</c:v>
                </c:pt>
                <c:pt idx="3" formatCode="0.0">
                  <c:v>16.7</c:v>
                </c:pt>
                <c:pt idx="4">
                  <c:v>12.8</c:v>
                </c:pt>
              </c:numCache>
            </c:numRef>
          </c:val>
          <c:extLst>
            <c:ext xmlns:c16="http://schemas.microsoft.com/office/drawing/2014/chart" uri="{C3380CC4-5D6E-409C-BE32-E72D297353CC}">
              <c16:uniqueId val="{00000000-079D-4339-9D20-8468B90D739B}"/>
            </c:ext>
          </c:extLst>
        </c:ser>
        <c:dLbls>
          <c:showLegendKey val="0"/>
          <c:showVal val="0"/>
          <c:showCatName val="0"/>
          <c:showSerName val="0"/>
          <c:showPercent val="0"/>
          <c:showBubbleSize val="0"/>
        </c:dLbls>
        <c:gapWidth val="15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tickLblSkip val="1"/>
        <c:noMultiLvlLbl val="0"/>
      </c:catAx>
      <c:valAx>
        <c:axId val="436706304"/>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F4FFFF"/>
        </a:solidFill>
        <a:ln w="9525">
          <a:solidFill>
            <a:srgbClr val="000000"/>
          </a:solidFill>
        </a:ln>
      </c:spPr>
    </c:plotArea>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a:solidFill>
                  <a:srgbClr val="000000"/>
                </a:solidFill>
                <a:latin typeface="Arial Narrow" panose="020B0606020202030204" pitchFamily="34" charset="0"/>
              </a:defRPr>
            </a:pPr>
            <a:r>
              <a:rPr lang="en-US" sz="800" b="1" i="0">
                <a:solidFill>
                  <a:srgbClr val="000000"/>
                </a:solidFill>
                <a:latin typeface="Arial Narrow" panose="020B0606020202030204" pitchFamily="34" charset="0"/>
              </a:rPr>
              <a:t>ILO factor-weighted estimate</a:t>
            </a:r>
          </a:p>
        </c:rich>
      </c:tx>
      <c:layout>
        <c:manualLayout>
          <c:xMode val="edge"/>
          <c:yMode val="edge"/>
          <c:x val="0.42848734490031454"/>
          <c:y val="1.9920964935562831E-2"/>
        </c:manualLayout>
      </c:layout>
      <c:overlay val="0"/>
    </c:title>
    <c:autoTitleDeleted val="0"/>
    <c:plotArea>
      <c:layout>
        <c:manualLayout>
          <c:layoutTarget val="inner"/>
          <c:xMode val="edge"/>
          <c:yMode val="edge"/>
          <c:x val="8.6253657402090692E-2"/>
          <c:y val="0.12337917993739848"/>
          <c:w val="0.90925887003519634"/>
          <c:h val="0.80886538478129077"/>
        </c:manualLayout>
      </c:layout>
      <c:barChart>
        <c:barDir val="col"/>
        <c:grouping val="clustered"/>
        <c:varyColors val="0"/>
        <c:ser>
          <c:idx val="0"/>
          <c:order val="0"/>
          <c:tx>
            <c:strRef>
              <c:f>'7.Gender pay gaps'!$O$14</c:f>
              <c:strCache>
                <c:ptCount val="1"/>
                <c:pt idx="0">
                  <c:v>ILO factor-weighted estimate</c:v>
                </c:pt>
              </c:strCache>
            </c:strRef>
          </c:tx>
          <c:spPr>
            <a:solidFill>
              <a:srgbClr val="4F81BD"/>
            </a:solidFill>
            <a:ln w="6350" cmpd="sng">
              <a:solidFill>
                <a:srgbClr val="000000"/>
              </a:solidFill>
              <a:round/>
            </a:ln>
            <a:effectLst/>
          </c:spPr>
          <c:invertIfNegative val="0"/>
          <c:cat>
            <c:strRef>
              <c:f>'7.Gender pay gaps'!$N$15:$N$23</c:f>
              <c:strCache>
                <c:ptCount val="9"/>
                <c:pt idx="0">
                  <c:v>Argentina</c:v>
                </c:pt>
                <c:pt idx="1">
                  <c:v>Brazil</c:v>
                </c:pt>
                <c:pt idx="2">
                  <c:v>Chile</c:v>
                </c:pt>
                <c:pt idx="3">
                  <c:v>Costa Rica</c:v>
                </c:pt>
                <c:pt idx="4">
                  <c:v>Ecuador</c:v>
                </c:pt>
                <c:pt idx="5">
                  <c:v>Mexico</c:v>
                </c:pt>
                <c:pt idx="6">
                  <c:v>Peru</c:v>
                </c:pt>
                <c:pt idx="7">
                  <c:v>Uruguay</c:v>
                </c:pt>
                <c:pt idx="8">
                  <c:v>LAC</c:v>
                </c:pt>
              </c:strCache>
            </c:strRef>
          </c:cat>
          <c:val>
            <c:numRef>
              <c:f>'7.Gender pay gaps'!$O$15:$O$23</c:f>
              <c:numCache>
                <c:formatCode>0.0</c:formatCode>
                <c:ptCount val="9"/>
                <c:pt idx="0">
                  <c:v>13.002122</c:v>
                </c:pt>
                <c:pt idx="1">
                  <c:v>26.399374000000002</c:v>
                </c:pt>
                <c:pt idx="2">
                  <c:v>23.71078</c:v>
                </c:pt>
                <c:pt idx="3">
                  <c:v>12.252084</c:v>
                </c:pt>
                <c:pt idx="4">
                  <c:v>11.922089</c:v>
                </c:pt>
                <c:pt idx="5">
                  <c:v>15.596859</c:v>
                </c:pt>
                <c:pt idx="6">
                  <c:v>16.208248999999999</c:v>
                </c:pt>
                <c:pt idx="7">
                  <c:v>17.284182000000001</c:v>
                </c:pt>
                <c:pt idx="8">
                  <c:v>20.585060759427861</c:v>
                </c:pt>
              </c:numCache>
            </c:numRef>
          </c:val>
          <c:extLst>
            <c:ext xmlns:c16="http://schemas.microsoft.com/office/drawing/2014/chart" uri="{C3380CC4-5D6E-409C-BE32-E72D297353CC}">
              <c16:uniqueId val="{00000000-EBD8-426D-8CFB-57CE266D2DEE}"/>
            </c:ext>
          </c:extLst>
        </c:ser>
        <c:dLbls>
          <c:showLegendKey val="0"/>
          <c:showVal val="0"/>
          <c:showCatName val="0"/>
          <c:showSerName val="0"/>
          <c:showPercent val="0"/>
          <c:showBubbleSize val="0"/>
        </c:dLbls>
        <c:gapWidth val="15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tickLblSkip val="1"/>
        <c:noMultiLvlLbl val="0"/>
      </c:catAx>
      <c:valAx>
        <c:axId val="436706304"/>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F4FFFF"/>
        </a:solidFill>
        <a:ln w="9525">
          <a:solidFill>
            <a:srgbClr val="000000"/>
          </a:solidFill>
        </a:ln>
      </c:spPr>
    </c:plotArea>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rgbClr val="595959"/>
                </a:solidFill>
                <a:latin typeface="Arial Narrow" panose="020B0606020202030204" pitchFamily="34" charset="0"/>
                <a:ea typeface="+mn-ea"/>
                <a:cs typeface="+mn-cs"/>
              </a:defRPr>
            </a:pPr>
            <a:r>
              <a:rPr lang="en-GB" sz="1000" b="1" i="0">
                <a:solidFill>
                  <a:srgbClr val="595959"/>
                </a:solidFill>
                <a:latin typeface="Arial Narrow" panose="020B0606020202030204" pitchFamily="34" charset="0"/>
              </a:rPr>
              <a:t>Panel B: Labour force participation</a:t>
            </a:r>
          </a:p>
        </c:rich>
      </c:tx>
      <c:layout>
        <c:manualLayout>
          <c:xMode val="edge"/>
          <c:yMode val="edge"/>
          <c:x val="0.39183916323731138"/>
          <c:y val="2.0158730158730157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4.5594308601975934E-2"/>
          <c:y val="0.28151944444444443"/>
          <c:w val="0.95162894375857343"/>
          <c:h val="0.64991587301587306"/>
        </c:manualLayout>
      </c:layout>
      <c:barChart>
        <c:barDir val="col"/>
        <c:grouping val="clustered"/>
        <c:varyColors val="0"/>
        <c:ser>
          <c:idx val="0"/>
          <c:order val="0"/>
          <c:tx>
            <c:strRef>
              <c:f>'8.LMD_Pandemic'!$O$6</c:f>
              <c:strCache>
                <c:ptCount val="1"/>
                <c:pt idx="0">
                  <c:v>Total</c:v>
                </c:pt>
              </c:strCache>
            </c:strRef>
          </c:tx>
          <c:spPr>
            <a:solidFill>
              <a:srgbClr val="4F81BD"/>
            </a:solidFill>
            <a:ln w="6350" cmpd="sng">
              <a:solidFill>
                <a:srgbClr val="000000"/>
              </a:solidFill>
            </a:ln>
            <a:effectLst/>
          </c:spPr>
          <c:invertIfNegative val="0"/>
          <c:dLbls>
            <c:delete val="1"/>
          </c:dLbls>
          <c:cat>
            <c:strRef>
              <c:f>'8.LMD_Pandemic'!$N$7:$N$19</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'8.LMD_Pandemic'!$O$7:$O$19</c:f>
              <c:numCache>
                <c:formatCode>0.0</c:formatCode>
                <c:ptCount val="13"/>
                <c:pt idx="0">
                  <c:v>-10.299999999999997</c:v>
                </c:pt>
                <c:pt idx="1">
                  <c:v>-6.8000000000000043</c:v>
                </c:pt>
                <c:pt idx="2">
                  <c:v>-10.800000000000004</c:v>
                </c:pt>
                <c:pt idx="3">
                  <c:v>-8.1000000000000014</c:v>
                </c:pt>
                <c:pt idx="4">
                  <c:v>-5.3999999999999986</c:v>
                </c:pt>
                <c:pt idx="5">
                  <c:v>-8.5</c:v>
                </c:pt>
                <c:pt idx="6">
                  <c:v>-5.8999999999999986</c:v>
                </c:pt>
                <c:pt idx="7">
                  <c:v>-10.800000000000004</c:v>
                </c:pt>
                <c:pt idx="8">
                  <c:v>-4.5</c:v>
                </c:pt>
                <c:pt idx="9">
                  <c:v>-26.700000000000003</c:v>
                </c:pt>
                <c:pt idx="10">
                  <c:v>-2.9000000000000057</c:v>
                </c:pt>
                <c:pt idx="11">
                  <c:v>-9.0083333333333471</c:v>
                </c:pt>
                <c:pt idx="12">
                  <c:v>-2.0729900000000043</c:v>
                </c:pt>
              </c:numCache>
            </c:numRef>
          </c:val>
          <c:extLst>
            <c:ext xmlns:c16="http://schemas.microsoft.com/office/drawing/2014/chart" uri="{C3380CC4-5D6E-409C-BE32-E72D297353CC}">
              <c16:uniqueId val="{00000006-06AB-4E6C-9743-1A131CC664BB}"/>
            </c:ext>
          </c:extLst>
        </c:ser>
        <c:ser>
          <c:idx val="1"/>
          <c:order val="1"/>
          <c:tx>
            <c:strRef>
              <c:f>'8.LMD_Pandemic'!$P$6</c:f>
              <c:strCache>
                <c:ptCount val="1"/>
                <c:pt idx="0">
                  <c:v>Men</c:v>
                </c:pt>
              </c:strCache>
            </c:strRef>
          </c:tx>
          <c:spPr>
            <a:solidFill>
              <a:srgbClr val="CCCCCC"/>
            </a:solidFill>
            <a:ln w="6350" cmpd="sng">
              <a:solidFill>
                <a:srgbClr val="000000"/>
              </a:solidFill>
            </a:ln>
            <a:effectLst/>
          </c:spPr>
          <c:invertIfNegative val="0"/>
          <c:dLbls>
            <c:delete val="1"/>
          </c:dLbls>
          <c:cat>
            <c:strRef>
              <c:f>'8.LMD_Pandemic'!$N$7:$N$19</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'8.LMD_Pandemic'!$P$7:$P$19</c:f>
              <c:numCache>
                <c:formatCode>General</c:formatCode>
                <c:ptCount val="13"/>
                <c:pt idx="0">
                  <c:v>-12.200000000000003</c:v>
                </c:pt>
                <c:pt idx="1">
                  <c:v>-6.2000000000000028</c:v>
                </c:pt>
                <c:pt idx="2">
                  <c:v>-10.100000000000001</c:v>
                </c:pt>
                <c:pt idx="3">
                  <c:v>-7.2000000000000028</c:v>
                </c:pt>
                <c:pt idx="4">
                  <c:v>-4.5999999999999943</c:v>
                </c:pt>
                <c:pt idx="5">
                  <c:v>-7.9000000000000057</c:v>
                </c:pt>
                <c:pt idx="6">
                  <c:v>-4.7999999999999972</c:v>
                </c:pt>
                <c:pt idx="7">
                  <c:v>-7.5999999999999943</c:v>
                </c:pt>
                <c:pt idx="8">
                  <c:v>-2.5</c:v>
                </c:pt>
                <c:pt idx="9">
                  <c:v>-24.899999999999991</c:v>
                </c:pt>
                <c:pt idx="10">
                  <c:v>-3.5</c:v>
                </c:pt>
                <c:pt idx="11" formatCode="0.0">
                  <c:v>-8.2000000000000028</c:v>
                </c:pt>
                <c:pt idx="12" formatCode="0.0">
                  <c:v>-2.1051999999999964</c:v>
                </c:pt>
              </c:numCache>
            </c:numRef>
          </c:val>
          <c:extLst>
            <c:ext xmlns:c16="http://schemas.microsoft.com/office/drawing/2014/chart" uri="{C3380CC4-5D6E-409C-BE32-E72D297353CC}">
              <c16:uniqueId val="{0000000D-06AB-4E6C-9743-1A131CC664BB}"/>
            </c:ext>
          </c:extLst>
        </c:ser>
        <c:ser>
          <c:idx val="2"/>
          <c:order val="2"/>
          <c:tx>
            <c:strRef>
              <c:f>'8.LMD_Pandemic'!$Q$6</c:f>
              <c:strCache>
                <c:ptCount val="1"/>
                <c:pt idx="0">
                  <c:v>Women</c:v>
                </c:pt>
              </c:strCache>
            </c:strRef>
          </c:tx>
          <c:spPr>
            <a:solidFill>
              <a:srgbClr val="A7B9E3"/>
            </a:solidFill>
            <a:ln w="6350" cmpd="sng">
              <a:solidFill>
                <a:srgbClr val="000000"/>
              </a:solidFill>
            </a:ln>
            <a:effectLst/>
          </c:spPr>
          <c:invertIfNegative val="0"/>
          <c:dLbls>
            <c:delete val="1"/>
          </c:dLbls>
          <c:cat>
            <c:strRef>
              <c:f>'8.LMD_Pandemic'!$N$7:$N$19</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'8.LMD_Pandemic'!$Q$7:$Q$19</c:f>
              <c:numCache>
                <c:formatCode>General</c:formatCode>
                <c:ptCount val="13"/>
                <c:pt idx="0">
                  <c:v>-8.6999999999999957</c:v>
                </c:pt>
                <c:pt idx="1">
                  <c:v>-7.1000000000000014</c:v>
                </c:pt>
                <c:pt idx="2">
                  <c:v>-11.399999999999999</c:v>
                </c:pt>
                <c:pt idx="3">
                  <c:v>-9</c:v>
                </c:pt>
                <c:pt idx="4">
                  <c:v>-6.1999999999999957</c:v>
                </c:pt>
                <c:pt idx="5">
                  <c:v>-8.8000000000000043</c:v>
                </c:pt>
                <c:pt idx="6">
                  <c:v>-7</c:v>
                </c:pt>
                <c:pt idx="7">
                  <c:v>-8.1999999999999957</c:v>
                </c:pt>
                <c:pt idx="8">
                  <c:v>-6.2999999999999972</c:v>
                </c:pt>
                <c:pt idx="9">
                  <c:v>-28.4</c:v>
                </c:pt>
                <c:pt idx="10">
                  <c:v>-2.2999999999999972</c:v>
                </c:pt>
                <c:pt idx="11" formatCode="0.0">
                  <c:v>-9.2749999999999915</c:v>
                </c:pt>
                <c:pt idx="12" formatCode="0.0">
                  <c:v>-2.0512200000000007</c:v>
                </c:pt>
              </c:numCache>
            </c:numRef>
          </c:val>
          <c:extLst>
            <c:ext xmlns:c16="http://schemas.microsoft.com/office/drawing/2014/chart" uri="{C3380CC4-5D6E-409C-BE32-E72D297353CC}">
              <c16:uniqueId val="{00000014-06AB-4E6C-9743-1A131CC664BB}"/>
            </c:ext>
          </c:extLst>
        </c:ser>
        <c:dLbls>
          <c:dLblPos val="outEnd"/>
          <c:showLegendKey val="0"/>
          <c:showVal val="1"/>
          <c:showCatName val="0"/>
          <c:showSerName val="0"/>
          <c:showPercent val="0"/>
          <c:showBubbleSize val="0"/>
        </c:dLbls>
        <c:gapWidth val="150"/>
        <c:overlap val="-27"/>
        <c:axId val="546306880"/>
        <c:axId val="546307208"/>
      </c:barChart>
      <c:catAx>
        <c:axId val="54630688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800" b="0" i="0" u="none" strike="noStrike" kern="1200" baseline="0">
                <a:solidFill>
                  <a:srgbClr val="595959"/>
                </a:solidFill>
                <a:latin typeface="Arial Narrow"/>
                <a:ea typeface="Arial Narrow"/>
                <a:cs typeface="Arial Narrow"/>
              </a:defRPr>
            </a:pPr>
            <a:endParaRPr lang="en-US"/>
          </a:p>
        </c:txPr>
        <c:crossAx val="546307208"/>
        <c:crosses val="autoZero"/>
        <c:auto val="1"/>
        <c:lblAlgn val="ctr"/>
        <c:lblOffset val="0"/>
        <c:tickLblSkip val="1"/>
        <c:noMultiLvlLbl val="0"/>
      </c:catAx>
      <c:valAx>
        <c:axId val="546307208"/>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GB" sz="750" b="0" i="0">
                    <a:solidFill>
                      <a:srgbClr val="000000"/>
                    </a:solidFill>
                    <a:latin typeface="Arial Narrow" panose="020B0606020202030204" pitchFamily="34" charset="0"/>
                  </a:rPr>
                  <a:t>Percentage points</a:t>
                </a:r>
              </a:p>
            </c:rich>
          </c:tx>
          <c:layout>
            <c:manualLayout>
              <c:xMode val="edge"/>
              <c:yMode val="edge"/>
              <c:x val="8.7105624142661178E-3"/>
              <c:y val="0.20367341269841269"/>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595959"/>
                </a:solidFill>
                <a:latin typeface="Arial Narrow"/>
                <a:ea typeface="Arial Narrow"/>
                <a:cs typeface="Arial Narrow"/>
              </a:defRPr>
            </a:pPr>
            <a:endParaRPr lang="en-US"/>
          </a:p>
        </c:txPr>
        <c:crossAx val="546306880"/>
        <c:crosses val="autoZero"/>
        <c:crossBetween val="between"/>
      </c:valAx>
      <c:spPr>
        <a:solidFill>
          <a:srgbClr val="F4FFFF"/>
        </a:solidFill>
        <a:ln w="9525">
          <a:solidFill>
            <a:srgbClr val="000000"/>
          </a:solidFill>
        </a:ln>
        <a:effectLst/>
      </c:spPr>
    </c:plotArea>
    <c:legend>
      <c:legendPos val="b"/>
      <c:layout>
        <c:manualLayout>
          <c:xMode val="edge"/>
          <c:yMode val="edge"/>
          <c:x val="4.5594307270233198E-2"/>
          <c:y val="0.11011349248923953"/>
          <c:w val="0.95162894375857343"/>
          <c:h val="7.559523809523809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595959"/>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rgbClr val="595959"/>
                </a:solidFill>
                <a:latin typeface="Arial Narrow" panose="020B0606020202030204" pitchFamily="34" charset="0"/>
                <a:ea typeface="+mn-ea"/>
                <a:cs typeface="+mn-cs"/>
              </a:defRPr>
            </a:pPr>
            <a:r>
              <a:rPr lang="en-GB" sz="1000" b="1" i="0">
                <a:solidFill>
                  <a:srgbClr val="595959"/>
                </a:solidFill>
                <a:latin typeface="Arial Narrow" panose="020B0606020202030204" pitchFamily="34" charset="0"/>
              </a:rPr>
              <a:t>Panel A: Employment</a:t>
            </a:r>
          </a:p>
        </c:rich>
      </c:tx>
      <c:layout>
        <c:manualLayout>
          <c:xMode val="edge"/>
          <c:yMode val="edge"/>
          <c:x val="0.4375696159122085"/>
          <c:y val="2.0158730158730157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4.5594308601975934E-2"/>
          <c:y val="0.28151944444444443"/>
          <c:w val="0.95162894375857343"/>
          <c:h val="0.64991587301587306"/>
        </c:manualLayout>
      </c:layout>
      <c:barChart>
        <c:barDir val="col"/>
        <c:grouping val="clustered"/>
        <c:varyColors val="0"/>
        <c:ser>
          <c:idx val="0"/>
          <c:order val="0"/>
          <c:tx>
            <c:strRef>
              <c:f>'8.LMD_Pandemic'!$O$6</c:f>
              <c:strCache>
                <c:ptCount val="1"/>
                <c:pt idx="0">
                  <c:v>Total</c:v>
                </c:pt>
              </c:strCache>
            </c:strRef>
          </c:tx>
          <c:spPr>
            <a:solidFill>
              <a:srgbClr val="4F81BD"/>
            </a:solidFill>
            <a:ln w="6350" cmpd="sng">
              <a:solidFill>
                <a:srgbClr val="000000"/>
              </a:solidFill>
            </a:ln>
            <a:effectLst/>
          </c:spPr>
          <c:invertIfNegative val="0"/>
          <c:dLbls>
            <c:delete val="1"/>
          </c:dLbls>
          <c:cat>
            <c:strRef>
              <c:f>'8.LMD_Pandemic'!$N$23:$N$35</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'8.LMD_Pandemic'!$O$23:$O$35</c:f>
              <c:numCache>
                <c:formatCode>General</c:formatCode>
                <c:ptCount val="13"/>
                <c:pt idx="0">
                  <c:v>-10.300000000000004</c:v>
                </c:pt>
                <c:pt idx="1">
                  <c:v>-6.7000000000000028</c:v>
                </c:pt>
                <c:pt idx="2">
                  <c:v>-12.5</c:v>
                </c:pt>
                <c:pt idx="3">
                  <c:v>-12.899999999999999</c:v>
                </c:pt>
                <c:pt idx="4">
                  <c:v>-11.799999999999997</c:v>
                </c:pt>
                <c:pt idx="5">
                  <c:v>-6.1000000000000014</c:v>
                </c:pt>
                <c:pt idx="6">
                  <c:v>-11.100000000000001</c:v>
                </c:pt>
                <c:pt idx="7">
                  <c:v>-11.100000000000001</c:v>
                </c:pt>
                <c:pt idx="8">
                  <c:v>-4.3000000000000043</c:v>
                </c:pt>
                <c:pt idx="9">
                  <c:v>-28.100000000000009</c:v>
                </c:pt>
                <c:pt idx="10">
                  <c:v>-3.3000000000000043</c:v>
                </c:pt>
                <c:pt idx="11" formatCode="0.0">
                  <c:v>-10.616666666666667</c:v>
                </c:pt>
                <c:pt idx="12" formatCode="0.0">
                  <c:v>-4.0264600000000002</c:v>
                </c:pt>
              </c:numCache>
            </c:numRef>
          </c:val>
          <c:extLst>
            <c:ext xmlns:c16="http://schemas.microsoft.com/office/drawing/2014/chart" uri="{C3380CC4-5D6E-409C-BE32-E72D297353CC}">
              <c16:uniqueId val="{00000006-00C9-41CD-85C1-B06C3A811C37}"/>
            </c:ext>
          </c:extLst>
        </c:ser>
        <c:ser>
          <c:idx val="1"/>
          <c:order val="1"/>
          <c:tx>
            <c:strRef>
              <c:f>'8.LMD_Pandemic'!$P$6</c:f>
              <c:strCache>
                <c:ptCount val="1"/>
                <c:pt idx="0">
                  <c:v>Men</c:v>
                </c:pt>
              </c:strCache>
            </c:strRef>
          </c:tx>
          <c:spPr>
            <a:solidFill>
              <a:srgbClr val="CCCCCC"/>
            </a:solidFill>
            <a:ln w="6350" cmpd="sng">
              <a:solidFill>
                <a:srgbClr val="000000"/>
              </a:solidFill>
            </a:ln>
            <a:effectLst/>
          </c:spPr>
          <c:invertIfNegative val="0"/>
          <c:dLbls>
            <c:delete val="1"/>
          </c:dLbls>
          <c:cat>
            <c:strRef>
              <c:f>'8.LMD_Pandemic'!$N$23:$N$35</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'8.LMD_Pandemic'!$P$23:$P$35</c:f>
              <c:numCache>
                <c:formatCode>General</c:formatCode>
                <c:ptCount val="13"/>
                <c:pt idx="0">
                  <c:v>-12.399999999999999</c:v>
                </c:pt>
                <c:pt idx="1">
                  <c:v>-6.6999999999999957</c:v>
                </c:pt>
                <c:pt idx="2">
                  <c:v>-13</c:v>
                </c:pt>
                <c:pt idx="3">
                  <c:v>-12.899999999999991</c:v>
                </c:pt>
                <c:pt idx="4">
                  <c:v>-11.300000000000004</c:v>
                </c:pt>
                <c:pt idx="5">
                  <c:v>-6.2999999999999972</c:v>
                </c:pt>
                <c:pt idx="6">
                  <c:v>-10.599999999999994</c:v>
                </c:pt>
                <c:pt idx="7">
                  <c:v>-14.300000000000004</c:v>
                </c:pt>
                <c:pt idx="8">
                  <c:v>-2</c:v>
                </c:pt>
                <c:pt idx="9">
                  <c:v>-27.6</c:v>
                </c:pt>
                <c:pt idx="10">
                  <c:v>-4.3000000000000043</c:v>
                </c:pt>
                <c:pt idx="11" formatCode="0.0">
                  <c:v>-10.908333333333324</c:v>
                </c:pt>
                <c:pt idx="12" formatCode="0.0">
                  <c:v>-4.1397300000000001</c:v>
                </c:pt>
              </c:numCache>
            </c:numRef>
          </c:val>
          <c:extLst>
            <c:ext xmlns:c16="http://schemas.microsoft.com/office/drawing/2014/chart" uri="{C3380CC4-5D6E-409C-BE32-E72D297353CC}">
              <c16:uniqueId val="{0000000D-00C9-41CD-85C1-B06C3A811C37}"/>
            </c:ext>
          </c:extLst>
        </c:ser>
        <c:ser>
          <c:idx val="2"/>
          <c:order val="2"/>
          <c:tx>
            <c:strRef>
              <c:f>'8.LMD_Pandemic'!$Q$6</c:f>
              <c:strCache>
                <c:ptCount val="1"/>
                <c:pt idx="0">
                  <c:v>Women</c:v>
                </c:pt>
              </c:strCache>
            </c:strRef>
          </c:tx>
          <c:spPr>
            <a:solidFill>
              <a:srgbClr val="A7B9E3"/>
            </a:solidFill>
            <a:ln w="6350" cmpd="sng">
              <a:solidFill>
                <a:srgbClr val="000000"/>
              </a:solidFill>
            </a:ln>
            <a:effectLst/>
          </c:spPr>
          <c:invertIfNegative val="0"/>
          <c:dLbls>
            <c:delete val="1"/>
          </c:dLbls>
          <c:cat>
            <c:strRef>
              <c:f>'8.LMD_Pandemic'!$N$23:$N$35</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'8.LMD_Pandemic'!$Q$23:$Q$35</c:f>
              <c:numCache>
                <c:formatCode>General</c:formatCode>
                <c:ptCount val="13"/>
                <c:pt idx="0">
                  <c:v>-8.6999999999999957</c:v>
                </c:pt>
                <c:pt idx="1">
                  <c:v>-6.5</c:v>
                </c:pt>
                <c:pt idx="2">
                  <c:v>-12.200000000000003</c:v>
                </c:pt>
                <c:pt idx="3">
                  <c:v>-12.899999999999999</c:v>
                </c:pt>
                <c:pt idx="4">
                  <c:v>-12.200000000000003</c:v>
                </c:pt>
                <c:pt idx="5">
                  <c:v>-5.7000000000000028</c:v>
                </c:pt>
                <c:pt idx="6">
                  <c:v>-11.600000000000001</c:v>
                </c:pt>
                <c:pt idx="7">
                  <c:v>-8.0999999999999943</c:v>
                </c:pt>
                <c:pt idx="8">
                  <c:v>-6.3999999999999986</c:v>
                </c:pt>
                <c:pt idx="9">
                  <c:v>-28.5</c:v>
                </c:pt>
                <c:pt idx="10">
                  <c:v>-2.5</c:v>
                </c:pt>
                <c:pt idx="11" formatCode="0.0">
                  <c:v>-10.350000000000009</c:v>
                </c:pt>
                <c:pt idx="12" formatCode="0.0">
                  <c:v>-3.9266700000000014</c:v>
                </c:pt>
              </c:numCache>
            </c:numRef>
          </c:val>
          <c:extLst>
            <c:ext xmlns:c16="http://schemas.microsoft.com/office/drawing/2014/chart" uri="{C3380CC4-5D6E-409C-BE32-E72D297353CC}">
              <c16:uniqueId val="{00000014-00C9-41CD-85C1-B06C3A811C37}"/>
            </c:ext>
          </c:extLst>
        </c:ser>
        <c:dLbls>
          <c:dLblPos val="outEnd"/>
          <c:showLegendKey val="0"/>
          <c:showVal val="1"/>
          <c:showCatName val="0"/>
          <c:showSerName val="0"/>
          <c:showPercent val="0"/>
          <c:showBubbleSize val="0"/>
        </c:dLbls>
        <c:gapWidth val="150"/>
        <c:overlap val="-27"/>
        <c:axId val="546306880"/>
        <c:axId val="546307208"/>
      </c:barChart>
      <c:catAx>
        <c:axId val="54630688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800" b="0" i="0" u="none" strike="noStrike" kern="1200" baseline="0">
                <a:solidFill>
                  <a:srgbClr val="595959"/>
                </a:solidFill>
                <a:latin typeface="Arial Narrow"/>
                <a:ea typeface="Arial Narrow"/>
                <a:cs typeface="Arial Narrow"/>
              </a:defRPr>
            </a:pPr>
            <a:endParaRPr lang="en-US"/>
          </a:p>
        </c:txPr>
        <c:crossAx val="546307208"/>
        <c:crossesAt val="0"/>
        <c:auto val="1"/>
        <c:lblAlgn val="ctr"/>
        <c:lblOffset val="0"/>
        <c:tickLblSkip val="1"/>
        <c:noMultiLvlLbl val="0"/>
      </c:catAx>
      <c:valAx>
        <c:axId val="546307208"/>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GB" sz="750" b="0" i="0">
                    <a:solidFill>
                      <a:srgbClr val="000000"/>
                    </a:solidFill>
                    <a:latin typeface="Arial Narrow" panose="020B0606020202030204" pitchFamily="34" charset="0"/>
                  </a:rPr>
                  <a:t>Percentage points</a:t>
                </a:r>
              </a:p>
            </c:rich>
          </c:tx>
          <c:layout>
            <c:manualLayout>
              <c:xMode val="edge"/>
              <c:yMode val="edge"/>
              <c:x val="8.7105624142661178E-3"/>
              <c:y val="0.20367341269841269"/>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595959"/>
                </a:solidFill>
                <a:latin typeface="Arial Narrow"/>
                <a:ea typeface="Arial Narrow"/>
                <a:cs typeface="Arial Narrow"/>
              </a:defRPr>
            </a:pPr>
            <a:endParaRPr lang="en-US"/>
          </a:p>
        </c:txPr>
        <c:crossAx val="546306880"/>
        <c:crosses val="autoZero"/>
        <c:crossBetween val="between"/>
      </c:valAx>
      <c:spPr>
        <a:solidFill>
          <a:srgbClr val="F4FFFF"/>
        </a:solidFill>
        <a:ln w="9525">
          <a:solidFill>
            <a:srgbClr val="000000"/>
          </a:solidFill>
        </a:ln>
        <a:effectLst/>
      </c:spPr>
    </c:plotArea>
    <c:legend>
      <c:legendPos val="b"/>
      <c:layout>
        <c:manualLayout>
          <c:xMode val="edge"/>
          <c:yMode val="edge"/>
          <c:x val="4.5594307270233198E-2"/>
          <c:y val="0.11011349248923953"/>
          <c:w val="0.95162894375857343"/>
          <c:h val="7.559523809523809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595959"/>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rgbClr val="595959"/>
                </a:solidFill>
                <a:latin typeface="Arial Narrow" panose="020B0606020202030204" pitchFamily="34" charset="0"/>
                <a:ea typeface="+mn-ea"/>
                <a:cs typeface="+mn-cs"/>
              </a:defRPr>
            </a:pPr>
            <a:r>
              <a:rPr lang="en-GB" sz="1000" b="1" i="0">
                <a:solidFill>
                  <a:srgbClr val="595959"/>
                </a:solidFill>
                <a:latin typeface="Arial Narrow" panose="020B0606020202030204" pitchFamily="34" charset="0"/>
              </a:rPr>
              <a:t>Panel C: Unemployment</a:t>
            </a:r>
          </a:p>
        </c:rich>
      </c:tx>
      <c:layout>
        <c:manualLayout>
          <c:xMode val="edge"/>
          <c:yMode val="edge"/>
          <c:x val="0.4288590534979424"/>
          <c:y val="2.0158730158730157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4.5594308601975934E-2"/>
          <c:y val="0.28151944444444443"/>
          <c:w val="0.95162894375857343"/>
          <c:h val="0.64991587301587306"/>
        </c:manualLayout>
      </c:layout>
      <c:barChart>
        <c:barDir val="col"/>
        <c:grouping val="clustered"/>
        <c:varyColors val="0"/>
        <c:ser>
          <c:idx val="0"/>
          <c:order val="0"/>
          <c:tx>
            <c:strRef>
              <c:f>'8.LMD_Pandemic'!$O$6</c:f>
              <c:strCache>
                <c:ptCount val="1"/>
                <c:pt idx="0">
                  <c:v>Total</c:v>
                </c:pt>
              </c:strCache>
            </c:strRef>
          </c:tx>
          <c:spPr>
            <a:solidFill>
              <a:srgbClr val="4F81BD"/>
            </a:solidFill>
            <a:ln w="6350" cmpd="sng">
              <a:solidFill>
                <a:srgbClr val="000000"/>
              </a:solidFill>
            </a:ln>
            <a:effectLst/>
          </c:spPr>
          <c:invertIfNegative val="0"/>
          <c:dLbls>
            <c:delete val="1"/>
          </c:dLbls>
          <c:cat>
            <c:strRef>
              <c:f>'8.LMD_Pandemic'!$N$39:$N$51</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'8.LMD_Pandemic'!$O$39:$O$51</c:f>
              <c:numCache>
                <c:formatCode>General</c:formatCode>
                <c:ptCount val="13"/>
                <c:pt idx="0">
                  <c:v>2.5</c:v>
                </c:pt>
                <c:pt idx="1">
                  <c:v>1.3000000000000007</c:v>
                </c:pt>
                <c:pt idx="2">
                  <c:v>4.8999999999999995</c:v>
                </c:pt>
                <c:pt idx="3">
                  <c:v>8.8000000000000007</c:v>
                </c:pt>
                <c:pt idx="4">
                  <c:v>12.1</c:v>
                </c:pt>
                <c:pt idx="5">
                  <c:v>-3.2</c:v>
                </c:pt>
                <c:pt idx="6">
                  <c:v>8.9</c:v>
                </c:pt>
                <c:pt idx="7">
                  <c:v>1.2999999999999998</c:v>
                </c:pt>
                <c:pt idx="8">
                  <c:v>0.19999999999999929</c:v>
                </c:pt>
                <c:pt idx="9">
                  <c:v>5.2000000000000011</c:v>
                </c:pt>
                <c:pt idx="10">
                  <c:v>1.0999999999999996</c:v>
                </c:pt>
                <c:pt idx="11" formatCode="0.0">
                  <c:v>3.883333333333332</c:v>
                </c:pt>
                <c:pt idx="12" formatCode="0.0">
                  <c:v>2.9291160000000005</c:v>
                </c:pt>
              </c:numCache>
            </c:numRef>
          </c:val>
          <c:extLst>
            <c:ext xmlns:c16="http://schemas.microsoft.com/office/drawing/2014/chart" uri="{C3380CC4-5D6E-409C-BE32-E72D297353CC}">
              <c16:uniqueId val="{00000006-631D-4830-93C9-C6B90F426549}"/>
            </c:ext>
          </c:extLst>
        </c:ser>
        <c:ser>
          <c:idx val="1"/>
          <c:order val="1"/>
          <c:tx>
            <c:strRef>
              <c:f>'8.LMD_Pandemic'!$P$6</c:f>
              <c:strCache>
                <c:ptCount val="1"/>
                <c:pt idx="0">
                  <c:v>Men</c:v>
                </c:pt>
              </c:strCache>
            </c:strRef>
          </c:tx>
          <c:spPr>
            <a:solidFill>
              <a:srgbClr val="CCCCCC"/>
            </a:solidFill>
            <a:ln w="6350" cmpd="sng">
              <a:solidFill>
                <a:srgbClr val="000000"/>
              </a:solidFill>
            </a:ln>
            <a:effectLst/>
          </c:spPr>
          <c:invertIfNegative val="0"/>
          <c:dLbls>
            <c:delete val="1"/>
          </c:dLbls>
          <c:cat>
            <c:strRef>
              <c:f>'8.LMD_Pandemic'!$N$39:$N$51</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'8.LMD_Pandemic'!$P$39:$P$51</c:f>
              <c:numCache>
                <c:formatCode>General</c:formatCode>
                <c:ptCount val="13"/>
                <c:pt idx="0">
                  <c:v>2.6000000000000014</c:v>
                </c:pt>
                <c:pt idx="1">
                  <c:v>1.6999999999999993</c:v>
                </c:pt>
                <c:pt idx="2">
                  <c:v>5.6999999999999993</c:v>
                </c:pt>
                <c:pt idx="3">
                  <c:v>8.3000000000000007</c:v>
                </c:pt>
                <c:pt idx="4">
                  <c:v>10.1</c:v>
                </c:pt>
                <c:pt idx="5">
                  <c:v>-1.8000000000000003</c:v>
                </c:pt>
                <c:pt idx="6">
                  <c:v>7.8999999999999995</c:v>
                </c:pt>
                <c:pt idx="7">
                  <c:v>1.7999999999999998</c:v>
                </c:pt>
                <c:pt idx="8">
                  <c:v>-0.5</c:v>
                </c:pt>
                <c:pt idx="9">
                  <c:v>6.3999999999999995</c:v>
                </c:pt>
                <c:pt idx="10">
                  <c:v>1.5</c:v>
                </c:pt>
                <c:pt idx="11" formatCode="0.0">
                  <c:v>3.9833333333333334</c:v>
                </c:pt>
                <c:pt idx="12" formatCode="0.0">
                  <c:v>2.7392639999999995</c:v>
                </c:pt>
              </c:numCache>
            </c:numRef>
          </c:val>
          <c:extLst>
            <c:ext xmlns:c16="http://schemas.microsoft.com/office/drawing/2014/chart" uri="{C3380CC4-5D6E-409C-BE32-E72D297353CC}">
              <c16:uniqueId val="{0000000D-631D-4830-93C9-C6B90F426549}"/>
            </c:ext>
          </c:extLst>
        </c:ser>
        <c:ser>
          <c:idx val="2"/>
          <c:order val="2"/>
          <c:tx>
            <c:strRef>
              <c:f>'8.LMD_Pandemic'!$Q$6</c:f>
              <c:strCache>
                <c:ptCount val="1"/>
                <c:pt idx="0">
                  <c:v>Women</c:v>
                </c:pt>
              </c:strCache>
            </c:strRef>
          </c:tx>
          <c:spPr>
            <a:solidFill>
              <a:srgbClr val="A7B9E3"/>
            </a:solidFill>
            <a:ln w="6350" cmpd="sng">
              <a:solidFill>
                <a:srgbClr val="000000"/>
              </a:solidFill>
            </a:ln>
            <a:effectLst/>
          </c:spPr>
          <c:invertIfNegative val="0"/>
          <c:dLbls>
            <c:delete val="1"/>
          </c:dLbls>
          <c:cat>
            <c:strRef>
              <c:f>'8.LMD_Pandemic'!$N$39:$N$51</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'8.LMD_Pandemic'!$Q$39:$Q$51</c:f>
              <c:numCache>
                <c:formatCode>General</c:formatCode>
                <c:ptCount val="13"/>
                <c:pt idx="0">
                  <c:v>2.3000000000000007</c:v>
                </c:pt>
                <c:pt idx="1">
                  <c:v>0.80000000000000071</c:v>
                </c:pt>
                <c:pt idx="2">
                  <c:v>3.8999999999999995</c:v>
                </c:pt>
                <c:pt idx="3">
                  <c:v>9.8000000000000007</c:v>
                </c:pt>
                <c:pt idx="4">
                  <c:v>15.399999999999999</c:v>
                </c:pt>
                <c:pt idx="5">
                  <c:v>-5.2</c:v>
                </c:pt>
                <c:pt idx="6">
                  <c:v>10.199999999999999</c:v>
                </c:pt>
                <c:pt idx="7">
                  <c:v>0.29999999999999982</c:v>
                </c:pt>
                <c:pt idx="8">
                  <c:v>1.0000000000000009</c:v>
                </c:pt>
                <c:pt idx="9">
                  <c:v>3.5</c:v>
                </c:pt>
                <c:pt idx="10">
                  <c:v>0.70000000000000107</c:v>
                </c:pt>
                <c:pt idx="11" formatCode="0.0">
                  <c:v>3.7916666666666679</c:v>
                </c:pt>
                <c:pt idx="12" formatCode="0.0">
                  <c:v>3.1674410000000002</c:v>
                </c:pt>
              </c:numCache>
            </c:numRef>
          </c:val>
          <c:extLst>
            <c:ext xmlns:c16="http://schemas.microsoft.com/office/drawing/2014/chart" uri="{C3380CC4-5D6E-409C-BE32-E72D297353CC}">
              <c16:uniqueId val="{00000014-631D-4830-93C9-C6B90F426549}"/>
            </c:ext>
          </c:extLst>
        </c:ser>
        <c:dLbls>
          <c:dLblPos val="outEnd"/>
          <c:showLegendKey val="0"/>
          <c:showVal val="1"/>
          <c:showCatName val="0"/>
          <c:showSerName val="0"/>
          <c:showPercent val="0"/>
          <c:showBubbleSize val="0"/>
        </c:dLbls>
        <c:gapWidth val="150"/>
        <c:overlap val="-27"/>
        <c:axId val="546306880"/>
        <c:axId val="546307208"/>
      </c:barChart>
      <c:catAx>
        <c:axId val="54630688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800" b="0" i="0" u="none" strike="noStrike" kern="1200" baseline="0">
                <a:solidFill>
                  <a:srgbClr val="595959"/>
                </a:solidFill>
                <a:latin typeface="Arial Narrow"/>
                <a:ea typeface="Arial Narrow"/>
                <a:cs typeface="Arial Narrow"/>
              </a:defRPr>
            </a:pPr>
            <a:endParaRPr lang="en-US"/>
          </a:p>
        </c:txPr>
        <c:crossAx val="546307208"/>
        <c:crosses val="autoZero"/>
        <c:auto val="1"/>
        <c:lblAlgn val="ctr"/>
        <c:lblOffset val="0"/>
        <c:tickLblSkip val="1"/>
        <c:noMultiLvlLbl val="0"/>
      </c:catAx>
      <c:valAx>
        <c:axId val="546307208"/>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GB" sz="750" b="0" i="0">
                    <a:solidFill>
                      <a:srgbClr val="000000"/>
                    </a:solidFill>
                    <a:latin typeface="Arial Narrow" panose="020B0606020202030204" pitchFamily="34" charset="0"/>
                  </a:rPr>
                  <a:t>Percentage points</a:t>
                </a:r>
              </a:p>
            </c:rich>
          </c:tx>
          <c:layout>
            <c:manualLayout>
              <c:xMode val="edge"/>
              <c:yMode val="edge"/>
              <c:x val="1.3065881123261918E-2"/>
              <c:y val="0.17721485759285996"/>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595959"/>
                </a:solidFill>
                <a:latin typeface="Arial Narrow"/>
                <a:ea typeface="Arial Narrow"/>
                <a:cs typeface="Arial Narrow"/>
              </a:defRPr>
            </a:pPr>
            <a:endParaRPr lang="en-US"/>
          </a:p>
        </c:txPr>
        <c:crossAx val="546306880"/>
        <c:crosses val="autoZero"/>
        <c:crossBetween val="between"/>
      </c:valAx>
      <c:spPr>
        <a:solidFill>
          <a:srgbClr val="F4FFFF"/>
        </a:solidFill>
        <a:ln w="9525">
          <a:solidFill>
            <a:srgbClr val="000000"/>
          </a:solidFill>
        </a:ln>
        <a:effectLst/>
      </c:spPr>
    </c:plotArea>
    <c:legend>
      <c:legendPos val="b"/>
      <c:layout>
        <c:manualLayout>
          <c:xMode val="edge"/>
          <c:yMode val="edge"/>
          <c:x val="4.5594307270233198E-2"/>
          <c:y val="0.11011349248923953"/>
          <c:w val="0.95162894375857343"/>
          <c:h val="7.559523809523809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595959"/>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7950517349457705E-2"/>
          <c:y val="0.13285764016894772"/>
          <c:w val="0.97756185331317791"/>
          <c:h val="0.85718195830922828"/>
        </c:manualLayout>
      </c:layout>
      <c:barChart>
        <c:barDir val="col"/>
        <c:grouping val="clustered"/>
        <c:varyColors val="0"/>
        <c:ser>
          <c:idx val="0"/>
          <c:order val="0"/>
          <c:tx>
            <c:strRef>
              <c:f>'2.Maternal_Employment'!$E$5</c:f>
              <c:strCache>
                <c:ptCount val="1"/>
                <c:pt idx="0">
                  <c:v>Youngest child aged 0-2</c:v>
                </c:pt>
              </c:strCache>
            </c:strRef>
          </c:tx>
          <c:spPr>
            <a:solidFill>
              <a:srgbClr val="4F81BD"/>
            </a:solidFill>
            <a:ln w="6350" cmpd="sng">
              <a:solidFill>
                <a:srgbClr val="000000"/>
              </a:solidFill>
              <a:round/>
            </a:ln>
            <a:effectLst/>
          </c:spPr>
          <c:invertIfNegative val="0"/>
          <c:cat>
            <c:strRef>
              <c:f>'2.Maternal_Employment'!$C$6:$C$10</c:f>
              <c:strCache>
                <c:ptCount val="5"/>
                <c:pt idx="0">
                  <c:v>Chile</c:v>
                </c:pt>
                <c:pt idx="1">
                  <c:v>Costa Rica</c:v>
                </c:pt>
                <c:pt idx="2">
                  <c:v>Mexico</c:v>
                </c:pt>
                <c:pt idx="3">
                  <c:v>Peru</c:v>
                </c:pt>
                <c:pt idx="4">
                  <c:v>OECD average</c:v>
                </c:pt>
              </c:strCache>
            </c:strRef>
          </c:cat>
          <c:val>
            <c:numRef>
              <c:f>'2.Maternal_Employment'!$E$6:$E$10</c:f>
              <c:numCache>
                <c:formatCode>0.0</c:formatCode>
                <c:ptCount val="5"/>
                <c:pt idx="0">
                  <c:v>50.316137075424194</c:v>
                </c:pt>
                <c:pt idx="1">
                  <c:v>39.603848439428461</c:v>
                </c:pt>
                <c:pt idx="2">
                  <c:v>73.249667467049022</c:v>
                </c:pt>
                <c:pt idx="3" formatCode="General">
                  <c:v>59.9</c:v>
                </c:pt>
                <c:pt idx="4">
                  <c:v>58.803466786874374</c:v>
                </c:pt>
              </c:numCache>
            </c:numRef>
          </c:val>
          <c:extLst>
            <c:ext xmlns:c16="http://schemas.microsoft.com/office/drawing/2014/chart" uri="{C3380CC4-5D6E-409C-BE32-E72D297353CC}">
              <c16:uniqueId val="{00000000-5139-424F-B0BB-2224F83B56CB}"/>
            </c:ext>
          </c:extLst>
        </c:ser>
        <c:ser>
          <c:idx val="2"/>
          <c:order val="1"/>
          <c:tx>
            <c:strRef>
              <c:f>'2.Maternal_Employment'!$F$5</c:f>
              <c:strCache>
                <c:ptCount val="1"/>
                <c:pt idx="0">
                  <c:v>Youngest child aged 3-5</c:v>
                </c:pt>
              </c:strCache>
            </c:strRef>
          </c:tx>
          <c:spPr>
            <a:solidFill>
              <a:sysClr val="window" lastClr="FFFFFF">
                <a:lumMod val="75000"/>
              </a:sysClr>
            </a:solidFill>
            <a:ln>
              <a:solidFill>
                <a:srgbClr val="000000"/>
              </a:solidFill>
            </a:ln>
          </c:spPr>
          <c:invertIfNegative val="0"/>
          <c:cat>
            <c:strRef>
              <c:f>'2.Maternal_Employment'!$C$6:$C$10</c:f>
              <c:strCache>
                <c:ptCount val="5"/>
                <c:pt idx="0">
                  <c:v>Chile</c:v>
                </c:pt>
                <c:pt idx="1">
                  <c:v>Costa Rica</c:v>
                </c:pt>
                <c:pt idx="2">
                  <c:v>Mexico</c:v>
                </c:pt>
                <c:pt idx="3">
                  <c:v>Peru</c:v>
                </c:pt>
                <c:pt idx="4">
                  <c:v>OECD average</c:v>
                </c:pt>
              </c:strCache>
            </c:strRef>
          </c:cat>
          <c:val>
            <c:numRef>
              <c:f>'2.Maternal_Employment'!$F$6:$F$10</c:f>
              <c:numCache>
                <c:formatCode>0.0</c:formatCode>
                <c:ptCount val="5"/>
                <c:pt idx="0">
                  <c:v>59.185773134231567</c:v>
                </c:pt>
                <c:pt idx="1">
                  <c:v>50.207753854606644</c:v>
                </c:pt>
                <c:pt idx="2">
                  <c:v>73.991965389369597</c:v>
                </c:pt>
                <c:pt idx="3" formatCode="General">
                  <c:v>69.8</c:v>
                </c:pt>
                <c:pt idx="4">
                  <c:v>72.268306853545837</c:v>
                </c:pt>
              </c:numCache>
            </c:numRef>
          </c:val>
          <c:extLst>
            <c:ext xmlns:c16="http://schemas.microsoft.com/office/drawing/2014/chart" uri="{C3380CC4-5D6E-409C-BE32-E72D297353CC}">
              <c16:uniqueId val="{00000001-5139-424F-B0BB-2224F83B56CB}"/>
            </c:ext>
          </c:extLst>
        </c:ser>
        <c:ser>
          <c:idx val="3"/>
          <c:order val="2"/>
          <c:tx>
            <c:strRef>
              <c:f>'2.Maternal_Employment'!$G$5</c:f>
              <c:strCache>
                <c:ptCount val="1"/>
                <c:pt idx="0">
                  <c:v>Youngest child aged 6-14</c:v>
                </c:pt>
              </c:strCache>
            </c:strRef>
          </c:tx>
          <c:spPr>
            <a:solidFill>
              <a:srgbClr val="5B9BD5">
                <a:lumMod val="40000"/>
                <a:lumOff val="60000"/>
              </a:srgbClr>
            </a:solidFill>
            <a:ln>
              <a:solidFill>
                <a:srgbClr val="000000"/>
              </a:solidFill>
            </a:ln>
          </c:spPr>
          <c:invertIfNegative val="0"/>
          <c:cat>
            <c:strRef>
              <c:f>'2.Maternal_Employment'!$C$6:$C$10</c:f>
              <c:strCache>
                <c:ptCount val="5"/>
                <c:pt idx="0">
                  <c:v>Chile</c:v>
                </c:pt>
                <c:pt idx="1">
                  <c:v>Costa Rica</c:v>
                </c:pt>
                <c:pt idx="2">
                  <c:v>Mexico</c:v>
                </c:pt>
                <c:pt idx="3">
                  <c:v>Peru</c:v>
                </c:pt>
                <c:pt idx="4">
                  <c:v>OECD average</c:v>
                </c:pt>
              </c:strCache>
            </c:strRef>
          </c:cat>
          <c:val>
            <c:numRef>
              <c:f>'2.Maternal_Employment'!$G$6:$G$10</c:f>
              <c:numCache>
                <c:formatCode>0.0</c:formatCode>
                <c:ptCount val="5"/>
                <c:pt idx="0">
                  <c:v>64.509457349777222</c:v>
                </c:pt>
                <c:pt idx="1">
                  <c:v>57.963119627412361</c:v>
                </c:pt>
                <c:pt idx="2">
                  <c:v>82.094747671821452</c:v>
                </c:pt>
                <c:pt idx="3" formatCode="General">
                  <c:v>78</c:v>
                </c:pt>
                <c:pt idx="4">
                  <c:v>78.543910357537854</c:v>
                </c:pt>
              </c:numCache>
            </c:numRef>
          </c:val>
          <c:extLst>
            <c:ext xmlns:c16="http://schemas.microsoft.com/office/drawing/2014/chart" uri="{C3380CC4-5D6E-409C-BE32-E72D297353CC}">
              <c16:uniqueId val="{00000002-5139-424F-B0BB-2224F83B56CB}"/>
            </c:ext>
          </c:extLst>
        </c:ser>
        <c:dLbls>
          <c:showLegendKey val="0"/>
          <c:showVal val="0"/>
          <c:showCatName val="0"/>
          <c:showSerName val="0"/>
          <c:showPercent val="0"/>
          <c:showBubbleSize val="0"/>
        </c:dLbls>
        <c:gapWidth val="15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tickLblSkip val="1"/>
        <c:noMultiLvlLbl val="0"/>
      </c:catAx>
      <c:valAx>
        <c:axId val="436706304"/>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F4FFFF"/>
        </a:solidFill>
        <a:ln w="9525">
          <a:solidFill>
            <a:srgbClr val="000000"/>
          </a:solidFill>
        </a:ln>
      </c:spPr>
    </c:plotArea>
    <c:legend>
      <c:legendPos val="r"/>
      <c:layout>
        <c:manualLayout>
          <c:xMode val="edge"/>
          <c:yMode val="edge"/>
          <c:x val="8.4782272238676876E-2"/>
          <c:y val="1.9920803043647736E-2"/>
          <c:w val="0.87911775986063045"/>
          <c:h val="8.5431294476566888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281892355250394E-2"/>
          <c:y val="4.4700836882977081E-2"/>
          <c:w val="0.91025377229080928"/>
          <c:h val="0.82925059747354046"/>
        </c:manualLayout>
      </c:layout>
      <c:barChart>
        <c:barDir val="col"/>
        <c:grouping val="clustered"/>
        <c:varyColors val="0"/>
        <c:ser>
          <c:idx val="0"/>
          <c:order val="0"/>
          <c:tx>
            <c:strRef>
              <c:f>'3.Part-time employment'!$N$6</c:f>
              <c:strCache>
                <c:ptCount val="1"/>
                <c:pt idx="0">
                  <c:v>Men</c:v>
                </c:pt>
              </c:strCache>
            </c:strRef>
          </c:tx>
          <c:spPr>
            <a:solidFill>
              <a:srgbClr val="4F81BD"/>
            </a:solidFill>
            <a:ln w="6350" cmpd="sng">
              <a:solidFill>
                <a:srgbClr val="000000"/>
              </a:solidFill>
              <a:round/>
            </a:ln>
            <a:effectLst/>
          </c:spPr>
          <c:invertIfNegative val="0"/>
          <c:cat>
            <c:strRef>
              <c:f>'3.Part-time employment'!$M$7:$M$18</c:f>
              <c:strCache>
                <c:ptCount val="12"/>
                <c:pt idx="0">
                  <c:v>Argentina</c:v>
                </c:pt>
                <c:pt idx="1">
                  <c:v>Brazil</c:v>
                </c:pt>
                <c:pt idx="2">
                  <c:v>Chile</c:v>
                </c:pt>
                <c:pt idx="3">
                  <c:v>Colombia</c:v>
                </c:pt>
                <c:pt idx="4">
                  <c:v>Costa Rica</c:v>
                </c:pt>
                <c:pt idx="5">
                  <c:v>Dominican Republic</c:v>
                </c:pt>
                <c:pt idx="6">
                  <c:v>Ecuador</c:v>
                </c:pt>
                <c:pt idx="7">
                  <c:v>Mexico</c:v>
                </c:pt>
                <c:pt idx="8">
                  <c:v>Paraguay</c:v>
                </c:pt>
                <c:pt idx="9">
                  <c:v>Peru</c:v>
                </c:pt>
                <c:pt idx="10">
                  <c:v>LAC</c:v>
                </c:pt>
                <c:pt idx="11">
                  <c:v>OECD</c:v>
                </c:pt>
              </c:strCache>
            </c:strRef>
          </c:cat>
          <c:val>
            <c:numRef>
              <c:f>'3.Part-time employment'!$N$7:$N$18</c:f>
              <c:numCache>
                <c:formatCode>0</c:formatCode>
                <c:ptCount val="12"/>
                <c:pt idx="0">
                  <c:v>28.91</c:v>
                </c:pt>
                <c:pt idx="1">
                  <c:v>26.27</c:v>
                </c:pt>
                <c:pt idx="2">
                  <c:v>13.2060273385454</c:v>
                </c:pt>
                <c:pt idx="3">
                  <c:v>9.01254557623826</c:v>
                </c:pt>
                <c:pt idx="4">
                  <c:v>11.358549252189199</c:v>
                </c:pt>
                <c:pt idx="5">
                  <c:v>22.69</c:v>
                </c:pt>
                <c:pt idx="6">
                  <c:v>42.46</c:v>
                </c:pt>
                <c:pt idx="7">
                  <c:v>11.6892161321482</c:v>
                </c:pt>
                <c:pt idx="8">
                  <c:v>16.809999999999999</c:v>
                </c:pt>
                <c:pt idx="9">
                  <c:v>34.24</c:v>
                </c:pt>
                <c:pt idx="10">
                  <c:v>21.664633829912109</c:v>
                </c:pt>
                <c:pt idx="11">
                  <c:v>9.6135488357823693</c:v>
                </c:pt>
              </c:numCache>
            </c:numRef>
          </c:val>
          <c:extLst>
            <c:ext xmlns:c16="http://schemas.microsoft.com/office/drawing/2014/chart" uri="{C3380CC4-5D6E-409C-BE32-E72D297353CC}">
              <c16:uniqueId val="{00000000-6E73-48B4-9DA6-188C5C189B78}"/>
            </c:ext>
          </c:extLst>
        </c:ser>
        <c:ser>
          <c:idx val="1"/>
          <c:order val="1"/>
          <c:tx>
            <c:strRef>
              <c:f>'3.Part-time employment'!$O$6</c:f>
              <c:strCache>
                <c:ptCount val="1"/>
                <c:pt idx="0">
                  <c:v>Women</c:v>
                </c:pt>
              </c:strCache>
            </c:strRef>
          </c:tx>
          <c:spPr>
            <a:solidFill>
              <a:srgbClr val="CCCCCC"/>
            </a:solidFill>
            <a:ln w="6350" cmpd="sng">
              <a:solidFill>
                <a:srgbClr val="000000"/>
              </a:solidFill>
              <a:round/>
            </a:ln>
            <a:effectLst/>
          </c:spPr>
          <c:invertIfNegative val="0"/>
          <c:cat>
            <c:strRef>
              <c:f>'3.Part-time employment'!$M$7:$M$18</c:f>
              <c:strCache>
                <c:ptCount val="12"/>
                <c:pt idx="0">
                  <c:v>Argentina</c:v>
                </c:pt>
                <c:pt idx="1">
                  <c:v>Brazil</c:v>
                </c:pt>
                <c:pt idx="2">
                  <c:v>Chile</c:v>
                </c:pt>
                <c:pt idx="3">
                  <c:v>Colombia</c:v>
                </c:pt>
                <c:pt idx="4">
                  <c:v>Costa Rica</c:v>
                </c:pt>
                <c:pt idx="5">
                  <c:v>Dominican Republic</c:v>
                </c:pt>
                <c:pt idx="6">
                  <c:v>Ecuador</c:v>
                </c:pt>
                <c:pt idx="7">
                  <c:v>Mexico</c:v>
                </c:pt>
                <c:pt idx="8">
                  <c:v>Paraguay</c:v>
                </c:pt>
                <c:pt idx="9">
                  <c:v>Peru</c:v>
                </c:pt>
                <c:pt idx="10">
                  <c:v>LAC</c:v>
                </c:pt>
                <c:pt idx="11">
                  <c:v>OECD</c:v>
                </c:pt>
              </c:strCache>
            </c:strRef>
          </c:cat>
          <c:val>
            <c:numRef>
              <c:f>'3.Part-time employment'!$O$7:$O$18</c:f>
              <c:numCache>
                <c:formatCode>0</c:formatCode>
                <c:ptCount val="12"/>
                <c:pt idx="0">
                  <c:v>53.23</c:v>
                </c:pt>
                <c:pt idx="1">
                  <c:v>41.55</c:v>
                </c:pt>
                <c:pt idx="2">
                  <c:v>24.721865845013301</c:v>
                </c:pt>
                <c:pt idx="3">
                  <c:v>26.488401536107499</c:v>
                </c:pt>
                <c:pt idx="4">
                  <c:v>31.405910592159898</c:v>
                </c:pt>
                <c:pt idx="5">
                  <c:v>35.619999999999997</c:v>
                </c:pt>
                <c:pt idx="6">
                  <c:v>54.8</c:v>
                </c:pt>
                <c:pt idx="7">
                  <c:v>26.904887951130899</c:v>
                </c:pt>
                <c:pt idx="8">
                  <c:v>35.71</c:v>
                </c:pt>
                <c:pt idx="9">
                  <c:v>50.4</c:v>
                </c:pt>
                <c:pt idx="10">
                  <c:v>38.083106592441155</c:v>
                </c:pt>
                <c:pt idx="11">
                  <c:v>25.3912922490094</c:v>
                </c:pt>
              </c:numCache>
            </c:numRef>
          </c:val>
          <c:extLst>
            <c:ext xmlns:c16="http://schemas.microsoft.com/office/drawing/2014/chart" uri="{C3380CC4-5D6E-409C-BE32-E72D297353CC}">
              <c16:uniqueId val="{00000001-6E73-48B4-9DA6-188C5C189B78}"/>
            </c:ext>
          </c:extLst>
        </c:ser>
        <c:dLbls>
          <c:showLegendKey val="0"/>
          <c:showVal val="0"/>
          <c:showCatName val="0"/>
          <c:showSerName val="0"/>
          <c:showPercent val="0"/>
          <c:showBubbleSize val="0"/>
        </c:dLbls>
        <c:gapWidth val="15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tickLblSkip val="1"/>
        <c:noMultiLvlLbl val="0"/>
      </c:catAx>
      <c:valAx>
        <c:axId val="436706304"/>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F4FFFF"/>
        </a:solidFill>
        <a:ln w="9525">
          <a:solidFill>
            <a:srgbClr val="000000"/>
          </a:solidFill>
        </a:ln>
      </c:spPr>
    </c:plotArea>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7950517349457705E-2"/>
          <c:y val="0.13285764016894772"/>
          <c:w val="0.97756185331317791"/>
          <c:h val="0.85718195830922828"/>
        </c:manualLayout>
      </c:layout>
      <c:barChart>
        <c:barDir val="col"/>
        <c:grouping val="clustered"/>
        <c:varyColors val="0"/>
        <c:ser>
          <c:idx val="0"/>
          <c:order val="0"/>
          <c:tx>
            <c:strRef>
              <c:f>'4.Informal employment'!$M$7</c:f>
              <c:strCache>
                <c:ptCount val="1"/>
                <c:pt idx="0">
                  <c:v>Men</c:v>
                </c:pt>
              </c:strCache>
            </c:strRef>
          </c:tx>
          <c:spPr>
            <a:solidFill>
              <a:srgbClr val="4F81BD"/>
            </a:solidFill>
            <a:ln w="6350" cmpd="sng">
              <a:solidFill>
                <a:srgbClr val="000000"/>
              </a:solidFill>
              <a:round/>
            </a:ln>
            <a:effectLst/>
          </c:spPr>
          <c:invertIfNegative val="0"/>
          <c:cat>
            <c:strRef>
              <c:f>'4.Informal employment'!$L$8:$L$18</c:f>
              <c:strCache>
                <c:ptCount val="11"/>
                <c:pt idx="0">
                  <c:v>Argentina</c:v>
                </c:pt>
                <c:pt idx="1">
                  <c:v>Brazil</c:v>
                </c:pt>
                <c:pt idx="2">
                  <c:v>Chile</c:v>
                </c:pt>
                <c:pt idx="3">
                  <c:v>Colombia</c:v>
                </c:pt>
                <c:pt idx="4">
                  <c:v>Costa Rica</c:v>
                </c:pt>
                <c:pt idx="5">
                  <c:v>Dominican Republic</c:v>
                </c:pt>
                <c:pt idx="6">
                  <c:v>Ecuador</c:v>
                </c:pt>
                <c:pt idx="7">
                  <c:v>Paraguay</c:v>
                </c:pt>
                <c:pt idx="8">
                  <c:v>Peru</c:v>
                </c:pt>
                <c:pt idx="9">
                  <c:v>Uruguay</c:v>
                </c:pt>
                <c:pt idx="10">
                  <c:v>LAC</c:v>
                </c:pt>
              </c:strCache>
            </c:strRef>
          </c:cat>
          <c:val>
            <c:numRef>
              <c:f>'4.Informal employment'!$M$8:$M$18</c:f>
              <c:numCache>
                <c:formatCode>0</c:formatCode>
                <c:ptCount val="11"/>
                <c:pt idx="0">
                  <c:v>49.3</c:v>
                </c:pt>
                <c:pt idx="1">
                  <c:v>46.7</c:v>
                </c:pt>
                <c:pt idx="2">
                  <c:v>24.8</c:v>
                </c:pt>
                <c:pt idx="3">
                  <c:v>62.4</c:v>
                </c:pt>
                <c:pt idx="4">
                  <c:v>35.6</c:v>
                </c:pt>
                <c:pt idx="5">
                  <c:v>57.1</c:v>
                </c:pt>
                <c:pt idx="6">
                  <c:v>61.6</c:v>
                </c:pt>
                <c:pt idx="7">
                  <c:v>68.099999999999994</c:v>
                </c:pt>
                <c:pt idx="8">
                  <c:v>66.5</c:v>
                </c:pt>
                <c:pt idx="9">
                  <c:v>24.7</c:v>
                </c:pt>
                <c:pt idx="10">
                  <c:v>49.68</c:v>
                </c:pt>
              </c:numCache>
            </c:numRef>
          </c:val>
          <c:extLst>
            <c:ext xmlns:c16="http://schemas.microsoft.com/office/drawing/2014/chart" uri="{C3380CC4-5D6E-409C-BE32-E72D297353CC}">
              <c16:uniqueId val="{00000000-2DEE-4A41-AEE5-AE0C716AFD94}"/>
            </c:ext>
          </c:extLst>
        </c:ser>
        <c:ser>
          <c:idx val="1"/>
          <c:order val="1"/>
          <c:tx>
            <c:strRef>
              <c:f>'4.Informal employment'!$N$7</c:f>
              <c:strCache>
                <c:ptCount val="1"/>
                <c:pt idx="0">
                  <c:v>Women</c:v>
                </c:pt>
              </c:strCache>
            </c:strRef>
          </c:tx>
          <c:spPr>
            <a:solidFill>
              <a:srgbClr val="CCCCCC"/>
            </a:solidFill>
            <a:ln w="6350" cmpd="sng">
              <a:solidFill>
                <a:srgbClr val="000000"/>
              </a:solidFill>
              <a:round/>
            </a:ln>
            <a:effectLst/>
          </c:spPr>
          <c:invertIfNegative val="0"/>
          <c:cat>
            <c:strRef>
              <c:f>'4.Informal employment'!$L$8:$L$18</c:f>
              <c:strCache>
                <c:ptCount val="11"/>
                <c:pt idx="0">
                  <c:v>Argentina</c:v>
                </c:pt>
                <c:pt idx="1">
                  <c:v>Brazil</c:v>
                </c:pt>
                <c:pt idx="2">
                  <c:v>Chile</c:v>
                </c:pt>
                <c:pt idx="3">
                  <c:v>Colombia</c:v>
                </c:pt>
                <c:pt idx="4">
                  <c:v>Costa Rica</c:v>
                </c:pt>
                <c:pt idx="5">
                  <c:v>Dominican Republic</c:v>
                </c:pt>
                <c:pt idx="6">
                  <c:v>Ecuador</c:v>
                </c:pt>
                <c:pt idx="7">
                  <c:v>Paraguay</c:v>
                </c:pt>
                <c:pt idx="8">
                  <c:v>Peru</c:v>
                </c:pt>
                <c:pt idx="9">
                  <c:v>Uruguay</c:v>
                </c:pt>
                <c:pt idx="10">
                  <c:v>LAC</c:v>
                </c:pt>
              </c:strCache>
            </c:strRef>
          </c:cat>
          <c:val>
            <c:numRef>
              <c:f>'4.Informal employment'!$N$8:$N$18</c:f>
              <c:numCache>
                <c:formatCode>0</c:formatCode>
                <c:ptCount val="11"/>
                <c:pt idx="0">
                  <c:v>49.4</c:v>
                </c:pt>
                <c:pt idx="1">
                  <c:v>47.7</c:v>
                </c:pt>
                <c:pt idx="2">
                  <c:v>26</c:v>
                </c:pt>
                <c:pt idx="3">
                  <c:v>61.6</c:v>
                </c:pt>
                <c:pt idx="4">
                  <c:v>38.200000000000003</c:v>
                </c:pt>
                <c:pt idx="5">
                  <c:v>50.2</c:v>
                </c:pt>
                <c:pt idx="6">
                  <c:v>66</c:v>
                </c:pt>
                <c:pt idx="7">
                  <c:v>70</c:v>
                </c:pt>
                <c:pt idx="8">
                  <c:v>74.900000000000006</c:v>
                </c:pt>
                <c:pt idx="9">
                  <c:v>23</c:v>
                </c:pt>
                <c:pt idx="10">
                  <c:v>50.7</c:v>
                </c:pt>
              </c:numCache>
            </c:numRef>
          </c:val>
          <c:extLst>
            <c:ext xmlns:c16="http://schemas.microsoft.com/office/drawing/2014/chart" uri="{C3380CC4-5D6E-409C-BE32-E72D297353CC}">
              <c16:uniqueId val="{00000001-2DEE-4A41-AEE5-AE0C716AFD94}"/>
            </c:ext>
          </c:extLst>
        </c:ser>
        <c:dLbls>
          <c:showLegendKey val="0"/>
          <c:showVal val="0"/>
          <c:showCatName val="0"/>
          <c:showSerName val="0"/>
          <c:showPercent val="0"/>
          <c:showBubbleSize val="0"/>
        </c:dLbls>
        <c:gapWidth val="15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tickLblSkip val="1"/>
        <c:noMultiLvlLbl val="0"/>
      </c:catAx>
      <c:valAx>
        <c:axId val="436706304"/>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F4FFFF"/>
        </a:solidFill>
        <a:ln w="9525">
          <a:solidFill>
            <a:srgbClr val="000000"/>
          </a:solidFill>
        </a:ln>
      </c:spPr>
    </c:plotArea>
    <c:legend>
      <c:legendPos val="r"/>
      <c:layout>
        <c:manualLayout>
          <c:xMode val="edge"/>
          <c:yMode val="edge"/>
          <c:x val="8.4782272238676876E-2"/>
          <c:y val="1.9920803043647736E-2"/>
          <c:w val="0.91073009842395869"/>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6023184061201247E-2"/>
          <c:y val="0.15412209898485529"/>
          <c:w val="0.92909142228667629"/>
          <c:h val="0.63571127342297173"/>
        </c:manualLayout>
      </c:layout>
      <c:barChart>
        <c:barDir val="col"/>
        <c:grouping val="stacked"/>
        <c:varyColors val="0"/>
        <c:ser>
          <c:idx val="2"/>
          <c:order val="0"/>
          <c:tx>
            <c:strRef>
              <c:f>'4.1.Informality_byAge'!$Q$3</c:f>
              <c:strCache>
                <c:ptCount val="1"/>
                <c:pt idx="0">
                  <c:v>15-24</c:v>
                </c:pt>
              </c:strCache>
            </c:strRef>
          </c:tx>
          <c:spPr>
            <a:solidFill>
              <a:srgbClr val="44546A"/>
            </a:solidFill>
            <a:ln>
              <a:solidFill>
                <a:srgbClr val="000000"/>
              </a:solidFill>
            </a:ln>
          </c:spPr>
          <c:invertIfNegative val="0"/>
          <c:cat>
            <c:multiLvlStrRef>
              <c:f>'4.1.Informality_byAge'!$O$4:$P$30</c:f>
              <c:multiLvlStrCache>
                <c:ptCount val="26"/>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lvl>
                <c:lvl>
                  <c:pt idx="0">
                    <c:v>Argentina</c:v>
                  </c:pt>
                  <c:pt idx="3">
                    <c:v>Brazil</c:v>
                  </c:pt>
                  <c:pt idx="6">
                    <c:v>Chile</c:v>
                  </c:pt>
                  <c:pt idx="9">
                    <c:v>Colombia</c:v>
                  </c:pt>
                  <c:pt idx="12">
                    <c:v>Costa Rica</c:v>
                  </c:pt>
                  <c:pt idx="15">
                    <c:v>Paraguay</c:v>
                  </c:pt>
                  <c:pt idx="18">
                    <c:v>Peru</c:v>
                  </c:pt>
                  <c:pt idx="21">
                    <c:v>Uruguay</c:v>
                  </c:pt>
                  <c:pt idx="24">
                    <c:v>LAC</c:v>
                  </c:pt>
                </c:lvl>
              </c:multiLvlStrCache>
            </c:multiLvlStrRef>
          </c:cat>
          <c:val>
            <c:numRef>
              <c:f>'4.1.Informality_byAge'!$Q$4:$Q$30</c:f>
              <c:numCache>
                <c:formatCode>0.0</c:formatCode>
                <c:ptCount val="27"/>
                <c:pt idx="0">
                  <c:v>18.3</c:v>
                </c:pt>
                <c:pt idx="1">
                  <c:v>14.6</c:v>
                </c:pt>
                <c:pt idx="2">
                  <c:v>-3.7000000000000011</c:v>
                </c:pt>
                <c:pt idx="3">
                  <c:v>18</c:v>
                </c:pt>
                <c:pt idx="4">
                  <c:v>16</c:v>
                </c:pt>
                <c:pt idx="5">
                  <c:v>-2</c:v>
                </c:pt>
                <c:pt idx="6">
                  <c:v>11.9</c:v>
                </c:pt>
                <c:pt idx="7">
                  <c:v>11</c:v>
                </c:pt>
                <c:pt idx="8">
                  <c:v>-0.90000000000000036</c:v>
                </c:pt>
                <c:pt idx="9">
                  <c:v>16.399999999999999</c:v>
                </c:pt>
                <c:pt idx="10">
                  <c:v>14.4</c:v>
                </c:pt>
                <c:pt idx="11">
                  <c:v>-1.9999999999999982</c:v>
                </c:pt>
                <c:pt idx="12">
                  <c:v>14.6</c:v>
                </c:pt>
                <c:pt idx="13">
                  <c:v>10.5</c:v>
                </c:pt>
                <c:pt idx="14">
                  <c:v>-4.0999999999999996</c:v>
                </c:pt>
                <c:pt idx="15">
                  <c:v>26.3</c:v>
                </c:pt>
                <c:pt idx="16">
                  <c:v>21.4</c:v>
                </c:pt>
                <c:pt idx="17">
                  <c:v>-4.9000000000000021</c:v>
                </c:pt>
                <c:pt idx="18">
                  <c:v>17.7</c:v>
                </c:pt>
                <c:pt idx="19">
                  <c:v>15.1</c:v>
                </c:pt>
                <c:pt idx="20">
                  <c:v>-2.5999999999999996</c:v>
                </c:pt>
                <c:pt idx="21">
                  <c:v>19.899999999999999</c:v>
                </c:pt>
                <c:pt idx="22">
                  <c:v>14.6</c:v>
                </c:pt>
                <c:pt idx="23">
                  <c:v>-5.2999999999999989</c:v>
                </c:pt>
                <c:pt idx="24" formatCode="0">
                  <c:v>17.887499999999999</c:v>
                </c:pt>
                <c:pt idx="25" formatCode="0">
                  <c:v>14.7</c:v>
                </c:pt>
                <c:pt idx="26">
                  <c:v>-3.1875</c:v>
                </c:pt>
              </c:numCache>
            </c:numRef>
          </c:val>
          <c:extLst>
            <c:ext xmlns:c16="http://schemas.microsoft.com/office/drawing/2014/chart" uri="{C3380CC4-5D6E-409C-BE32-E72D297353CC}">
              <c16:uniqueId val="{00000000-54F5-40F3-AA90-4940A776E38A}"/>
            </c:ext>
          </c:extLst>
        </c:ser>
        <c:ser>
          <c:idx val="3"/>
          <c:order val="1"/>
          <c:tx>
            <c:strRef>
              <c:f>'4.1.Informality_byAge'!$R$3</c:f>
              <c:strCache>
                <c:ptCount val="1"/>
                <c:pt idx="0">
                  <c:v>25-29</c:v>
                </c:pt>
              </c:strCache>
            </c:strRef>
          </c:tx>
          <c:spPr>
            <a:solidFill>
              <a:srgbClr val="5B9BD5">
                <a:lumMod val="75000"/>
              </a:srgbClr>
            </a:solidFill>
            <a:ln>
              <a:solidFill>
                <a:srgbClr val="000000"/>
              </a:solidFill>
            </a:ln>
          </c:spPr>
          <c:invertIfNegative val="0"/>
          <c:cat>
            <c:multiLvlStrRef>
              <c:f>'4.1.Informality_byAge'!$O$4:$P$30</c:f>
              <c:multiLvlStrCache>
                <c:ptCount val="26"/>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lvl>
                <c:lvl>
                  <c:pt idx="0">
                    <c:v>Argentina</c:v>
                  </c:pt>
                  <c:pt idx="3">
                    <c:v>Brazil</c:v>
                  </c:pt>
                  <c:pt idx="6">
                    <c:v>Chile</c:v>
                  </c:pt>
                  <c:pt idx="9">
                    <c:v>Colombia</c:v>
                  </c:pt>
                  <c:pt idx="12">
                    <c:v>Costa Rica</c:v>
                  </c:pt>
                  <c:pt idx="15">
                    <c:v>Paraguay</c:v>
                  </c:pt>
                  <c:pt idx="18">
                    <c:v>Peru</c:v>
                  </c:pt>
                  <c:pt idx="21">
                    <c:v>Uruguay</c:v>
                  </c:pt>
                  <c:pt idx="24">
                    <c:v>LAC</c:v>
                  </c:pt>
                </c:lvl>
              </c:multiLvlStrCache>
            </c:multiLvlStrRef>
          </c:cat>
          <c:val>
            <c:numRef>
              <c:f>'4.1.Informality_byAge'!$R$4:$R$30</c:f>
              <c:numCache>
                <c:formatCode>0.0</c:formatCode>
                <c:ptCount val="27"/>
                <c:pt idx="0">
                  <c:v>11.3</c:v>
                </c:pt>
                <c:pt idx="1">
                  <c:v>10.5</c:v>
                </c:pt>
                <c:pt idx="2">
                  <c:v>-0.80000000000000071</c:v>
                </c:pt>
                <c:pt idx="3">
                  <c:v>9.8000000000000007</c:v>
                </c:pt>
                <c:pt idx="4">
                  <c:v>10.199999999999999</c:v>
                </c:pt>
                <c:pt idx="5">
                  <c:v>0.39999999999999858</c:v>
                </c:pt>
                <c:pt idx="6">
                  <c:v>9.4</c:v>
                </c:pt>
                <c:pt idx="7">
                  <c:v>10.6</c:v>
                </c:pt>
                <c:pt idx="8">
                  <c:v>1.1999999999999993</c:v>
                </c:pt>
                <c:pt idx="9">
                  <c:v>11</c:v>
                </c:pt>
                <c:pt idx="10">
                  <c:v>10.8</c:v>
                </c:pt>
                <c:pt idx="11">
                  <c:v>-0.19999999999999929</c:v>
                </c:pt>
                <c:pt idx="12">
                  <c:v>10</c:v>
                </c:pt>
                <c:pt idx="13">
                  <c:v>9.6999999999999993</c:v>
                </c:pt>
                <c:pt idx="14">
                  <c:v>-0.30000000000000071</c:v>
                </c:pt>
                <c:pt idx="15">
                  <c:v>12.4</c:v>
                </c:pt>
                <c:pt idx="16">
                  <c:v>11.8</c:v>
                </c:pt>
                <c:pt idx="17">
                  <c:v>-0.59999999999999964</c:v>
                </c:pt>
                <c:pt idx="18">
                  <c:v>8.8000000000000007</c:v>
                </c:pt>
                <c:pt idx="19">
                  <c:v>7.9</c:v>
                </c:pt>
                <c:pt idx="20">
                  <c:v>-0.90000000000000036</c:v>
                </c:pt>
                <c:pt idx="21">
                  <c:v>9.1</c:v>
                </c:pt>
                <c:pt idx="22">
                  <c:v>9.6999999999999993</c:v>
                </c:pt>
                <c:pt idx="23">
                  <c:v>0.59999999999999964</c:v>
                </c:pt>
                <c:pt idx="24" formatCode="0">
                  <c:v>10.225</c:v>
                </c:pt>
                <c:pt idx="25" formatCode="0">
                  <c:v>10.15</c:v>
                </c:pt>
                <c:pt idx="26">
                  <c:v>-7.4999999999999289E-2</c:v>
                </c:pt>
              </c:numCache>
            </c:numRef>
          </c:val>
          <c:extLst>
            <c:ext xmlns:c16="http://schemas.microsoft.com/office/drawing/2014/chart" uri="{C3380CC4-5D6E-409C-BE32-E72D297353CC}">
              <c16:uniqueId val="{00000001-54F5-40F3-AA90-4940A776E38A}"/>
            </c:ext>
          </c:extLst>
        </c:ser>
        <c:ser>
          <c:idx val="0"/>
          <c:order val="2"/>
          <c:tx>
            <c:strRef>
              <c:f>'4.1.Informality_byAge'!$S$3</c:f>
              <c:strCache>
                <c:ptCount val="1"/>
                <c:pt idx="0">
                  <c:v>30-34</c:v>
                </c:pt>
              </c:strCache>
            </c:strRef>
          </c:tx>
          <c:spPr>
            <a:solidFill>
              <a:srgbClr val="5B9BD5">
                <a:lumMod val="40000"/>
                <a:lumOff val="60000"/>
              </a:srgbClr>
            </a:solidFill>
            <a:ln>
              <a:solidFill>
                <a:srgbClr val="000000"/>
              </a:solidFill>
            </a:ln>
          </c:spPr>
          <c:invertIfNegative val="0"/>
          <c:cat>
            <c:multiLvlStrRef>
              <c:f>'4.1.Informality_byAge'!$O$4:$P$30</c:f>
              <c:multiLvlStrCache>
                <c:ptCount val="26"/>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lvl>
                <c:lvl>
                  <c:pt idx="0">
                    <c:v>Argentina</c:v>
                  </c:pt>
                  <c:pt idx="3">
                    <c:v>Brazil</c:v>
                  </c:pt>
                  <c:pt idx="6">
                    <c:v>Chile</c:v>
                  </c:pt>
                  <c:pt idx="9">
                    <c:v>Colombia</c:v>
                  </c:pt>
                  <c:pt idx="12">
                    <c:v>Costa Rica</c:v>
                  </c:pt>
                  <c:pt idx="15">
                    <c:v>Paraguay</c:v>
                  </c:pt>
                  <c:pt idx="18">
                    <c:v>Peru</c:v>
                  </c:pt>
                  <c:pt idx="21">
                    <c:v>Uruguay</c:v>
                  </c:pt>
                  <c:pt idx="24">
                    <c:v>LAC</c:v>
                  </c:pt>
                </c:lvl>
              </c:multiLvlStrCache>
            </c:multiLvlStrRef>
          </c:cat>
          <c:val>
            <c:numRef>
              <c:f>'4.1.Informality_byAge'!$S$4:$S$30</c:f>
              <c:numCache>
                <c:formatCode>0.0</c:formatCode>
                <c:ptCount val="27"/>
                <c:pt idx="0">
                  <c:v>9.6</c:v>
                </c:pt>
                <c:pt idx="1">
                  <c:v>9.8000000000000007</c:v>
                </c:pt>
                <c:pt idx="2">
                  <c:v>0.20000000000000107</c:v>
                </c:pt>
                <c:pt idx="3">
                  <c:v>10.4</c:v>
                </c:pt>
                <c:pt idx="4">
                  <c:v>11.5</c:v>
                </c:pt>
                <c:pt idx="5">
                  <c:v>1.0999999999999996</c:v>
                </c:pt>
                <c:pt idx="6">
                  <c:v>8.6</c:v>
                </c:pt>
                <c:pt idx="7">
                  <c:v>8.9</c:v>
                </c:pt>
                <c:pt idx="8">
                  <c:v>0.30000000000000071</c:v>
                </c:pt>
                <c:pt idx="9">
                  <c:v>10.7</c:v>
                </c:pt>
                <c:pt idx="10">
                  <c:v>11.7</c:v>
                </c:pt>
                <c:pt idx="11">
                  <c:v>1</c:v>
                </c:pt>
                <c:pt idx="12">
                  <c:v>9.4</c:v>
                </c:pt>
                <c:pt idx="13">
                  <c:v>12.2</c:v>
                </c:pt>
                <c:pt idx="14">
                  <c:v>2.7999999999999989</c:v>
                </c:pt>
                <c:pt idx="15">
                  <c:v>10.8</c:v>
                </c:pt>
                <c:pt idx="16">
                  <c:v>12</c:v>
                </c:pt>
                <c:pt idx="17">
                  <c:v>1.1999999999999993</c:v>
                </c:pt>
                <c:pt idx="18">
                  <c:v>8.8000000000000007</c:v>
                </c:pt>
                <c:pt idx="19">
                  <c:v>8.6</c:v>
                </c:pt>
                <c:pt idx="20">
                  <c:v>-0.20000000000000107</c:v>
                </c:pt>
                <c:pt idx="21">
                  <c:v>8.6999999999999993</c:v>
                </c:pt>
                <c:pt idx="22">
                  <c:v>9.3000000000000007</c:v>
                </c:pt>
                <c:pt idx="23">
                  <c:v>0.60000000000000142</c:v>
                </c:pt>
                <c:pt idx="24" formatCode="0">
                  <c:v>9.625</c:v>
                </c:pt>
                <c:pt idx="25" formatCode="0">
                  <c:v>10.5</c:v>
                </c:pt>
                <c:pt idx="26">
                  <c:v>0.875</c:v>
                </c:pt>
              </c:numCache>
            </c:numRef>
          </c:val>
          <c:extLst>
            <c:ext xmlns:c16="http://schemas.microsoft.com/office/drawing/2014/chart" uri="{C3380CC4-5D6E-409C-BE32-E72D297353CC}">
              <c16:uniqueId val="{00000002-54F5-40F3-AA90-4940A776E38A}"/>
            </c:ext>
          </c:extLst>
        </c:ser>
        <c:ser>
          <c:idx val="1"/>
          <c:order val="3"/>
          <c:tx>
            <c:strRef>
              <c:f>'4.1.Informality_byAge'!$T$3</c:f>
              <c:strCache>
                <c:ptCount val="1"/>
                <c:pt idx="0">
                  <c:v>35-54</c:v>
                </c:pt>
              </c:strCache>
            </c:strRef>
          </c:tx>
          <c:spPr>
            <a:solidFill>
              <a:sysClr val="window" lastClr="FFFFFF">
                <a:lumMod val="75000"/>
              </a:sysClr>
            </a:solidFill>
            <a:ln>
              <a:solidFill>
                <a:srgbClr val="000000"/>
              </a:solidFill>
            </a:ln>
          </c:spPr>
          <c:invertIfNegative val="0"/>
          <c:cat>
            <c:multiLvlStrRef>
              <c:f>'4.1.Informality_byAge'!$O$4:$P$30</c:f>
              <c:multiLvlStrCache>
                <c:ptCount val="26"/>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lvl>
                <c:lvl>
                  <c:pt idx="0">
                    <c:v>Argentina</c:v>
                  </c:pt>
                  <c:pt idx="3">
                    <c:v>Brazil</c:v>
                  </c:pt>
                  <c:pt idx="6">
                    <c:v>Chile</c:v>
                  </c:pt>
                  <c:pt idx="9">
                    <c:v>Colombia</c:v>
                  </c:pt>
                  <c:pt idx="12">
                    <c:v>Costa Rica</c:v>
                  </c:pt>
                  <c:pt idx="15">
                    <c:v>Paraguay</c:v>
                  </c:pt>
                  <c:pt idx="18">
                    <c:v>Peru</c:v>
                  </c:pt>
                  <c:pt idx="21">
                    <c:v>Uruguay</c:v>
                  </c:pt>
                  <c:pt idx="24">
                    <c:v>LAC</c:v>
                  </c:pt>
                </c:lvl>
              </c:multiLvlStrCache>
            </c:multiLvlStrRef>
          </c:cat>
          <c:val>
            <c:numRef>
              <c:f>'4.1.Informality_byAge'!$T$4:$T$30</c:f>
              <c:numCache>
                <c:formatCode>0.0</c:formatCode>
                <c:ptCount val="27"/>
                <c:pt idx="0">
                  <c:v>39.299999999999997</c:v>
                </c:pt>
                <c:pt idx="1">
                  <c:v>43.1</c:v>
                </c:pt>
                <c:pt idx="2">
                  <c:v>3.8000000000000043</c:v>
                </c:pt>
                <c:pt idx="3">
                  <c:v>41.3</c:v>
                </c:pt>
                <c:pt idx="4">
                  <c:v>44.8</c:v>
                </c:pt>
                <c:pt idx="5">
                  <c:v>3.5</c:v>
                </c:pt>
                <c:pt idx="6">
                  <c:v>36.700000000000003</c:v>
                </c:pt>
                <c:pt idx="7">
                  <c:v>40.200000000000003</c:v>
                </c:pt>
                <c:pt idx="8">
                  <c:v>3.5</c:v>
                </c:pt>
                <c:pt idx="9">
                  <c:v>40.5</c:v>
                </c:pt>
                <c:pt idx="10">
                  <c:v>44.6</c:v>
                </c:pt>
                <c:pt idx="11">
                  <c:v>4.1000000000000014</c:v>
                </c:pt>
                <c:pt idx="12">
                  <c:v>37</c:v>
                </c:pt>
                <c:pt idx="13">
                  <c:v>47</c:v>
                </c:pt>
                <c:pt idx="14">
                  <c:v>10</c:v>
                </c:pt>
                <c:pt idx="15">
                  <c:v>32.700000000000003</c:v>
                </c:pt>
                <c:pt idx="16">
                  <c:v>38.799999999999997</c:v>
                </c:pt>
                <c:pt idx="17">
                  <c:v>6.0999999999999943</c:v>
                </c:pt>
                <c:pt idx="18">
                  <c:v>36.5</c:v>
                </c:pt>
                <c:pt idx="19">
                  <c:v>41.4</c:v>
                </c:pt>
                <c:pt idx="20">
                  <c:v>4.8999999999999986</c:v>
                </c:pt>
                <c:pt idx="21">
                  <c:v>38.200000000000003</c:v>
                </c:pt>
                <c:pt idx="22">
                  <c:v>41</c:v>
                </c:pt>
                <c:pt idx="23">
                  <c:v>2.7999999999999972</c:v>
                </c:pt>
                <c:pt idx="24" formatCode="0">
                  <c:v>37.774999999999999</c:v>
                </c:pt>
                <c:pt idx="25" formatCode="0">
                  <c:v>42.612499999999997</c:v>
                </c:pt>
                <c:pt idx="26">
                  <c:v>4.8374999999999986</c:v>
                </c:pt>
              </c:numCache>
            </c:numRef>
          </c:val>
          <c:extLst>
            <c:ext xmlns:c16="http://schemas.microsoft.com/office/drawing/2014/chart" uri="{C3380CC4-5D6E-409C-BE32-E72D297353CC}">
              <c16:uniqueId val="{00000003-54F5-40F3-AA90-4940A776E38A}"/>
            </c:ext>
          </c:extLst>
        </c:ser>
        <c:ser>
          <c:idx val="4"/>
          <c:order val="4"/>
          <c:tx>
            <c:strRef>
              <c:f>'4.1.Informality_byAge'!$U$3</c:f>
              <c:strCache>
                <c:ptCount val="1"/>
                <c:pt idx="0">
                  <c:v>55-64</c:v>
                </c:pt>
              </c:strCache>
            </c:strRef>
          </c:tx>
          <c:spPr>
            <a:solidFill>
              <a:srgbClr val="E7E6E6">
                <a:lumMod val="50000"/>
              </a:srgbClr>
            </a:solidFill>
            <a:ln>
              <a:solidFill>
                <a:srgbClr val="000000"/>
              </a:solidFill>
            </a:ln>
          </c:spPr>
          <c:invertIfNegative val="0"/>
          <c:cat>
            <c:multiLvlStrRef>
              <c:f>'4.1.Informality_byAge'!$O$4:$P$30</c:f>
              <c:multiLvlStrCache>
                <c:ptCount val="26"/>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lvl>
                <c:lvl>
                  <c:pt idx="0">
                    <c:v>Argentina</c:v>
                  </c:pt>
                  <c:pt idx="3">
                    <c:v>Brazil</c:v>
                  </c:pt>
                  <c:pt idx="6">
                    <c:v>Chile</c:v>
                  </c:pt>
                  <c:pt idx="9">
                    <c:v>Colombia</c:v>
                  </c:pt>
                  <c:pt idx="12">
                    <c:v>Costa Rica</c:v>
                  </c:pt>
                  <c:pt idx="15">
                    <c:v>Paraguay</c:v>
                  </c:pt>
                  <c:pt idx="18">
                    <c:v>Peru</c:v>
                  </c:pt>
                  <c:pt idx="21">
                    <c:v>Uruguay</c:v>
                  </c:pt>
                  <c:pt idx="24">
                    <c:v>LAC</c:v>
                  </c:pt>
                </c:lvl>
              </c:multiLvlStrCache>
            </c:multiLvlStrRef>
          </c:cat>
          <c:val>
            <c:numRef>
              <c:f>'4.1.Informality_byAge'!$U$4:$U$30</c:f>
              <c:numCache>
                <c:formatCode>0.0</c:formatCode>
                <c:ptCount val="27"/>
                <c:pt idx="0">
                  <c:v>14.1</c:v>
                </c:pt>
                <c:pt idx="1">
                  <c:v>14.6</c:v>
                </c:pt>
                <c:pt idx="2">
                  <c:v>0.5</c:v>
                </c:pt>
                <c:pt idx="3">
                  <c:v>14.1</c:v>
                </c:pt>
                <c:pt idx="4">
                  <c:v>12.8</c:v>
                </c:pt>
                <c:pt idx="5">
                  <c:v>-1.2999999999999989</c:v>
                </c:pt>
                <c:pt idx="6">
                  <c:v>18.7</c:v>
                </c:pt>
                <c:pt idx="7">
                  <c:v>19.600000000000001</c:v>
                </c:pt>
                <c:pt idx="8">
                  <c:v>0.90000000000000213</c:v>
                </c:pt>
                <c:pt idx="9">
                  <c:v>13.3</c:v>
                </c:pt>
                <c:pt idx="10">
                  <c:v>13.1</c:v>
                </c:pt>
                <c:pt idx="11">
                  <c:v>-0.20000000000000107</c:v>
                </c:pt>
                <c:pt idx="12">
                  <c:v>20.100000000000001</c:v>
                </c:pt>
                <c:pt idx="13">
                  <c:v>16.3</c:v>
                </c:pt>
                <c:pt idx="14">
                  <c:v>-3.8000000000000007</c:v>
                </c:pt>
                <c:pt idx="15">
                  <c:v>10.9</c:v>
                </c:pt>
                <c:pt idx="16">
                  <c:v>10.9</c:v>
                </c:pt>
                <c:pt idx="17">
                  <c:v>0</c:v>
                </c:pt>
                <c:pt idx="18">
                  <c:v>15.1</c:v>
                </c:pt>
                <c:pt idx="19">
                  <c:v>15.6</c:v>
                </c:pt>
                <c:pt idx="20">
                  <c:v>0.5</c:v>
                </c:pt>
                <c:pt idx="21">
                  <c:v>14.7</c:v>
                </c:pt>
                <c:pt idx="22">
                  <c:v>15</c:v>
                </c:pt>
                <c:pt idx="23">
                  <c:v>0.30000000000000071</c:v>
                </c:pt>
                <c:pt idx="24" formatCode="0">
                  <c:v>15.125000000000002</c:v>
                </c:pt>
                <c:pt idx="25" formatCode="0">
                  <c:v>14.737500000000001</c:v>
                </c:pt>
                <c:pt idx="26">
                  <c:v>-0.38750000000000107</c:v>
                </c:pt>
              </c:numCache>
            </c:numRef>
          </c:val>
          <c:extLst>
            <c:ext xmlns:c16="http://schemas.microsoft.com/office/drawing/2014/chart" uri="{C3380CC4-5D6E-409C-BE32-E72D297353CC}">
              <c16:uniqueId val="{00000004-54F5-40F3-AA90-4940A776E38A}"/>
            </c:ext>
          </c:extLst>
        </c:ser>
        <c:ser>
          <c:idx val="5"/>
          <c:order val="5"/>
          <c:tx>
            <c:strRef>
              <c:f>'4.1.Informality_byAge'!$V$3</c:f>
              <c:strCache>
                <c:ptCount val="1"/>
                <c:pt idx="0">
                  <c:v>65+</c:v>
                </c:pt>
              </c:strCache>
            </c:strRef>
          </c:tx>
          <c:spPr>
            <a:solidFill>
              <a:sysClr val="window" lastClr="FFFFFF"/>
            </a:solidFill>
            <a:ln>
              <a:solidFill>
                <a:srgbClr val="000000"/>
              </a:solidFill>
            </a:ln>
          </c:spPr>
          <c:invertIfNegative val="0"/>
          <c:cat>
            <c:multiLvlStrRef>
              <c:f>'4.1.Informality_byAge'!$O$4:$P$30</c:f>
              <c:multiLvlStrCache>
                <c:ptCount val="26"/>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lvl>
                <c:lvl>
                  <c:pt idx="0">
                    <c:v>Argentina</c:v>
                  </c:pt>
                  <c:pt idx="3">
                    <c:v>Brazil</c:v>
                  </c:pt>
                  <c:pt idx="6">
                    <c:v>Chile</c:v>
                  </c:pt>
                  <c:pt idx="9">
                    <c:v>Colombia</c:v>
                  </c:pt>
                  <c:pt idx="12">
                    <c:v>Costa Rica</c:v>
                  </c:pt>
                  <c:pt idx="15">
                    <c:v>Paraguay</c:v>
                  </c:pt>
                  <c:pt idx="18">
                    <c:v>Peru</c:v>
                  </c:pt>
                  <c:pt idx="21">
                    <c:v>Uruguay</c:v>
                  </c:pt>
                  <c:pt idx="24">
                    <c:v>LAC</c:v>
                  </c:pt>
                </c:lvl>
              </c:multiLvlStrCache>
            </c:multiLvlStrRef>
          </c:cat>
          <c:val>
            <c:numRef>
              <c:f>'4.1.Informality_byAge'!$V$4:$V$30</c:f>
              <c:numCache>
                <c:formatCode>0.0</c:formatCode>
                <c:ptCount val="27"/>
                <c:pt idx="0">
                  <c:v>7.4</c:v>
                </c:pt>
                <c:pt idx="1">
                  <c:v>7.4</c:v>
                </c:pt>
                <c:pt idx="2">
                  <c:v>0</c:v>
                </c:pt>
                <c:pt idx="3">
                  <c:v>6.4</c:v>
                </c:pt>
                <c:pt idx="4">
                  <c:v>4.7</c:v>
                </c:pt>
                <c:pt idx="5">
                  <c:v>-1.7000000000000002</c:v>
                </c:pt>
                <c:pt idx="6">
                  <c:v>14.7</c:v>
                </c:pt>
                <c:pt idx="7">
                  <c:v>9.8000000000000007</c:v>
                </c:pt>
                <c:pt idx="8">
                  <c:v>-4.8999999999999986</c:v>
                </c:pt>
                <c:pt idx="9">
                  <c:v>8</c:v>
                </c:pt>
                <c:pt idx="10">
                  <c:v>5.4</c:v>
                </c:pt>
                <c:pt idx="11">
                  <c:v>-2.5999999999999996</c:v>
                </c:pt>
                <c:pt idx="12">
                  <c:v>8.9</c:v>
                </c:pt>
                <c:pt idx="13">
                  <c:v>4.4000000000000004</c:v>
                </c:pt>
                <c:pt idx="14">
                  <c:v>-4.5</c:v>
                </c:pt>
                <c:pt idx="15">
                  <c:v>6.8</c:v>
                </c:pt>
                <c:pt idx="16">
                  <c:v>5.0999999999999996</c:v>
                </c:pt>
                <c:pt idx="17">
                  <c:v>-1.7000000000000002</c:v>
                </c:pt>
                <c:pt idx="18">
                  <c:v>13</c:v>
                </c:pt>
                <c:pt idx="19">
                  <c:v>11.4</c:v>
                </c:pt>
                <c:pt idx="20">
                  <c:v>-1.5999999999999996</c:v>
                </c:pt>
                <c:pt idx="21">
                  <c:v>9.4</c:v>
                </c:pt>
                <c:pt idx="22">
                  <c:v>10.3</c:v>
                </c:pt>
                <c:pt idx="23">
                  <c:v>0.90000000000000036</c:v>
                </c:pt>
                <c:pt idx="24" formatCode="0">
                  <c:v>9.3249999999999993</c:v>
                </c:pt>
                <c:pt idx="25" formatCode="0">
                  <c:v>7.3125</c:v>
                </c:pt>
                <c:pt idx="26">
                  <c:v>-2.0124999999999993</c:v>
                </c:pt>
              </c:numCache>
            </c:numRef>
          </c:val>
          <c:extLst>
            <c:ext xmlns:c16="http://schemas.microsoft.com/office/drawing/2014/chart" uri="{C3380CC4-5D6E-409C-BE32-E72D297353CC}">
              <c16:uniqueId val="{00000005-54F5-40F3-AA90-4940A776E38A}"/>
            </c:ext>
          </c:extLst>
        </c:ser>
        <c:dLbls>
          <c:showLegendKey val="0"/>
          <c:showVal val="0"/>
          <c:showCatName val="0"/>
          <c:showSerName val="0"/>
          <c:showPercent val="0"/>
          <c:showBubbleSize val="0"/>
        </c:dLbls>
        <c:gapWidth val="150"/>
        <c:overlap val="100"/>
        <c:axId val="423157760"/>
        <c:axId val="423159296"/>
      </c:barChart>
      <c:catAx>
        <c:axId val="423157760"/>
        <c:scaling>
          <c:orientation val="minMax"/>
        </c:scaling>
        <c:delete val="0"/>
        <c:axPos val="b"/>
        <c:majorGridlines>
          <c:spPr>
            <a:ln w="9525" cmpd="sng">
              <a:noFill/>
              <a:prstDash val="solid"/>
            </a:ln>
          </c:spPr>
        </c:majorGridlines>
        <c:numFmt formatCode="General" sourceLinked="1"/>
        <c:majorTickMark val="none"/>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3900000" vert="horz"/>
          <a:lstStyle/>
          <a:p>
            <a:pPr>
              <a:defRPr sz="750" b="0" i="0">
                <a:solidFill>
                  <a:srgbClr val="000000"/>
                </a:solidFill>
                <a:latin typeface="Arial Narrow"/>
                <a:ea typeface="Arial Narrow"/>
                <a:cs typeface="Arial Narrow"/>
              </a:defRPr>
            </a:pPr>
            <a:endParaRPr lang="en-US"/>
          </a:p>
        </c:txPr>
        <c:crossAx val="423159296"/>
        <c:crosses val="autoZero"/>
        <c:auto val="0"/>
        <c:lblAlgn val="ctr"/>
        <c:lblOffset val="0"/>
        <c:tickLblSkip val="1"/>
        <c:noMultiLvlLbl val="0"/>
      </c:catAx>
      <c:valAx>
        <c:axId val="423159296"/>
        <c:scaling>
          <c:orientation val="minMax"/>
          <c:max val="100"/>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23157760"/>
        <c:crosses val="autoZero"/>
        <c:crossBetween val="midCat"/>
      </c:valAx>
      <c:spPr>
        <a:solidFill>
          <a:srgbClr val="F4FFFF"/>
        </a:solidFill>
        <a:ln w="9525">
          <a:solidFill>
            <a:srgbClr val="000000"/>
          </a:solidFill>
        </a:ln>
      </c:spPr>
    </c:plotArea>
    <c:legend>
      <c:legendPos val="r"/>
      <c:layout>
        <c:manualLayout>
          <c:xMode val="edge"/>
          <c:yMode val="edge"/>
          <c:x val="0.16928506831893994"/>
          <c:y val="2.2938041835679632E-2"/>
          <c:w val="0.78328409508077623"/>
          <c:h val="5.3968128983877019E-2"/>
        </c:manualLayout>
      </c:layout>
      <c:overlay val="0"/>
      <c:txPr>
        <a:bodyPr/>
        <a:lstStyle/>
        <a:p>
          <a:pPr>
            <a:defRPr sz="750">
              <a:latin typeface="Arial Narrow" panose="020B0606020202030204" pitchFamily="34" charset="0"/>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6023184061201247E-2"/>
          <c:y val="0.15412209898485529"/>
          <c:w val="0.92909142228667629"/>
          <c:h val="0.63571127342297173"/>
        </c:manualLayout>
      </c:layout>
      <c:barChart>
        <c:barDir val="col"/>
        <c:grouping val="stacked"/>
        <c:varyColors val="0"/>
        <c:ser>
          <c:idx val="2"/>
          <c:order val="0"/>
          <c:tx>
            <c:strRef>
              <c:f>'4.2.Informality_byEducation'!$Q$3</c:f>
              <c:strCache>
                <c:ptCount val="1"/>
                <c:pt idx="0">
                  <c:v>No education</c:v>
                </c:pt>
              </c:strCache>
            </c:strRef>
          </c:tx>
          <c:spPr>
            <a:solidFill>
              <a:sysClr val="window" lastClr="FFFFFF"/>
            </a:solidFill>
            <a:ln>
              <a:solidFill>
                <a:srgbClr val="000000"/>
              </a:solidFill>
            </a:ln>
          </c:spPr>
          <c:invertIfNegative val="0"/>
          <c:cat>
            <c:multiLvlStrRef>
              <c:f>'4.2.Informality_byEducation'!$O$4:$P$33</c:f>
              <c:multiLvlStrCache>
                <c:ptCount val="29"/>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lvl>
                <c:lvl>
                  <c:pt idx="0">
                    <c:v>Argentina</c:v>
                  </c:pt>
                  <c:pt idx="3">
                    <c:v>Brazil</c:v>
                  </c:pt>
                  <c:pt idx="6">
                    <c:v>Chile</c:v>
                  </c:pt>
                  <c:pt idx="9">
                    <c:v>Colombia</c:v>
                  </c:pt>
                  <c:pt idx="12">
                    <c:v>Costa Rica</c:v>
                  </c:pt>
                  <c:pt idx="15">
                    <c:v>Mexico</c:v>
                  </c:pt>
                  <c:pt idx="18">
                    <c:v>Paraguay</c:v>
                  </c:pt>
                  <c:pt idx="21">
                    <c:v>Peru</c:v>
                  </c:pt>
                  <c:pt idx="24">
                    <c:v>Uruguay</c:v>
                  </c:pt>
                  <c:pt idx="27">
                    <c:v>LAC</c:v>
                  </c:pt>
                </c:lvl>
              </c:multiLvlStrCache>
            </c:multiLvlStrRef>
          </c:cat>
          <c:val>
            <c:numRef>
              <c:f>'4.2.Informality_byEducation'!$Q$4:$Q$33</c:f>
              <c:numCache>
                <c:formatCode>0.0</c:formatCode>
                <c:ptCount val="30"/>
                <c:pt idx="0">
                  <c:v>7</c:v>
                </c:pt>
                <c:pt idx="1">
                  <c:v>4.7</c:v>
                </c:pt>
                <c:pt idx="2">
                  <c:v>-2.2999999999999998</c:v>
                </c:pt>
                <c:pt idx="3">
                  <c:v>47.7</c:v>
                </c:pt>
                <c:pt idx="4">
                  <c:v>34.200000000000003</c:v>
                </c:pt>
                <c:pt idx="5">
                  <c:v>-13.5</c:v>
                </c:pt>
                <c:pt idx="6">
                  <c:v>2</c:v>
                </c:pt>
                <c:pt idx="7">
                  <c:v>1</c:v>
                </c:pt>
                <c:pt idx="8">
                  <c:v>-1</c:v>
                </c:pt>
                <c:pt idx="9">
                  <c:v>6.5</c:v>
                </c:pt>
                <c:pt idx="10">
                  <c:v>4.5</c:v>
                </c:pt>
                <c:pt idx="11">
                  <c:v>-2</c:v>
                </c:pt>
                <c:pt idx="12">
                  <c:v>19.8</c:v>
                </c:pt>
                <c:pt idx="13">
                  <c:v>13.1</c:v>
                </c:pt>
                <c:pt idx="14">
                  <c:v>-6.7000000000000011</c:v>
                </c:pt>
                <c:pt idx="15">
                  <c:v>6.2</c:v>
                </c:pt>
                <c:pt idx="16">
                  <c:v>7.6</c:v>
                </c:pt>
                <c:pt idx="17">
                  <c:v>1.3999999999999995</c:v>
                </c:pt>
                <c:pt idx="18">
                  <c:v>11</c:v>
                </c:pt>
                <c:pt idx="19">
                  <c:v>10.6</c:v>
                </c:pt>
                <c:pt idx="20">
                  <c:v>-0.40000000000000036</c:v>
                </c:pt>
                <c:pt idx="21">
                  <c:v>15.6</c:v>
                </c:pt>
                <c:pt idx="22">
                  <c:v>27</c:v>
                </c:pt>
                <c:pt idx="23">
                  <c:v>11.4</c:v>
                </c:pt>
                <c:pt idx="24">
                  <c:v>11</c:v>
                </c:pt>
                <c:pt idx="25">
                  <c:v>6.8</c:v>
                </c:pt>
                <c:pt idx="26">
                  <c:v>-4.2</c:v>
                </c:pt>
                <c:pt idx="27" formatCode="0">
                  <c:v>14.088888888888889</c:v>
                </c:pt>
                <c:pt idx="28" formatCode="0">
                  <c:v>12.166666666666666</c:v>
                </c:pt>
                <c:pt idx="29">
                  <c:v>-1.9222222222222225</c:v>
                </c:pt>
              </c:numCache>
            </c:numRef>
          </c:val>
          <c:extLst>
            <c:ext xmlns:c16="http://schemas.microsoft.com/office/drawing/2014/chart" uri="{C3380CC4-5D6E-409C-BE32-E72D297353CC}">
              <c16:uniqueId val="{00000000-4807-4763-9515-BF4E6BE31FC2}"/>
            </c:ext>
          </c:extLst>
        </c:ser>
        <c:ser>
          <c:idx val="3"/>
          <c:order val="1"/>
          <c:tx>
            <c:strRef>
              <c:f>'4.2.Informality_byEducation'!$R$3</c:f>
              <c:strCache>
                <c:ptCount val="1"/>
                <c:pt idx="0">
                  <c:v>Primary</c:v>
                </c:pt>
              </c:strCache>
            </c:strRef>
          </c:tx>
          <c:spPr>
            <a:solidFill>
              <a:sysClr val="window" lastClr="FFFFFF">
                <a:lumMod val="65000"/>
              </a:sysClr>
            </a:solidFill>
            <a:ln>
              <a:solidFill>
                <a:srgbClr val="000000"/>
              </a:solidFill>
            </a:ln>
          </c:spPr>
          <c:invertIfNegative val="0"/>
          <c:cat>
            <c:multiLvlStrRef>
              <c:f>'4.2.Informality_byEducation'!$O$4:$P$33</c:f>
              <c:multiLvlStrCache>
                <c:ptCount val="29"/>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lvl>
                <c:lvl>
                  <c:pt idx="0">
                    <c:v>Argentina</c:v>
                  </c:pt>
                  <c:pt idx="3">
                    <c:v>Brazil</c:v>
                  </c:pt>
                  <c:pt idx="6">
                    <c:v>Chile</c:v>
                  </c:pt>
                  <c:pt idx="9">
                    <c:v>Colombia</c:v>
                  </c:pt>
                  <c:pt idx="12">
                    <c:v>Costa Rica</c:v>
                  </c:pt>
                  <c:pt idx="15">
                    <c:v>Mexico</c:v>
                  </c:pt>
                  <c:pt idx="18">
                    <c:v>Paraguay</c:v>
                  </c:pt>
                  <c:pt idx="21">
                    <c:v>Peru</c:v>
                  </c:pt>
                  <c:pt idx="24">
                    <c:v>Uruguay</c:v>
                  </c:pt>
                  <c:pt idx="27">
                    <c:v>LAC</c:v>
                  </c:pt>
                </c:lvl>
              </c:multiLvlStrCache>
            </c:multiLvlStrRef>
          </c:cat>
          <c:val>
            <c:numRef>
              <c:f>'4.2.Informality_byEducation'!$R$4:$R$33</c:f>
              <c:numCache>
                <c:formatCode>0.0</c:formatCode>
                <c:ptCount val="30"/>
                <c:pt idx="0">
                  <c:v>45.8</c:v>
                </c:pt>
                <c:pt idx="1">
                  <c:v>35.1</c:v>
                </c:pt>
                <c:pt idx="2">
                  <c:v>-10.699999999999996</c:v>
                </c:pt>
                <c:pt idx="3">
                  <c:v>19.3</c:v>
                </c:pt>
                <c:pt idx="4">
                  <c:v>18.100000000000001</c:v>
                </c:pt>
                <c:pt idx="5">
                  <c:v>-1.1999999999999993</c:v>
                </c:pt>
                <c:pt idx="6">
                  <c:v>29.9</c:v>
                </c:pt>
                <c:pt idx="7">
                  <c:v>24.9</c:v>
                </c:pt>
                <c:pt idx="8">
                  <c:v>-5</c:v>
                </c:pt>
                <c:pt idx="9">
                  <c:v>54.5</c:v>
                </c:pt>
                <c:pt idx="10">
                  <c:v>43.6</c:v>
                </c:pt>
                <c:pt idx="11">
                  <c:v>-10.899999999999999</c:v>
                </c:pt>
                <c:pt idx="12">
                  <c:v>59.5</c:v>
                </c:pt>
                <c:pt idx="13">
                  <c:v>61.5</c:v>
                </c:pt>
                <c:pt idx="14">
                  <c:v>2</c:v>
                </c:pt>
                <c:pt idx="15">
                  <c:v>62.6</c:v>
                </c:pt>
                <c:pt idx="16">
                  <c:v>60</c:v>
                </c:pt>
                <c:pt idx="17">
                  <c:v>-2.6000000000000014</c:v>
                </c:pt>
                <c:pt idx="18">
                  <c:v>29.6</c:v>
                </c:pt>
                <c:pt idx="19">
                  <c:v>25</c:v>
                </c:pt>
                <c:pt idx="20">
                  <c:v>-4.6000000000000014</c:v>
                </c:pt>
                <c:pt idx="21">
                  <c:v>29.8</c:v>
                </c:pt>
                <c:pt idx="22">
                  <c:v>26.2</c:v>
                </c:pt>
                <c:pt idx="23">
                  <c:v>-3.6000000000000014</c:v>
                </c:pt>
                <c:pt idx="24">
                  <c:v>76.3</c:v>
                </c:pt>
                <c:pt idx="25">
                  <c:v>73.3</c:v>
                </c:pt>
                <c:pt idx="26">
                  <c:v>-3</c:v>
                </c:pt>
                <c:pt idx="27" formatCode="0">
                  <c:v>45.25555555555556</c:v>
                </c:pt>
                <c:pt idx="28" formatCode="0">
                  <c:v>40.855555555555554</c:v>
                </c:pt>
                <c:pt idx="29">
                  <c:v>-4.4000000000000057</c:v>
                </c:pt>
              </c:numCache>
            </c:numRef>
          </c:val>
          <c:extLst>
            <c:ext xmlns:c16="http://schemas.microsoft.com/office/drawing/2014/chart" uri="{C3380CC4-5D6E-409C-BE32-E72D297353CC}">
              <c16:uniqueId val="{00000001-4807-4763-9515-BF4E6BE31FC2}"/>
            </c:ext>
          </c:extLst>
        </c:ser>
        <c:ser>
          <c:idx val="0"/>
          <c:order val="2"/>
          <c:tx>
            <c:strRef>
              <c:f>'4.2.Informality_byEducation'!$S$3</c:f>
              <c:strCache>
                <c:ptCount val="1"/>
                <c:pt idx="0">
                  <c:v>Secondary</c:v>
                </c:pt>
              </c:strCache>
            </c:strRef>
          </c:tx>
          <c:spPr>
            <a:solidFill>
              <a:srgbClr val="5B9BD5">
                <a:lumMod val="40000"/>
                <a:lumOff val="60000"/>
              </a:srgbClr>
            </a:solidFill>
            <a:ln>
              <a:solidFill>
                <a:srgbClr val="000000"/>
              </a:solidFill>
            </a:ln>
          </c:spPr>
          <c:invertIfNegative val="0"/>
          <c:cat>
            <c:multiLvlStrRef>
              <c:f>'4.2.Informality_byEducation'!$O$4:$P$33</c:f>
              <c:multiLvlStrCache>
                <c:ptCount val="29"/>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lvl>
                <c:lvl>
                  <c:pt idx="0">
                    <c:v>Argentina</c:v>
                  </c:pt>
                  <c:pt idx="3">
                    <c:v>Brazil</c:v>
                  </c:pt>
                  <c:pt idx="6">
                    <c:v>Chile</c:v>
                  </c:pt>
                  <c:pt idx="9">
                    <c:v>Colombia</c:v>
                  </c:pt>
                  <c:pt idx="12">
                    <c:v>Costa Rica</c:v>
                  </c:pt>
                  <c:pt idx="15">
                    <c:v>Mexico</c:v>
                  </c:pt>
                  <c:pt idx="18">
                    <c:v>Paraguay</c:v>
                  </c:pt>
                  <c:pt idx="21">
                    <c:v>Peru</c:v>
                  </c:pt>
                  <c:pt idx="24">
                    <c:v>Uruguay</c:v>
                  </c:pt>
                  <c:pt idx="27">
                    <c:v>LAC</c:v>
                  </c:pt>
                </c:lvl>
              </c:multiLvlStrCache>
            </c:multiLvlStrRef>
          </c:cat>
          <c:val>
            <c:numRef>
              <c:f>'4.2.Informality_byEducation'!$S$4:$S$33</c:f>
              <c:numCache>
                <c:formatCode>0.0</c:formatCode>
                <c:ptCount val="30"/>
                <c:pt idx="0">
                  <c:v>36.299999999999997</c:v>
                </c:pt>
                <c:pt idx="1">
                  <c:v>43.3</c:v>
                </c:pt>
                <c:pt idx="2">
                  <c:v>7</c:v>
                </c:pt>
                <c:pt idx="3">
                  <c:v>27.2</c:v>
                </c:pt>
                <c:pt idx="4">
                  <c:v>37.299999999999997</c:v>
                </c:pt>
                <c:pt idx="5">
                  <c:v>10.099999999999998</c:v>
                </c:pt>
                <c:pt idx="6">
                  <c:v>46.1</c:v>
                </c:pt>
                <c:pt idx="7">
                  <c:v>48.5</c:v>
                </c:pt>
                <c:pt idx="8">
                  <c:v>2.3999999999999986</c:v>
                </c:pt>
                <c:pt idx="9">
                  <c:v>26.8</c:v>
                </c:pt>
                <c:pt idx="10">
                  <c:v>33.6</c:v>
                </c:pt>
                <c:pt idx="11">
                  <c:v>6.8000000000000007</c:v>
                </c:pt>
                <c:pt idx="12">
                  <c:v>11.7</c:v>
                </c:pt>
                <c:pt idx="13">
                  <c:v>13.9</c:v>
                </c:pt>
                <c:pt idx="14">
                  <c:v>2.2000000000000011</c:v>
                </c:pt>
                <c:pt idx="15">
                  <c:v>18.5</c:v>
                </c:pt>
                <c:pt idx="16">
                  <c:v>17.2</c:v>
                </c:pt>
                <c:pt idx="17">
                  <c:v>-1.3000000000000007</c:v>
                </c:pt>
                <c:pt idx="18">
                  <c:v>29.9</c:v>
                </c:pt>
                <c:pt idx="19">
                  <c:v>30.4</c:v>
                </c:pt>
                <c:pt idx="20">
                  <c:v>0.5</c:v>
                </c:pt>
                <c:pt idx="21">
                  <c:v>41.8</c:v>
                </c:pt>
                <c:pt idx="22">
                  <c:v>32.799999999999997</c:v>
                </c:pt>
                <c:pt idx="23">
                  <c:v>-9</c:v>
                </c:pt>
                <c:pt idx="24">
                  <c:v>9.6</c:v>
                </c:pt>
                <c:pt idx="25">
                  <c:v>13.7</c:v>
                </c:pt>
                <c:pt idx="26">
                  <c:v>4.0999999999999996</c:v>
                </c:pt>
                <c:pt idx="27" formatCode="0">
                  <c:v>27.544444444444444</c:v>
                </c:pt>
                <c:pt idx="28" formatCode="0">
                  <c:v>30.077777777777776</c:v>
                </c:pt>
                <c:pt idx="29">
                  <c:v>2.5333333333333314</c:v>
                </c:pt>
              </c:numCache>
            </c:numRef>
          </c:val>
          <c:extLst>
            <c:ext xmlns:c16="http://schemas.microsoft.com/office/drawing/2014/chart" uri="{C3380CC4-5D6E-409C-BE32-E72D297353CC}">
              <c16:uniqueId val="{00000002-4807-4763-9515-BF4E6BE31FC2}"/>
            </c:ext>
          </c:extLst>
        </c:ser>
        <c:ser>
          <c:idx val="1"/>
          <c:order val="3"/>
          <c:tx>
            <c:strRef>
              <c:f>'4.2.Informality_byEducation'!$T$3</c:f>
              <c:strCache>
                <c:ptCount val="1"/>
                <c:pt idx="0">
                  <c:v>Tertiary</c:v>
                </c:pt>
              </c:strCache>
            </c:strRef>
          </c:tx>
          <c:spPr>
            <a:solidFill>
              <a:srgbClr val="5B9BD5">
                <a:lumMod val="50000"/>
              </a:srgbClr>
            </a:solidFill>
            <a:ln>
              <a:solidFill>
                <a:srgbClr val="000000"/>
              </a:solidFill>
            </a:ln>
          </c:spPr>
          <c:invertIfNegative val="0"/>
          <c:cat>
            <c:multiLvlStrRef>
              <c:f>'4.2.Informality_byEducation'!$O$4:$P$33</c:f>
              <c:multiLvlStrCache>
                <c:ptCount val="29"/>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lvl>
                <c:lvl>
                  <c:pt idx="0">
                    <c:v>Argentina</c:v>
                  </c:pt>
                  <c:pt idx="3">
                    <c:v>Brazil</c:v>
                  </c:pt>
                  <c:pt idx="6">
                    <c:v>Chile</c:v>
                  </c:pt>
                  <c:pt idx="9">
                    <c:v>Colombia</c:v>
                  </c:pt>
                  <c:pt idx="12">
                    <c:v>Costa Rica</c:v>
                  </c:pt>
                  <c:pt idx="15">
                    <c:v>Mexico</c:v>
                  </c:pt>
                  <c:pt idx="18">
                    <c:v>Paraguay</c:v>
                  </c:pt>
                  <c:pt idx="21">
                    <c:v>Peru</c:v>
                  </c:pt>
                  <c:pt idx="24">
                    <c:v>Uruguay</c:v>
                  </c:pt>
                  <c:pt idx="27">
                    <c:v>LAC</c:v>
                  </c:pt>
                </c:lvl>
              </c:multiLvlStrCache>
            </c:multiLvlStrRef>
          </c:cat>
          <c:val>
            <c:numRef>
              <c:f>'4.2.Informality_byEducation'!$T$4:$T$33</c:f>
              <c:numCache>
                <c:formatCode>0.0</c:formatCode>
                <c:ptCount val="30"/>
                <c:pt idx="0">
                  <c:v>11</c:v>
                </c:pt>
                <c:pt idx="1">
                  <c:v>16.8</c:v>
                </c:pt>
                <c:pt idx="2">
                  <c:v>5.8000000000000007</c:v>
                </c:pt>
                <c:pt idx="3">
                  <c:v>5.7</c:v>
                </c:pt>
                <c:pt idx="4">
                  <c:v>10.4</c:v>
                </c:pt>
                <c:pt idx="5">
                  <c:v>4.7</c:v>
                </c:pt>
                <c:pt idx="6">
                  <c:v>21.9</c:v>
                </c:pt>
                <c:pt idx="7">
                  <c:v>25.6</c:v>
                </c:pt>
                <c:pt idx="8">
                  <c:v>3.7000000000000028</c:v>
                </c:pt>
                <c:pt idx="9">
                  <c:v>12.1</c:v>
                </c:pt>
                <c:pt idx="10">
                  <c:v>18.3</c:v>
                </c:pt>
                <c:pt idx="11">
                  <c:v>6.2000000000000011</c:v>
                </c:pt>
                <c:pt idx="12">
                  <c:v>9</c:v>
                </c:pt>
                <c:pt idx="13">
                  <c:v>11.5</c:v>
                </c:pt>
                <c:pt idx="14">
                  <c:v>2.5</c:v>
                </c:pt>
                <c:pt idx="15">
                  <c:v>12.7</c:v>
                </c:pt>
                <c:pt idx="16">
                  <c:v>15.3</c:v>
                </c:pt>
                <c:pt idx="17">
                  <c:v>2.6000000000000014</c:v>
                </c:pt>
                <c:pt idx="18">
                  <c:v>29.4</c:v>
                </c:pt>
                <c:pt idx="19">
                  <c:v>34</c:v>
                </c:pt>
                <c:pt idx="20">
                  <c:v>4.6000000000000014</c:v>
                </c:pt>
                <c:pt idx="21">
                  <c:v>12.8</c:v>
                </c:pt>
                <c:pt idx="22">
                  <c:v>14</c:v>
                </c:pt>
                <c:pt idx="23">
                  <c:v>1.1999999999999993</c:v>
                </c:pt>
                <c:pt idx="24">
                  <c:v>3.1</c:v>
                </c:pt>
                <c:pt idx="25">
                  <c:v>6.2</c:v>
                </c:pt>
                <c:pt idx="26">
                  <c:v>3.1</c:v>
                </c:pt>
                <c:pt idx="27" formatCode="0">
                  <c:v>13.077777777777776</c:v>
                </c:pt>
                <c:pt idx="28" formatCode="0">
                  <c:v>16.899999999999999</c:v>
                </c:pt>
                <c:pt idx="29">
                  <c:v>3.8222222222222229</c:v>
                </c:pt>
              </c:numCache>
            </c:numRef>
          </c:val>
          <c:extLst>
            <c:ext xmlns:c16="http://schemas.microsoft.com/office/drawing/2014/chart" uri="{C3380CC4-5D6E-409C-BE32-E72D297353CC}">
              <c16:uniqueId val="{00000003-4807-4763-9515-BF4E6BE31FC2}"/>
            </c:ext>
          </c:extLst>
        </c:ser>
        <c:ser>
          <c:idx val="4"/>
          <c:order val="4"/>
          <c:tx>
            <c:strRef>
              <c:f>'4.2.Informality_byEducation'!$U$3</c:f>
              <c:strCache>
                <c:ptCount val="1"/>
              </c:strCache>
            </c:strRef>
          </c:tx>
          <c:spPr>
            <a:solidFill>
              <a:srgbClr val="E7E6E6">
                <a:lumMod val="50000"/>
              </a:srgbClr>
            </a:solidFill>
            <a:ln>
              <a:solidFill>
                <a:srgbClr val="000000"/>
              </a:solidFill>
            </a:ln>
          </c:spPr>
          <c:invertIfNegative val="0"/>
          <c:cat>
            <c:multiLvlStrRef>
              <c:f>'4.2.Informality_byEducation'!$O$4:$P$33</c:f>
              <c:multiLvlStrCache>
                <c:ptCount val="29"/>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lvl>
                <c:lvl>
                  <c:pt idx="0">
                    <c:v>Argentina</c:v>
                  </c:pt>
                  <c:pt idx="3">
                    <c:v>Brazil</c:v>
                  </c:pt>
                  <c:pt idx="6">
                    <c:v>Chile</c:v>
                  </c:pt>
                  <c:pt idx="9">
                    <c:v>Colombia</c:v>
                  </c:pt>
                  <c:pt idx="12">
                    <c:v>Costa Rica</c:v>
                  </c:pt>
                  <c:pt idx="15">
                    <c:v>Mexico</c:v>
                  </c:pt>
                  <c:pt idx="18">
                    <c:v>Paraguay</c:v>
                  </c:pt>
                  <c:pt idx="21">
                    <c:v>Peru</c:v>
                  </c:pt>
                  <c:pt idx="24">
                    <c:v>Uruguay</c:v>
                  </c:pt>
                  <c:pt idx="27">
                    <c:v>LAC</c:v>
                  </c:pt>
                </c:lvl>
              </c:multiLvlStrCache>
            </c:multiLvlStrRef>
          </c:cat>
          <c:val>
            <c:numRef>
              <c:f>'4.2.Informality_byEducation'!$U$4:$U$33</c:f>
              <c:numCache>
                <c:formatCode>0</c:formatCode>
                <c:ptCount val="30"/>
                <c:pt idx="0">
                  <c:v>2018</c:v>
                </c:pt>
                <c:pt idx="3">
                  <c:v>2018</c:v>
                </c:pt>
                <c:pt idx="6">
                  <c:v>2017</c:v>
                </c:pt>
                <c:pt idx="9">
                  <c:v>2018</c:v>
                </c:pt>
                <c:pt idx="12">
                  <c:v>2019</c:v>
                </c:pt>
                <c:pt idx="15">
                  <c:v>2018</c:v>
                </c:pt>
                <c:pt idx="18">
                  <c:v>2018</c:v>
                </c:pt>
                <c:pt idx="21">
                  <c:v>2019</c:v>
                </c:pt>
                <c:pt idx="24">
                  <c:v>2018</c:v>
                </c:pt>
              </c:numCache>
            </c:numRef>
          </c:val>
          <c:extLst>
            <c:ext xmlns:c16="http://schemas.microsoft.com/office/drawing/2014/chart" uri="{C3380CC4-5D6E-409C-BE32-E72D297353CC}">
              <c16:uniqueId val="{00000004-4807-4763-9515-BF4E6BE31FC2}"/>
            </c:ext>
          </c:extLst>
        </c:ser>
        <c:dLbls>
          <c:showLegendKey val="0"/>
          <c:showVal val="0"/>
          <c:showCatName val="0"/>
          <c:showSerName val="0"/>
          <c:showPercent val="0"/>
          <c:showBubbleSize val="0"/>
        </c:dLbls>
        <c:gapWidth val="150"/>
        <c:overlap val="100"/>
        <c:axId val="423157760"/>
        <c:axId val="423159296"/>
      </c:barChart>
      <c:catAx>
        <c:axId val="423157760"/>
        <c:scaling>
          <c:orientation val="minMax"/>
        </c:scaling>
        <c:delete val="0"/>
        <c:axPos val="b"/>
        <c:majorGridlines>
          <c:spPr>
            <a:ln w="9525" cmpd="sng">
              <a:noFill/>
              <a:prstDash val="solid"/>
            </a:ln>
          </c:spPr>
        </c:majorGridlines>
        <c:numFmt formatCode="General" sourceLinked="1"/>
        <c:majorTickMark val="none"/>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3900000" vert="horz"/>
          <a:lstStyle/>
          <a:p>
            <a:pPr>
              <a:defRPr sz="750" b="0" i="0">
                <a:solidFill>
                  <a:srgbClr val="000000"/>
                </a:solidFill>
                <a:latin typeface="Arial Narrow"/>
                <a:ea typeface="Arial Narrow"/>
                <a:cs typeface="Arial Narrow"/>
              </a:defRPr>
            </a:pPr>
            <a:endParaRPr lang="en-US"/>
          </a:p>
        </c:txPr>
        <c:crossAx val="423159296"/>
        <c:crosses val="autoZero"/>
        <c:auto val="0"/>
        <c:lblAlgn val="ctr"/>
        <c:lblOffset val="0"/>
        <c:tickLblSkip val="1"/>
        <c:noMultiLvlLbl val="0"/>
      </c:catAx>
      <c:valAx>
        <c:axId val="423159296"/>
        <c:scaling>
          <c:orientation val="minMax"/>
          <c:max val="100"/>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23157760"/>
        <c:crosses val="autoZero"/>
        <c:crossBetween val="midCat"/>
      </c:valAx>
      <c:spPr>
        <a:solidFill>
          <a:srgbClr val="F4FFFF"/>
        </a:solidFill>
        <a:ln w="9525">
          <a:solidFill>
            <a:srgbClr val="000000"/>
          </a:solidFill>
        </a:ln>
      </c:spPr>
    </c:plotArea>
    <c:legend>
      <c:legendPos val="r"/>
      <c:legendEntry>
        <c:idx val="0"/>
        <c:delete val="1"/>
      </c:legendEntry>
      <c:layout>
        <c:manualLayout>
          <c:xMode val="edge"/>
          <c:yMode val="edge"/>
          <c:x val="0.12712432467424326"/>
          <c:y val="5.2242204654551455E-2"/>
          <c:w val="0.78328409508077623"/>
          <c:h val="5.3968128983877019E-2"/>
        </c:manualLayout>
      </c:layout>
      <c:overlay val="0"/>
      <c:txPr>
        <a:bodyPr/>
        <a:lstStyle/>
        <a:p>
          <a:pPr>
            <a:defRPr sz="900">
              <a:latin typeface="Arial Narrow" panose="020B0606020202030204" pitchFamily="34" charset="0"/>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6023184061201247E-2"/>
          <c:y val="0.15412209898485529"/>
          <c:w val="0.92909142228667629"/>
          <c:h val="0.63571127342297173"/>
        </c:manualLayout>
      </c:layout>
      <c:barChart>
        <c:barDir val="col"/>
        <c:grouping val="stacked"/>
        <c:varyColors val="0"/>
        <c:ser>
          <c:idx val="2"/>
          <c:order val="0"/>
          <c:tx>
            <c:strRef>
              <c:f>'4.3.Informality_byEmpStatus'!$Q$3</c:f>
              <c:strCache>
                <c:ptCount val="1"/>
                <c:pt idx="0">
                  <c:v>Contributing family worker</c:v>
                </c:pt>
              </c:strCache>
            </c:strRef>
          </c:tx>
          <c:spPr>
            <a:solidFill>
              <a:sysClr val="window" lastClr="FFFFFF"/>
            </a:solidFill>
            <a:ln>
              <a:solidFill>
                <a:srgbClr val="000000"/>
              </a:solidFill>
            </a:ln>
          </c:spPr>
          <c:invertIfNegative val="0"/>
          <c:cat>
            <c:multiLvlStrRef>
              <c:f>'4.3.Informality_byEmpStatus'!$O$4:$P$33</c:f>
              <c:multiLvlStrCache>
                <c:ptCount val="29"/>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lvl>
                <c:lvl>
                  <c:pt idx="0">
                    <c:v>Argentina</c:v>
                  </c:pt>
                  <c:pt idx="3">
                    <c:v>Brazil</c:v>
                  </c:pt>
                  <c:pt idx="6">
                    <c:v>Chile</c:v>
                  </c:pt>
                  <c:pt idx="9">
                    <c:v>Colombia</c:v>
                  </c:pt>
                  <c:pt idx="12">
                    <c:v>Costa Rica</c:v>
                  </c:pt>
                  <c:pt idx="15">
                    <c:v>Mexico</c:v>
                  </c:pt>
                  <c:pt idx="18">
                    <c:v>Paraguay</c:v>
                  </c:pt>
                  <c:pt idx="21">
                    <c:v>Peru</c:v>
                  </c:pt>
                  <c:pt idx="24">
                    <c:v>Uruguay</c:v>
                  </c:pt>
                  <c:pt idx="27">
                    <c:v>LAC</c:v>
                  </c:pt>
                </c:lvl>
              </c:multiLvlStrCache>
            </c:multiLvlStrRef>
          </c:cat>
          <c:val>
            <c:numRef>
              <c:f>'4.3.Informality_byEmpStatus'!$Q$4:$Q$33</c:f>
              <c:numCache>
                <c:formatCode>0.0</c:formatCode>
                <c:ptCount val="30"/>
                <c:pt idx="0">
                  <c:v>0.7</c:v>
                </c:pt>
                <c:pt idx="1">
                  <c:v>1.3</c:v>
                </c:pt>
                <c:pt idx="2">
                  <c:v>0.60000000000000009</c:v>
                </c:pt>
                <c:pt idx="3">
                  <c:v>3.7</c:v>
                </c:pt>
                <c:pt idx="4">
                  <c:v>9</c:v>
                </c:pt>
                <c:pt idx="5">
                  <c:v>5.3</c:v>
                </c:pt>
                <c:pt idx="6">
                  <c:v>1</c:v>
                </c:pt>
                <c:pt idx="7">
                  <c:v>2.2999999999999998</c:v>
                </c:pt>
                <c:pt idx="8">
                  <c:v>1.2999999999999998</c:v>
                </c:pt>
                <c:pt idx="9">
                  <c:v>1.5</c:v>
                </c:pt>
                <c:pt idx="10">
                  <c:v>4.5</c:v>
                </c:pt>
                <c:pt idx="11">
                  <c:v>3</c:v>
                </c:pt>
                <c:pt idx="12">
                  <c:v>1.9</c:v>
                </c:pt>
                <c:pt idx="13">
                  <c:v>3</c:v>
                </c:pt>
                <c:pt idx="14">
                  <c:v>1.1000000000000001</c:v>
                </c:pt>
                <c:pt idx="15">
                  <c:v>6.6</c:v>
                </c:pt>
                <c:pt idx="16">
                  <c:v>10.9</c:v>
                </c:pt>
                <c:pt idx="17">
                  <c:v>4.3000000000000007</c:v>
                </c:pt>
                <c:pt idx="18">
                  <c:v>7</c:v>
                </c:pt>
                <c:pt idx="19">
                  <c:v>15.3</c:v>
                </c:pt>
                <c:pt idx="20">
                  <c:v>8.3000000000000007</c:v>
                </c:pt>
                <c:pt idx="21">
                  <c:v>6.8</c:v>
                </c:pt>
                <c:pt idx="22">
                  <c:v>19.899999999999999</c:v>
                </c:pt>
                <c:pt idx="23">
                  <c:v>13.099999999999998</c:v>
                </c:pt>
                <c:pt idx="24">
                  <c:v>1.7</c:v>
                </c:pt>
                <c:pt idx="25">
                  <c:v>5.4</c:v>
                </c:pt>
                <c:pt idx="26">
                  <c:v>3.7</c:v>
                </c:pt>
                <c:pt idx="27" formatCode="0">
                  <c:v>3.4333333333333331</c:v>
                </c:pt>
                <c:pt idx="28" formatCode="0">
                  <c:v>7.9555555555555548</c:v>
                </c:pt>
                <c:pt idx="29">
                  <c:v>4.5222222222222221</c:v>
                </c:pt>
              </c:numCache>
            </c:numRef>
          </c:val>
          <c:extLst>
            <c:ext xmlns:c16="http://schemas.microsoft.com/office/drawing/2014/chart" uri="{C3380CC4-5D6E-409C-BE32-E72D297353CC}">
              <c16:uniqueId val="{00000000-6B9F-4CD7-8E1B-A9740D8880E3}"/>
            </c:ext>
          </c:extLst>
        </c:ser>
        <c:ser>
          <c:idx val="3"/>
          <c:order val="1"/>
          <c:tx>
            <c:strRef>
              <c:f>'4.3.Informality_byEmpStatus'!$R$3</c:f>
              <c:strCache>
                <c:ptCount val="1"/>
                <c:pt idx="0">
                  <c:v>Employee</c:v>
                </c:pt>
              </c:strCache>
            </c:strRef>
          </c:tx>
          <c:spPr>
            <a:solidFill>
              <a:sysClr val="window" lastClr="FFFFFF">
                <a:lumMod val="65000"/>
              </a:sysClr>
            </a:solidFill>
            <a:ln>
              <a:solidFill>
                <a:srgbClr val="000000"/>
              </a:solidFill>
            </a:ln>
          </c:spPr>
          <c:invertIfNegative val="0"/>
          <c:cat>
            <c:multiLvlStrRef>
              <c:f>'4.3.Informality_byEmpStatus'!$O$4:$P$33</c:f>
              <c:multiLvlStrCache>
                <c:ptCount val="29"/>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lvl>
                <c:lvl>
                  <c:pt idx="0">
                    <c:v>Argentina</c:v>
                  </c:pt>
                  <c:pt idx="3">
                    <c:v>Brazil</c:v>
                  </c:pt>
                  <c:pt idx="6">
                    <c:v>Chile</c:v>
                  </c:pt>
                  <c:pt idx="9">
                    <c:v>Colombia</c:v>
                  </c:pt>
                  <c:pt idx="12">
                    <c:v>Costa Rica</c:v>
                  </c:pt>
                  <c:pt idx="15">
                    <c:v>Mexico</c:v>
                  </c:pt>
                  <c:pt idx="18">
                    <c:v>Paraguay</c:v>
                  </c:pt>
                  <c:pt idx="21">
                    <c:v>Peru</c:v>
                  </c:pt>
                  <c:pt idx="24">
                    <c:v>Uruguay</c:v>
                  </c:pt>
                  <c:pt idx="27">
                    <c:v>LAC</c:v>
                  </c:pt>
                </c:lvl>
              </c:multiLvlStrCache>
            </c:multiLvlStrRef>
          </c:cat>
          <c:val>
            <c:numRef>
              <c:f>'4.3.Informality_byEmpStatus'!$R$4:$R$33</c:f>
              <c:numCache>
                <c:formatCode>0.0</c:formatCode>
                <c:ptCount val="30"/>
                <c:pt idx="0">
                  <c:v>44</c:v>
                </c:pt>
                <c:pt idx="1">
                  <c:v>55.4</c:v>
                </c:pt>
                <c:pt idx="2">
                  <c:v>11.399999999999999</c:v>
                </c:pt>
                <c:pt idx="3">
                  <c:v>33.799999999999997</c:v>
                </c:pt>
                <c:pt idx="4">
                  <c:v>46.2</c:v>
                </c:pt>
                <c:pt idx="5">
                  <c:v>12.400000000000006</c:v>
                </c:pt>
                <c:pt idx="6">
                  <c:v>44.7</c:v>
                </c:pt>
                <c:pt idx="7">
                  <c:v>50.8</c:v>
                </c:pt>
                <c:pt idx="8">
                  <c:v>6.0999999999999943</c:v>
                </c:pt>
                <c:pt idx="9">
                  <c:v>17.600000000000001</c:v>
                </c:pt>
                <c:pt idx="10">
                  <c:v>23.1</c:v>
                </c:pt>
                <c:pt idx="11">
                  <c:v>5.5</c:v>
                </c:pt>
                <c:pt idx="12">
                  <c:v>51.6</c:v>
                </c:pt>
                <c:pt idx="13">
                  <c:v>65.599999999999994</c:v>
                </c:pt>
                <c:pt idx="14">
                  <c:v>13.999999999999993</c:v>
                </c:pt>
                <c:pt idx="15">
                  <c:v>53.8</c:v>
                </c:pt>
                <c:pt idx="16">
                  <c:v>44.9</c:v>
                </c:pt>
                <c:pt idx="17">
                  <c:v>-8.8999999999999986</c:v>
                </c:pt>
                <c:pt idx="18">
                  <c:v>49.8</c:v>
                </c:pt>
                <c:pt idx="19">
                  <c:v>45.6</c:v>
                </c:pt>
                <c:pt idx="20">
                  <c:v>-4.1999999999999957</c:v>
                </c:pt>
                <c:pt idx="21">
                  <c:v>41.2</c:v>
                </c:pt>
                <c:pt idx="22">
                  <c:v>33.9</c:v>
                </c:pt>
                <c:pt idx="23">
                  <c:v>-7.3000000000000043</c:v>
                </c:pt>
                <c:pt idx="24">
                  <c:v>30.6</c:v>
                </c:pt>
                <c:pt idx="25">
                  <c:v>38</c:v>
                </c:pt>
                <c:pt idx="26">
                  <c:v>7.3999999999999986</c:v>
                </c:pt>
                <c:pt idx="27" formatCode="0">
                  <c:v>40.788888888888891</c:v>
                </c:pt>
                <c:pt idx="28" formatCode="0">
                  <c:v>44.833333333333329</c:v>
                </c:pt>
                <c:pt idx="29">
                  <c:v>4.0444444444444372</c:v>
                </c:pt>
              </c:numCache>
            </c:numRef>
          </c:val>
          <c:extLst>
            <c:ext xmlns:c16="http://schemas.microsoft.com/office/drawing/2014/chart" uri="{C3380CC4-5D6E-409C-BE32-E72D297353CC}">
              <c16:uniqueId val="{00000001-6B9F-4CD7-8E1B-A9740D8880E3}"/>
            </c:ext>
          </c:extLst>
        </c:ser>
        <c:ser>
          <c:idx val="0"/>
          <c:order val="2"/>
          <c:tx>
            <c:strRef>
              <c:f>'4.3.Informality_byEmpStatus'!$S$3</c:f>
              <c:strCache>
                <c:ptCount val="1"/>
                <c:pt idx="0">
                  <c:v>Employer</c:v>
                </c:pt>
              </c:strCache>
            </c:strRef>
          </c:tx>
          <c:spPr>
            <a:solidFill>
              <a:srgbClr val="5B9BD5">
                <a:lumMod val="40000"/>
                <a:lumOff val="60000"/>
              </a:srgbClr>
            </a:solidFill>
            <a:ln>
              <a:solidFill>
                <a:srgbClr val="000000"/>
              </a:solidFill>
            </a:ln>
          </c:spPr>
          <c:invertIfNegative val="0"/>
          <c:cat>
            <c:multiLvlStrRef>
              <c:f>'4.3.Informality_byEmpStatus'!$O$4:$P$33</c:f>
              <c:multiLvlStrCache>
                <c:ptCount val="29"/>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lvl>
                <c:lvl>
                  <c:pt idx="0">
                    <c:v>Argentina</c:v>
                  </c:pt>
                  <c:pt idx="3">
                    <c:v>Brazil</c:v>
                  </c:pt>
                  <c:pt idx="6">
                    <c:v>Chile</c:v>
                  </c:pt>
                  <c:pt idx="9">
                    <c:v>Colombia</c:v>
                  </c:pt>
                  <c:pt idx="12">
                    <c:v>Costa Rica</c:v>
                  </c:pt>
                  <c:pt idx="15">
                    <c:v>Mexico</c:v>
                  </c:pt>
                  <c:pt idx="18">
                    <c:v>Paraguay</c:v>
                  </c:pt>
                  <c:pt idx="21">
                    <c:v>Peru</c:v>
                  </c:pt>
                  <c:pt idx="24">
                    <c:v>Uruguay</c:v>
                  </c:pt>
                  <c:pt idx="27">
                    <c:v>LAC</c:v>
                  </c:pt>
                </c:lvl>
              </c:multiLvlStrCache>
            </c:multiLvlStrRef>
          </c:cat>
          <c:val>
            <c:numRef>
              <c:f>'4.3.Informality_byEmpStatus'!$S$4:$S$33</c:f>
              <c:numCache>
                <c:formatCode>0.0</c:formatCode>
                <c:ptCount val="30"/>
                <c:pt idx="0">
                  <c:v>8.3000000000000007</c:v>
                </c:pt>
                <c:pt idx="1">
                  <c:v>4.2</c:v>
                </c:pt>
                <c:pt idx="2">
                  <c:v>-4.1000000000000005</c:v>
                </c:pt>
                <c:pt idx="3">
                  <c:v>3.5</c:v>
                </c:pt>
                <c:pt idx="4">
                  <c:v>1.3</c:v>
                </c:pt>
                <c:pt idx="5">
                  <c:v>-2.2000000000000002</c:v>
                </c:pt>
                <c:pt idx="6">
                  <c:v>2.1</c:v>
                </c:pt>
                <c:pt idx="7">
                  <c:v>1.1000000000000001</c:v>
                </c:pt>
                <c:pt idx="8">
                  <c:v>-1</c:v>
                </c:pt>
                <c:pt idx="9">
                  <c:v>3.9</c:v>
                </c:pt>
                <c:pt idx="10">
                  <c:v>2.2999999999999998</c:v>
                </c:pt>
                <c:pt idx="11">
                  <c:v>-1.6</c:v>
                </c:pt>
                <c:pt idx="12">
                  <c:v>4.2</c:v>
                </c:pt>
                <c:pt idx="13">
                  <c:v>1.3</c:v>
                </c:pt>
                <c:pt idx="14">
                  <c:v>-2.9000000000000004</c:v>
                </c:pt>
                <c:pt idx="15">
                  <c:v>17.8</c:v>
                </c:pt>
                <c:pt idx="16">
                  <c:v>12.6</c:v>
                </c:pt>
                <c:pt idx="17">
                  <c:v>-5.2000000000000011</c:v>
                </c:pt>
                <c:pt idx="18">
                  <c:v>4.4000000000000004</c:v>
                </c:pt>
                <c:pt idx="19">
                  <c:v>1</c:v>
                </c:pt>
                <c:pt idx="20">
                  <c:v>-3.4000000000000004</c:v>
                </c:pt>
                <c:pt idx="21">
                  <c:v>3.9</c:v>
                </c:pt>
                <c:pt idx="22">
                  <c:v>1.7</c:v>
                </c:pt>
                <c:pt idx="23">
                  <c:v>-2.2000000000000002</c:v>
                </c:pt>
                <c:pt idx="24">
                  <c:v>1.2</c:v>
                </c:pt>
                <c:pt idx="25">
                  <c:v>0.5</c:v>
                </c:pt>
                <c:pt idx="26">
                  <c:v>-0.7</c:v>
                </c:pt>
                <c:pt idx="27" formatCode="0">
                  <c:v>5.4777777777777779</c:v>
                </c:pt>
                <c:pt idx="28" formatCode="0">
                  <c:v>2.8888888888888884</c:v>
                </c:pt>
                <c:pt idx="29">
                  <c:v>-2.5888888888888895</c:v>
                </c:pt>
              </c:numCache>
            </c:numRef>
          </c:val>
          <c:extLst>
            <c:ext xmlns:c16="http://schemas.microsoft.com/office/drawing/2014/chart" uri="{C3380CC4-5D6E-409C-BE32-E72D297353CC}">
              <c16:uniqueId val="{00000002-6B9F-4CD7-8E1B-A9740D8880E3}"/>
            </c:ext>
          </c:extLst>
        </c:ser>
        <c:ser>
          <c:idx val="1"/>
          <c:order val="3"/>
          <c:tx>
            <c:strRef>
              <c:f>'4.3.Informality_byEmpStatus'!$T$3</c:f>
              <c:strCache>
                <c:ptCount val="1"/>
                <c:pt idx="0">
                  <c:v>Own-account worker</c:v>
                </c:pt>
              </c:strCache>
            </c:strRef>
          </c:tx>
          <c:spPr>
            <a:solidFill>
              <a:srgbClr val="5B9BD5">
                <a:lumMod val="50000"/>
              </a:srgbClr>
            </a:solidFill>
            <a:ln>
              <a:solidFill>
                <a:srgbClr val="000000"/>
              </a:solidFill>
            </a:ln>
          </c:spPr>
          <c:invertIfNegative val="0"/>
          <c:cat>
            <c:multiLvlStrRef>
              <c:f>'4.3.Informality_byEmpStatus'!$O$4:$P$33</c:f>
              <c:multiLvlStrCache>
                <c:ptCount val="29"/>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lvl>
                <c:lvl>
                  <c:pt idx="0">
                    <c:v>Argentina</c:v>
                  </c:pt>
                  <c:pt idx="3">
                    <c:v>Brazil</c:v>
                  </c:pt>
                  <c:pt idx="6">
                    <c:v>Chile</c:v>
                  </c:pt>
                  <c:pt idx="9">
                    <c:v>Colombia</c:v>
                  </c:pt>
                  <c:pt idx="12">
                    <c:v>Costa Rica</c:v>
                  </c:pt>
                  <c:pt idx="15">
                    <c:v>Mexico</c:v>
                  </c:pt>
                  <c:pt idx="18">
                    <c:v>Paraguay</c:v>
                  </c:pt>
                  <c:pt idx="21">
                    <c:v>Peru</c:v>
                  </c:pt>
                  <c:pt idx="24">
                    <c:v>Uruguay</c:v>
                  </c:pt>
                  <c:pt idx="27">
                    <c:v>LAC</c:v>
                  </c:pt>
                </c:lvl>
              </c:multiLvlStrCache>
            </c:multiLvlStrRef>
          </c:cat>
          <c:val>
            <c:numRef>
              <c:f>'4.3.Informality_byEmpStatus'!$T$4:$T$33</c:f>
              <c:numCache>
                <c:formatCode>0.0</c:formatCode>
                <c:ptCount val="30"/>
                <c:pt idx="0">
                  <c:v>47</c:v>
                </c:pt>
                <c:pt idx="1">
                  <c:v>39.200000000000003</c:v>
                </c:pt>
                <c:pt idx="2">
                  <c:v>-7.7999999999999972</c:v>
                </c:pt>
                <c:pt idx="3">
                  <c:v>59</c:v>
                </c:pt>
                <c:pt idx="4">
                  <c:v>43.5</c:v>
                </c:pt>
                <c:pt idx="5">
                  <c:v>-15.5</c:v>
                </c:pt>
                <c:pt idx="6">
                  <c:v>52.2</c:v>
                </c:pt>
                <c:pt idx="7">
                  <c:v>45.8</c:v>
                </c:pt>
                <c:pt idx="8">
                  <c:v>-6.4000000000000057</c:v>
                </c:pt>
                <c:pt idx="9">
                  <c:v>77</c:v>
                </c:pt>
                <c:pt idx="10">
                  <c:v>70.099999999999994</c:v>
                </c:pt>
                <c:pt idx="11">
                  <c:v>-6.9000000000000057</c:v>
                </c:pt>
                <c:pt idx="12">
                  <c:v>42.3</c:v>
                </c:pt>
                <c:pt idx="13">
                  <c:v>30.1</c:v>
                </c:pt>
                <c:pt idx="14">
                  <c:v>-12.199999999999996</c:v>
                </c:pt>
                <c:pt idx="15">
                  <c:v>21.8</c:v>
                </c:pt>
                <c:pt idx="16">
                  <c:v>31.6</c:v>
                </c:pt>
                <c:pt idx="17">
                  <c:v>9.8000000000000007</c:v>
                </c:pt>
                <c:pt idx="18">
                  <c:v>38.700000000000003</c:v>
                </c:pt>
                <c:pt idx="19">
                  <c:v>38.1</c:v>
                </c:pt>
                <c:pt idx="20">
                  <c:v>-0.60000000000000142</c:v>
                </c:pt>
                <c:pt idx="21">
                  <c:v>48.2</c:v>
                </c:pt>
                <c:pt idx="22">
                  <c:v>44.4</c:v>
                </c:pt>
                <c:pt idx="23">
                  <c:v>-3.8000000000000043</c:v>
                </c:pt>
                <c:pt idx="24">
                  <c:v>66.5</c:v>
                </c:pt>
                <c:pt idx="25">
                  <c:v>56.1</c:v>
                </c:pt>
                <c:pt idx="26">
                  <c:v>-10.399999999999999</c:v>
                </c:pt>
                <c:pt idx="27" formatCode="0">
                  <c:v>50.3</c:v>
                </c:pt>
                <c:pt idx="28" formatCode="0">
                  <c:v>44.322222222222223</c:v>
                </c:pt>
                <c:pt idx="29">
                  <c:v>-5.9777777777777743</c:v>
                </c:pt>
              </c:numCache>
            </c:numRef>
          </c:val>
          <c:extLst>
            <c:ext xmlns:c16="http://schemas.microsoft.com/office/drawing/2014/chart" uri="{C3380CC4-5D6E-409C-BE32-E72D297353CC}">
              <c16:uniqueId val="{00000003-6B9F-4CD7-8E1B-A9740D8880E3}"/>
            </c:ext>
          </c:extLst>
        </c:ser>
        <c:ser>
          <c:idx val="4"/>
          <c:order val="4"/>
          <c:tx>
            <c:strRef>
              <c:f>'4.3.Informality_byEmpStatus'!$U$3</c:f>
              <c:strCache>
                <c:ptCount val="1"/>
              </c:strCache>
            </c:strRef>
          </c:tx>
          <c:spPr>
            <a:solidFill>
              <a:srgbClr val="E7E6E6">
                <a:lumMod val="50000"/>
              </a:srgbClr>
            </a:solidFill>
            <a:ln>
              <a:solidFill>
                <a:srgbClr val="000000"/>
              </a:solidFill>
            </a:ln>
          </c:spPr>
          <c:invertIfNegative val="0"/>
          <c:cat>
            <c:multiLvlStrRef>
              <c:f>'4.3.Informality_byEmpStatus'!$O$4:$P$33</c:f>
              <c:multiLvlStrCache>
                <c:ptCount val="29"/>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lvl>
                <c:lvl>
                  <c:pt idx="0">
                    <c:v>Argentina</c:v>
                  </c:pt>
                  <c:pt idx="3">
                    <c:v>Brazil</c:v>
                  </c:pt>
                  <c:pt idx="6">
                    <c:v>Chile</c:v>
                  </c:pt>
                  <c:pt idx="9">
                    <c:v>Colombia</c:v>
                  </c:pt>
                  <c:pt idx="12">
                    <c:v>Costa Rica</c:v>
                  </c:pt>
                  <c:pt idx="15">
                    <c:v>Mexico</c:v>
                  </c:pt>
                  <c:pt idx="18">
                    <c:v>Paraguay</c:v>
                  </c:pt>
                  <c:pt idx="21">
                    <c:v>Peru</c:v>
                  </c:pt>
                  <c:pt idx="24">
                    <c:v>Uruguay</c:v>
                  </c:pt>
                  <c:pt idx="27">
                    <c:v>LAC</c:v>
                  </c:pt>
                </c:lvl>
              </c:multiLvlStrCache>
            </c:multiLvlStrRef>
          </c:cat>
          <c:val>
            <c:numRef>
              <c:f>'4.3.Informality_byEmpStatus'!$U$4:$U$33</c:f>
              <c:numCache>
                <c:formatCode>0</c:formatCode>
                <c:ptCount val="30"/>
                <c:pt idx="0">
                  <c:v>2018</c:v>
                </c:pt>
                <c:pt idx="3">
                  <c:v>2018</c:v>
                </c:pt>
                <c:pt idx="6">
                  <c:v>2017</c:v>
                </c:pt>
                <c:pt idx="9">
                  <c:v>2018</c:v>
                </c:pt>
                <c:pt idx="12">
                  <c:v>2019</c:v>
                </c:pt>
                <c:pt idx="15">
                  <c:v>2018</c:v>
                </c:pt>
                <c:pt idx="18">
                  <c:v>2018</c:v>
                </c:pt>
                <c:pt idx="21">
                  <c:v>2019</c:v>
                </c:pt>
                <c:pt idx="24">
                  <c:v>2018</c:v>
                </c:pt>
              </c:numCache>
            </c:numRef>
          </c:val>
          <c:extLst>
            <c:ext xmlns:c16="http://schemas.microsoft.com/office/drawing/2014/chart" uri="{C3380CC4-5D6E-409C-BE32-E72D297353CC}">
              <c16:uniqueId val="{00000004-6B9F-4CD7-8E1B-A9740D8880E3}"/>
            </c:ext>
          </c:extLst>
        </c:ser>
        <c:dLbls>
          <c:showLegendKey val="0"/>
          <c:showVal val="0"/>
          <c:showCatName val="0"/>
          <c:showSerName val="0"/>
          <c:showPercent val="0"/>
          <c:showBubbleSize val="0"/>
        </c:dLbls>
        <c:gapWidth val="150"/>
        <c:overlap val="100"/>
        <c:axId val="423157760"/>
        <c:axId val="423159296"/>
      </c:barChart>
      <c:catAx>
        <c:axId val="423157760"/>
        <c:scaling>
          <c:orientation val="minMax"/>
        </c:scaling>
        <c:delete val="0"/>
        <c:axPos val="b"/>
        <c:majorGridlines>
          <c:spPr>
            <a:ln w="9525" cmpd="sng">
              <a:noFill/>
              <a:prstDash val="solid"/>
            </a:ln>
          </c:spPr>
        </c:majorGridlines>
        <c:numFmt formatCode="General" sourceLinked="1"/>
        <c:majorTickMark val="none"/>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3900000" vert="horz"/>
          <a:lstStyle/>
          <a:p>
            <a:pPr>
              <a:defRPr sz="750" b="0" i="0">
                <a:solidFill>
                  <a:srgbClr val="000000"/>
                </a:solidFill>
                <a:latin typeface="Arial Narrow"/>
                <a:ea typeface="Arial Narrow"/>
                <a:cs typeface="Arial Narrow"/>
              </a:defRPr>
            </a:pPr>
            <a:endParaRPr lang="en-US"/>
          </a:p>
        </c:txPr>
        <c:crossAx val="423159296"/>
        <c:crosses val="autoZero"/>
        <c:auto val="0"/>
        <c:lblAlgn val="ctr"/>
        <c:lblOffset val="0"/>
        <c:tickLblSkip val="1"/>
        <c:noMultiLvlLbl val="0"/>
      </c:catAx>
      <c:valAx>
        <c:axId val="423159296"/>
        <c:scaling>
          <c:orientation val="minMax"/>
          <c:max val="100"/>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23157760"/>
        <c:crosses val="autoZero"/>
        <c:crossBetween val="midCat"/>
      </c:valAx>
      <c:spPr>
        <a:solidFill>
          <a:srgbClr val="F4FFFF"/>
        </a:solidFill>
        <a:ln w="9525">
          <a:solidFill>
            <a:srgbClr val="000000"/>
          </a:solidFill>
        </a:ln>
      </c:spPr>
    </c:plotArea>
    <c:legend>
      <c:legendPos val="r"/>
      <c:legendEntry>
        <c:idx val="0"/>
        <c:delete val="1"/>
      </c:legendEntry>
      <c:layout>
        <c:manualLayout>
          <c:xMode val="edge"/>
          <c:yMode val="edge"/>
          <c:x val="0.11482744111120671"/>
          <c:y val="6.3231212474052514E-2"/>
          <c:w val="0.78328409508077623"/>
          <c:h val="5.3968128983877019E-2"/>
        </c:manualLayout>
      </c:layout>
      <c:overlay val="0"/>
      <c:txPr>
        <a:bodyPr/>
        <a:lstStyle/>
        <a:p>
          <a:pPr>
            <a:defRPr sz="900">
              <a:latin typeface="Arial Narrow" panose="020B0606020202030204" pitchFamily="34" charset="0"/>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314301164615728E-2"/>
          <c:y val="0.22693136598394409"/>
          <c:w val="0.91519803743125072"/>
          <c:h val="0.70638811277622549"/>
        </c:manualLayout>
      </c:layout>
      <c:barChart>
        <c:barDir val="col"/>
        <c:grouping val="clustered"/>
        <c:varyColors val="0"/>
        <c:ser>
          <c:idx val="0"/>
          <c:order val="0"/>
          <c:tx>
            <c:strRef>
              <c:f>'5.OwnAccount_Employers'!$O$3</c:f>
              <c:strCache>
                <c:ptCount val="1"/>
                <c:pt idx="0">
                  <c:v>Women</c:v>
                </c:pt>
              </c:strCache>
            </c:strRef>
          </c:tx>
          <c:spPr>
            <a:solidFill>
              <a:srgbClr val="5B9BD5">
                <a:lumMod val="75000"/>
              </a:srgbClr>
            </a:solidFill>
            <a:ln w="6350" cmpd="sng">
              <a:solidFill>
                <a:srgbClr val="000000"/>
              </a:solidFill>
            </a:ln>
            <a:effectLst/>
          </c:spPr>
          <c:invertIfNegative val="0"/>
          <c:dPt>
            <c:idx val="0"/>
            <c:invertIfNegative val="0"/>
            <c:bubble3D val="0"/>
            <c:extLst>
              <c:ext xmlns:c16="http://schemas.microsoft.com/office/drawing/2014/chart" uri="{C3380CC4-5D6E-409C-BE32-E72D297353CC}">
                <c16:uniqueId val="{00000000-95A3-4B5F-AD2A-2ABA75C4C913}"/>
              </c:ext>
            </c:extLst>
          </c:dPt>
          <c:cat>
            <c:strRef>
              <c:f>'5.OwnAccount_Employers'!$N$4:$N$16</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region</c:v>
                </c:pt>
                <c:pt idx="12">
                  <c:v>OECD</c:v>
                </c:pt>
              </c:strCache>
            </c:strRef>
          </c:cat>
          <c:val>
            <c:numRef>
              <c:f>'5.OwnAccount_Employers'!$O$4:$O$16</c:f>
              <c:numCache>
                <c:formatCode>0</c:formatCode>
                <c:ptCount val="13"/>
                <c:pt idx="0">
                  <c:v>20.196788120312068</c:v>
                </c:pt>
                <c:pt idx="1">
                  <c:v>20.81877793227649</c:v>
                </c:pt>
                <c:pt idx="2">
                  <c:v>21.810755418166668</c:v>
                </c:pt>
                <c:pt idx="3">
                  <c:v>40.716678781245882</c:v>
                </c:pt>
                <c:pt idx="4">
                  <c:v>18.541733276242102</c:v>
                </c:pt>
                <c:pt idx="5">
                  <c:v>25.066903667049864</c:v>
                </c:pt>
                <c:pt idx="6">
                  <c:v>36.895579432342451</c:v>
                </c:pt>
                <c:pt idx="7">
                  <c:v>23.510193979346379</c:v>
                </c:pt>
                <c:pt idx="8">
                  <c:v>29.011544251732005</c:v>
                </c:pt>
                <c:pt idx="9">
                  <c:v>36.838807647071249</c:v>
                </c:pt>
                <c:pt idx="10">
                  <c:v>21.61030917958789</c:v>
                </c:pt>
                <c:pt idx="11">
                  <c:v>26.819824698670278</c:v>
                </c:pt>
                <c:pt idx="12">
                  <c:v>9.2650542420880075</c:v>
                </c:pt>
              </c:numCache>
            </c:numRef>
          </c:val>
          <c:extLst>
            <c:ext xmlns:c16="http://schemas.microsoft.com/office/drawing/2014/chart" uri="{C3380CC4-5D6E-409C-BE32-E72D297353CC}">
              <c16:uniqueId val="{00000001-95A3-4B5F-AD2A-2ABA75C4C913}"/>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'5.OwnAccount_Employers'!$P$3</c:f>
              <c:strCache>
                <c:ptCount val="1"/>
                <c:pt idx="0">
                  <c:v>Men</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FFFFFF"/>
              </a:solidFill>
              <a:ln w="3175">
                <a:solidFill>
                  <a:srgbClr val="000000"/>
                </a:solidFill>
                <a:prstDash val="solid"/>
              </a:ln>
              <a:effectLst/>
              <a:extLst/>
            </c:spPr>
          </c:marker>
          <c:cat>
            <c:strRef>
              <c:f>'5.OwnAccount_Employers'!$N$4:$N$16</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region</c:v>
                </c:pt>
                <c:pt idx="12">
                  <c:v>OECD</c:v>
                </c:pt>
              </c:strCache>
            </c:strRef>
          </c:cat>
          <c:val>
            <c:numRef>
              <c:f>'5.OwnAccount_Employers'!$P$4:$P$16</c:f>
              <c:numCache>
                <c:formatCode>0</c:formatCode>
                <c:ptCount val="13"/>
                <c:pt idx="0">
                  <c:v>23.622165448280633</c:v>
                </c:pt>
                <c:pt idx="1">
                  <c:v>30.052769041886236</c:v>
                </c:pt>
                <c:pt idx="2">
                  <c:v>22.160787336334781</c:v>
                </c:pt>
                <c:pt idx="3">
                  <c:v>43.883794757016972</c:v>
                </c:pt>
                <c:pt idx="4">
                  <c:v>23.076961876460938</c:v>
                </c:pt>
                <c:pt idx="5">
                  <c:v>44.795581467373736</c:v>
                </c:pt>
                <c:pt idx="6">
                  <c:v>34.27987181820145</c:v>
                </c:pt>
                <c:pt idx="7">
                  <c:v>22.026963830188535</c:v>
                </c:pt>
                <c:pt idx="8">
                  <c:v>30.469734260798095</c:v>
                </c:pt>
                <c:pt idx="9">
                  <c:v>37.996434692875141</c:v>
                </c:pt>
                <c:pt idx="10">
                  <c:v>25.718504259455699</c:v>
                </c:pt>
                <c:pt idx="11">
                  <c:v>30.734869889897478</c:v>
                </c:pt>
                <c:pt idx="12">
                  <c:v>13.125295325632298</c:v>
                </c:pt>
              </c:numCache>
            </c:numRef>
          </c:val>
          <c:smooth val="0"/>
          <c:extLst>
            <c:ext xmlns:c16="http://schemas.microsoft.com/office/drawing/2014/chart" uri="{C3380CC4-5D6E-409C-BE32-E72D297353CC}">
              <c16:uniqueId val="{00000002-95A3-4B5F-AD2A-2ABA75C4C913}"/>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F4FFFF"/>
        </a:solidFill>
        <a:ln w="9525">
          <a:solidFill>
            <a:srgbClr val="000000"/>
          </a:solidFill>
        </a:ln>
      </c:spPr>
    </c:plotArea>
    <c:legend>
      <c:legendPos val="r"/>
      <c:layout>
        <c:manualLayout>
          <c:xMode val="edge"/>
          <c:yMode val="edge"/>
          <c:x val="8.4782178609583356E-2"/>
          <c:y val="0.12256024815079933"/>
          <c:w val="0.9107300984239586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872029154250458E-2"/>
          <c:y val="0.22310217528446927"/>
          <c:w val="0.92964037390063081"/>
          <c:h val="0.70954383669400378"/>
        </c:manualLayout>
      </c:layout>
      <c:barChart>
        <c:barDir val="col"/>
        <c:grouping val="clustered"/>
        <c:varyColors val="0"/>
        <c:ser>
          <c:idx val="0"/>
          <c:order val="0"/>
          <c:tx>
            <c:strRef>
              <c:f>'5.OwnAccount_Employers'!$R$3</c:f>
              <c:strCache>
                <c:ptCount val="1"/>
                <c:pt idx="0">
                  <c:v>Women</c:v>
                </c:pt>
              </c:strCache>
            </c:strRef>
          </c:tx>
          <c:spPr>
            <a:solidFill>
              <a:srgbClr val="5B9BD5">
                <a:lumMod val="75000"/>
              </a:srgbClr>
            </a:solidFill>
            <a:ln w="6350" cmpd="sng">
              <a:solidFill>
                <a:srgbClr val="000000"/>
              </a:solidFill>
            </a:ln>
            <a:effectLst/>
          </c:spPr>
          <c:invertIfNegative val="0"/>
          <c:dPt>
            <c:idx val="0"/>
            <c:invertIfNegative val="0"/>
            <c:bubble3D val="0"/>
            <c:extLst>
              <c:ext xmlns:c16="http://schemas.microsoft.com/office/drawing/2014/chart" uri="{C3380CC4-5D6E-409C-BE32-E72D297353CC}">
                <c16:uniqueId val="{00000000-5324-4706-884D-3E5BE71B00D0}"/>
              </c:ext>
            </c:extLst>
          </c:dPt>
          <c:dPt>
            <c:idx val="3"/>
            <c:invertIfNegative val="0"/>
            <c:bubble3D val="0"/>
            <c:extLst>
              <c:ext xmlns:c16="http://schemas.microsoft.com/office/drawing/2014/chart" uri="{C3380CC4-5D6E-409C-BE32-E72D297353CC}">
                <c16:uniqueId val="{00000001-5324-4706-884D-3E5BE71B00D0}"/>
              </c:ext>
            </c:extLst>
          </c:dPt>
          <c:cat>
            <c:strRef>
              <c:f>'5.OwnAccount_Employers'!$Q$4:$Q$16</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region</c:v>
                </c:pt>
                <c:pt idx="12">
                  <c:v>OECD</c:v>
                </c:pt>
              </c:strCache>
            </c:strRef>
          </c:cat>
          <c:val>
            <c:numRef>
              <c:f>'5.OwnAccount_Employers'!$R$4:$R$16</c:f>
              <c:numCache>
                <c:formatCode>0</c:formatCode>
                <c:ptCount val="13"/>
                <c:pt idx="0">
                  <c:v>2.4015390749254069</c:v>
                </c:pt>
                <c:pt idx="1">
                  <c:v>3.3807504261829333</c:v>
                </c:pt>
                <c:pt idx="2">
                  <c:v>2.4771722868520665</c:v>
                </c:pt>
                <c:pt idx="3">
                  <c:v>2.3892105717217151</c:v>
                </c:pt>
                <c:pt idx="4">
                  <c:v>2.0923409250361242</c:v>
                </c:pt>
                <c:pt idx="5">
                  <c:v>1.8629417203978607</c:v>
                </c:pt>
                <c:pt idx="6">
                  <c:v>1.7608605009082126</c:v>
                </c:pt>
                <c:pt idx="7">
                  <c:v>2.5245566844176341</c:v>
                </c:pt>
                <c:pt idx="8">
                  <c:v>3.3394365103143686</c:v>
                </c:pt>
                <c:pt idx="9">
                  <c:v>2.6450974780526604</c:v>
                </c:pt>
                <c:pt idx="10">
                  <c:v>2.4445840741377318</c:v>
                </c:pt>
                <c:pt idx="11">
                  <c:v>2.4834991139042466</c:v>
                </c:pt>
                <c:pt idx="12">
                  <c:v>2.3402023748470318</c:v>
                </c:pt>
              </c:numCache>
            </c:numRef>
          </c:val>
          <c:extLst>
            <c:ext xmlns:c16="http://schemas.microsoft.com/office/drawing/2014/chart" uri="{C3380CC4-5D6E-409C-BE32-E72D297353CC}">
              <c16:uniqueId val="{00000002-5324-4706-884D-3E5BE71B00D0}"/>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'5.OwnAccount_Employers'!$S$3</c:f>
              <c:strCache>
                <c:ptCount val="1"/>
                <c:pt idx="0">
                  <c:v>Men</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FFFFFF"/>
              </a:solidFill>
              <a:ln w="3175">
                <a:solidFill>
                  <a:srgbClr val="000000"/>
                </a:solidFill>
                <a:prstDash val="solid"/>
              </a:ln>
              <a:effectLst/>
              <a:extLst/>
            </c:spPr>
          </c:marker>
          <c:cat>
            <c:strRef>
              <c:f>'5.OwnAccount_Employers'!$Q$4:$Q$16</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region</c:v>
                </c:pt>
                <c:pt idx="12">
                  <c:v>OECD</c:v>
                </c:pt>
              </c:strCache>
            </c:strRef>
          </c:cat>
          <c:val>
            <c:numRef>
              <c:f>'5.OwnAccount_Employers'!$S$4:$S$16</c:f>
              <c:numCache>
                <c:formatCode>0</c:formatCode>
                <c:ptCount val="13"/>
                <c:pt idx="0">
                  <c:v>4.8351481847458437</c:v>
                </c:pt>
                <c:pt idx="1">
                  <c:v>5.7729211380857972</c:v>
                </c:pt>
                <c:pt idx="2">
                  <c:v>5.4224078240030256</c:v>
                </c:pt>
                <c:pt idx="3">
                  <c:v>4.5345258762212364</c:v>
                </c:pt>
                <c:pt idx="4">
                  <c:v>4.1608901545174968</c:v>
                </c:pt>
                <c:pt idx="5">
                  <c:v>4.0770746556841084</c:v>
                </c:pt>
                <c:pt idx="6">
                  <c:v>3.5614348383488528</c:v>
                </c:pt>
                <c:pt idx="7">
                  <c:v>6.1986773662646817</c:v>
                </c:pt>
                <c:pt idx="8">
                  <c:v>7.8315915104629807</c:v>
                </c:pt>
                <c:pt idx="9">
                  <c:v>4.9633984952324406</c:v>
                </c:pt>
                <c:pt idx="10">
                  <c:v>4.9438154013693971</c:v>
                </c:pt>
                <c:pt idx="11">
                  <c:v>5.1183532222668964</c:v>
                </c:pt>
                <c:pt idx="12">
                  <c:v>5.5225947443201191</c:v>
                </c:pt>
              </c:numCache>
            </c:numRef>
          </c:val>
          <c:smooth val="0"/>
          <c:extLst>
            <c:ext xmlns:c16="http://schemas.microsoft.com/office/drawing/2014/chart" uri="{C3380CC4-5D6E-409C-BE32-E72D297353CC}">
              <c16:uniqueId val="{00000003-5324-4706-884D-3E5BE71B00D0}"/>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F4FFFF"/>
        </a:solidFill>
        <a:ln w="9525">
          <a:solidFill>
            <a:srgbClr val="000000"/>
          </a:solidFill>
        </a:ln>
      </c:spPr>
    </c:plotArea>
    <c:legend>
      <c:legendPos val="r"/>
      <c:layout>
        <c:manualLayout>
          <c:xMode val="edge"/>
          <c:yMode val="edge"/>
          <c:x val="6.9434741709917841E-2"/>
          <c:y val="0.11912729658792651"/>
          <c:w val="0.9260777907577451"/>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78440</xdr:colOff>
      <xdr:row>0</xdr:row>
      <xdr:rowOff>89647</xdr:rowOff>
    </xdr:from>
    <xdr:ext cx="5108182" cy="1535206"/>
    <xdr:pic>
      <xdr:nvPicPr>
        <xdr:cNvPr id="2" name="Picture 1" descr="http://portal.oecd.org/eshare/pac/PublishingImages/logos/logo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0" y="89647"/>
          <a:ext cx="5108182" cy="15352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33615</xdr:rowOff>
    </xdr:from>
    <xdr:ext cx="1534" cy="1759326"/>
    <xdr:pic>
      <xdr:nvPicPr>
        <xdr:cNvPr id="3" name="Picture 2" descr="http://portal.oecd.org/eshare/pac/PublishingImages/logos/logo_fr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96125" y="33615"/>
          <a:ext cx="1534" cy="17593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95250</xdr:colOff>
      <xdr:row>1</xdr:row>
      <xdr:rowOff>161924</xdr:rowOff>
    </xdr:from>
    <xdr:to>
      <xdr:col>12</xdr:col>
      <xdr:colOff>9524</xdr:colOff>
      <xdr:row>19</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1</xdr:row>
      <xdr:rowOff>161924</xdr:rowOff>
    </xdr:from>
    <xdr:to>
      <xdr:col>12</xdr:col>
      <xdr:colOff>9524</xdr:colOff>
      <xdr:row>22</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1</xdr:row>
      <xdr:rowOff>161924</xdr:rowOff>
    </xdr:from>
    <xdr:to>
      <xdr:col>12</xdr:col>
      <xdr:colOff>9524</xdr:colOff>
      <xdr:row>22</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594360</xdr:colOff>
      <xdr:row>15</xdr:row>
      <xdr:rowOff>144780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7620</xdr:rowOff>
    </xdr:from>
    <xdr:to>
      <xdr:col>10</xdr:col>
      <xdr:colOff>601980</xdr:colOff>
      <xdr:row>15</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0.00754</cdr:x>
      <cdr:y>0.0176</cdr:y>
    </cdr:from>
    <cdr:to>
      <cdr:x>0.98744</cdr:x>
      <cdr:y>0.11144</cdr:y>
    </cdr:to>
    <cdr:sp macro="" textlink="">
      <cdr:nvSpPr>
        <cdr:cNvPr id="6" name="TextBox 5"/>
        <cdr:cNvSpPr txBox="1"/>
      </cdr:nvSpPr>
      <cdr:spPr>
        <a:xfrm xmlns:a="http://schemas.openxmlformats.org/drawingml/2006/main">
          <a:off x="22860" y="45720"/>
          <a:ext cx="2971800"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50">
              <a:latin typeface="Arial Narrow" panose="020B0606020202030204" pitchFamily="34" charset="0"/>
            </a:rPr>
            <a:t>A. Own-account workers (%</a:t>
          </a:r>
          <a:r>
            <a:rPr lang="en-GB" sz="1050" baseline="0">
              <a:latin typeface="Arial Narrow" panose="020B0606020202030204" pitchFamily="34" charset="0"/>
            </a:rPr>
            <a:t> employed individuals), 2019</a:t>
          </a:r>
          <a:endParaRPr lang="en-GB" sz="1050">
            <a:latin typeface="Arial Narrow" panose="020B0606020202030204" pitchFamily="34" charset="0"/>
          </a:endParaRPr>
        </a:p>
      </cdr:txBody>
    </cdr:sp>
  </cdr:relSizeAnchor>
  <cdr:relSizeAnchor xmlns:cdr="http://schemas.openxmlformats.org/drawingml/2006/chartDrawing">
    <cdr:from>
      <cdr:x>0.01256</cdr:x>
      <cdr:y>0.12317</cdr:y>
    </cdr:from>
    <cdr:to>
      <cdr:x>0.07286</cdr:x>
      <cdr:y>0.20235</cdr:y>
    </cdr:to>
    <cdr:sp macro="" textlink="">
      <cdr:nvSpPr>
        <cdr:cNvPr id="7" name="TextBox 6"/>
        <cdr:cNvSpPr txBox="1"/>
      </cdr:nvSpPr>
      <cdr:spPr>
        <a:xfrm xmlns:a="http://schemas.openxmlformats.org/drawingml/2006/main">
          <a:off x="38100" y="320040"/>
          <a:ext cx="182880" cy="2057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a:latin typeface="Arial Narrow" panose="020B0606020202030204" pitchFamily="34" charset="0"/>
            </a:rPr>
            <a:t>%</a:t>
          </a:r>
        </a:p>
      </cdr:txBody>
    </cdr:sp>
  </cdr:relSizeAnchor>
</c:userShapes>
</file>

<file path=xl/drawings/drawing15.xml><?xml version="1.0" encoding="utf-8"?>
<c:userShapes xmlns:c="http://schemas.openxmlformats.org/drawingml/2006/chart">
  <cdr:relSizeAnchor xmlns:cdr="http://schemas.openxmlformats.org/drawingml/2006/chartDrawing">
    <cdr:from>
      <cdr:x>0.01671</cdr:x>
      <cdr:y>0.01984</cdr:y>
    </cdr:from>
    <cdr:to>
      <cdr:x>0.99415</cdr:x>
      <cdr:y>0.11508</cdr:y>
    </cdr:to>
    <cdr:sp macro="" textlink="">
      <cdr:nvSpPr>
        <cdr:cNvPr id="6" name="TextBox 1"/>
        <cdr:cNvSpPr txBox="1"/>
      </cdr:nvSpPr>
      <cdr:spPr>
        <a:xfrm xmlns:a="http://schemas.openxmlformats.org/drawingml/2006/main">
          <a:off x="50800" y="50800"/>
          <a:ext cx="2971800" cy="2438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50">
              <a:latin typeface="Arial Narrow" panose="020B0606020202030204" pitchFamily="34" charset="0"/>
            </a:rPr>
            <a:t>B. Employers (%</a:t>
          </a:r>
          <a:r>
            <a:rPr lang="en-GB" sz="1050" baseline="0">
              <a:latin typeface="Arial Narrow" panose="020B0606020202030204" pitchFamily="34" charset="0"/>
            </a:rPr>
            <a:t> employed individuals), 2019</a:t>
          </a:r>
          <a:endParaRPr lang="en-GB" sz="1050">
            <a:latin typeface="Arial Narrow" panose="020B0606020202030204" pitchFamily="34" charset="0"/>
          </a:endParaRPr>
        </a:p>
      </cdr:txBody>
    </cdr:sp>
  </cdr:relSizeAnchor>
  <cdr:relSizeAnchor xmlns:cdr="http://schemas.openxmlformats.org/drawingml/2006/chartDrawing">
    <cdr:from>
      <cdr:x>0</cdr:x>
      <cdr:y>0.11508</cdr:y>
    </cdr:from>
    <cdr:to>
      <cdr:x>0.06015</cdr:x>
      <cdr:y>0.19544</cdr:y>
    </cdr:to>
    <cdr:sp macro="" textlink="">
      <cdr:nvSpPr>
        <cdr:cNvPr id="7" name="TextBox 1"/>
        <cdr:cNvSpPr txBox="1"/>
      </cdr:nvSpPr>
      <cdr:spPr>
        <a:xfrm xmlns:a="http://schemas.openxmlformats.org/drawingml/2006/main">
          <a:off x="0" y="294640"/>
          <a:ext cx="182880" cy="2057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50">
              <a:latin typeface="Arial Narrow" panose="020B0606020202030204" pitchFamily="34" charset="0"/>
            </a:rPr>
            <a:t>%</a:t>
          </a: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0</xdr:colOff>
      <xdr:row>5</xdr:row>
      <xdr:rowOff>161924</xdr:rowOff>
    </xdr:from>
    <xdr:to>
      <xdr:col>12</xdr:col>
      <xdr:colOff>114300</xdr:colOff>
      <xdr:row>21</xdr:row>
      <xdr:rowOff>76199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0.32956</cdr:x>
      <cdr:y>0.0446</cdr:y>
    </cdr:from>
    <cdr:to>
      <cdr:x>0.34229</cdr:x>
      <cdr:y>0.0736</cdr:y>
    </cdr:to>
    <cdr:sp macro="" textlink="">
      <cdr:nvSpPr>
        <cdr:cNvPr id="22" name="xlamShapesMarker"/>
        <cdr:cNvSpPr/>
      </cdr:nvSpPr>
      <cdr:spPr>
        <a:xfrm xmlns:a="http://schemas.openxmlformats.org/drawingml/2006/main">
          <a:off x="1914526"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0.31766</cdr:x>
      <cdr:y>0.04256</cdr:y>
    </cdr:from>
    <cdr:to>
      <cdr:x>0.34245</cdr:x>
      <cdr:y>0.07079</cdr:y>
    </cdr:to>
    <cdr:sp macro="" textlink="">
      <cdr:nvSpPr>
        <cdr:cNvPr id="23" name="xlamShapesMarker"/>
        <cdr:cNvSpPr/>
      </cdr:nvSpPr>
      <cdr:spPr>
        <a:xfrm xmlns:a="http://schemas.openxmlformats.org/drawingml/2006/main">
          <a:off x="2166386" y="106616"/>
          <a:ext cx="169065" cy="70718"/>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0.65597</cdr:x>
      <cdr:y>0.0446</cdr:y>
    </cdr:from>
    <cdr:to>
      <cdr:x>0.6687</cdr:x>
      <cdr:y>0.0736</cdr:y>
    </cdr:to>
    <cdr:sp macro="" textlink="">
      <cdr:nvSpPr>
        <cdr:cNvPr id="24" name="xlamShapesMarker"/>
        <cdr:cNvSpPr/>
      </cdr:nvSpPr>
      <cdr:spPr>
        <a:xfrm xmlns:a="http://schemas.openxmlformats.org/drawingml/2006/main">
          <a:off x="3810716"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0.63429</cdr:x>
      <cdr:y>0.04256</cdr:y>
    </cdr:from>
    <cdr:to>
      <cdr:x>0.65908</cdr:x>
      <cdr:y>0.07079</cdr:y>
    </cdr:to>
    <cdr:sp macro="" textlink="">
      <cdr:nvSpPr>
        <cdr:cNvPr id="25" name="xlamShapesMarker"/>
        <cdr:cNvSpPr/>
      </cdr:nvSpPr>
      <cdr:spPr>
        <a:xfrm xmlns:a="http://schemas.openxmlformats.org/drawingml/2006/main">
          <a:off x="3684789" y="108520"/>
          <a:ext cx="144000" cy="72000"/>
        </a:xfrm>
        <a:prstGeom xmlns:a="http://schemas.openxmlformats.org/drawingml/2006/main" prst="rect">
          <a:avLst/>
        </a:prstGeom>
        <a:solidFill xmlns:a="http://schemas.openxmlformats.org/drawingml/2006/main">
          <a:srgbClr val="CCCCCC"/>
        </a:solidFill>
        <a:ln xmlns:a="http://schemas.openxmlformats.org/drawingml/2006/main" w="6350" cap="flat" cmpd="sng" algn="ctr">
          <a:solidFill>
            <a:srgbClr val="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0.00403</cdr:x>
      <cdr:y>0.04183</cdr:y>
    </cdr:from>
    <cdr:to>
      <cdr:x>0.04702</cdr:x>
      <cdr:y>0.17331</cdr:y>
    </cdr:to>
    <cdr:sp macro="" textlink="">
      <cdr:nvSpPr>
        <cdr:cNvPr id="26" name="TextBox 25"/>
        <cdr:cNvSpPr txBox="1"/>
      </cdr:nvSpPr>
      <cdr:spPr>
        <a:xfrm xmlns:a="http://schemas.openxmlformats.org/drawingml/2006/main">
          <a:off x="22860" y="106680"/>
          <a:ext cx="243840" cy="3352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a:latin typeface="Arial Narrow" panose="020B0606020202030204" pitchFamily="34" charset="0"/>
            </a:rPr>
            <a:t>%</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4</xdr:row>
      <xdr:rowOff>0</xdr:rowOff>
    </xdr:from>
    <xdr:to>
      <xdr:col>4</xdr:col>
      <xdr:colOff>594360</xdr:colOff>
      <xdr:row>18</xdr:row>
      <xdr:rowOff>121920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609599</xdr:colOff>
      <xdr:row>4</xdr:row>
      <xdr:rowOff>0</xdr:rowOff>
    </xdr:from>
    <xdr:to>
      <xdr:col>11</xdr:col>
      <xdr:colOff>285750</xdr:colOff>
      <xdr:row>18</xdr:row>
      <xdr:rowOff>106680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60960</xdr:colOff>
      <xdr:row>4</xdr:row>
      <xdr:rowOff>38100</xdr:rowOff>
    </xdr:from>
    <xdr:ext cx="266700" cy="209737"/>
    <xdr:sp macro="" textlink="">
      <xdr:nvSpPr>
        <xdr:cNvPr id="4" name="TextBox 3"/>
        <xdr:cNvSpPr txBox="1"/>
      </xdr:nvSpPr>
      <xdr:spPr>
        <a:xfrm>
          <a:off x="3928110" y="1590675"/>
          <a:ext cx="266700" cy="209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750"/>
            <a:t>%</a:t>
          </a:r>
        </a:p>
      </xdr:txBody>
    </xdr:sp>
    <xdr:clientData/>
  </xdr:oneCellAnchor>
</xdr:wsDr>
</file>

<file path=xl/drawings/drawing19.xml><?xml version="1.0" encoding="utf-8"?>
<c:userShapes xmlns:c="http://schemas.openxmlformats.org/drawingml/2006/chart">
  <cdr:relSizeAnchor xmlns:cdr="http://schemas.openxmlformats.org/drawingml/2006/chartDrawing">
    <cdr:from>
      <cdr:x>0.35628</cdr:x>
      <cdr:y>0.1335</cdr:y>
    </cdr:from>
    <cdr:to>
      <cdr:x>0.38241</cdr:x>
      <cdr:y>0.1625</cdr:y>
    </cdr:to>
    <cdr:sp macro="" textlink="">
      <cdr:nvSpPr>
        <cdr:cNvPr id="4" name="xlamShapesMarker"/>
        <cdr:cNvSpPr/>
      </cdr:nvSpPr>
      <cdr:spPr>
        <a:xfrm xmlns:a="http://schemas.openxmlformats.org/drawingml/2006/main">
          <a:off x="1008285"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0.03759</cdr:x>
      <cdr:y>0.00595</cdr:y>
    </cdr:from>
    <cdr:to>
      <cdr:x>0.10025</cdr:x>
      <cdr:y>0.09226</cdr:y>
    </cdr:to>
    <cdr:sp macro="" textlink="">
      <cdr:nvSpPr>
        <cdr:cNvPr id="6" name="TextBox 5"/>
        <cdr:cNvSpPr txBox="1"/>
      </cdr:nvSpPr>
      <cdr:spPr>
        <a:xfrm xmlns:a="http://schemas.openxmlformats.org/drawingml/2006/main">
          <a:off x="114300" y="15240"/>
          <a:ext cx="190500" cy="220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a:latin typeface="Arial Narrow" panose="020B0606020202030204" pitchFamily="34" charset="0"/>
            </a:rPr>
            <a:t>%</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601980</xdr:colOff>
      <xdr:row>17</xdr:row>
      <xdr:rowOff>137160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84137</xdr:colOff>
      <xdr:row>27</xdr:row>
      <xdr:rowOff>107635</xdr:rowOff>
    </xdr:from>
    <xdr:to>
      <xdr:col>9</xdr:col>
      <xdr:colOff>292577</xdr:colOff>
      <xdr:row>47</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5</xdr:row>
      <xdr:rowOff>12701</xdr:rowOff>
    </xdr:from>
    <xdr:to>
      <xdr:col>9</xdr:col>
      <xdr:colOff>221140</xdr:colOff>
      <xdr:row>25</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60325</xdr:colOff>
      <xdr:row>50</xdr:row>
      <xdr:rowOff>10639</xdr:rowOff>
    </xdr:from>
    <xdr:to>
      <xdr:col>9</xdr:col>
      <xdr:colOff>268765</xdr:colOff>
      <xdr:row>70</xdr:row>
      <xdr:rowOff>47624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0.25023</cdr:x>
      <cdr:y>0.13509</cdr:y>
    </cdr:from>
    <cdr:to>
      <cdr:x>0.26291</cdr:x>
      <cdr:y>0.16444</cdr:y>
    </cdr:to>
    <cdr:sp macro="" textlink="">
      <cdr:nvSpPr>
        <cdr:cNvPr id="44" name="xlamShapesMarker"/>
        <cdr:cNvSpPr/>
      </cdr:nvSpPr>
      <cdr:spPr>
        <a:xfrm xmlns:a="http://schemas.openxmlformats.org/drawingml/2006/main">
          <a:off x="1459342"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0.22864</cdr:x>
      <cdr:y>0.13302</cdr:y>
    </cdr:from>
    <cdr:to>
      <cdr:x>0.25333</cdr:x>
      <cdr:y>0.16159</cdr:y>
    </cdr:to>
    <cdr:sp macro="" textlink="">
      <cdr:nvSpPr>
        <cdr:cNvPr id="45" name="xlamShapesMarker"/>
        <cdr:cNvSpPr/>
      </cdr:nvSpPr>
      <cdr:spPr>
        <a:xfrm xmlns:a="http://schemas.openxmlformats.org/drawingml/2006/main">
          <a:off x="1333415" y="335206"/>
          <a:ext cx="144000" cy="72000"/>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0.49658</cdr:x>
      <cdr:y>0.13509</cdr:y>
    </cdr:from>
    <cdr:to>
      <cdr:x>0.50926</cdr:x>
      <cdr:y>0.16444</cdr:y>
    </cdr:to>
    <cdr:sp macro="" textlink="">
      <cdr:nvSpPr>
        <cdr:cNvPr id="46" name="xlamShapesMarker"/>
        <cdr:cNvSpPr/>
      </cdr:nvSpPr>
      <cdr:spPr>
        <a:xfrm xmlns:a="http://schemas.openxmlformats.org/drawingml/2006/main">
          <a:off x="2896030"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0.47498</cdr:x>
      <cdr:y>0.13302</cdr:y>
    </cdr:from>
    <cdr:to>
      <cdr:x>0.49967</cdr:x>
      <cdr:y>0.16159</cdr:y>
    </cdr:to>
    <cdr:sp macro="" textlink="">
      <cdr:nvSpPr>
        <cdr:cNvPr id="47" name="xlamShapesMarker"/>
        <cdr:cNvSpPr/>
      </cdr:nvSpPr>
      <cdr:spPr>
        <a:xfrm xmlns:a="http://schemas.openxmlformats.org/drawingml/2006/main">
          <a:off x="2770103" y="335206"/>
          <a:ext cx="144000" cy="72000"/>
        </a:xfrm>
        <a:prstGeom xmlns:a="http://schemas.openxmlformats.org/drawingml/2006/main" prst="rect">
          <a:avLst/>
        </a:prstGeom>
        <a:solidFill xmlns:a="http://schemas.openxmlformats.org/drawingml/2006/main">
          <a:srgbClr val="CCCCCC"/>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0.73921</cdr:x>
      <cdr:y>0.13509</cdr:y>
    </cdr:from>
    <cdr:to>
      <cdr:x>0.75189</cdr:x>
      <cdr:y>0.16444</cdr:y>
    </cdr:to>
    <cdr:sp macro="" textlink="">
      <cdr:nvSpPr>
        <cdr:cNvPr id="48" name="xlamShapesMarker"/>
        <cdr:cNvSpPr/>
      </cdr:nvSpPr>
      <cdr:spPr>
        <a:xfrm xmlns:a="http://schemas.openxmlformats.org/drawingml/2006/main">
          <a:off x="4311064"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0.71762</cdr:x>
      <cdr:y>0.13302</cdr:y>
    </cdr:from>
    <cdr:to>
      <cdr:x>0.74231</cdr:x>
      <cdr:y>0.16159</cdr:y>
    </cdr:to>
    <cdr:sp macro="" textlink="">
      <cdr:nvSpPr>
        <cdr:cNvPr id="49" name="xlamShapesMarker"/>
        <cdr:cNvSpPr/>
      </cdr:nvSpPr>
      <cdr:spPr>
        <a:xfrm xmlns:a="http://schemas.openxmlformats.org/drawingml/2006/main">
          <a:off x="4185137" y="335206"/>
          <a:ext cx="144000" cy="72000"/>
        </a:xfrm>
        <a:prstGeom xmlns:a="http://schemas.openxmlformats.org/drawingml/2006/main" prst="rect">
          <a:avLst/>
        </a:prstGeom>
        <a:solidFill xmlns:a="http://schemas.openxmlformats.org/drawingml/2006/main">
          <a:srgbClr val="A7B9E3"/>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22.xml><?xml version="1.0" encoding="utf-8"?>
<c:userShapes xmlns:c="http://schemas.openxmlformats.org/drawingml/2006/chart">
  <cdr:relSizeAnchor xmlns:cdr="http://schemas.openxmlformats.org/drawingml/2006/chartDrawing">
    <cdr:from>
      <cdr:x>0.25023</cdr:x>
      <cdr:y>0.13509</cdr:y>
    </cdr:from>
    <cdr:to>
      <cdr:x>0.26291</cdr:x>
      <cdr:y>0.16444</cdr:y>
    </cdr:to>
    <cdr:sp macro="" textlink="">
      <cdr:nvSpPr>
        <cdr:cNvPr id="44" name="xlamShapesMarker"/>
        <cdr:cNvSpPr/>
      </cdr:nvSpPr>
      <cdr:spPr>
        <a:xfrm xmlns:a="http://schemas.openxmlformats.org/drawingml/2006/main">
          <a:off x="1459342"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0.22864</cdr:x>
      <cdr:y>0.13302</cdr:y>
    </cdr:from>
    <cdr:to>
      <cdr:x>0.25333</cdr:x>
      <cdr:y>0.16159</cdr:y>
    </cdr:to>
    <cdr:sp macro="" textlink="">
      <cdr:nvSpPr>
        <cdr:cNvPr id="45" name="xlamShapesMarker"/>
        <cdr:cNvSpPr/>
      </cdr:nvSpPr>
      <cdr:spPr>
        <a:xfrm xmlns:a="http://schemas.openxmlformats.org/drawingml/2006/main">
          <a:off x="1333415" y="335206"/>
          <a:ext cx="144000" cy="72000"/>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0.49658</cdr:x>
      <cdr:y>0.13509</cdr:y>
    </cdr:from>
    <cdr:to>
      <cdr:x>0.50926</cdr:x>
      <cdr:y>0.16444</cdr:y>
    </cdr:to>
    <cdr:sp macro="" textlink="">
      <cdr:nvSpPr>
        <cdr:cNvPr id="46" name="xlamShapesMarker"/>
        <cdr:cNvSpPr/>
      </cdr:nvSpPr>
      <cdr:spPr>
        <a:xfrm xmlns:a="http://schemas.openxmlformats.org/drawingml/2006/main">
          <a:off x="2896030"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0.47498</cdr:x>
      <cdr:y>0.13302</cdr:y>
    </cdr:from>
    <cdr:to>
      <cdr:x>0.49967</cdr:x>
      <cdr:y>0.16159</cdr:y>
    </cdr:to>
    <cdr:sp macro="" textlink="">
      <cdr:nvSpPr>
        <cdr:cNvPr id="47" name="xlamShapesMarker"/>
        <cdr:cNvSpPr/>
      </cdr:nvSpPr>
      <cdr:spPr>
        <a:xfrm xmlns:a="http://schemas.openxmlformats.org/drawingml/2006/main">
          <a:off x="2770103" y="335206"/>
          <a:ext cx="144000" cy="72000"/>
        </a:xfrm>
        <a:prstGeom xmlns:a="http://schemas.openxmlformats.org/drawingml/2006/main" prst="rect">
          <a:avLst/>
        </a:prstGeom>
        <a:solidFill xmlns:a="http://schemas.openxmlformats.org/drawingml/2006/main">
          <a:srgbClr val="CCCCCC"/>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0.73921</cdr:x>
      <cdr:y>0.13509</cdr:y>
    </cdr:from>
    <cdr:to>
      <cdr:x>0.75189</cdr:x>
      <cdr:y>0.16444</cdr:y>
    </cdr:to>
    <cdr:sp macro="" textlink="">
      <cdr:nvSpPr>
        <cdr:cNvPr id="48" name="xlamShapesMarker"/>
        <cdr:cNvSpPr/>
      </cdr:nvSpPr>
      <cdr:spPr>
        <a:xfrm xmlns:a="http://schemas.openxmlformats.org/drawingml/2006/main">
          <a:off x="4311064"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0.71762</cdr:x>
      <cdr:y>0.13302</cdr:y>
    </cdr:from>
    <cdr:to>
      <cdr:x>0.74231</cdr:x>
      <cdr:y>0.16159</cdr:y>
    </cdr:to>
    <cdr:sp macro="" textlink="">
      <cdr:nvSpPr>
        <cdr:cNvPr id="49" name="xlamShapesMarker"/>
        <cdr:cNvSpPr/>
      </cdr:nvSpPr>
      <cdr:spPr>
        <a:xfrm xmlns:a="http://schemas.openxmlformats.org/drawingml/2006/main">
          <a:off x="4185137" y="335206"/>
          <a:ext cx="144000" cy="72000"/>
        </a:xfrm>
        <a:prstGeom xmlns:a="http://schemas.openxmlformats.org/drawingml/2006/main" prst="rect">
          <a:avLst/>
        </a:prstGeom>
        <a:solidFill xmlns:a="http://schemas.openxmlformats.org/drawingml/2006/main">
          <a:srgbClr val="A7B9E3"/>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23.xml><?xml version="1.0" encoding="utf-8"?>
<c:userShapes xmlns:c="http://schemas.openxmlformats.org/drawingml/2006/chart">
  <cdr:relSizeAnchor xmlns:cdr="http://schemas.openxmlformats.org/drawingml/2006/chartDrawing">
    <cdr:from>
      <cdr:x>0.25023</cdr:x>
      <cdr:y>0.13509</cdr:y>
    </cdr:from>
    <cdr:to>
      <cdr:x>0.26291</cdr:x>
      <cdr:y>0.16444</cdr:y>
    </cdr:to>
    <cdr:sp macro="" textlink="">
      <cdr:nvSpPr>
        <cdr:cNvPr id="44" name="xlamShapesMarker"/>
        <cdr:cNvSpPr/>
      </cdr:nvSpPr>
      <cdr:spPr>
        <a:xfrm xmlns:a="http://schemas.openxmlformats.org/drawingml/2006/main">
          <a:off x="1459342"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0.22864</cdr:x>
      <cdr:y>0.13302</cdr:y>
    </cdr:from>
    <cdr:to>
      <cdr:x>0.25333</cdr:x>
      <cdr:y>0.16159</cdr:y>
    </cdr:to>
    <cdr:sp macro="" textlink="">
      <cdr:nvSpPr>
        <cdr:cNvPr id="45" name="xlamShapesMarker"/>
        <cdr:cNvSpPr/>
      </cdr:nvSpPr>
      <cdr:spPr>
        <a:xfrm xmlns:a="http://schemas.openxmlformats.org/drawingml/2006/main">
          <a:off x="1333415" y="335206"/>
          <a:ext cx="144000" cy="72000"/>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0.49658</cdr:x>
      <cdr:y>0.13509</cdr:y>
    </cdr:from>
    <cdr:to>
      <cdr:x>0.50926</cdr:x>
      <cdr:y>0.16444</cdr:y>
    </cdr:to>
    <cdr:sp macro="" textlink="">
      <cdr:nvSpPr>
        <cdr:cNvPr id="46" name="xlamShapesMarker"/>
        <cdr:cNvSpPr/>
      </cdr:nvSpPr>
      <cdr:spPr>
        <a:xfrm xmlns:a="http://schemas.openxmlformats.org/drawingml/2006/main">
          <a:off x="2896030"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0.47498</cdr:x>
      <cdr:y>0.13302</cdr:y>
    </cdr:from>
    <cdr:to>
      <cdr:x>0.49967</cdr:x>
      <cdr:y>0.16159</cdr:y>
    </cdr:to>
    <cdr:sp macro="" textlink="">
      <cdr:nvSpPr>
        <cdr:cNvPr id="47" name="xlamShapesMarker"/>
        <cdr:cNvSpPr/>
      </cdr:nvSpPr>
      <cdr:spPr>
        <a:xfrm xmlns:a="http://schemas.openxmlformats.org/drawingml/2006/main">
          <a:off x="2770103" y="335206"/>
          <a:ext cx="144000" cy="72000"/>
        </a:xfrm>
        <a:prstGeom xmlns:a="http://schemas.openxmlformats.org/drawingml/2006/main" prst="rect">
          <a:avLst/>
        </a:prstGeom>
        <a:solidFill xmlns:a="http://schemas.openxmlformats.org/drawingml/2006/main">
          <a:srgbClr val="CCCCCC"/>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0.73921</cdr:x>
      <cdr:y>0.13509</cdr:y>
    </cdr:from>
    <cdr:to>
      <cdr:x>0.75189</cdr:x>
      <cdr:y>0.16444</cdr:y>
    </cdr:to>
    <cdr:sp macro="" textlink="">
      <cdr:nvSpPr>
        <cdr:cNvPr id="48" name="xlamShapesMarker"/>
        <cdr:cNvSpPr/>
      </cdr:nvSpPr>
      <cdr:spPr>
        <a:xfrm xmlns:a="http://schemas.openxmlformats.org/drawingml/2006/main">
          <a:off x="4311064"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0.71762</cdr:x>
      <cdr:y>0.13302</cdr:y>
    </cdr:from>
    <cdr:to>
      <cdr:x>0.74231</cdr:x>
      <cdr:y>0.16159</cdr:y>
    </cdr:to>
    <cdr:sp macro="" textlink="">
      <cdr:nvSpPr>
        <cdr:cNvPr id="49" name="xlamShapesMarker"/>
        <cdr:cNvSpPr/>
      </cdr:nvSpPr>
      <cdr:spPr>
        <a:xfrm xmlns:a="http://schemas.openxmlformats.org/drawingml/2006/main">
          <a:off x="4185137" y="335206"/>
          <a:ext cx="144000" cy="72000"/>
        </a:xfrm>
        <a:prstGeom xmlns:a="http://schemas.openxmlformats.org/drawingml/2006/main" prst="rect">
          <a:avLst/>
        </a:prstGeom>
        <a:solidFill xmlns:a="http://schemas.openxmlformats.org/drawingml/2006/main">
          <a:srgbClr val="A7B9E3"/>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0.00626</cdr:x>
      <cdr:y>0.04118</cdr:y>
    </cdr:from>
    <cdr:to>
      <cdr:x>0.0413</cdr:x>
      <cdr:y>0.09706</cdr:y>
    </cdr:to>
    <cdr:sp macro="" textlink="">
      <cdr:nvSpPr>
        <cdr:cNvPr id="6" name="TextBox 5"/>
        <cdr:cNvSpPr txBox="1"/>
      </cdr:nvSpPr>
      <cdr:spPr>
        <a:xfrm xmlns:a="http://schemas.openxmlformats.org/drawingml/2006/main">
          <a:off x="38100" y="106680"/>
          <a:ext cx="213360" cy="1447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a:latin typeface="Arial Narrow" panose="020B0606020202030204" pitchFamily="34" charset="0"/>
            </a:rPr>
            <a:t>%</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502707</xdr:colOff>
      <xdr:row>16</xdr:row>
      <xdr:rowOff>66146</xdr:rowOff>
    </xdr:from>
    <xdr:to>
      <xdr:col>8</xdr:col>
      <xdr:colOff>222250</xdr:colOff>
      <xdr:row>34</xdr:row>
      <xdr:rowOff>31750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0.6447</cdr:x>
      <cdr:y>0.0446</cdr:y>
    </cdr:from>
    <cdr:to>
      <cdr:x>0.67083</cdr:x>
      <cdr:y>0.0736</cdr:y>
    </cdr:to>
    <cdr:sp macro="" textlink="">
      <cdr:nvSpPr>
        <cdr:cNvPr id="8" name="xlamShapesMarker"/>
        <cdr:cNvSpPr/>
      </cdr:nvSpPr>
      <cdr:spPr>
        <a:xfrm xmlns:a="http://schemas.openxmlformats.org/drawingml/2006/main">
          <a:off x="1824511"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0.00906</cdr:x>
      <cdr:y>0.05548</cdr:y>
    </cdr:from>
    <cdr:to>
      <cdr:x>0.0615</cdr:x>
      <cdr:y>0.10401</cdr:y>
    </cdr:to>
    <cdr:sp macro="" textlink="">
      <cdr:nvSpPr>
        <cdr:cNvPr id="4" name="TextBox 1"/>
        <cdr:cNvSpPr txBox="1"/>
      </cdr:nvSpPr>
      <cdr:spPr>
        <a:xfrm xmlns:a="http://schemas.openxmlformats.org/drawingml/2006/main">
          <a:off x="40217" y="156633"/>
          <a:ext cx="232694" cy="1370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50">
              <a:latin typeface="Arial Narrow" panose="020B0606020202030204" pitchFamily="34" charset="0"/>
            </a:rPr>
            <a: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12699</xdr:colOff>
      <xdr:row>5</xdr:row>
      <xdr:rowOff>2419</xdr:rowOff>
    </xdr:from>
    <xdr:to>
      <xdr:col>10</xdr:col>
      <xdr:colOff>47625</xdr:colOff>
      <xdr:row>17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519334</xdr:colOff>
      <xdr:row>4</xdr:row>
      <xdr:rowOff>20955</xdr:rowOff>
    </xdr:from>
    <xdr:to>
      <xdr:col>9</xdr:col>
      <xdr:colOff>285750</xdr:colOff>
      <xdr:row>5</xdr:row>
      <xdr:rowOff>0</xdr:rowOff>
    </xdr:to>
    <xdr:grpSp>
      <xdr:nvGrpSpPr>
        <xdr:cNvPr id="4" name="xlamLegendGroup0"/>
        <xdr:cNvGrpSpPr/>
      </xdr:nvGrpSpPr>
      <xdr:grpSpPr>
        <a:xfrm>
          <a:off x="519334" y="697230"/>
          <a:ext cx="5252816" cy="140970"/>
          <a:chOff x="4386198" y="12812"/>
          <a:chExt cx="5583000" cy="179100"/>
        </a:xfrm>
      </xdr:grpSpPr>
      <xdr:sp macro="" textlink="">
        <xdr:nvSpPr>
          <xdr:cNvPr id="5" name="xlamLegend0"/>
          <xdr:cNvSpPr/>
        </xdr:nvSpPr>
        <xdr:spPr>
          <a:xfrm>
            <a:off x="4386198" y="12812"/>
            <a:ext cx="5583000" cy="176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6" name="xlamLegendEntry10"/>
          <xdr:cNvGrpSpPr/>
        </xdr:nvGrpSpPr>
        <xdr:grpSpPr>
          <a:xfrm>
            <a:off x="5794574" y="48684"/>
            <a:ext cx="1200075" cy="140928"/>
            <a:chOff x="5794574" y="48684"/>
            <a:chExt cx="1200075" cy="140928"/>
          </a:xfrm>
        </xdr:grpSpPr>
        <xdr:sp macro="" textlink="">
          <xdr:nvSpPr>
            <xdr:cNvPr id="10" name="xlamLegendSymbol10"/>
            <xdr:cNvSpPr/>
          </xdr:nvSpPr>
          <xdr:spPr>
            <a:xfrm>
              <a:off x="5794574" y="61400"/>
              <a:ext cx="144000" cy="72000"/>
            </a:xfrm>
            <a:prstGeom prst="rect">
              <a:avLst/>
            </a:prstGeom>
            <a:solidFill>
              <a:srgbClr val="4F81BD"/>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1" name="xlamLegendText10"/>
            <xdr:cNvSpPr txBox="1"/>
          </xdr:nvSpPr>
          <xdr:spPr>
            <a:xfrm>
              <a:off x="6022569" y="48684"/>
              <a:ext cx="972080" cy="14092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noAutofit/>
            </a:bodyPr>
            <a:lstStyle/>
            <a:p>
              <a:pPr algn="l"/>
              <a:r>
                <a:rPr lang="en-GB" sz="750" b="0" i="0">
                  <a:solidFill>
                    <a:srgbClr val="000000"/>
                  </a:solidFill>
                  <a:latin typeface="Arial Narrow" panose="020B0606020202030204" pitchFamily="34" charset="0"/>
                </a:rPr>
                <a:t>Men</a:t>
              </a:r>
            </a:p>
          </xdr:txBody>
        </xdr:sp>
      </xdr:grpSp>
      <xdr:grpSp>
        <xdr:nvGrpSpPr>
          <xdr:cNvPr id="7" name="xlamLegendEntry20"/>
          <xdr:cNvGrpSpPr/>
        </xdr:nvGrpSpPr>
        <xdr:grpSpPr>
          <a:xfrm>
            <a:off x="7879315" y="43398"/>
            <a:ext cx="746538" cy="148514"/>
            <a:chOff x="7879315" y="43398"/>
            <a:chExt cx="746538" cy="148514"/>
          </a:xfrm>
        </xdr:grpSpPr>
        <xdr:sp macro="" textlink="">
          <xdr:nvSpPr>
            <xdr:cNvPr id="8" name="xlamLegendSymbol20"/>
            <xdr:cNvSpPr/>
          </xdr:nvSpPr>
          <xdr:spPr>
            <a:xfrm>
              <a:off x="7879315" y="61400"/>
              <a:ext cx="144000" cy="72000"/>
            </a:xfrm>
            <a:prstGeom prst="rect">
              <a:avLst/>
            </a:prstGeom>
            <a:solidFill>
              <a:srgbClr val="CCCCCC"/>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xlamLegendText20"/>
            <xdr:cNvSpPr txBox="1"/>
          </xdr:nvSpPr>
          <xdr:spPr>
            <a:xfrm>
              <a:off x="8095314" y="43398"/>
              <a:ext cx="530539" cy="14851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spAutoFit/>
            </a:bodyPr>
            <a:lstStyle/>
            <a:p>
              <a:pPr algn="l"/>
              <a:r>
                <a:rPr lang="en-GB" sz="750" b="0" i="0">
                  <a:solidFill>
                    <a:srgbClr val="000000"/>
                  </a:solidFill>
                  <a:latin typeface="Arial Narrow" panose="020B0606020202030204" pitchFamily="34" charset="0"/>
                </a:rPr>
                <a:t>Women</a:t>
              </a:r>
            </a:p>
          </xdr:txBody>
        </xdr:sp>
      </xdr:grpSp>
    </xdr:grpSp>
    <xdr:clientData/>
  </xdr:twoCellAnchor>
</xdr:wsDr>
</file>

<file path=xl/drawings/drawing7.xml><?xml version="1.0" encoding="utf-8"?>
<c:userShapes xmlns:c="http://schemas.openxmlformats.org/drawingml/2006/chart">
  <cdr:relSizeAnchor xmlns:cdr="http://schemas.openxmlformats.org/drawingml/2006/chartDrawing">
    <cdr:from>
      <cdr:x>0.10732</cdr:x>
      <cdr:y>0.00876</cdr:y>
    </cdr:from>
    <cdr:to>
      <cdr:x>0.97416</cdr:x>
      <cdr:y>0.04669</cdr:y>
    </cdr:to>
    <cdr:sp macro="" textlink="">
      <cdr:nvSpPr>
        <cdr:cNvPr id="26" name="TextBox 25"/>
        <cdr:cNvSpPr txBox="1"/>
      </cdr:nvSpPr>
      <cdr:spPr>
        <a:xfrm xmlns:a="http://schemas.openxmlformats.org/drawingml/2006/main">
          <a:off x="297180" y="22860"/>
          <a:ext cx="2400300" cy="990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381000</xdr:colOff>
      <xdr:row>4</xdr:row>
      <xdr:rowOff>28576</xdr:rowOff>
    </xdr:from>
    <xdr:to>
      <xdr:col>9</xdr:col>
      <xdr:colOff>247650</xdr:colOff>
      <xdr:row>18</xdr:row>
      <xdr:rowOff>76201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0.32559</cdr:x>
      <cdr:y>0.0446</cdr:y>
    </cdr:from>
    <cdr:to>
      <cdr:x>0.35172</cdr:x>
      <cdr:y>0.0736</cdr:y>
    </cdr:to>
    <cdr:sp macro="" textlink="">
      <cdr:nvSpPr>
        <cdr:cNvPr id="6" name="xlamShapesMarker"/>
        <cdr:cNvSpPr/>
      </cdr:nvSpPr>
      <cdr:spPr>
        <a:xfrm xmlns:a="http://schemas.openxmlformats.org/drawingml/2006/main">
          <a:off x="921423"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0.3149</cdr:x>
      <cdr:y>0.04256</cdr:y>
    </cdr:from>
    <cdr:to>
      <cdr:x>0.36579</cdr:x>
      <cdr:y>0.07079</cdr:y>
    </cdr:to>
    <cdr:sp macro="" textlink="">
      <cdr:nvSpPr>
        <cdr:cNvPr id="7" name="xlamShapesMarker"/>
        <cdr:cNvSpPr/>
      </cdr:nvSpPr>
      <cdr:spPr>
        <a:xfrm xmlns:a="http://schemas.openxmlformats.org/drawingml/2006/main">
          <a:off x="1685664" y="105400"/>
          <a:ext cx="272417" cy="69911"/>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0.6447</cdr:x>
      <cdr:y>0.0446</cdr:y>
    </cdr:from>
    <cdr:to>
      <cdr:x>0.67083</cdr:x>
      <cdr:y>0.0736</cdr:y>
    </cdr:to>
    <cdr:sp macro="" textlink="">
      <cdr:nvSpPr>
        <cdr:cNvPr id="8" name="xlamShapesMarker"/>
        <cdr:cNvSpPr/>
      </cdr:nvSpPr>
      <cdr:spPr>
        <a:xfrm xmlns:a="http://schemas.openxmlformats.org/drawingml/2006/main">
          <a:off x="1824511"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0.6269</cdr:x>
      <cdr:y>0.04256</cdr:y>
    </cdr:from>
    <cdr:to>
      <cdr:x>0.67778</cdr:x>
      <cdr:y>0.07079</cdr:y>
    </cdr:to>
    <cdr:sp macro="" textlink="">
      <cdr:nvSpPr>
        <cdr:cNvPr id="9" name="xlamShapesMarker"/>
        <cdr:cNvSpPr/>
      </cdr:nvSpPr>
      <cdr:spPr>
        <a:xfrm xmlns:a="http://schemas.openxmlformats.org/drawingml/2006/main">
          <a:off x="3355829" y="105400"/>
          <a:ext cx="272363" cy="69911"/>
        </a:xfrm>
        <a:prstGeom xmlns:a="http://schemas.openxmlformats.org/drawingml/2006/main" prst="rect">
          <a:avLst/>
        </a:prstGeom>
        <a:solidFill xmlns:a="http://schemas.openxmlformats.org/drawingml/2006/main">
          <a:srgbClr val="CCCCCC"/>
        </a:solidFill>
        <a:ln xmlns:a="http://schemas.openxmlformats.org/drawingml/2006/main" w="6350" cap="flat" cmpd="sng" algn="ctr">
          <a:solidFill>
            <a:srgbClr val="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sApplNT\ESTAT-D2\SESPROS\Data%20(Carlo)\Questionnaires\Footnot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SVR1\Chapuis_C$\Growth\GrowthDoc.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EMP\OutputContr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pisa.oecd.org/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rdi9\c\usr\DONNEES\NL\1997\Construit\Nl909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pplic\APW94\SOPTABLE\ANNEXE\Restruct\ANXA01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ausstats.abs.gov.au/Ausstats/subscriber.nsf/0/D15AA24359739174CA25749B00176F62/$File/3105065001ds0005_2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TEMP\Growth\GrowthDo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SVR1\Chapuis_C$\Growth\WP248.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pplic\APW94\SOPTABLE\ANNEXE\Restruct\ANXA01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EMP\IJSTEC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in.oecd.org\sdataELS\Applic\EMO2011CRISIS3\Data\Quarterly%20Labour%20Force%20data\G20\G20-Statistical%20Note%20(Feb%202012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sApplNT\Estat-F3\Documents%20and%20Settings\kubitar\Local%20Settings\Temp\Kopie%20von%202003_Essoss-Frageboge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MP\RECEIVE\de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isa.oecd.org/applic/uoe/ind2002/calcul_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in.oecd.org\sdataELS\APPLIC\SID\EDUCAT\EAG\IND\1997\DATA\ENGLISH\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General"/>
      <sheetName val="EUR_EC"/>
      <sheetName val="EUR_12EURO"/>
      <sheetName val="EU25"/>
      <sheetName val="EEA28"/>
      <sheetName val="BE"/>
      <sheetName val="CZ"/>
      <sheetName val="DK"/>
      <sheetName val="DE"/>
      <sheetName val="EE"/>
      <sheetName val="EL"/>
      <sheetName val="ES"/>
      <sheetName val="FR"/>
      <sheetName val="IE"/>
      <sheetName val="IT"/>
      <sheetName val="LT"/>
      <sheetName val="LV"/>
      <sheetName val="LU"/>
      <sheetName val="HU"/>
      <sheetName val="MT"/>
      <sheetName val="NL"/>
      <sheetName val="AT"/>
      <sheetName val="PL"/>
      <sheetName val="PT"/>
      <sheetName val="SI"/>
      <sheetName val="SK"/>
      <sheetName val="FI"/>
      <sheetName val="SE"/>
      <sheetName val="UK"/>
      <sheetName val="IS"/>
      <sheetName val="NO"/>
      <sheetName val="CH"/>
    </sheetNames>
    <sheetDataSet>
      <sheetData sheetId="0" refreshError="1">
        <row r="266">
          <cell r="A266">
            <v>2002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sheetData sheetId="3">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cell r="I113" t="str">
            <v>.</v>
          </cell>
        </row>
        <row r="114">
          <cell r="A114">
            <v>716</v>
          </cell>
          <cell r="B114" t="str">
            <v>Zimbabwe</v>
          </cell>
          <cell r="C114">
            <v>1997</v>
          </cell>
          <cell r="D114">
            <v>90</v>
          </cell>
          <cell r="E114">
            <v>303</v>
          </cell>
          <cell r="F114">
            <v>90</v>
          </cell>
          <cell r="G114">
            <v>330211</v>
          </cell>
          <cell r="H114"/>
          <cell r="I114" t="str">
            <v>.</v>
          </cell>
        </row>
        <row r="115">
          <cell r="A115">
            <v>716</v>
          </cell>
          <cell r="B115" t="str">
            <v>Zimbabwe</v>
          </cell>
          <cell r="C115">
            <v>1997</v>
          </cell>
          <cell r="D115">
            <v>90</v>
          </cell>
          <cell r="E115">
            <v>404</v>
          </cell>
          <cell r="F115">
            <v>90</v>
          </cell>
          <cell r="G115">
            <v>306184</v>
          </cell>
          <cell r="H115"/>
          <cell r="I115" t="str">
            <v>.</v>
          </cell>
        </row>
        <row r="116">
          <cell r="A116">
            <v>716</v>
          </cell>
          <cell r="B116" t="str">
            <v>Zimbabwe</v>
          </cell>
          <cell r="C116">
            <v>1997</v>
          </cell>
          <cell r="D116">
            <v>90</v>
          </cell>
          <cell r="E116">
            <v>505</v>
          </cell>
          <cell r="F116">
            <v>90</v>
          </cell>
          <cell r="G116">
            <v>328770</v>
          </cell>
          <cell r="H116"/>
          <cell r="I116" t="str">
            <v>.</v>
          </cell>
        </row>
        <row r="117">
          <cell r="A117">
            <v>716</v>
          </cell>
          <cell r="B117" t="str">
            <v>Zimbabwe</v>
          </cell>
          <cell r="C117">
            <v>1997</v>
          </cell>
          <cell r="D117">
            <v>90</v>
          </cell>
          <cell r="E117">
            <v>606</v>
          </cell>
          <cell r="F117">
            <v>90</v>
          </cell>
          <cell r="G117">
            <v>327924</v>
          </cell>
          <cell r="H117"/>
          <cell r="I117" t="str">
            <v>.</v>
          </cell>
        </row>
        <row r="118">
          <cell r="A118">
            <v>716</v>
          </cell>
          <cell r="B118" t="str">
            <v>Zimbabwe</v>
          </cell>
          <cell r="C118">
            <v>1997</v>
          </cell>
          <cell r="D118">
            <v>90</v>
          </cell>
          <cell r="E118">
            <v>707</v>
          </cell>
          <cell r="F118">
            <v>90</v>
          </cell>
          <cell r="G118">
            <v>316482</v>
          </cell>
          <cell r="H118"/>
          <cell r="I118" t="str">
            <v>.</v>
          </cell>
        </row>
        <row r="119">
          <cell r="A119">
            <v>716</v>
          </cell>
          <cell r="B119" t="str">
            <v>Zimbabwe</v>
          </cell>
          <cell r="C119">
            <v>1997</v>
          </cell>
          <cell r="D119">
            <v>90</v>
          </cell>
          <cell r="E119">
            <v>808</v>
          </cell>
          <cell r="F119">
            <v>90</v>
          </cell>
          <cell r="G119">
            <v>332029</v>
          </cell>
          <cell r="H119"/>
          <cell r="I119" t="str">
            <v>.</v>
          </cell>
        </row>
        <row r="120">
          <cell r="A120">
            <v>716</v>
          </cell>
          <cell r="B120" t="str">
            <v>Zimbabwe</v>
          </cell>
          <cell r="C120">
            <v>1997</v>
          </cell>
          <cell r="D120">
            <v>90</v>
          </cell>
          <cell r="E120">
            <v>909</v>
          </cell>
          <cell r="F120">
            <v>90</v>
          </cell>
          <cell r="G120">
            <v>340911</v>
          </cell>
          <cell r="H120"/>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cell r="I122" t="str">
            <v>.</v>
          </cell>
        </row>
        <row r="123">
          <cell r="A123">
            <v>716</v>
          </cell>
          <cell r="B123" t="str">
            <v>Zimbabwe</v>
          </cell>
          <cell r="C123">
            <v>1997</v>
          </cell>
          <cell r="D123">
            <v>90</v>
          </cell>
          <cell r="E123">
            <v>1111</v>
          </cell>
          <cell r="F123">
            <v>90</v>
          </cell>
          <cell r="G123">
            <v>331952</v>
          </cell>
          <cell r="H123"/>
          <cell r="I123" t="str">
            <v>.</v>
          </cell>
        </row>
        <row r="124">
          <cell r="A124">
            <v>716</v>
          </cell>
          <cell r="B124" t="str">
            <v>Zimbabwe</v>
          </cell>
          <cell r="C124">
            <v>1997</v>
          </cell>
          <cell r="D124">
            <v>90</v>
          </cell>
          <cell r="E124">
            <v>1212</v>
          </cell>
          <cell r="F124">
            <v>90</v>
          </cell>
          <cell r="G124">
            <v>377154</v>
          </cell>
          <cell r="H124"/>
          <cell r="I124" t="str">
            <v>.</v>
          </cell>
        </row>
        <row r="125">
          <cell r="A125">
            <v>716</v>
          </cell>
          <cell r="B125" t="str">
            <v>Zimbabwe</v>
          </cell>
          <cell r="C125">
            <v>1997</v>
          </cell>
          <cell r="D125">
            <v>90</v>
          </cell>
          <cell r="E125">
            <v>1313</v>
          </cell>
          <cell r="F125">
            <v>90</v>
          </cell>
          <cell r="G125">
            <v>368322</v>
          </cell>
          <cell r="H125"/>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cell r="I249" t="str">
            <v>.</v>
          </cell>
        </row>
        <row r="250">
          <cell r="A250">
            <v>376</v>
          </cell>
          <cell r="B250" t="str">
            <v>Israel</v>
          </cell>
          <cell r="C250">
            <v>1998</v>
          </cell>
          <cell r="D250">
            <v>90</v>
          </cell>
          <cell r="E250">
            <v>300</v>
          </cell>
          <cell r="F250">
            <v>90</v>
          </cell>
          <cell r="G250">
            <v>367540</v>
          </cell>
          <cell r="H250"/>
          <cell r="I250" t="str">
            <v>.</v>
          </cell>
        </row>
        <row r="251">
          <cell r="A251">
            <v>376</v>
          </cell>
          <cell r="B251" t="str">
            <v>Israel</v>
          </cell>
          <cell r="C251">
            <v>1998</v>
          </cell>
          <cell r="D251">
            <v>90</v>
          </cell>
          <cell r="E251">
            <v>303</v>
          </cell>
          <cell r="F251">
            <v>90</v>
          </cell>
          <cell r="G251">
            <v>117687</v>
          </cell>
          <cell r="H251"/>
          <cell r="I251" t="str">
            <v>.</v>
          </cell>
        </row>
        <row r="252">
          <cell r="A252">
            <v>376</v>
          </cell>
          <cell r="B252" t="str">
            <v>Israel</v>
          </cell>
          <cell r="C252">
            <v>1998</v>
          </cell>
          <cell r="D252">
            <v>90</v>
          </cell>
          <cell r="E252">
            <v>404</v>
          </cell>
          <cell r="F252">
            <v>90</v>
          </cell>
          <cell r="G252">
            <v>116812</v>
          </cell>
          <cell r="H252"/>
          <cell r="I252" t="str">
            <v>.</v>
          </cell>
        </row>
        <row r="253">
          <cell r="A253">
            <v>376</v>
          </cell>
          <cell r="B253" t="str">
            <v>Israel</v>
          </cell>
          <cell r="C253">
            <v>1998</v>
          </cell>
          <cell r="D253">
            <v>90</v>
          </cell>
          <cell r="E253">
            <v>505</v>
          </cell>
          <cell r="F253">
            <v>90</v>
          </cell>
          <cell r="G253">
            <v>115671</v>
          </cell>
          <cell r="H253"/>
          <cell r="I253" t="str">
            <v>.</v>
          </cell>
        </row>
        <row r="254">
          <cell r="A254">
            <v>376</v>
          </cell>
          <cell r="B254" t="str">
            <v>Israel</v>
          </cell>
          <cell r="C254">
            <v>1998</v>
          </cell>
          <cell r="D254">
            <v>90</v>
          </cell>
          <cell r="E254">
            <v>606</v>
          </cell>
          <cell r="F254">
            <v>90</v>
          </cell>
          <cell r="G254">
            <v>112264</v>
          </cell>
          <cell r="H254"/>
          <cell r="I254" t="str">
            <v>.</v>
          </cell>
        </row>
        <row r="255">
          <cell r="A255">
            <v>376</v>
          </cell>
          <cell r="B255" t="str">
            <v>Israel</v>
          </cell>
          <cell r="C255">
            <v>1998</v>
          </cell>
          <cell r="D255">
            <v>90</v>
          </cell>
          <cell r="E255">
            <v>707</v>
          </cell>
          <cell r="F255">
            <v>90</v>
          </cell>
          <cell r="G255">
            <v>112064</v>
          </cell>
          <cell r="H255"/>
          <cell r="I255" t="str">
            <v>.</v>
          </cell>
        </row>
        <row r="256">
          <cell r="A256">
            <v>376</v>
          </cell>
          <cell r="B256" t="str">
            <v>Israel</v>
          </cell>
          <cell r="C256">
            <v>1998</v>
          </cell>
          <cell r="D256">
            <v>90</v>
          </cell>
          <cell r="E256">
            <v>808</v>
          </cell>
          <cell r="F256">
            <v>90</v>
          </cell>
          <cell r="G256">
            <v>110825</v>
          </cell>
          <cell r="H256"/>
          <cell r="I256" t="str">
            <v>.</v>
          </cell>
        </row>
        <row r="257">
          <cell r="A257">
            <v>376</v>
          </cell>
          <cell r="B257" t="str">
            <v>Israel</v>
          </cell>
          <cell r="C257">
            <v>1998</v>
          </cell>
          <cell r="D257">
            <v>90</v>
          </cell>
          <cell r="E257">
            <v>909</v>
          </cell>
          <cell r="F257">
            <v>90</v>
          </cell>
          <cell r="G257">
            <v>110475</v>
          </cell>
          <cell r="H257"/>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cell r="I391" t="str">
            <v>.</v>
          </cell>
        </row>
        <row r="392">
          <cell r="A392">
            <v>246</v>
          </cell>
          <cell r="B392" t="str">
            <v>Finland</v>
          </cell>
          <cell r="C392">
            <v>1998</v>
          </cell>
          <cell r="D392">
            <v>90</v>
          </cell>
          <cell r="E392">
            <v>303</v>
          </cell>
          <cell r="F392">
            <v>90</v>
          </cell>
          <cell r="G392">
            <v>65083</v>
          </cell>
          <cell r="H392"/>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cell r="I447" t="str">
            <v>.</v>
          </cell>
        </row>
        <row r="448">
          <cell r="A448">
            <v>246</v>
          </cell>
          <cell r="B448" t="str">
            <v>Finland</v>
          </cell>
          <cell r="C448">
            <v>1998</v>
          </cell>
          <cell r="D448">
            <v>90</v>
          </cell>
          <cell r="E448">
            <v>505</v>
          </cell>
          <cell r="F448">
            <v>90</v>
          </cell>
          <cell r="G448">
            <v>66894</v>
          </cell>
          <cell r="H448"/>
          <cell r="I448" t="str">
            <v>.</v>
          </cell>
        </row>
        <row r="449">
          <cell r="A449">
            <v>246</v>
          </cell>
          <cell r="B449" t="str">
            <v>Finland</v>
          </cell>
          <cell r="C449">
            <v>1998</v>
          </cell>
          <cell r="D449">
            <v>90</v>
          </cell>
          <cell r="E449">
            <v>606</v>
          </cell>
          <cell r="F449">
            <v>90</v>
          </cell>
          <cell r="G449">
            <v>65701</v>
          </cell>
          <cell r="H449"/>
          <cell r="I449" t="str">
            <v>.</v>
          </cell>
        </row>
        <row r="450">
          <cell r="A450">
            <v>246</v>
          </cell>
          <cell r="B450" t="str">
            <v>Finland</v>
          </cell>
          <cell r="C450">
            <v>1998</v>
          </cell>
          <cell r="D450">
            <v>90</v>
          </cell>
          <cell r="E450">
            <v>707</v>
          </cell>
          <cell r="F450">
            <v>90</v>
          </cell>
          <cell r="G450">
            <v>66225</v>
          </cell>
          <cell r="H450"/>
          <cell r="I450" t="str">
            <v>.</v>
          </cell>
        </row>
        <row r="451">
          <cell r="A451">
            <v>246</v>
          </cell>
          <cell r="B451" t="str">
            <v>Finland</v>
          </cell>
          <cell r="C451">
            <v>1998</v>
          </cell>
          <cell r="D451">
            <v>90</v>
          </cell>
          <cell r="E451">
            <v>808</v>
          </cell>
          <cell r="F451">
            <v>90</v>
          </cell>
          <cell r="G451">
            <v>64231</v>
          </cell>
          <cell r="H451"/>
          <cell r="I451" t="str">
            <v>.</v>
          </cell>
        </row>
        <row r="452">
          <cell r="A452">
            <v>246</v>
          </cell>
          <cell r="B452" t="str">
            <v>Finland</v>
          </cell>
          <cell r="C452">
            <v>1998</v>
          </cell>
          <cell r="D452">
            <v>90</v>
          </cell>
          <cell r="E452">
            <v>909</v>
          </cell>
          <cell r="F452">
            <v>90</v>
          </cell>
          <cell r="G452">
            <v>64302</v>
          </cell>
          <cell r="H452"/>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cell r="I454" t="str">
            <v>.</v>
          </cell>
        </row>
        <row r="455">
          <cell r="A455">
            <v>246</v>
          </cell>
          <cell r="B455" t="str">
            <v>Finland</v>
          </cell>
          <cell r="C455">
            <v>1998</v>
          </cell>
          <cell r="D455">
            <v>90</v>
          </cell>
          <cell r="E455">
            <v>1111</v>
          </cell>
          <cell r="F455">
            <v>90</v>
          </cell>
          <cell r="G455">
            <v>61890</v>
          </cell>
          <cell r="H455"/>
          <cell r="I455" t="str">
            <v>.</v>
          </cell>
        </row>
        <row r="456">
          <cell r="A456">
            <v>246</v>
          </cell>
          <cell r="B456" t="str">
            <v>Finland</v>
          </cell>
          <cell r="C456">
            <v>1998</v>
          </cell>
          <cell r="D456">
            <v>90</v>
          </cell>
          <cell r="E456">
            <v>1212</v>
          </cell>
          <cell r="F456">
            <v>90</v>
          </cell>
          <cell r="G456">
            <v>63955</v>
          </cell>
          <cell r="H456"/>
          <cell r="I456" t="str">
            <v>.</v>
          </cell>
        </row>
        <row r="457">
          <cell r="A457">
            <v>246</v>
          </cell>
          <cell r="B457" t="str">
            <v>Finland</v>
          </cell>
          <cell r="C457">
            <v>1998</v>
          </cell>
          <cell r="D457">
            <v>90</v>
          </cell>
          <cell r="E457">
            <v>1313</v>
          </cell>
          <cell r="F457">
            <v>90</v>
          </cell>
          <cell r="G457">
            <v>66382</v>
          </cell>
          <cell r="H457"/>
          <cell r="I457" t="str">
            <v>.</v>
          </cell>
        </row>
        <row r="458">
          <cell r="A458">
            <v>246</v>
          </cell>
          <cell r="B458" t="str">
            <v>Finland</v>
          </cell>
          <cell r="C458">
            <v>1998</v>
          </cell>
          <cell r="D458">
            <v>90</v>
          </cell>
          <cell r="E458">
            <v>1414</v>
          </cell>
          <cell r="F458">
            <v>90</v>
          </cell>
          <cell r="G458">
            <v>68111</v>
          </cell>
          <cell r="H458"/>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cell r="I460" t="str">
            <v>.</v>
          </cell>
        </row>
        <row r="461">
          <cell r="A461">
            <v>246</v>
          </cell>
          <cell r="B461" t="str">
            <v>Finland</v>
          </cell>
          <cell r="C461">
            <v>1998</v>
          </cell>
          <cell r="D461">
            <v>90</v>
          </cell>
          <cell r="E461">
            <v>1616</v>
          </cell>
          <cell r="F461">
            <v>90</v>
          </cell>
          <cell r="G461">
            <v>65031</v>
          </cell>
          <cell r="H461"/>
          <cell r="I461" t="str">
            <v>.</v>
          </cell>
        </row>
        <row r="462">
          <cell r="A462">
            <v>246</v>
          </cell>
          <cell r="B462" t="str">
            <v>Finland</v>
          </cell>
          <cell r="C462">
            <v>1998</v>
          </cell>
          <cell r="D462">
            <v>90</v>
          </cell>
          <cell r="E462">
            <v>1717</v>
          </cell>
          <cell r="F462">
            <v>90</v>
          </cell>
          <cell r="G462">
            <v>64635</v>
          </cell>
          <cell r="H462"/>
          <cell r="I462" t="str">
            <v>.</v>
          </cell>
        </row>
        <row r="463">
          <cell r="A463">
            <v>246</v>
          </cell>
          <cell r="B463" t="str">
            <v>Finland</v>
          </cell>
          <cell r="C463">
            <v>1998</v>
          </cell>
          <cell r="D463">
            <v>90</v>
          </cell>
          <cell r="E463">
            <v>1818</v>
          </cell>
          <cell r="F463">
            <v>90</v>
          </cell>
          <cell r="G463">
            <v>64701</v>
          </cell>
          <cell r="H463"/>
          <cell r="I463" t="str">
            <v>.</v>
          </cell>
        </row>
        <row r="464">
          <cell r="A464">
            <v>246</v>
          </cell>
          <cell r="B464" t="str">
            <v>Finland</v>
          </cell>
          <cell r="C464">
            <v>1998</v>
          </cell>
          <cell r="D464">
            <v>90</v>
          </cell>
          <cell r="E464">
            <v>1919</v>
          </cell>
          <cell r="F464">
            <v>90</v>
          </cell>
          <cell r="G464">
            <v>65005</v>
          </cell>
          <cell r="H464"/>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cell r="I466" t="str">
            <v>.</v>
          </cell>
        </row>
        <row r="467">
          <cell r="A467">
            <v>246</v>
          </cell>
          <cell r="B467" t="str">
            <v>Finland</v>
          </cell>
          <cell r="C467">
            <v>1998</v>
          </cell>
          <cell r="D467">
            <v>90</v>
          </cell>
          <cell r="E467">
            <v>2121</v>
          </cell>
          <cell r="F467">
            <v>90</v>
          </cell>
          <cell r="G467">
            <v>66828</v>
          </cell>
          <cell r="H467"/>
          <cell r="I467" t="str">
            <v>.</v>
          </cell>
        </row>
        <row r="468">
          <cell r="A468">
            <v>246</v>
          </cell>
          <cell r="B468" t="str">
            <v>Finland</v>
          </cell>
          <cell r="C468">
            <v>1998</v>
          </cell>
          <cell r="D468">
            <v>90</v>
          </cell>
          <cell r="E468">
            <v>2222</v>
          </cell>
          <cell r="F468">
            <v>90</v>
          </cell>
          <cell r="G468">
            <v>65454</v>
          </cell>
          <cell r="H468"/>
          <cell r="I468" t="str">
            <v>.</v>
          </cell>
        </row>
        <row r="469">
          <cell r="A469">
            <v>246</v>
          </cell>
          <cell r="B469" t="str">
            <v>Finland</v>
          </cell>
          <cell r="C469">
            <v>1998</v>
          </cell>
          <cell r="D469">
            <v>90</v>
          </cell>
          <cell r="E469">
            <v>2323</v>
          </cell>
          <cell r="F469">
            <v>90</v>
          </cell>
          <cell r="G469">
            <v>62428</v>
          </cell>
          <cell r="H469"/>
          <cell r="I469" t="str">
            <v>.</v>
          </cell>
        </row>
        <row r="470">
          <cell r="A470">
            <v>246</v>
          </cell>
          <cell r="B470" t="str">
            <v>Finland</v>
          </cell>
          <cell r="C470">
            <v>1998</v>
          </cell>
          <cell r="D470">
            <v>90</v>
          </cell>
          <cell r="E470">
            <v>2424</v>
          </cell>
          <cell r="F470">
            <v>90</v>
          </cell>
          <cell r="G470">
            <v>57007</v>
          </cell>
          <cell r="H470"/>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cell r="I472" t="str">
            <v>.</v>
          </cell>
        </row>
        <row r="473">
          <cell r="A473">
            <v>246</v>
          </cell>
          <cell r="B473" t="str">
            <v>Finland</v>
          </cell>
          <cell r="C473">
            <v>1998</v>
          </cell>
          <cell r="D473">
            <v>90</v>
          </cell>
          <cell r="E473">
            <v>2626</v>
          </cell>
          <cell r="F473">
            <v>90</v>
          </cell>
          <cell r="G473">
            <v>61488</v>
          </cell>
          <cell r="H473"/>
          <cell r="I473" t="str">
            <v>.</v>
          </cell>
        </row>
        <row r="474">
          <cell r="A474">
            <v>246</v>
          </cell>
          <cell r="B474" t="str">
            <v>Finland</v>
          </cell>
          <cell r="C474">
            <v>1998</v>
          </cell>
          <cell r="D474">
            <v>90</v>
          </cell>
          <cell r="E474">
            <v>2727</v>
          </cell>
          <cell r="F474">
            <v>90</v>
          </cell>
          <cell r="G474">
            <v>63848</v>
          </cell>
          <cell r="H474"/>
          <cell r="I474" t="str">
            <v>.</v>
          </cell>
        </row>
        <row r="475">
          <cell r="A475">
            <v>246</v>
          </cell>
          <cell r="B475" t="str">
            <v>Finland</v>
          </cell>
          <cell r="C475">
            <v>1998</v>
          </cell>
          <cell r="D475">
            <v>90</v>
          </cell>
          <cell r="E475">
            <v>2828</v>
          </cell>
          <cell r="F475">
            <v>90</v>
          </cell>
          <cell r="G475">
            <v>65604</v>
          </cell>
          <cell r="H475"/>
          <cell r="I475" t="str">
            <v>.</v>
          </cell>
        </row>
        <row r="476">
          <cell r="A476">
            <v>246</v>
          </cell>
          <cell r="B476" t="str">
            <v>Finland</v>
          </cell>
          <cell r="C476">
            <v>1998</v>
          </cell>
          <cell r="D476">
            <v>90</v>
          </cell>
          <cell r="E476">
            <v>2929</v>
          </cell>
          <cell r="F476">
            <v>90</v>
          </cell>
          <cell r="G476">
            <v>70701</v>
          </cell>
          <cell r="H476"/>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cell r="I478" t="str">
            <v>.</v>
          </cell>
        </row>
        <row r="479">
          <cell r="A479">
            <v>246</v>
          </cell>
          <cell r="B479" t="str">
            <v>Finland</v>
          </cell>
          <cell r="C479">
            <v>1998</v>
          </cell>
          <cell r="D479">
            <v>90</v>
          </cell>
          <cell r="E479">
            <v>3539</v>
          </cell>
          <cell r="F479">
            <v>90</v>
          </cell>
          <cell r="G479">
            <v>378530</v>
          </cell>
          <cell r="H479"/>
          <cell r="I479" t="str">
            <v>.</v>
          </cell>
        </row>
        <row r="480">
          <cell r="A480">
            <v>246</v>
          </cell>
          <cell r="B480" t="str">
            <v>Finland</v>
          </cell>
          <cell r="C480">
            <v>1998</v>
          </cell>
          <cell r="D480">
            <v>90</v>
          </cell>
          <cell r="E480">
            <v>4099</v>
          </cell>
          <cell r="F480">
            <v>90</v>
          </cell>
          <cell r="G480">
            <v>2467452</v>
          </cell>
          <cell r="H480"/>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cell r="I699" t="str">
            <v>.</v>
          </cell>
        </row>
        <row r="700">
          <cell r="A700">
            <v>616</v>
          </cell>
          <cell r="B700" t="str">
            <v>Poland</v>
          </cell>
          <cell r="C700">
            <v>1998</v>
          </cell>
          <cell r="D700">
            <v>90</v>
          </cell>
          <cell r="E700">
            <v>2024</v>
          </cell>
          <cell r="F700">
            <v>90</v>
          </cell>
          <cell r="G700">
            <v>3042845</v>
          </cell>
          <cell r="H700"/>
          <cell r="I700" t="str">
            <v>.</v>
          </cell>
        </row>
        <row r="701">
          <cell r="A701">
            <v>616</v>
          </cell>
          <cell r="B701" t="str">
            <v>Poland</v>
          </cell>
          <cell r="C701">
            <v>1998</v>
          </cell>
          <cell r="D701">
            <v>90</v>
          </cell>
          <cell r="E701">
            <v>2525</v>
          </cell>
          <cell r="F701">
            <v>90</v>
          </cell>
          <cell r="G701">
            <v>556467</v>
          </cell>
          <cell r="H701"/>
          <cell r="I701" t="str">
            <v>.</v>
          </cell>
        </row>
        <row r="702">
          <cell r="A702">
            <v>616</v>
          </cell>
          <cell r="B702" t="str">
            <v>Poland</v>
          </cell>
          <cell r="C702">
            <v>1998</v>
          </cell>
          <cell r="D702">
            <v>90</v>
          </cell>
          <cell r="E702">
            <v>2626</v>
          </cell>
          <cell r="F702">
            <v>90</v>
          </cell>
          <cell r="G702">
            <v>533137</v>
          </cell>
          <cell r="H702"/>
          <cell r="I702" t="str">
            <v>.</v>
          </cell>
        </row>
        <row r="703">
          <cell r="A703">
            <v>616</v>
          </cell>
          <cell r="B703" t="str">
            <v>Poland</v>
          </cell>
          <cell r="C703">
            <v>1998</v>
          </cell>
          <cell r="D703">
            <v>90</v>
          </cell>
          <cell r="E703">
            <v>2727</v>
          </cell>
          <cell r="F703">
            <v>90</v>
          </cell>
          <cell r="G703">
            <v>515580</v>
          </cell>
          <cell r="H703"/>
          <cell r="I703" t="str">
            <v>.</v>
          </cell>
        </row>
        <row r="704">
          <cell r="A704">
            <v>616</v>
          </cell>
          <cell r="B704" t="str">
            <v>Poland</v>
          </cell>
          <cell r="C704">
            <v>1998</v>
          </cell>
          <cell r="D704">
            <v>90</v>
          </cell>
          <cell r="E704">
            <v>2828</v>
          </cell>
          <cell r="F704">
            <v>90</v>
          </cell>
          <cell r="G704">
            <v>488328</v>
          </cell>
          <cell r="H704"/>
          <cell r="I704" t="str">
            <v>.</v>
          </cell>
        </row>
        <row r="705">
          <cell r="A705">
            <v>616</v>
          </cell>
          <cell r="B705" t="str">
            <v>Poland</v>
          </cell>
          <cell r="C705">
            <v>1998</v>
          </cell>
          <cell r="D705">
            <v>90</v>
          </cell>
          <cell r="E705">
            <v>2929</v>
          </cell>
          <cell r="F705">
            <v>90</v>
          </cell>
          <cell r="G705">
            <v>487449</v>
          </cell>
          <cell r="H705"/>
          <cell r="I705" t="str">
            <v>.</v>
          </cell>
        </row>
        <row r="706">
          <cell r="A706">
            <v>616</v>
          </cell>
          <cell r="B706" t="str">
            <v>Poland</v>
          </cell>
          <cell r="C706">
            <v>1998</v>
          </cell>
          <cell r="D706">
            <v>90</v>
          </cell>
          <cell r="E706">
            <v>2529</v>
          </cell>
          <cell r="F706">
            <v>90</v>
          </cell>
          <cell r="G706">
            <v>2580961</v>
          </cell>
          <cell r="H706"/>
          <cell r="I706" t="str">
            <v>.</v>
          </cell>
        </row>
        <row r="707">
          <cell r="A707">
            <v>616</v>
          </cell>
          <cell r="B707" t="str">
            <v>Poland</v>
          </cell>
          <cell r="C707">
            <v>1998</v>
          </cell>
          <cell r="D707">
            <v>90</v>
          </cell>
          <cell r="E707">
            <v>3034</v>
          </cell>
          <cell r="F707">
            <v>90</v>
          </cell>
          <cell r="G707">
            <v>2477387</v>
          </cell>
          <cell r="H707"/>
          <cell r="I707" t="str">
            <v>.</v>
          </cell>
        </row>
        <row r="708">
          <cell r="A708">
            <v>616</v>
          </cell>
          <cell r="B708" t="str">
            <v>Poland</v>
          </cell>
          <cell r="C708">
            <v>1998</v>
          </cell>
          <cell r="D708">
            <v>90</v>
          </cell>
          <cell r="E708">
            <v>3539</v>
          </cell>
          <cell r="F708">
            <v>90</v>
          </cell>
          <cell r="G708">
            <v>2923901</v>
          </cell>
          <cell r="H708"/>
          <cell r="I708" t="str">
            <v>.</v>
          </cell>
        </row>
        <row r="709">
          <cell r="A709">
            <v>616</v>
          </cell>
          <cell r="B709" t="str">
            <v>Poland</v>
          </cell>
          <cell r="C709">
            <v>1998</v>
          </cell>
          <cell r="D709">
            <v>90</v>
          </cell>
          <cell r="E709">
            <v>4099</v>
          </cell>
          <cell r="F709">
            <v>90</v>
          </cell>
          <cell r="G709">
            <v>16172889</v>
          </cell>
          <cell r="H709"/>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cell r="I731" t="str">
            <v>.</v>
          </cell>
        </row>
        <row r="732">
          <cell r="A732">
            <v>756</v>
          </cell>
          <cell r="B732" t="str">
            <v>Switzerland</v>
          </cell>
          <cell r="C732">
            <v>1998</v>
          </cell>
          <cell r="D732">
            <v>90</v>
          </cell>
          <cell r="E732">
            <v>300</v>
          </cell>
          <cell r="F732">
            <v>90</v>
          </cell>
          <cell r="G732">
            <v>243663</v>
          </cell>
          <cell r="H732"/>
          <cell r="I732" t="str">
            <v>.</v>
          </cell>
        </row>
        <row r="733">
          <cell r="A733">
            <v>756</v>
          </cell>
          <cell r="B733" t="str">
            <v>Switzerland</v>
          </cell>
          <cell r="C733">
            <v>1998</v>
          </cell>
          <cell r="D733">
            <v>90</v>
          </cell>
          <cell r="E733">
            <v>303</v>
          </cell>
          <cell r="F733">
            <v>90</v>
          </cell>
          <cell r="G733">
            <v>82405</v>
          </cell>
          <cell r="H733"/>
          <cell r="I733" t="str">
            <v>.</v>
          </cell>
        </row>
        <row r="734">
          <cell r="A734">
            <v>756</v>
          </cell>
          <cell r="B734" t="str">
            <v>Switzerland</v>
          </cell>
          <cell r="C734">
            <v>1998</v>
          </cell>
          <cell r="D734">
            <v>90</v>
          </cell>
          <cell r="E734">
            <v>404</v>
          </cell>
          <cell r="F734">
            <v>90</v>
          </cell>
          <cell r="G734">
            <v>83533</v>
          </cell>
          <cell r="H734"/>
          <cell r="I734" t="str">
            <v>.</v>
          </cell>
        </row>
        <row r="735">
          <cell r="A735">
            <v>756</v>
          </cell>
          <cell r="B735" t="str">
            <v>Switzerland</v>
          </cell>
          <cell r="C735">
            <v>1998</v>
          </cell>
          <cell r="D735">
            <v>90</v>
          </cell>
          <cell r="E735">
            <v>505</v>
          </cell>
          <cell r="F735">
            <v>90</v>
          </cell>
          <cell r="G735">
            <v>86784</v>
          </cell>
          <cell r="H735"/>
          <cell r="I735" t="str">
            <v>.</v>
          </cell>
        </row>
        <row r="736">
          <cell r="A736">
            <v>756</v>
          </cell>
          <cell r="B736" t="str">
            <v>Switzerland</v>
          </cell>
          <cell r="C736">
            <v>1998</v>
          </cell>
          <cell r="D736">
            <v>90</v>
          </cell>
          <cell r="E736">
            <v>606</v>
          </cell>
          <cell r="F736">
            <v>90</v>
          </cell>
          <cell r="G736">
            <v>86947</v>
          </cell>
          <cell r="H736"/>
          <cell r="I736" t="str">
            <v>.</v>
          </cell>
        </row>
        <row r="737">
          <cell r="A737">
            <v>756</v>
          </cell>
          <cell r="B737" t="str">
            <v>Switzerland</v>
          </cell>
          <cell r="C737">
            <v>1998</v>
          </cell>
          <cell r="D737">
            <v>90</v>
          </cell>
          <cell r="E737">
            <v>707</v>
          </cell>
          <cell r="F737">
            <v>90</v>
          </cell>
          <cell r="G737">
            <v>86695</v>
          </cell>
          <cell r="H737"/>
          <cell r="I737" t="str">
            <v>.</v>
          </cell>
        </row>
        <row r="738">
          <cell r="A738">
            <v>756</v>
          </cell>
          <cell r="B738" t="str">
            <v>Switzerland</v>
          </cell>
          <cell r="C738">
            <v>1998</v>
          </cell>
          <cell r="D738">
            <v>90</v>
          </cell>
          <cell r="E738">
            <v>808</v>
          </cell>
          <cell r="F738">
            <v>90</v>
          </cell>
          <cell r="G738">
            <v>84731</v>
          </cell>
          <cell r="H738"/>
          <cell r="I738" t="str">
            <v>.</v>
          </cell>
        </row>
        <row r="739">
          <cell r="A739">
            <v>756</v>
          </cell>
          <cell r="B739" t="str">
            <v>Switzerland</v>
          </cell>
          <cell r="C739">
            <v>1998</v>
          </cell>
          <cell r="D739">
            <v>90</v>
          </cell>
          <cell r="E739">
            <v>909</v>
          </cell>
          <cell r="F739">
            <v>90</v>
          </cell>
          <cell r="G739">
            <v>85031</v>
          </cell>
          <cell r="H739"/>
          <cell r="I739" t="str">
            <v>.</v>
          </cell>
        </row>
        <row r="740">
          <cell r="A740">
            <v>756</v>
          </cell>
          <cell r="B740" t="str">
            <v>Switzerland</v>
          </cell>
          <cell r="C740">
            <v>1998</v>
          </cell>
          <cell r="D740">
            <v>90</v>
          </cell>
          <cell r="E740">
            <v>509</v>
          </cell>
          <cell r="F740">
            <v>90</v>
          </cell>
          <cell r="G740">
            <v>430188</v>
          </cell>
          <cell r="H740"/>
          <cell r="I740" t="str">
            <v>.</v>
          </cell>
        </row>
        <row r="741">
          <cell r="A741">
            <v>756</v>
          </cell>
          <cell r="B741" t="str">
            <v>Switzerland</v>
          </cell>
          <cell r="C741">
            <v>1998</v>
          </cell>
          <cell r="D741">
            <v>90</v>
          </cell>
          <cell r="E741">
            <v>1010</v>
          </cell>
          <cell r="F741">
            <v>90</v>
          </cell>
          <cell r="G741">
            <v>81884</v>
          </cell>
          <cell r="H741"/>
          <cell r="I741" t="str">
            <v>.</v>
          </cell>
        </row>
        <row r="742">
          <cell r="A742">
            <v>756</v>
          </cell>
          <cell r="B742" t="str">
            <v>Switzerland</v>
          </cell>
          <cell r="C742">
            <v>1998</v>
          </cell>
          <cell r="D742">
            <v>90</v>
          </cell>
          <cell r="E742">
            <v>1111</v>
          </cell>
          <cell r="F742">
            <v>90</v>
          </cell>
          <cell r="G742">
            <v>82436</v>
          </cell>
          <cell r="H742"/>
          <cell r="I742" t="str">
            <v>.</v>
          </cell>
        </row>
        <row r="743">
          <cell r="A743">
            <v>756</v>
          </cell>
          <cell r="B743" t="str">
            <v>Switzerland</v>
          </cell>
          <cell r="C743">
            <v>1998</v>
          </cell>
          <cell r="D743">
            <v>90</v>
          </cell>
          <cell r="E743">
            <v>1212</v>
          </cell>
          <cell r="F743">
            <v>90</v>
          </cell>
          <cell r="G743">
            <v>81726</v>
          </cell>
          <cell r="H743"/>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cell r="I796" t="str">
            <v>.</v>
          </cell>
        </row>
        <row r="797">
          <cell r="A797">
            <v>616</v>
          </cell>
          <cell r="B797" t="str">
            <v>Poland</v>
          </cell>
          <cell r="C797">
            <v>1998</v>
          </cell>
          <cell r="D797">
            <v>90</v>
          </cell>
          <cell r="E797">
            <v>300</v>
          </cell>
          <cell r="F797">
            <v>90</v>
          </cell>
          <cell r="G797">
            <v>1259019</v>
          </cell>
          <cell r="H797"/>
          <cell r="I797" t="str">
            <v>.</v>
          </cell>
        </row>
        <row r="798">
          <cell r="A798">
            <v>616</v>
          </cell>
          <cell r="B798" t="str">
            <v>Poland</v>
          </cell>
          <cell r="C798">
            <v>1998</v>
          </cell>
          <cell r="D798">
            <v>90</v>
          </cell>
          <cell r="E798">
            <v>303</v>
          </cell>
          <cell r="F798">
            <v>90</v>
          </cell>
          <cell r="G798">
            <v>473419</v>
          </cell>
          <cell r="H798"/>
          <cell r="I798" t="str">
            <v>.</v>
          </cell>
        </row>
        <row r="799">
          <cell r="A799">
            <v>616</v>
          </cell>
          <cell r="B799" t="str">
            <v>Poland</v>
          </cell>
          <cell r="C799">
            <v>1998</v>
          </cell>
          <cell r="D799">
            <v>90</v>
          </cell>
          <cell r="E799">
            <v>404</v>
          </cell>
          <cell r="F799">
            <v>90</v>
          </cell>
          <cell r="G799">
            <v>485630</v>
          </cell>
          <cell r="H799"/>
          <cell r="I799" t="str">
            <v>.</v>
          </cell>
        </row>
        <row r="800">
          <cell r="A800">
            <v>616</v>
          </cell>
          <cell r="B800" t="str">
            <v>Poland</v>
          </cell>
          <cell r="C800">
            <v>1998</v>
          </cell>
          <cell r="D800">
            <v>90</v>
          </cell>
          <cell r="E800">
            <v>505</v>
          </cell>
          <cell r="F800">
            <v>90</v>
          </cell>
          <cell r="G800">
            <v>505358</v>
          </cell>
          <cell r="H800"/>
          <cell r="I800" t="str">
            <v>.</v>
          </cell>
        </row>
        <row r="801">
          <cell r="A801">
            <v>616</v>
          </cell>
          <cell r="B801" t="str">
            <v>Poland</v>
          </cell>
          <cell r="C801">
            <v>1998</v>
          </cell>
          <cell r="D801">
            <v>90</v>
          </cell>
          <cell r="E801">
            <v>606</v>
          </cell>
          <cell r="F801">
            <v>90</v>
          </cell>
          <cell r="G801">
            <v>536587</v>
          </cell>
          <cell r="H801"/>
          <cell r="I801" t="str">
            <v>.</v>
          </cell>
        </row>
        <row r="802">
          <cell r="A802">
            <v>616</v>
          </cell>
          <cell r="B802" t="str">
            <v>Poland</v>
          </cell>
          <cell r="C802">
            <v>1998</v>
          </cell>
          <cell r="D802">
            <v>90</v>
          </cell>
          <cell r="E802">
            <v>707</v>
          </cell>
          <cell r="F802">
            <v>90</v>
          </cell>
          <cell r="G802">
            <v>535531</v>
          </cell>
          <cell r="H802"/>
          <cell r="I802" t="str">
            <v>.</v>
          </cell>
        </row>
        <row r="803">
          <cell r="A803">
            <v>616</v>
          </cell>
          <cell r="B803" t="str">
            <v>Poland</v>
          </cell>
          <cell r="C803">
            <v>1998</v>
          </cell>
          <cell r="D803">
            <v>90</v>
          </cell>
          <cell r="E803">
            <v>808</v>
          </cell>
          <cell r="F803">
            <v>90</v>
          </cell>
          <cell r="G803">
            <v>551948</v>
          </cell>
          <cell r="H803"/>
          <cell r="I803" t="str">
            <v>.</v>
          </cell>
        </row>
        <row r="804">
          <cell r="A804">
            <v>616</v>
          </cell>
          <cell r="B804" t="str">
            <v>Poland</v>
          </cell>
          <cell r="C804">
            <v>1998</v>
          </cell>
          <cell r="D804">
            <v>90</v>
          </cell>
          <cell r="E804">
            <v>909</v>
          </cell>
          <cell r="F804">
            <v>90</v>
          </cell>
          <cell r="G804">
            <v>575461</v>
          </cell>
          <cell r="H804"/>
          <cell r="I804" t="str">
            <v>.</v>
          </cell>
        </row>
        <row r="805">
          <cell r="A805">
            <v>616</v>
          </cell>
          <cell r="B805" t="str">
            <v>Poland</v>
          </cell>
          <cell r="C805">
            <v>1998</v>
          </cell>
          <cell r="D805">
            <v>90</v>
          </cell>
          <cell r="E805">
            <v>509</v>
          </cell>
          <cell r="F805">
            <v>90</v>
          </cell>
          <cell r="G805">
            <v>2704885</v>
          </cell>
          <cell r="H805"/>
          <cell r="I805" t="str">
            <v>.</v>
          </cell>
        </row>
        <row r="806">
          <cell r="A806">
            <v>616</v>
          </cell>
          <cell r="B806" t="str">
            <v>Poland</v>
          </cell>
          <cell r="C806">
            <v>1998</v>
          </cell>
          <cell r="D806">
            <v>90</v>
          </cell>
          <cell r="E806">
            <v>1010</v>
          </cell>
          <cell r="F806">
            <v>90</v>
          </cell>
          <cell r="G806">
            <v>590973</v>
          </cell>
          <cell r="H806"/>
          <cell r="I806" t="str">
            <v>.</v>
          </cell>
        </row>
        <row r="807">
          <cell r="A807">
            <v>616</v>
          </cell>
          <cell r="B807" t="str">
            <v>Poland</v>
          </cell>
          <cell r="C807">
            <v>1998</v>
          </cell>
          <cell r="D807">
            <v>90</v>
          </cell>
          <cell r="E807">
            <v>1111</v>
          </cell>
          <cell r="F807">
            <v>90</v>
          </cell>
          <cell r="G807">
            <v>618415</v>
          </cell>
          <cell r="H807"/>
          <cell r="I807" t="str">
            <v>.</v>
          </cell>
        </row>
        <row r="808">
          <cell r="A808">
            <v>616</v>
          </cell>
          <cell r="B808" t="str">
            <v>Poland</v>
          </cell>
          <cell r="C808">
            <v>1998</v>
          </cell>
          <cell r="D808">
            <v>90</v>
          </cell>
          <cell r="E808">
            <v>1212</v>
          </cell>
          <cell r="F808">
            <v>90</v>
          </cell>
          <cell r="G808">
            <v>658666</v>
          </cell>
          <cell r="H808"/>
          <cell r="I808" t="str">
            <v>.</v>
          </cell>
        </row>
        <row r="809">
          <cell r="A809">
            <v>616</v>
          </cell>
          <cell r="B809" t="str">
            <v>Poland</v>
          </cell>
          <cell r="C809">
            <v>1998</v>
          </cell>
          <cell r="D809">
            <v>90</v>
          </cell>
          <cell r="E809">
            <v>1313</v>
          </cell>
          <cell r="F809">
            <v>90</v>
          </cell>
          <cell r="G809">
            <v>680610</v>
          </cell>
          <cell r="H809"/>
          <cell r="I809" t="str">
            <v>.</v>
          </cell>
        </row>
        <row r="810">
          <cell r="A810">
            <v>616</v>
          </cell>
          <cell r="B810" t="str">
            <v>Poland</v>
          </cell>
          <cell r="C810">
            <v>1998</v>
          </cell>
          <cell r="D810">
            <v>90</v>
          </cell>
          <cell r="E810">
            <v>1414</v>
          </cell>
          <cell r="F810">
            <v>90</v>
          </cell>
          <cell r="G810">
            <v>697899</v>
          </cell>
          <cell r="H810"/>
          <cell r="I810" t="str">
            <v>.</v>
          </cell>
        </row>
        <row r="811">
          <cell r="A811">
            <v>616</v>
          </cell>
          <cell r="B811" t="str">
            <v>Poland</v>
          </cell>
          <cell r="C811">
            <v>1998</v>
          </cell>
          <cell r="D811">
            <v>90</v>
          </cell>
          <cell r="E811">
            <v>1014</v>
          </cell>
          <cell r="F811">
            <v>90</v>
          </cell>
          <cell r="G811">
            <v>3246563</v>
          </cell>
          <cell r="H811"/>
          <cell r="I811" t="str">
            <v>.</v>
          </cell>
        </row>
        <row r="812">
          <cell r="A812">
            <v>616</v>
          </cell>
          <cell r="B812" t="str">
            <v>Poland</v>
          </cell>
          <cell r="C812">
            <v>1998</v>
          </cell>
          <cell r="D812">
            <v>90</v>
          </cell>
          <cell r="E812">
            <v>1515</v>
          </cell>
          <cell r="F812">
            <v>90</v>
          </cell>
          <cell r="G812">
            <v>681410</v>
          </cell>
          <cell r="H812"/>
          <cell r="I812" t="str">
            <v>.</v>
          </cell>
        </row>
        <row r="813">
          <cell r="A813">
            <v>616</v>
          </cell>
          <cell r="B813" t="str">
            <v>Poland</v>
          </cell>
          <cell r="C813">
            <v>1998</v>
          </cell>
          <cell r="D813">
            <v>90</v>
          </cell>
          <cell r="E813">
            <v>1616</v>
          </cell>
          <cell r="F813">
            <v>90</v>
          </cell>
          <cell r="G813">
            <v>650224</v>
          </cell>
          <cell r="H813"/>
          <cell r="I813" t="str">
            <v>.</v>
          </cell>
        </row>
        <row r="814">
          <cell r="A814">
            <v>616</v>
          </cell>
          <cell r="B814" t="str">
            <v>Poland</v>
          </cell>
          <cell r="C814">
            <v>1998</v>
          </cell>
          <cell r="D814">
            <v>90</v>
          </cell>
          <cell r="E814">
            <v>1717</v>
          </cell>
          <cell r="F814">
            <v>90</v>
          </cell>
          <cell r="G814">
            <v>664388</v>
          </cell>
          <cell r="H814"/>
          <cell r="I814" t="str">
            <v>.</v>
          </cell>
        </row>
        <row r="815">
          <cell r="A815">
            <v>616</v>
          </cell>
          <cell r="B815" t="str">
            <v>Poland</v>
          </cell>
          <cell r="C815">
            <v>1998</v>
          </cell>
          <cell r="D815">
            <v>90</v>
          </cell>
          <cell r="E815">
            <v>1818</v>
          </cell>
          <cell r="F815">
            <v>90</v>
          </cell>
          <cell r="G815">
            <v>654264</v>
          </cell>
          <cell r="H815"/>
          <cell r="I815" t="str">
            <v>.</v>
          </cell>
        </row>
        <row r="816">
          <cell r="A816">
            <v>616</v>
          </cell>
          <cell r="B816" t="str">
            <v>Poland</v>
          </cell>
          <cell r="C816">
            <v>1998</v>
          </cell>
          <cell r="D816">
            <v>90</v>
          </cell>
          <cell r="E816">
            <v>1919</v>
          </cell>
          <cell r="F816">
            <v>90</v>
          </cell>
          <cell r="G816">
            <v>642194</v>
          </cell>
          <cell r="H816"/>
          <cell r="I816" t="str">
            <v>.</v>
          </cell>
        </row>
        <row r="817">
          <cell r="A817">
            <v>616</v>
          </cell>
          <cell r="B817" t="str">
            <v>Poland</v>
          </cell>
          <cell r="C817">
            <v>1998</v>
          </cell>
          <cell r="D817">
            <v>90</v>
          </cell>
          <cell r="E817">
            <v>1519</v>
          </cell>
          <cell r="F817">
            <v>90</v>
          </cell>
          <cell r="G817">
            <v>3292480</v>
          </cell>
          <cell r="H817"/>
          <cell r="I817" t="str">
            <v>.</v>
          </cell>
        </row>
        <row r="818">
          <cell r="A818">
            <v>616</v>
          </cell>
          <cell r="B818" t="str">
            <v>Poland</v>
          </cell>
          <cell r="C818">
            <v>1998</v>
          </cell>
          <cell r="D818">
            <v>90</v>
          </cell>
          <cell r="E818">
            <v>2020</v>
          </cell>
          <cell r="F818">
            <v>90</v>
          </cell>
          <cell r="G818">
            <v>628826</v>
          </cell>
          <cell r="H818"/>
          <cell r="I818" t="str">
            <v>.</v>
          </cell>
        </row>
        <row r="819">
          <cell r="A819">
            <v>616</v>
          </cell>
          <cell r="B819" t="str">
            <v>Poland</v>
          </cell>
          <cell r="C819">
            <v>1998</v>
          </cell>
          <cell r="D819">
            <v>90</v>
          </cell>
          <cell r="E819">
            <v>2121</v>
          </cell>
          <cell r="F819">
            <v>90</v>
          </cell>
          <cell r="G819">
            <v>636926</v>
          </cell>
          <cell r="H819"/>
          <cell r="I819" t="str">
            <v>.</v>
          </cell>
        </row>
        <row r="820">
          <cell r="A820">
            <v>616</v>
          </cell>
          <cell r="B820" t="str">
            <v>Poland</v>
          </cell>
          <cell r="C820">
            <v>1998</v>
          </cell>
          <cell r="D820">
            <v>90</v>
          </cell>
          <cell r="E820">
            <v>2222</v>
          </cell>
          <cell r="F820">
            <v>90</v>
          </cell>
          <cell r="G820">
            <v>616774</v>
          </cell>
          <cell r="H820"/>
          <cell r="I820" t="str">
            <v>.</v>
          </cell>
        </row>
        <row r="821">
          <cell r="A821">
            <v>616</v>
          </cell>
          <cell r="B821" t="str">
            <v>Poland</v>
          </cell>
          <cell r="C821">
            <v>1998</v>
          </cell>
          <cell r="D821">
            <v>90</v>
          </cell>
          <cell r="E821">
            <v>2323</v>
          </cell>
          <cell r="F821">
            <v>90</v>
          </cell>
          <cell r="G821">
            <v>593333</v>
          </cell>
          <cell r="H821"/>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cell r="I840" t="str">
            <v>.</v>
          </cell>
        </row>
        <row r="841">
          <cell r="A841">
            <v>756</v>
          </cell>
          <cell r="B841" t="str">
            <v>Switzerland</v>
          </cell>
          <cell r="C841">
            <v>1998</v>
          </cell>
          <cell r="D841">
            <v>90</v>
          </cell>
          <cell r="E841">
            <v>1414</v>
          </cell>
          <cell r="F841">
            <v>90</v>
          </cell>
          <cell r="G841">
            <v>80887</v>
          </cell>
          <cell r="H841"/>
          <cell r="I841" t="str">
            <v>.</v>
          </cell>
        </row>
        <row r="842">
          <cell r="A842">
            <v>756</v>
          </cell>
          <cell r="B842" t="str">
            <v>Switzerland</v>
          </cell>
          <cell r="C842">
            <v>1998</v>
          </cell>
          <cell r="D842">
            <v>90</v>
          </cell>
          <cell r="E842">
            <v>1014</v>
          </cell>
          <cell r="F842">
            <v>90</v>
          </cell>
          <cell r="G842">
            <v>408775</v>
          </cell>
          <cell r="H842"/>
          <cell r="I842" t="str">
            <v>.</v>
          </cell>
        </row>
        <row r="843">
          <cell r="A843">
            <v>756</v>
          </cell>
          <cell r="B843" t="str">
            <v>Switzerland</v>
          </cell>
          <cell r="C843">
            <v>1998</v>
          </cell>
          <cell r="D843">
            <v>90</v>
          </cell>
          <cell r="E843">
            <v>1515</v>
          </cell>
          <cell r="F843">
            <v>90</v>
          </cell>
          <cell r="G843">
            <v>82194</v>
          </cell>
          <cell r="H843"/>
          <cell r="I843" t="str">
            <v>.</v>
          </cell>
        </row>
        <row r="844">
          <cell r="A844">
            <v>756</v>
          </cell>
          <cell r="B844" t="str">
            <v>Switzerland</v>
          </cell>
          <cell r="C844">
            <v>1998</v>
          </cell>
          <cell r="D844">
            <v>90</v>
          </cell>
          <cell r="E844">
            <v>1616</v>
          </cell>
          <cell r="F844">
            <v>90</v>
          </cell>
          <cell r="G844">
            <v>81742</v>
          </cell>
          <cell r="H844"/>
          <cell r="I844" t="str">
            <v>.</v>
          </cell>
        </row>
        <row r="845">
          <cell r="A845">
            <v>756</v>
          </cell>
          <cell r="B845" t="str">
            <v>Switzerland</v>
          </cell>
          <cell r="C845">
            <v>1998</v>
          </cell>
          <cell r="D845">
            <v>90</v>
          </cell>
          <cell r="E845">
            <v>1717</v>
          </cell>
          <cell r="F845">
            <v>90</v>
          </cell>
          <cell r="G845">
            <v>82279</v>
          </cell>
          <cell r="H845"/>
          <cell r="I845" t="str">
            <v>.</v>
          </cell>
        </row>
        <row r="846">
          <cell r="A846">
            <v>756</v>
          </cell>
          <cell r="B846" t="str">
            <v>Switzerland</v>
          </cell>
          <cell r="C846">
            <v>1998</v>
          </cell>
          <cell r="D846">
            <v>90</v>
          </cell>
          <cell r="E846">
            <v>1818</v>
          </cell>
          <cell r="F846">
            <v>90</v>
          </cell>
          <cell r="G846">
            <v>80324</v>
          </cell>
          <cell r="H846"/>
          <cell r="I846" t="str">
            <v>.</v>
          </cell>
        </row>
        <row r="847">
          <cell r="A847">
            <v>756</v>
          </cell>
          <cell r="B847" t="str">
            <v>Switzerland</v>
          </cell>
          <cell r="C847">
            <v>1998</v>
          </cell>
          <cell r="D847">
            <v>90</v>
          </cell>
          <cell r="E847">
            <v>1919</v>
          </cell>
          <cell r="F847">
            <v>90</v>
          </cell>
          <cell r="G847">
            <v>79467</v>
          </cell>
          <cell r="H847"/>
          <cell r="I847" t="str">
            <v>.</v>
          </cell>
        </row>
        <row r="848">
          <cell r="A848">
            <v>756</v>
          </cell>
          <cell r="B848" t="str">
            <v>Switzerland</v>
          </cell>
          <cell r="C848">
            <v>1998</v>
          </cell>
          <cell r="D848">
            <v>90</v>
          </cell>
          <cell r="E848">
            <v>1519</v>
          </cell>
          <cell r="F848">
            <v>90</v>
          </cell>
          <cell r="G848">
            <v>406006</v>
          </cell>
          <cell r="H848"/>
          <cell r="I848" t="str">
            <v>.</v>
          </cell>
        </row>
        <row r="849">
          <cell r="A849">
            <v>756</v>
          </cell>
          <cell r="B849" t="str">
            <v>Switzerland</v>
          </cell>
          <cell r="C849">
            <v>1998</v>
          </cell>
          <cell r="D849">
            <v>90</v>
          </cell>
          <cell r="E849">
            <v>2020</v>
          </cell>
          <cell r="F849">
            <v>90</v>
          </cell>
          <cell r="G849">
            <v>80607</v>
          </cell>
          <cell r="H849"/>
          <cell r="I849" t="str">
            <v>.</v>
          </cell>
        </row>
        <row r="850">
          <cell r="A850">
            <v>756</v>
          </cell>
          <cell r="B850" t="str">
            <v>Switzerland</v>
          </cell>
          <cell r="C850">
            <v>1998</v>
          </cell>
          <cell r="D850">
            <v>90</v>
          </cell>
          <cell r="E850">
            <v>2121</v>
          </cell>
          <cell r="F850">
            <v>90</v>
          </cell>
          <cell r="G850">
            <v>80795</v>
          </cell>
          <cell r="H850"/>
          <cell r="I850" t="str">
            <v>.</v>
          </cell>
        </row>
        <row r="851">
          <cell r="A851">
            <v>756</v>
          </cell>
          <cell r="B851" t="str">
            <v>Switzerland</v>
          </cell>
          <cell r="C851">
            <v>1998</v>
          </cell>
          <cell r="D851">
            <v>90</v>
          </cell>
          <cell r="E851">
            <v>2222</v>
          </cell>
          <cell r="F851">
            <v>90</v>
          </cell>
          <cell r="G851">
            <v>82073</v>
          </cell>
          <cell r="H851"/>
          <cell r="I851" t="str">
            <v>.</v>
          </cell>
        </row>
        <row r="852">
          <cell r="A852">
            <v>756</v>
          </cell>
          <cell r="B852" t="str">
            <v>Switzerland</v>
          </cell>
          <cell r="C852">
            <v>1998</v>
          </cell>
          <cell r="D852">
            <v>90</v>
          </cell>
          <cell r="E852">
            <v>2323</v>
          </cell>
          <cell r="F852">
            <v>90</v>
          </cell>
          <cell r="G852">
            <v>85855</v>
          </cell>
          <cell r="H852"/>
          <cell r="I852" t="str">
            <v>.</v>
          </cell>
        </row>
        <row r="853">
          <cell r="A853">
            <v>756</v>
          </cell>
          <cell r="B853" t="str">
            <v>Switzerland</v>
          </cell>
          <cell r="C853">
            <v>1998</v>
          </cell>
          <cell r="D853">
            <v>90</v>
          </cell>
          <cell r="E853">
            <v>2424</v>
          </cell>
          <cell r="F853">
            <v>90</v>
          </cell>
          <cell r="G853">
            <v>88688</v>
          </cell>
          <cell r="H853"/>
          <cell r="I853" t="str">
            <v>.</v>
          </cell>
        </row>
        <row r="854">
          <cell r="A854">
            <v>756</v>
          </cell>
          <cell r="B854" t="str">
            <v>Switzerland</v>
          </cell>
          <cell r="C854">
            <v>1998</v>
          </cell>
          <cell r="D854">
            <v>90</v>
          </cell>
          <cell r="E854">
            <v>2024</v>
          </cell>
          <cell r="F854">
            <v>90</v>
          </cell>
          <cell r="G854">
            <v>418018</v>
          </cell>
          <cell r="H854"/>
          <cell r="I854" t="str">
            <v>.</v>
          </cell>
        </row>
        <row r="855">
          <cell r="A855">
            <v>756</v>
          </cell>
          <cell r="B855" t="str">
            <v>Switzerland</v>
          </cell>
          <cell r="C855">
            <v>1998</v>
          </cell>
          <cell r="D855">
            <v>90</v>
          </cell>
          <cell r="E855">
            <v>2525</v>
          </cell>
          <cell r="F855">
            <v>90</v>
          </cell>
          <cell r="G855">
            <v>93780</v>
          </cell>
          <cell r="H855"/>
          <cell r="I855" t="str">
            <v>.</v>
          </cell>
        </row>
        <row r="856">
          <cell r="A856">
            <v>756</v>
          </cell>
          <cell r="B856" t="str">
            <v>Switzerland</v>
          </cell>
          <cell r="C856">
            <v>1998</v>
          </cell>
          <cell r="D856">
            <v>90</v>
          </cell>
          <cell r="E856">
            <v>2626</v>
          </cell>
          <cell r="F856">
            <v>90</v>
          </cell>
          <cell r="G856">
            <v>98555</v>
          </cell>
          <cell r="H856"/>
          <cell r="I856" t="str">
            <v>.</v>
          </cell>
        </row>
        <row r="857">
          <cell r="A857">
            <v>756</v>
          </cell>
          <cell r="B857" t="str">
            <v>Switzerland</v>
          </cell>
          <cell r="C857">
            <v>1998</v>
          </cell>
          <cell r="D857">
            <v>90</v>
          </cell>
          <cell r="E857">
            <v>2727</v>
          </cell>
          <cell r="F857">
            <v>90</v>
          </cell>
          <cell r="G857">
            <v>102470</v>
          </cell>
          <cell r="H857"/>
          <cell r="I857" t="str">
            <v>.</v>
          </cell>
        </row>
        <row r="858">
          <cell r="A858">
            <v>756</v>
          </cell>
          <cell r="B858" t="str">
            <v>Switzerland</v>
          </cell>
          <cell r="C858">
            <v>1998</v>
          </cell>
          <cell r="D858">
            <v>90</v>
          </cell>
          <cell r="E858">
            <v>2828</v>
          </cell>
          <cell r="F858">
            <v>90</v>
          </cell>
          <cell r="G858">
            <v>107483</v>
          </cell>
          <cell r="H858"/>
          <cell r="I858" t="str">
            <v>.</v>
          </cell>
        </row>
        <row r="859">
          <cell r="A859">
            <v>756</v>
          </cell>
          <cell r="B859" t="str">
            <v>Switzerland</v>
          </cell>
          <cell r="C859">
            <v>1998</v>
          </cell>
          <cell r="D859">
            <v>90</v>
          </cell>
          <cell r="E859">
            <v>2929</v>
          </cell>
          <cell r="F859">
            <v>90</v>
          </cell>
          <cell r="G859">
            <v>112096</v>
          </cell>
          <cell r="H859"/>
          <cell r="I859" t="str">
            <v>.</v>
          </cell>
        </row>
        <row r="860">
          <cell r="A860">
            <v>756</v>
          </cell>
          <cell r="B860" t="str">
            <v>Switzerland</v>
          </cell>
          <cell r="C860">
            <v>1998</v>
          </cell>
          <cell r="D860">
            <v>90</v>
          </cell>
          <cell r="E860">
            <v>2529</v>
          </cell>
          <cell r="F860">
            <v>90</v>
          </cell>
          <cell r="G860">
            <v>514384</v>
          </cell>
          <cell r="H860"/>
          <cell r="I860" t="str">
            <v>.</v>
          </cell>
        </row>
        <row r="861">
          <cell r="A861">
            <v>756</v>
          </cell>
          <cell r="B861" t="str">
            <v>Switzerland</v>
          </cell>
          <cell r="C861">
            <v>1998</v>
          </cell>
          <cell r="D861">
            <v>90</v>
          </cell>
          <cell r="E861">
            <v>3034</v>
          </cell>
          <cell r="F861">
            <v>90</v>
          </cell>
          <cell r="G861">
            <v>611286</v>
          </cell>
          <cell r="H861"/>
          <cell r="I861" t="str">
            <v>.</v>
          </cell>
        </row>
        <row r="862">
          <cell r="A862">
            <v>756</v>
          </cell>
          <cell r="B862" t="str">
            <v>Switzerland</v>
          </cell>
          <cell r="C862">
            <v>1998</v>
          </cell>
          <cell r="D862">
            <v>90</v>
          </cell>
          <cell r="E862">
            <v>3539</v>
          </cell>
          <cell r="F862">
            <v>90</v>
          </cell>
          <cell r="G862">
            <v>583335</v>
          </cell>
          <cell r="H862"/>
          <cell r="I862" t="str">
            <v>.</v>
          </cell>
        </row>
        <row r="863">
          <cell r="A863">
            <v>756</v>
          </cell>
          <cell r="B863" t="str">
            <v>Switzerland</v>
          </cell>
          <cell r="C863">
            <v>1998</v>
          </cell>
          <cell r="D863">
            <v>90</v>
          </cell>
          <cell r="E863">
            <v>4099</v>
          </cell>
          <cell r="F863">
            <v>90</v>
          </cell>
          <cell r="G863">
            <v>3314872</v>
          </cell>
          <cell r="H863"/>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cell r="I865" t="str">
            <v>.</v>
          </cell>
        </row>
        <row r="866">
          <cell r="A866">
            <v>376</v>
          </cell>
          <cell r="B866" t="str">
            <v>Israel</v>
          </cell>
          <cell r="C866">
            <v>1998</v>
          </cell>
          <cell r="D866">
            <v>90</v>
          </cell>
          <cell r="E866">
            <v>1010</v>
          </cell>
          <cell r="F866">
            <v>90</v>
          </cell>
          <cell r="G866">
            <v>109283</v>
          </cell>
          <cell r="H866"/>
          <cell r="I866" t="str">
            <v>.</v>
          </cell>
        </row>
        <row r="867">
          <cell r="A867">
            <v>376</v>
          </cell>
          <cell r="B867" t="str">
            <v>Israel</v>
          </cell>
          <cell r="C867">
            <v>1998</v>
          </cell>
          <cell r="D867">
            <v>90</v>
          </cell>
          <cell r="E867">
            <v>1111</v>
          </cell>
          <cell r="F867">
            <v>90</v>
          </cell>
          <cell r="G867">
            <v>109805</v>
          </cell>
          <cell r="H867"/>
          <cell r="I867" t="str">
            <v>.</v>
          </cell>
        </row>
        <row r="868">
          <cell r="A868">
            <v>376</v>
          </cell>
          <cell r="B868" t="str">
            <v>Israel</v>
          </cell>
          <cell r="C868">
            <v>1998</v>
          </cell>
          <cell r="D868">
            <v>90</v>
          </cell>
          <cell r="E868">
            <v>1212</v>
          </cell>
          <cell r="F868">
            <v>90</v>
          </cell>
          <cell r="G868">
            <v>109353</v>
          </cell>
          <cell r="H868"/>
          <cell r="I868" t="str">
            <v>.</v>
          </cell>
        </row>
        <row r="869">
          <cell r="A869">
            <v>376</v>
          </cell>
          <cell r="B869" t="str">
            <v>Israel</v>
          </cell>
          <cell r="C869">
            <v>1998</v>
          </cell>
          <cell r="D869">
            <v>90</v>
          </cell>
          <cell r="E869">
            <v>1313</v>
          </cell>
          <cell r="F869">
            <v>90</v>
          </cell>
          <cell r="G869">
            <v>108820</v>
          </cell>
          <cell r="H869"/>
          <cell r="I869" t="str">
            <v>.</v>
          </cell>
        </row>
        <row r="870">
          <cell r="A870">
            <v>376</v>
          </cell>
          <cell r="B870" t="str">
            <v>Israel</v>
          </cell>
          <cell r="C870">
            <v>1998</v>
          </cell>
          <cell r="D870">
            <v>90</v>
          </cell>
          <cell r="E870">
            <v>1414</v>
          </cell>
          <cell r="F870">
            <v>90</v>
          </cell>
          <cell r="G870">
            <v>109224</v>
          </cell>
          <cell r="H870"/>
          <cell r="I870" t="str">
            <v>.</v>
          </cell>
        </row>
        <row r="871">
          <cell r="A871">
            <v>376</v>
          </cell>
          <cell r="B871" t="str">
            <v>Israel</v>
          </cell>
          <cell r="C871">
            <v>1998</v>
          </cell>
          <cell r="D871">
            <v>90</v>
          </cell>
          <cell r="E871">
            <v>1014</v>
          </cell>
          <cell r="F871">
            <v>90</v>
          </cell>
          <cell r="G871">
            <v>546485</v>
          </cell>
          <cell r="H871"/>
          <cell r="I871" t="str">
            <v>.</v>
          </cell>
        </row>
        <row r="872">
          <cell r="A872">
            <v>376</v>
          </cell>
          <cell r="B872" t="str">
            <v>Israel</v>
          </cell>
          <cell r="C872">
            <v>1998</v>
          </cell>
          <cell r="D872">
            <v>90</v>
          </cell>
          <cell r="E872">
            <v>1515</v>
          </cell>
          <cell r="F872">
            <v>90</v>
          </cell>
          <cell r="G872">
            <v>105755</v>
          </cell>
          <cell r="H872"/>
          <cell r="I872" t="str">
            <v>.</v>
          </cell>
        </row>
        <row r="873">
          <cell r="A873">
            <v>376</v>
          </cell>
          <cell r="B873" t="str">
            <v>Israel</v>
          </cell>
          <cell r="C873">
            <v>1998</v>
          </cell>
          <cell r="D873">
            <v>90</v>
          </cell>
          <cell r="E873">
            <v>1616</v>
          </cell>
          <cell r="F873">
            <v>90</v>
          </cell>
          <cell r="G873">
            <v>103055</v>
          </cell>
          <cell r="H873"/>
          <cell r="I873" t="str">
            <v>.</v>
          </cell>
        </row>
        <row r="874">
          <cell r="A874">
            <v>376</v>
          </cell>
          <cell r="B874" t="str">
            <v>Israel</v>
          </cell>
          <cell r="C874">
            <v>1998</v>
          </cell>
          <cell r="D874">
            <v>90</v>
          </cell>
          <cell r="E874">
            <v>1717</v>
          </cell>
          <cell r="F874">
            <v>90</v>
          </cell>
          <cell r="G874">
            <v>103669</v>
          </cell>
          <cell r="H874"/>
          <cell r="I874" t="str">
            <v>.</v>
          </cell>
        </row>
        <row r="875">
          <cell r="A875">
            <v>376</v>
          </cell>
          <cell r="B875" t="str">
            <v>Israel</v>
          </cell>
          <cell r="C875">
            <v>1998</v>
          </cell>
          <cell r="D875">
            <v>90</v>
          </cell>
          <cell r="E875">
            <v>1818</v>
          </cell>
          <cell r="F875">
            <v>90</v>
          </cell>
          <cell r="G875">
            <v>104002</v>
          </cell>
          <cell r="H875"/>
          <cell r="I875" t="str">
            <v>.</v>
          </cell>
        </row>
        <row r="876">
          <cell r="A876">
            <v>376</v>
          </cell>
          <cell r="B876" t="str">
            <v>Israel</v>
          </cell>
          <cell r="C876">
            <v>1998</v>
          </cell>
          <cell r="D876">
            <v>90</v>
          </cell>
          <cell r="E876">
            <v>1919</v>
          </cell>
          <cell r="F876">
            <v>90</v>
          </cell>
          <cell r="G876">
            <v>104074</v>
          </cell>
          <cell r="H876"/>
          <cell r="I876" t="str">
            <v>.</v>
          </cell>
        </row>
        <row r="877">
          <cell r="A877">
            <v>376</v>
          </cell>
          <cell r="B877" t="str">
            <v>Israel</v>
          </cell>
          <cell r="C877">
            <v>1998</v>
          </cell>
          <cell r="D877">
            <v>90</v>
          </cell>
          <cell r="E877">
            <v>1519</v>
          </cell>
          <cell r="F877">
            <v>90</v>
          </cell>
          <cell r="G877">
            <v>520555</v>
          </cell>
          <cell r="H877"/>
          <cell r="I877" t="str">
            <v>.</v>
          </cell>
        </row>
        <row r="878">
          <cell r="A878">
            <v>376</v>
          </cell>
          <cell r="B878" t="str">
            <v>Israel</v>
          </cell>
          <cell r="C878">
            <v>1998</v>
          </cell>
          <cell r="D878">
            <v>90</v>
          </cell>
          <cell r="E878">
            <v>2020</v>
          </cell>
          <cell r="F878">
            <v>90</v>
          </cell>
          <cell r="G878">
            <v>104345</v>
          </cell>
          <cell r="H878"/>
          <cell r="I878" t="str">
            <v>.</v>
          </cell>
        </row>
        <row r="879">
          <cell r="A879">
            <v>376</v>
          </cell>
          <cell r="B879" t="str">
            <v>Israel</v>
          </cell>
          <cell r="C879">
            <v>1998</v>
          </cell>
          <cell r="D879">
            <v>90</v>
          </cell>
          <cell r="E879">
            <v>2121</v>
          </cell>
          <cell r="F879">
            <v>90</v>
          </cell>
          <cell r="G879">
            <v>107066</v>
          </cell>
          <cell r="H879"/>
          <cell r="I879" t="str">
            <v>.</v>
          </cell>
        </row>
        <row r="880">
          <cell r="A880">
            <v>376</v>
          </cell>
          <cell r="B880" t="str">
            <v>Israel</v>
          </cell>
          <cell r="C880">
            <v>1998</v>
          </cell>
          <cell r="D880">
            <v>90</v>
          </cell>
          <cell r="E880">
            <v>2222</v>
          </cell>
          <cell r="F880">
            <v>90</v>
          </cell>
          <cell r="G880">
            <v>105256</v>
          </cell>
          <cell r="H880"/>
          <cell r="I880" t="str">
            <v>.</v>
          </cell>
        </row>
        <row r="881">
          <cell r="A881">
            <v>376</v>
          </cell>
          <cell r="B881" t="str">
            <v>Israel</v>
          </cell>
          <cell r="C881">
            <v>1998</v>
          </cell>
          <cell r="D881">
            <v>90</v>
          </cell>
          <cell r="E881">
            <v>2323</v>
          </cell>
          <cell r="F881">
            <v>90</v>
          </cell>
          <cell r="G881">
            <v>100401</v>
          </cell>
          <cell r="H881"/>
          <cell r="I881" t="str">
            <v>.</v>
          </cell>
        </row>
        <row r="882">
          <cell r="A882">
            <v>376</v>
          </cell>
          <cell r="B882" t="str">
            <v>Israel</v>
          </cell>
          <cell r="C882">
            <v>1998</v>
          </cell>
          <cell r="D882">
            <v>90</v>
          </cell>
          <cell r="E882">
            <v>2424</v>
          </cell>
          <cell r="F882">
            <v>90</v>
          </cell>
          <cell r="G882">
            <v>97276</v>
          </cell>
          <cell r="H882"/>
          <cell r="I882" t="str">
            <v>.</v>
          </cell>
        </row>
        <row r="883">
          <cell r="A883">
            <v>376</v>
          </cell>
          <cell r="B883" t="str">
            <v>Israel</v>
          </cell>
          <cell r="C883">
            <v>1998</v>
          </cell>
          <cell r="D883">
            <v>90</v>
          </cell>
          <cell r="E883">
            <v>2024</v>
          </cell>
          <cell r="F883">
            <v>90</v>
          </cell>
          <cell r="G883">
            <v>514344</v>
          </cell>
          <cell r="H883"/>
          <cell r="I883" t="str">
            <v>.</v>
          </cell>
        </row>
        <row r="884">
          <cell r="A884">
            <v>376</v>
          </cell>
          <cell r="B884" t="str">
            <v>Israel</v>
          </cell>
          <cell r="C884">
            <v>1998</v>
          </cell>
          <cell r="D884">
            <v>90</v>
          </cell>
          <cell r="E884">
            <v>2525</v>
          </cell>
          <cell r="F884">
            <v>90</v>
          </cell>
          <cell r="G884">
            <v>94482</v>
          </cell>
          <cell r="H884"/>
          <cell r="I884" t="str">
            <v>.</v>
          </cell>
        </row>
        <row r="885">
          <cell r="A885">
            <v>376</v>
          </cell>
          <cell r="B885" t="str">
            <v>Israel</v>
          </cell>
          <cell r="C885">
            <v>1998</v>
          </cell>
          <cell r="D885">
            <v>90</v>
          </cell>
          <cell r="E885">
            <v>2626</v>
          </cell>
          <cell r="F885">
            <v>90</v>
          </cell>
          <cell r="G885">
            <v>93755</v>
          </cell>
          <cell r="H885"/>
          <cell r="I885" t="str">
            <v>.</v>
          </cell>
        </row>
        <row r="886">
          <cell r="A886">
            <v>376</v>
          </cell>
          <cell r="B886" t="str">
            <v>Israel</v>
          </cell>
          <cell r="C886">
            <v>1998</v>
          </cell>
          <cell r="D886">
            <v>90</v>
          </cell>
          <cell r="E886">
            <v>2727</v>
          </cell>
          <cell r="F886">
            <v>90</v>
          </cell>
          <cell r="G886">
            <v>90820</v>
          </cell>
          <cell r="H886"/>
          <cell r="I886" t="str">
            <v>.</v>
          </cell>
        </row>
        <row r="887">
          <cell r="A887">
            <v>376</v>
          </cell>
          <cell r="B887" t="str">
            <v>Israel</v>
          </cell>
          <cell r="C887">
            <v>1998</v>
          </cell>
          <cell r="D887">
            <v>90</v>
          </cell>
          <cell r="E887">
            <v>2828</v>
          </cell>
          <cell r="F887">
            <v>90</v>
          </cell>
          <cell r="G887">
            <v>84831</v>
          </cell>
          <cell r="H887"/>
          <cell r="I887" t="str">
            <v>.</v>
          </cell>
        </row>
        <row r="888">
          <cell r="A888">
            <v>376</v>
          </cell>
          <cell r="B888" t="str">
            <v>Israel</v>
          </cell>
          <cell r="C888">
            <v>1998</v>
          </cell>
          <cell r="D888">
            <v>90</v>
          </cell>
          <cell r="E888">
            <v>2929</v>
          </cell>
          <cell r="F888">
            <v>90</v>
          </cell>
          <cell r="G888">
            <v>81698</v>
          </cell>
          <cell r="H888"/>
          <cell r="I888" t="str">
            <v>.</v>
          </cell>
        </row>
        <row r="889">
          <cell r="A889">
            <v>376</v>
          </cell>
          <cell r="B889" t="str">
            <v>Israel</v>
          </cell>
          <cell r="C889">
            <v>1998</v>
          </cell>
          <cell r="D889">
            <v>90</v>
          </cell>
          <cell r="E889">
            <v>2529</v>
          </cell>
          <cell r="F889">
            <v>90</v>
          </cell>
          <cell r="G889">
            <v>445586</v>
          </cell>
          <cell r="H889"/>
          <cell r="I889" t="str">
            <v>.</v>
          </cell>
        </row>
        <row r="890">
          <cell r="A890">
            <v>376</v>
          </cell>
          <cell r="B890" t="str">
            <v>Israel</v>
          </cell>
          <cell r="C890">
            <v>1998</v>
          </cell>
          <cell r="D890">
            <v>90</v>
          </cell>
          <cell r="E890">
            <v>3034</v>
          </cell>
          <cell r="F890">
            <v>90</v>
          </cell>
          <cell r="G890">
            <v>381340</v>
          </cell>
          <cell r="H890"/>
          <cell r="I890" t="str">
            <v>.</v>
          </cell>
        </row>
        <row r="891">
          <cell r="A891">
            <v>376</v>
          </cell>
          <cell r="B891" t="str">
            <v>Israel</v>
          </cell>
          <cell r="C891">
            <v>1998</v>
          </cell>
          <cell r="D891">
            <v>90</v>
          </cell>
          <cell r="E891">
            <v>3539</v>
          </cell>
          <cell r="F891">
            <v>90</v>
          </cell>
          <cell r="G891">
            <v>370969</v>
          </cell>
          <cell r="H891"/>
          <cell r="I891" t="str">
            <v>.</v>
          </cell>
        </row>
        <row r="892">
          <cell r="A892">
            <v>376</v>
          </cell>
          <cell r="B892" t="str">
            <v>Israel</v>
          </cell>
          <cell r="C892">
            <v>1998</v>
          </cell>
          <cell r="D892">
            <v>90</v>
          </cell>
          <cell r="E892">
            <v>4099</v>
          </cell>
          <cell r="F892">
            <v>90</v>
          </cell>
          <cell r="G892">
            <v>1957335</v>
          </cell>
          <cell r="H892"/>
          <cell r="I892" t="str">
            <v>.</v>
          </cell>
        </row>
        <row r="893">
          <cell r="A893">
            <v>376</v>
          </cell>
          <cell r="B893" t="str">
            <v>Israel</v>
          </cell>
          <cell r="C893">
            <v>1998</v>
          </cell>
          <cell r="D893">
            <v>90</v>
          </cell>
          <cell r="E893">
            <v>990000</v>
          </cell>
          <cell r="F893">
            <v>90</v>
          </cell>
          <cell r="G893"/>
          <cell r="H893"/>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cell r="I1141" t="str">
            <v>.</v>
          </cell>
        </row>
        <row r="1142">
          <cell r="A1142">
            <v>392</v>
          </cell>
          <cell r="B1142" t="str">
            <v>Japan</v>
          </cell>
          <cell r="C1142">
            <v>1998</v>
          </cell>
          <cell r="D1142">
            <v>90</v>
          </cell>
          <cell r="E1142">
            <v>1616</v>
          </cell>
          <cell r="F1142">
            <v>90</v>
          </cell>
          <cell r="G1142">
            <v>1531000</v>
          </cell>
          <cell r="H1142"/>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cell r="I1156" t="str">
            <v>.</v>
          </cell>
        </row>
        <row r="1157">
          <cell r="A1157">
            <v>392</v>
          </cell>
          <cell r="B1157" t="str">
            <v>Japan</v>
          </cell>
          <cell r="C1157">
            <v>1998</v>
          </cell>
          <cell r="D1157">
            <v>90</v>
          </cell>
          <cell r="E1157">
            <v>2929</v>
          </cell>
          <cell r="F1157">
            <v>90</v>
          </cell>
          <cell r="G1157">
            <v>1818000</v>
          </cell>
          <cell r="H1157"/>
          <cell r="I1157" t="str">
            <v>.</v>
          </cell>
        </row>
        <row r="1158">
          <cell r="A1158">
            <v>392</v>
          </cell>
          <cell r="B1158" t="str">
            <v>Japan</v>
          </cell>
          <cell r="C1158">
            <v>1998</v>
          </cell>
          <cell r="D1158">
            <v>90</v>
          </cell>
          <cell r="E1158">
            <v>2529</v>
          </cell>
          <cell r="F1158">
            <v>90</v>
          </cell>
          <cell r="G1158">
            <v>9499000</v>
          </cell>
          <cell r="H1158"/>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cell r="I1432" t="str">
            <v>.</v>
          </cell>
        </row>
        <row r="1433">
          <cell r="A1433">
            <v>400</v>
          </cell>
          <cell r="B1433" t="str">
            <v>Jordan</v>
          </cell>
          <cell r="C1433">
            <v>1997</v>
          </cell>
          <cell r="D1433">
            <v>90</v>
          </cell>
          <cell r="E1433">
            <v>300</v>
          </cell>
          <cell r="F1433">
            <v>90</v>
          </cell>
          <cell r="G1433">
            <v>424580</v>
          </cell>
          <cell r="H1433"/>
          <cell r="I1433" t="str">
            <v>.</v>
          </cell>
        </row>
        <row r="1434">
          <cell r="A1434">
            <v>400</v>
          </cell>
          <cell r="B1434" t="str">
            <v>Jordan</v>
          </cell>
          <cell r="C1434">
            <v>1997</v>
          </cell>
          <cell r="D1434">
            <v>90</v>
          </cell>
          <cell r="E1434">
            <v>303</v>
          </cell>
          <cell r="F1434">
            <v>90</v>
          </cell>
          <cell r="G1434">
            <v>136119</v>
          </cell>
          <cell r="H1434"/>
          <cell r="I1434" t="str">
            <v>.</v>
          </cell>
        </row>
        <row r="1435">
          <cell r="A1435">
            <v>400</v>
          </cell>
          <cell r="B1435" t="str">
            <v>Jordan</v>
          </cell>
          <cell r="C1435">
            <v>1997</v>
          </cell>
          <cell r="D1435">
            <v>90</v>
          </cell>
          <cell r="E1435">
            <v>404</v>
          </cell>
          <cell r="F1435">
            <v>90</v>
          </cell>
          <cell r="G1435">
            <v>129324</v>
          </cell>
          <cell r="H1435"/>
          <cell r="I1435" t="str">
            <v>.</v>
          </cell>
        </row>
        <row r="1436">
          <cell r="A1436">
            <v>400</v>
          </cell>
          <cell r="B1436" t="str">
            <v>Jordan</v>
          </cell>
          <cell r="C1436">
            <v>1997</v>
          </cell>
          <cell r="D1436">
            <v>90</v>
          </cell>
          <cell r="E1436">
            <v>505</v>
          </cell>
          <cell r="F1436">
            <v>90</v>
          </cell>
          <cell r="G1436">
            <v>130668</v>
          </cell>
          <cell r="H1436"/>
          <cell r="I1436" t="str">
            <v>.</v>
          </cell>
        </row>
        <row r="1437">
          <cell r="A1437">
            <v>400</v>
          </cell>
          <cell r="B1437" t="str">
            <v>Jordan</v>
          </cell>
          <cell r="C1437">
            <v>1997</v>
          </cell>
          <cell r="D1437">
            <v>90</v>
          </cell>
          <cell r="E1437">
            <v>606</v>
          </cell>
          <cell r="F1437">
            <v>90</v>
          </cell>
          <cell r="G1437">
            <v>129274</v>
          </cell>
          <cell r="H1437"/>
          <cell r="I1437" t="str">
            <v>.</v>
          </cell>
        </row>
        <row r="1438">
          <cell r="A1438">
            <v>400</v>
          </cell>
          <cell r="B1438" t="str">
            <v>Jordan</v>
          </cell>
          <cell r="C1438">
            <v>1997</v>
          </cell>
          <cell r="D1438">
            <v>90</v>
          </cell>
          <cell r="E1438">
            <v>707</v>
          </cell>
          <cell r="F1438">
            <v>90</v>
          </cell>
          <cell r="G1438">
            <v>125971</v>
          </cell>
          <cell r="H1438"/>
          <cell r="I1438" t="str">
            <v>.</v>
          </cell>
        </row>
        <row r="1439">
          <cell r="A1439">
            <v>400</v>
          </cell>
          <cell r="B1439" t="str">
            <v>Jordan</v>
          </cell>
          <cell r="C1439">
            <v>1997</v>
          </cell>
          <cell r="D1439">
            <v>90</v>
          </cell>
          <cell r="E1439">
            <v>808</v>
          </cell>
          <cell r="F1439">
            <v>90</v>
          </cell>
          <cell r="G1439">
            <v>125686</v>
          </cell>
          <cell r="H1439"/>
          <cell r="I1439" t="str">
            <v>.</v>
          </cell>
        </row>
        <row r="1440">
          <cell r="A1440">
            <v>400</v>
          </cell>
          <cell r="B1440" t="str">
            <v>Jordan</v>
          </cell>
          <cell r="C1440">
            <v>1997</v>
          </cell>
          <cell r="D1440">
            <v>90</v>
          </cell>
          <cell r="E1440">
            <v>909</v>
          </cell>
          <cell r="F1440">
            <v>90</v>
          </cell>
          <cell r="G1440">
            <v>122208</v>
          </cell>
          <cell r="H1440"/>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cell r="I1442" t="str">
            <v>.</v>
          </cell>
        </row>
        <row r="1443">
          <cell r="A1443">
            <v>400</v>
          </cell>
          <cell r="B1443" t="str">
            <v>Jordan</v>
          </cell>
          <cell r="C1443">
            <v>1997</v>
          </cell>
          <cell r="D1443">
            <v>90</v>
          </cell>
          <cell r="E1443">
            <v>1111</v>
          </cell>
          <cell r="F1443">
            <v>90</v>
          </cell>
          <cell r="G1443">
            <v>118459</v>
          </cell>
          <cell r="H1443"/>
          <cell r="I1443" t="str">
            <v>.</v>
          </cell>
        </row>
        <row r="1444">
          <cell r="A1444">
            <v>400</v>
          </cell>
          <cell r="B1444" t="str">
            <v>Jordan</v>
          </cell>
          <cell r="C1444">
            <v>1997</v>
          </cell>
          <cell r="D1444">
            <v>90</v>
          </cell>
          <cell r="E1444">
            <v>1212</v>
          </cell>
          <cell r="F1444">
            <v>90</v>
          </cell>
          <cell r="G1444">
            <v>120361</v>
          </cell>
          <cell r="H1444"/>
          <cell r="I1444" t="str">
            <v>.</v>
          </cell>
        </row>
        <row r="1445">
          <cell r="A1445">
            <v>400</v>
          </cell>
          <cell r="B1445" t="str">
            <v>Jordan</v>
          </cell>
          <cell r="C1445">
            <v>1997</v>
          </cell>
          <cell r="D1445">
            <v>90</v>
          </cell>
          <cell r="E1445">
            <v>1313</v>
          </cell>
          <cell r="F1445">
            <v>90</v>
          </cell>
          <cell r="G1445">
            <v>115483</v>
          </cell>
          <cell r="H1445"/>
          <cell r="I1445" t="str">
            <v>.</v>
          </cell>
        </row>
        <row r="1446">
          <cell r="A1446">
            <v>400</v>
          </cell>
          <cell r="B1446" t="str">
            <v>Jordan</v>
          </cell>
          <cell r="C1446">
            <v>1997</v>
          </cell>
          <cell r="D1446">
            <v>90</v>
          </cell>
          <cell r="E1446">
            <v>1414</v>
          </cell>
          <cell r="F1446">
            <v>90</v>
          </cell>
          <cell r="G1446">
            <v>113464</v>
          </cell>
          <cell r="H1446"/>
          <cell r="I1446" t="str">
            <v>.</v>
          </cell>
        </row>
        <row r="1447">
          <cell r="A1447">
            <v>400</v>
          </cell>
          <cell r="B1447" t="str">
            <v>Jordan</v>
          </cell>
          <cell r="C1447">
            <v>1997</v>
          </cell>
          <cell r="D1447">
            <v>90</v>
          </cell>
          <cell r="E1447">
            <v>1014</v>
          </cell>
          <cell r="F1447">
            <v>90</v>
          </cell>
          <cell r="G1447">
            <v>592050</v>
          </cell>
          <cell r="H1447"/>
          <cell r="I1447" t="str">
            <v>.</v>
          </cell>
        </row>
        <row r="1448">
          <cell r="A1448">
            <v>400</v>
          </cell>
          <cell r="B1448" t="str">
            <v>Jordan</v>
          </cell>
          <cell r="C1448">
            <v>1997</v>
          </cell>
          <cell r="D1448">
            <v>90</v>
          </cell>
          <cell r="E1448">
            <v>1515</v>
          </cell>
          <cell r="F1448">
            <v>90</v>
          </cell>
          <cell r="G1448">
            <v>113873</v>
          </cell>
          <cell r="H1448"/>
          <cell r="I1448" t="str">
            <v>.</v>
          </cell>
        </row>
        <row r="1449">
          <cell r="A1449">
            <v>400</v>
          </cell>
          <cell r="B1449" t="str">
            <v>Jordan</v>
          </cell>
          <cell r="C1449">
            <v>1997</v>
          </cell>
          <cell r="D1449">
            <v>90</v>
          </cell>
          <cell r="E1449">
            <v>1616</v>
          </cell>
          <cell r="F1449">
            <v>90</v>
          </cell>
          <cell r="G1449">
            <v>111067</v>
          </cell>
          <cell r="H1449"/>
          <cell r="I1449" t="str">
            <v>.</v>
          </cell>
        </row>
        <row r="1450">
          <cell r="A1450">
            <v>400</v>
          </cell>
          <cell r="B1450" t="str">
            <v>Jordan</v>
          </cell>
          <cell r="C1450">
            <v>1997</v>
          </cell>
          <cell r="D1450">
            <v>90</v>
          </cell>
          <cell r="E1450">
            <v>1717</v>
          </cell>
          <cell r="F1450">
            <v>90</v>
          </cell>
          <cell r="G1450">
            <v>106600</v>
          </cell>
          <cell r="H1450"/>
          <cell r="I1450" t="str">
            <v>.</v>
          </cell>
        </row>
        <row r="1451">
          <cell r="A1451">
            <v>400</v>
          </cell>
          <cell r="B1451" t="str">
            <v>Jordan</v>
          </cell>
          <cell r="C1451">
            <v>1997</v>
          </cell>
          <cell r="D1451">
            <v>90</v>
          </cell>
          <cell r="E1451">
            <v>1818</v>
          </cell>
          <cell r="F1451">
            <v>90</v>
          </cell>
          <cell r="G1451">
            <v>104475</v>
          </cell>
          <cell r="H1451"/>
          <cell r="I1451" t="str">
            <v>.</v>
          </cell>
        </row>
        <row r="1452">
          <cell r="A1452">
            <v>400</v>
          </cell>
          <cell r="B1452" t="str">
            <v>Jordan</v>
          </cell>
          <cell r="C1452">
            <v>1997</v>
          </cell>
          <cell r="D1452">
            <v>90</v>
          </cell>
          <cell r="E1452">
            <v>1919</v>
          </cell>
          <cell r="F1452">
            <v>90</v>
          </cell>
          <cell r="G1452">
            <v>102198</v>
          </cell>
          <cell r="H1452"/>
          <cell r="I1452" t="str">
            <v>.</v>
          </cell>
        </row>
        <row r="1453">
          <cell r="A1453">
            <v>400</v>
          </cell>
          <cell r="B1453" t="str">
            <v>Jordan</v>
          </cell>
          <cell r="C1453">
            <v>1997</v>
          </cell>
          <cell r="D1453">
            <v>90</v>
          </cell>
          <cell r="E1453">
            <v>1519</v>
          </cell>
          <cell r="F1453">
            <v>90</v>
          </cell>
          <cell r="G1453">
            <v>538213</v>
          </cell>
          <cell r="H1453"/>
          <cell r="I1453" t="str">
            <v>.</v>
          </cell>
        </row>
        <row r="1454">
          <cell r="A1454">
            <v>400</v>
          </cell>
          <cell r="B1454" t="str">
            <v>Jordan</v>
          </cell>
          <cell r="C1454">
            <v>1997</v>
          </cell>
          <cell r="D1454">
            <v>90</v>
          </cell>
          <cell r="E1454">
            <v>2020</v>
          </cell>
          <cell r="F1454">
            <v>90</v>
          </cell>
          <cell r="G1454">
            <v>103192</v>
          </cell>
          <cell r="H1454"/>
          <cell r="I1454" t="str">
            <v>.</v>
          </cell>
        </row>
        <row r="1455">
          <cell r="A1455">
            <v>400</v>
          </cell>
          <cell r="B1455" t="str">
            <v>Jordan</v>
          </cell>
          <cell r="C1455">
            <v>1997</v>
          </cell>
          <cell r="D1455">
            <v>90</v>
          </cell>
          <cell r="E1455">
            <v>2121</v>
          </cell>
          <cell r="F1455">
            <v>90</v>
          </cell>
          <cell r="G1455">
            <v>99875</v>
          </cell>
          <cell r="H1455"/>
          <cell r="I1455" t="str">
            <v>.</v>
          </cell>
        </row>
        <row r="1456">
          <cell r="A1456">
            <v>400</v>
          </cell>
          <cell r="B1456" t="str">
            <v>Jordan</v>
          </cell>
          <cell r="C1456">
            <v>1997</v>
          </cell>
          <cell r="D1456">
            <v>90</v>
          </cell>
          <cell r="E1456">
            <v>2222</v>
          </cell>
          <cell r="F1456">
            <v>90</v>
          </cell>
          <cell r="G1456">
            <v>101715</v>
          </cell>
          <cell r="H1456"/>
          <cell r="I1456" t="str">
            <v>.</v>
          </cell>
        </row>
        <row r="1457">
          <cell r="A1457">
            <v>400</v>
          </cell>
          <cell r="B1457" t="str">
            <v>Jordan</v>
          </cell>
          <cell r="C1457">
            <v>1997</v>
          </cell>
          <cell r="D1457">
            <v>90</v>
          </cell>
          <cell r="E1457">
            <v>2323</v>
          </cell>
          <cell r="F1457">
            <v>90</v>
          </cell>
          <cell r="G1457">
            <v>96163</v>
          </cell>
          <cell r="H1457"/>
          <cell r="I1457" t="str">
            <v>.</v>
          </cell>
        </row>
        <row r="1458">
          <cell r="A1458">
            <v>400</v>
          </cell>
          <cell r="B1458" t="str">
            <v>Jordan</v>
          </cell>
          <cell r="C1458">
            <v>1997</v>
          </cell>
          <cell r="D1458">
            <v>90</v>
          </cell>
          <cell r="E1458">
            <v>2424</v>
          </cell>
          <cell r="F1458">
            <v>90</v>
          </cell>
          <cell r="G1458">
            <v>97534</v>
          </cell>
          <cell r="H1458"/>
          <cell r="I1458" t="str">
            <v>.</v>
          </cell>
        </row>
        <row r="1459">
          <cell r="A1459">
            <v>400</v>
          </cell>
          <cell r="B1459" t="str">
            <v>Jordan</v>
          </cell>
          <cell r="C1459">
            <v>1997</v>
          </cell>
          <cell r="D1459">
            <v>90</v>
          </cell>
          <cell r="E1459">
            <v>2024</v>
          </cell>
          <cell r="F1459">
            <v>90</v>
          </cell>
          <cell r="G1459">
            <v>498479</v>
          </cell>
          <cell r="H1459"/>
          <cell r="I1459" t="str">
            <v>.</v>
          </cell>
        </row>
        <row r="1460">
          <cell r="A1460">
            <v>400</v>
          </cell>
          <cell r="B1460" t="str">
            <v>Jordan</v>
          </cell>
          <cell r="C1460">
            <v>1997</v>
          </cell>
          <cell r="D1460">
            <v>90</v>
          </cell>
          <cell r="E1460">
            <v>2525</v>
          </cell>
          <cell r="F1460">
            <v>90</v>
          </cell>
          <cell r="G1460">
            <v>93518</v>
          </cell>
          <cell r="H1460"/>
          <cell r="I1460" t="str">
            <v>.</v>
          </cell>
        </row>
        <row r="1461">
          <cell r="A1461">
            <v>400</v>
          </cell>
          <cell r="B1461" t="str">
            <v>Jordan</v>
          </cell>
          <cell r="C1461">
            <v>1997</v>
          </cell>
          <cell r="D1461">
            <v>90</v>
          </cell>
          <cell r="E1461">
            <v>2626</v>
          </cell>
          <cell r="F1461">
            <v>90</v>
          </cell>
          <cell r="G1461">
            <v>88435</v>
          </cell>
          <cell r="H1461"/>
          <cell r="I1461" t="str">
            <v>.</v>
          </cell>
        </row>
        <row r="1462">
          <cell r="A1462">
            <v>400</v>
          </cell>
          <cell r="B1462" t="str">
            <v>Jordan</v>
          </cell>
          <cell r="C1462">
            <v>1997</v>
          </cell>
          <cell r="D1462">
            <v>90</v>
          </cell>
          <cell r="E1462">
            <v>2727</v>
          </cell>
          <cell r="F1462">
            <v>90</v>
          </cell>
          <cell r="G1462">
            <v>82381</v>
          </cell>
          <cell r="H1462"/>
          <cell r="I1462" t="str">
            <v>.</v>
          </cell>
        </row>
        <row r="1463">
          <cell r="A1463">
            <v>400</v>
          </cell>
          <cell r="B1463" t="str">
            <v>Jordan</v>
          </cell>
          <cell r="C1463">
            <v>1997</v>
          </cell>
          <cell r="D1463">
            <v>90</v>
          </cell>
          <cell r="E1463">
            <v>2828</v>
          </cell>
          <cell r="F1463">
            <v>90</v>
          </cell>
          <cell r="G1463">
            <v>77850</v>
          </cell>
          <cell r="H1463"/>
          <cell r="I1463" t="str">
            <v>.</v>
          </cell>
        </row>
        <row r="1464">
          <cell r="A1464">
            <v>400</v>
          </cell>
          <cell r="B1464" t="str">
            <v>Jordan</v>
          </cell>
          <cell r="C1464">
            <v>1997</v>
          </cell>
          <cell r="D1464">
            <v>90</v>
          </cell>
          <cell r="E1464">
            <v>2929</v>
          </cell>
          <cell r="F1464">
            <v>90</v>
          </cell>
          <cell r="G1464">
            <v>74773</v>
          </cell>
          <cell r="H1464"/>
          <cell r="I1464" t="str">
            <v>.</v>
          </cell>
        </row>
        <row r="1465">
          <cell r="A1465">
            <v>400</v>
          </cell>
          <cell r="B1465" t="str">
            <v>Jordan</v>
          </cell>
          <cell r="C1465">
            <v>1997</v>
          </cell>
          <cell r="D1465">
            <v>90</v>
          </cell>
          <cell r="E1465">
            <v>2529</v>
          </cell>
          <cell r="F1465">
            <v>90</v>
          </cell>
          <cell r="G1465">
            <v>416957</v>
          </cell>
          <cell r="H1465"/>
          <cell r="I1465" t="str">
            <v>.</v>
          </cell>
        </row>
        <row r="1466">
          <cell r="A1466">
            <v>400</v>
          </cell>
          <cell r="B1466" t="str">
            <v>Jordan</v>
          </cell>
          <cell r="C1466">
            <v>1997</v>
          </cell>
          <cell r="D1466">
            <v>90</v>
          </cell>
          <cell r="E1466">
            <v>3034</v>
          </cell>
          <cell r="F1466">
            <v>90</v>
          </cell>
          <cell r="G1466">
            <v>301070</v>
          </cell>
          <cell r="H1466"/>
          <cell r="I1466" t="str">
            <v>.</v>
          </cell>
        </row>
        <row r="1467">
          <cell r="A1467">
            <v>400</v>
          </cell>
          <cell r="B1467" t="str">
            <v>Jordan</v>
          </cell>
          <cell r="C1467">
            <v>1997</v>
          </cell>
          <cell r="D1467">
            <v>90</v>
          </cell>
          <cell r="E1467">
            <v>3539</v>
          </cell>
          <cell r="F1467">
            <v>90</v>
          </cell>
          <cell r="G1467">
            <v>209383</v>
          </cell>
          <cell r="H1467"/>
          <cell r="I1467" t="str">
            <v>.</v>
          </cell>
        </row>
        <row r="1468">
          <cell r="A1468">
            <v>400</v>
          </cell>
          <cell r="B1468" t="str">
            <v>Jordan</v>
          </cell>
          <cell r="C1468">
            <v>1997</v>
          </cell>
          <cell r="D1468">
            <v>90</v>
          </cell>
          <cell r="E1468">
            <v>4099</v>
          </cell>
          <cell r="F1468">
            <v>90</v>
          </cell>
          <cell r="G1468">
            <v>720043</v>
          </cell>
          <cell r="H1468"/>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s"/>
      <sheetName val="Data 1990"/>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5.1"/>
      <sheetName val="Table 5.2"/>
      <sheetName val="Table 5.3"/>
      <sheetName val="Table 5.4"/>
      <sheetName val="Table 5.5"/>
      <sheetName val="Table 5.6"/>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5o"/>
      <sheetName val="Fig6o"/>
      <sheetName val="Fig12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Sheet8"/>
      <sheetName val="Sheet10"/>
      <sheetName val="Sheet1"/>
      <sheetName val="Sheet22"/>
      <sheetName val="Sheet2"/>
      <sheetName val="Sheet3"/>
      <sheetName val="FAME Persistence"/>
      <sheetName val="%US"/>
      <sheetName val="......"/>
      <sheetName val="Table1"/>
      <sheetName val="estimatedTfp"/>
      <sheetName val="estimatedTfp_nt"/>
      <sheetName val="estimatedTfp_hrs"/>
      <sheetName val="tfp_all2"/>
      <sheetName val="Fig1(data) GdpvHp"/>
      <sheetName val="Fig2-3(data) GdpvHp_Pop"/>
      <sheetName val="Fig6(data)"/>
      <sheetName val="Fig5-6(data)GdpbvHp_Pop"/>
      <sheetName val="Fig7-8(data)GdpvHp_EtHp"/>
      <sheetName val="Fig11-12(data)"/>
      <sheetName val="Fig15(data)"/>
      <sheetName val="Fig2o"/>
      <sheetName val="Fig9o"/>
      <sheetName val="Fig10o"/>
      <sheetName val="Fig13o"/>
      <sheetName val="AnnexTab2"/>
      <sheetName val="GdpvHpTab"/>
      <sheetName val="GdpbvHp Tab"/>
      <sheetName val="GdpvHp_Pop Tab"/>
      <sheetName val="GdpbvHp_Pop Tab"/>
      <sheetName val="GdpvHp_EtHp Tab"/>
      <sheetName val="GdpbvHp_EtbHp Tab"/>
      <sheetName val="TableTfp_nt"/>
      <sheetName val="Test"/>
      <sheetName val="Test1"/>
      <sheetName val="TableTfp_hrs"/>
      <sheetName val="Fig2(data) GdpbvHp"/>
      <sheetName val="Fig9-10(data) GdpbvHp_EtbHp"/>
      <sheetName val="Fig13-14(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4">
          <cell r="N4">
            <v>73.684210526315795</v>
          </cell>
          <cell r="O4">
            <v>0.71602343254590917</v>
          </cell>
        </row>
        <row r="5">
          <cell r="N5">
            <v>42.424242424242401</v>
          </cell>
          <cell r="O5">
            <v>0.2817107092925264</v>
          </cell>
        </row>
        <row r="6">
          <cell r="N6">
            <v>45.408805031240497</v>
          </cell>
          <cell r="O6">
            <v>-0.31152213376224314</v>
          </cell>
        </row>
        <row r="7">
          <cell r="N7">
            <v>59.7222222222222</v>
          </cell>
          <cell r="O7">
            <v>-0.10413642830731096</v>
          </cell>
        </row>
        <row r="8">
          <cell r="N8">
            <v>59.401709401709397</v>
          </cell>
          <cell r="O8">
            <v>0.6577664481432377</v>
          </cell>
        </row>
        <row r="9">
          <cell r="N9">
            <v>19.713261648457799</v>
          </cell>
          <cell r="O9">
            <v>-1.2127335314632282</v>
          </cell>
        </row>
        <row r="10">
          <cell r="N10">
            <v>36.842105263157897</v>
          </cell>
          <cell r="O10">
            <v>0.19279380449608308</v>
          </cell>
        </row>
        <row r="11">
          <cell r="N11">
            <v>39.393939393939398</v>
          </cell>
          <cell r="O11">
            <v>-0.36488141804855712</v>
          </cell>
        </row>
        <row r="12">
          <cell r="N12">
            <v>66.292753621473096</v>
          </cell>
          <cell r="O12">
            <v>-1.2221339959118005</v>
          </cell>
        </row>
        <row r="13">
          <cell r="N13">
            <v>47.887323943661997</v>
          </cell>
          <cell r="O13">
            <v>8.1576719249087937E-2</v>
          </cell>
        </row>
        <row r="14">
          <cell r="N14">
            <v>20</v>
          </cell>
          <cell r="O14">
            <v>-0.26951330260109874</v>
          </cell>
        </row>
        <row r="15">
          <cell r="N15">
            <v>61.1979166666667</v>
          </cell>
          <cell r="O15">
            <v>-0.6820197722253285</v>
          </cell>
        </row>
        <row r="16">
          <cell r="N16">
            <v>16.875</v>
          </cell>
          <cell r="O16">
            <v>0.58228190848959027</v>
          </cell>
        </row>
        <row r="17">
          <cell r="N17">
            <v>87.124463519313295</v>
          </cell>
          <cell r="O17">
            <v>-0.77050056900731523</v>
          </cell>
        </row>
        <row r="18">
          <cell r="N18">
            <v>35.037878787878803</v>
          </cell>
          <cell r="O18">
            <v>-1.7555223284285493</v>
          </cell>
        </row>
        <row r="19">
          <cell r="N19">
            <v>26.016260162601601</v>
          </cell>
          <cell r="O19">
            <v>0.58020202777853136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ere"/>
      <sheetName val="Fig1"/>
      <sheetName val="Fig2"/>
      <sheetName val="Fig3"/>
      <sheetName val="Fig4"/>
      <sheetName val="Fig5"/>
      <sheetName val="Fig6"/>
      <sheetName val="Fig7"/>
      <sheetName val="Fig8a"/>
      <sheetName val="Fig8b"/>
      <sheetName val="Fig9"/>
      <sheetName val="Tab1"/>
      <sheetName val="Tab2"/>
      <sheetName val="Tab3"/>
      <sheetName val="Tab4a"/>
      <sheetName val="Tab4b"/>
      <sheetName val="Tab5"/>
      <sheetName val="Tab6a"/>
      <sheetName val="Sheet2"/>
      <sheetName val="Tab6b"/>
      <sheetName val="Tab6c"/>
      <sheetName val="Tab7a"/>
      <sheetName val="Tab7b"/>
      <sheetName val="FAME Persistence"/>
      <sheetName val="Tab7c"/>
      <sheetName val="Tab8"/>
      <sheetName val="Tab9"/>
      <sheetName val="Tab10a"/>
      <sheetName val="Tab10b"/>
      <sheetName val="Tab11"/>
      <sheetName val="Tab12"/>
      <sheetName val="Tab13"/>
      <sheetName val="Tab14"/>
      <sheetName val="Tab15"/>
      <sheetName val="...."/>
      <sheetName val="Tab5eoa"/>
      <sheetName val="Tab1GDPVeoa"/>
      <sheetName val="Tab1popeoa"/>
      <sheetName val="Tab1GDPV_popeoa"/>
      <sheetName val="Tab1(data)"/>
      <sheetName val="estimatedTfp"/>
      <sheetName val="estimatedTfp_nt"/>
      <sheetName val="estimatedTfp_hrs"/>
      <sheetName val="tfp_all2"/>
      <sheetName val="caplab"/>
      <sheetName val="Fig1(data) GdpvHp"/>
      <sheetName val="Fig2(data) GdpvHp_Pop"/>
      <sheetName val="Fig3(data)GdpvHp_EtHp"/>
      <sheetName val="Fig4(data)GdpvHp_EtHpAhwaHp"/>
      <sheetName val="Fig4(data)"/>
      <sheetName val="OldFig5(data)"/>
      <sheetName val="Fig6(data)"/>
      <sheetName val="Fig7(data)"/>
      <sheetName val="Fig5(data)"/>
      <sheetName val="Fig9(data)"/>
      <sheetName val="Old...."/>
      <sheetName val="Tab12 old"/>
      <sheetName val="Tab13old"/>
      <sheetName val="Tab14old"/>
      <sheetName val="Tab15old"/>
      <sheetName val="Tab17 old"/>
      <sheetName val="Fig4old"/>
      <sheetName val="Fig5-6(data)GdpbvHp_Pop"/>
      <sheetName val="Fig7old"/>
      <sheetName val="Fig8old"/>
      <sheetName val="Fig10b old"/>
      <sheetName val="OldTab10"/>
      <sheetName val="OldTab15"/>
      <sheetName val="OldTab17"/>
      <sheetName val="OldFig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8">
          <cell r="N8">
            <v>2.8014369311673484</v>
          </cell>
          <cell r="O8">
            <v>3.5831894036205938</v>
          </cell>
        </row>
        <row r="9">
          <cell r="N9">
            <v>2.6459799372997193</v>
          </cell>
          <cell r="O9">
            <v>2.5827893066754788</v>
          </cell>
        </row>
        <row r="10">
          <cell r="N10">
            <v>7.0678385241357802</v>
          </cell>
          <cell r="O10">
            <v>7.3644598947715068</v>
          </cell>
        </row>
        <row r="11">
          <cell r="N11">
            <v>10.248432153676116</v>
          </cell>
          <cell r="O11">
            <v>10.882900979275526</v>
          </cell>
        </row>
        <row r="12">
          <cell r="N12">
            <v>5.6847680460313654</v>
          </cell>
          <cell r="O12">
            <v>5.7087907517811871</v>
          </cell>
        </row>
        <row r="13">
          <cell r="N13">
            <v>5.554884837814539</v>
          </cell>
          <cell r="O13">
            <v>7.8907748006954996</v>
          </cell>
        </row>
        <row r="14">
          <cell r="N14">
            <v>6.8216473805757811</v>
          </cell>
          <cell r="O14">
            <v>7.810397743190066</v>
          </cell>
        </row>
        <row r="15">
          <cell r="N15">
            <v>7.7932669974017017</v>
          </cell>
          <cell r="O15">
            <v>7.735058357352937</v>
          </cell>
        </row>
        <row r="16">
          <cell r="N16">
            <v>2.455322452556282</v>
          </cell>
          <cell r="O16">
            <v>3.3924910181893448</v>
          </cell>
        </row>
        <row r="17">
          <cell r="N17">
            <v>3.3503944507945036</v>
          </cell>
          <cell r="O17">
            <v>2.9932447390816002</v>
          </cell>
        </row>
        <row r="18">
          <cell r="N18">
            <v>5.5746444356973264</v>
          </cell>
          <cell r="O18">
            <v>4.0422125585598891</v>
          </cell>
        </row>
        <row r="19">
          <cell r="N19">
            <v>7.6146619923730903</v>
          </cell>
          <cell r="O19">
            <v>7.4654106591573175</v>
          </cell>
        </row>
        <row r="20">
          <cell r="N20">
            <v>4.4387719082133454</v>
          </cell>
          <cell r="O20">
            <v>6.9216230386341699</v>
          </cell>
        </row>
        <row r="21">
          <cell r="N21">
            <v>10.060297895226185</v>
          </cell>
          <cell r="O21">
            <v>12.919709861388021</v>
          </cell>
        </row>
        <row r="22">
          <cell r="N22">
            <v>7.4434106391548909</v>
          </cell>
          <cell r="O22">
            <v>8.733147925447966</v>
          </cell>
        </row>
        <row r="23">
          <cell r="N23">
            <v>1.6339750309798582</v>
          </cell>
          <cell r="O23">
            <v>1.9140261235246889</v>
          </cell>
        </row>
        <row r="24">
          <cell r="N24">
            <v>6.9740583472133153</v>
          </cell>
          <cell r="O24">
            <v>7.9842543281667453</v>
          </cell>
        </row>
        <row r="25">
          <cell r="N25">
            <v>4.2828397833767404</v>
          </cell>
          <cell r="O25">
            <v>3.7994807322177095</v>
          </cell>
        </row>
        <row r="26">
          <cell r="N26">
            <v>0.38431127152803057</v>
          </cell>
          <cell r="O26">
            <v>2.3049550494752928</v>
          </cell>
        </row>
        <row r="27">
          <cell r="N27">
            <v>1.8130769804392752</v>
          </cell>
          <cell r="O27">
            <v>1.303645818388862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Data C_C2.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1."/>
      <sheetName val="Figure 0."/>
      <sheetName val="Figure 1."/>
      <sheetName val="Figure 2."/>
      <sheetName val="Figure 3."/>
      <sheetName val="Figure 4."/>
      <sheetName val="Figure 5."/>
      <sheetName val="old Figure 12. (ILO)"/>
      <sheetName val="old Figure 12."/>
      <sheetName val="OECD CPI "/>
      <sheetName val="Figure xx"/>
      <sheetName val="Figure 6."/>
      <sheetName val="Annex"/>
      <sheetName val="Table A.0."/>
      <sheetName val="Table A.1."/>
      <sheetName val="Table A.2."/>
      <sheetName val="Table A.3."/>
      <sheetName val="Table A.4."/>
      <sheetName val="Table A.5."/>
      <sheetName val="End"/>
      <sheetName val="ECO data"/>
    </sheetNames>
    <sheetDataSet>
      <sheetData sheetId="0"/>
      <sheetData sheetId="1"/>
      <sheetData sheetId="2"/>
      <sheetData sheetId="3"/>
      <sheetData sheetId="4"/>
      <sheetData sheetId="5"/>
      <sheetData sheetId="6">
        <row r="61">
          <cell r="D61" t="str">
            <v>2008 Q1</v>
          </cell>
          <cell r="E61" t="str">
            <v>2011 Q1</v>
          </cell>
        </row>
        <row r="62">
          <cell r="B62" t="str">
            <v>Argentina</v>
          </cell>
          <cell r="C62" t="str">
            <v>Youth</v>
          </cell>
          <cell r="D62">
            <v>16.529747</v>
          </cell>
          <cell r="E62">
            <v>19.014088000000001</v>
          </cell>
        </row>
        <row r="63">
          <cell r="B63" t="str">
            <v>Australia</v>
          </cell>
          <cell r="C63" t="str">
            <v>Youth</v>
          </cell>
          <cell r="D63">
            <v>8.583812</v>
          </cell>
          <cell r="E63">
            <v>11.556018999999999</v>
          </cell>
        </row>
        <row r="64">
          <cell r="B64" t="str">
            <v>Brazil</v>
          </cell>
          <cell r="C64" t="str">
            <v>Youth</v>
          </cell>
          <cell r="D64">
            <v>20.03903</v>
          </cell>
          <cell r="E64">
            <v>15.308234000000001</v>
          </cell>
        </row>
        <row r="65">
          <cell r="B65" t="str">
            <v>Canada</v>
          </cell>
          <cell r="C65" t="str">
            <v>Youth</v>
          </cell>
          <cell r="D65">
            <v>11.293189999999999</v>
          </cell>
          <cell r="E65">
            <v>14.378501999999999</v>
          </cell>
        </row>
        <row r="66">
          <cell r="B66" t="str">
            <v>European Union</v>
          </cell>
          <cell r="C66" t="str">
            <v>Youth</v>
          </cell>
          <cell r="D66">
            <v>15.066577000000001</v>
          </cell>
          <cell r="E66">
            <v>21.033391999999999</v>
          </cell>
        </row>
        <row r="67">
          <cell r="B67" t="str">
            <v>France</v>
          </cell>
          <cell r="C67" t="str">
            <v>Youth</v>
          </cell>
          <cell r="D67">
            <v>18.033425999999999</v>
          </cell>
          <cell r="E67">
            <v>23.433534999999999</v>
          </cell>
        </row>
        <row r="68">
          <cell r="B68" t="str">
            <v>Germany</v>
          </cell>
          <cell r="C68" t="str">
            <v>Youth</v>
          </cell>
          <cell r="D68">
            <v>11.033659999999999</v>
          </cell>
          <cell r="E68">
            <v>8.9334559999999996</v>
          </cell>
        </row>
        <row r="69">
          <cell r="B69" t="str">
            <v>Indonesia</v>
          </cell>
          <cell r="C69" t="str">
            <v>Youth</v>
          </cell>
          <cell r="D69">
            <v>25.141705000000002</v>
          </cell>
          <cell r="E69">
            <v>21.447548000000001</v>
          </cell>
        </row>
        <row r="70">
          <cell r="B70" t="str">
            <v>Italy</v>
          </cell>
          <cell r="C70" t="str">
            <v>Youth</v>
          </cell>
          <cell r="D70">
            <v>20.798717</v>
          </cell>
          <cell r="E70">
            <v>28.562822000000001</v>
          </cell>
        </row>
        <row r="71">
          <cell r="B71" t="str">
            <v>Japan</v>
          </cell>
          <cell r="C71" t="str">
            <v>Youth</v>
          </cell>
          <cell r="D71">
            <v>6.9560380000000004</v>
          </cell>
          <cell r="E71">
            <v>8.8694559999999996</v>
          </cell>
        </row>
        <row r="72">
          <cell r="B72" t="str">
            <v>Korea, Republic of</v>
          </cell>
          <cell r="C72" t="str">
            <v>Youth</v>
          </cell>
          <cell r="D72">
            <v>8.5730360000000001</v>
          </cell>
          <cell r="E72">
            <v>10.346112</v>
          </cell>
        </row>
        <row r="73">
          <cell r="B73" t="str">
            <v>Mexico</v>
          </cell>
          <cell r="C73" t="str">
            <v>Youth</v>
          </cell>
          <cell r="D73">
            <v>7.8925020000000004</v>
          </cell>
          <cell r="E73">
            <v>9.7208590000000008</v>
          </cell>
        </row>
        <row r="74">
          <cell r="B74" t="str">
            <v>Russian Fed.</v>
          </cell>
          <cell r="C74" t="str">
            <v>Youth</v>
          </cell>
          <cell r="D74">
            <v>15.4</v>
          </cell>
          <cell r="E74">
            <v>17</v>
          </cell>
        </row>
        <row r="75">
          <cell r="B75" t="str">
            <v>Saudi Arabia</v>
          </cell>
          <cell r="C75" t="str">
            <v>Youth</v>
          </cell>
          <cell r="D75">
            <v>30.474685103487399</v>
          </cell>
          <cell r="E75">
            <v>29.949906189504304</v>
          </cell>
        </row>
        <row r="76">
          <cell r="B76" t="str">
            <v>South Africa</v>
          </cell>
          <cell r="C76" t="str">
            <v>Youth</v>
          </cell>
          <cell r="D76">
            <v>46.099432999999998</v>
          </cell>
          <cell r="E76">
            <v>49.721895000000004</v>
          </cell>
        </row>
        <row r="77">
          <cell r="B77" t="str">
            <v>Spain</v>
          </cell>
          <cell r="C77" t="str">
            <v>Youth</v>
          </cell>
          <cell r="D77">
            <v>20.798335999999999</v>
          </cell>
          <cell r="E77">
            <v>44.166012000000002</v>
          </cell>
        </row>
        <row r="78">
          <cell r="B78" t="str">
            <v>Turkey</v>
          </cell>
          <cell r="C78" t="str">
            <v>Youth</v>
          </cell>
          <cell r="D78">
            <v>17.10144</v>
          </cell>
          <cell r="E78">
            <v>17.262753</v>
          </cell>
        </row>
        <row r="79">
          <cell r="B79" t="str">
            <v>United Kingdom</v>
          </cell>
          <cell r="C79" t="str">
            <v>Youth</v>
          </cell>
          <cell r="D79">
            <v>13.79973</v>
          </cell>
          <cell r="E79">
            <v>19.934338</v>
          </cell>
        </row>
        <row r="80">
          <cell r="B80" t="str">
            <v>United States</v>
          </cell>
          <cell r="C80" t="str">
            <v>Youth</v>
          </cell>
          <cell r="D80">
            <v>11.496119999999999</v>
          </cell>
          <cell r="E80">
            <v>17.775490000000001</v>
          </cell>
        </row>
        <row r="81">
          <cell r="B81" t="str">
            <v>Argentina</v>
          </cell>
          <cell r="C81" t="str">
            <v>Adults</v>
          </cell>
          <cell r="D81">
            <v>5.699249</v>
          </cell>
          <cell r="E81">
            <v>5.1406939999999999</v>
          </cell>
        </row>
        <row r="82">
          <cell r="B82" t="str">
            <v>Australia</v>
          </cell>
          <cell r="C82" t="str">
            <v>Adults</v>
          </cell>
          <cell r="D82">
            <v>3.0274109999999999</v>
          </cell>
          <cell r="E82">
            <v>3.554252</v>
          </cell>
        </row>
        <row r="83">
          <cell r="B83" t="str">
            <v>Brazil</v>
          </cell>
          <cell r="C83" t="str">
            <v>Adults</v>
          </cell>
          <cell r="D83">
            <v>5.6215270000000004</v>
          </cell>
          <cell r="E83">
            <v>4.3818989999999998</v>
          </cell>
        </row>
        <row r="84">
          <cell r="B84" t="str">
            <v>Canada</v>
          </cell>
          <cell r="C84" t="str">
            <v>Adults</v>
          </cell>
          <cell r="D84">
            <v>4.9201769999999998</v>
          </cell>
          <cell r="E84">
            <v>6.5259109999999998</v>
          </cell>
        </row>
        <row r="85">
          <cell r="B85" t="str">
            <v>European Union</v>
          </cell>
          <cell r="C85" t="str">
            <v>Adults</v>
          </cell>
          <cell r="D85">
            <v>5.7665480000000002</v>
          </cell>
          <cell r="E85">
            <v>8.1332380000000004</v>
          </cell>
        </row>
        <row r="86">
          <cell r="B86" t="str">
            <v>France</v>
          </cell>
          <cell r="C86" t="str">
            <v>Adults</v>
          </cell>
          <cell r="D86">
            <v>6.3664180000000004</v>
          </cell>
          <cell r="E86">
            <v>8.1999999999999993</v>
          </cell>
        </row>
        <row r="87">
          <cell r="B87" t="str">
            <v>Germany</v>
          </cell>
          <cell r="C87" t="str">
            <v>Adults</v>
          </cell>
          <cell r="D87">
            <v>7.5001009999999999</v>
          </cell>
          <cell r="E87">
            <v>6.0334339999999997</v>
          </cell>
        </row>
        <row r="88">
          <cell r="B88" t="str">
            <v>Indonesia</v>
          </cell>
          <cell r="C88" t="str">
            <v>Adults</v>
          </cell>
          <cell r="D88">
            <v>4.9767409999999996</v>
          </cell>
          <cell r="E88">
            <v>4.1472129999999998</v>
          </cell>
        </row>
        <row r="89">
          <cell r="B89" t="str">
            <v>Italy</v>
          </cell>
          <cell r="C89" t="str">
            <v>Adults</v>
          </cell>
          <cell r="D89">
            <v>5.3</v>
          </cell>
          <cell r="E89">
            <v>6.7</v>
          </cell>
        </row>
        <row r="90">
          <cell r="B90" t="str">
            <v>Japan</v>
          </cell>
          <cell r="C90" t="str">
            <v>Adults</v>
          </cell>
          <cell r="D90">
            <v>3.621753</v>
          </cell>
          <cell r="E90">
            <v>4.3385769999999999</v>
          </cell>
        </row>
        <row r="91">
          <cell r="B91" t="str">
            <v>Korea, Republic of</v>
          </cell>
          <cell r="C91" t="str">
            <v>Adults</v>
          </cell>
          <cell r="D91">
            <v>2.6669580000000002</v>
          </cell>
          <cell r="E91">
            <v>3.420058</v>
          </cell>
        </row>
        <row r="92">
          <cell r="B92" t="str">
            <v>Mexico</v>
          </cell>
          <cell r="C92" t="str">
            <v>Adults</v>
          </cell>
          <cell r="D92">
            <v>2.914202</v>
          </cell>
          <cell r="E92">
            <v>4.0537089999999996</v>
          </cell>
        </row>
        <row r="93">
          <cell r="B93" t="str">
            <v>Russian Fed.</v>
          </cell>
          <cell r="C93" t="str">
            <v>Adults</v>
          </cell>
        </row>
        <row r="94">
          <cell r="B94" t="str">
            <v>Saudi Arabia</v>
          </cell>
          <cell r="C94" t="str">
            <v>Adults</v>
          </cell>
          <cell r="D94">
            <v>2.7102200458022576</v>
          </cell>
          <cell r="E94">
            <v>3.1888261955790127</v>
          </cell>
        </row>
        <row r="95">
          <cell r="B95" t="str">
            <v>South Africa</v>
          </cell>
          <cell r="C95" t="str">
            <v>Adults</v>
          </cell>
          <cell r="D95">
            <v>18.675391999999999</v>
          </cell>
          <cell r="E95">
            <v>20.511364</v>
          </cell>
        </row>
        <row r="96">
          <cell r="B96" t="str">
            <v>Spain</v>
          </cell>
          <cell r="C96" t="str">
            <v>Adults</v>
          </cell>
          <cell r="D96">
            <v>7.867165</v>
          </cell>
          <cell r="E96">
            <v>18.366734000000001</v>
          </cell>
        </row>
        <row r="97">
          <cell r="B97" t="str">
            <v>Turkey</v>
          </cell>
          <cell r="C97" t="str">
            <v>Adults</v>
          </cell>
          <cell r="D97">
            <v>7.1668779999999996</v>
          </cell>
          <cell r="E97">
            <v>7.6329029999999998</v>
          </cell>
        </row>
        <row r="98">
          <cell r="B98" t="str">
            <v>United Kingdom</v>
          </cell>
          <cell r="C98" t="str">
            <v>Adults</v>
          </cell>
          <cell r="D98">
            <v>3.5331250000000001</v>
          </cell>
          <cell r="E98">
            <v>5.6</v>
          </cell>
        </row>
        <row r="99">
          <cell r="B99" t="str">
            <v>United States</v>
          </cell>
          <cell r="C99" t="str">
            <v>Adults</v>
          </cell>
          <cell r="D99">
            <v>3.8670779999999998</v>
          </cell>
          <cell r="E99">
            <v>7.5264100000000003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tschland"/>
      <sheetName val="Alte Bundesländer"/>
      <sheetName val="Neue Bundesländer"/>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Schemes list"/>
      <sheetName val="Data 1990"/>
      <sheetName val="Data 1991"/>
      <sheetName val="Data 1992"/>
      <sheetName val="Data 1993"/>
      <sheetName val="Data 1994"/>
      <sheetName val="Data 1995"/>
      <sheetName val="Data 1996"/>
      <sheetName val="Data 1997"/>
      <sheetName val="Data 1998"/>
      <sheetName val="Data 1999"/>
      <sheetName val="Schemes"/>
      <sheetName val="Data  1996"/>
      <sheetName val="1999 Estim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1_1"/>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2"/>
      <sheetName val="E2.XLS"/>
    </sheetNames>
    <definedNames>
      <definedName name="Country_Mean"/>
    </defined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ecd.org/latin-america/regional-programme/gend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B40"/>
  <sheetViews>
    <sheetView showGridLines="0" tabSelected="1" zoomScale="85" zoomScaleNormal="85" workbookViewId="0">
      <pane ySplit="14" topLeftCell="A15" activePane="bottomLeft" state="frozen"/>
      <selection activeCell="A13" sqref="A13"/>
      <selection pane="bottomLeft" sqref="A1:A40"/>
    </sheetView>
  </sheetViews>
  <sheetFormatPr defaultColWidth="10.28515625" defaultRowHeight="12.75" x14ac:dyDescent="0.2"/>
  <cols>
    <col min="1" max="1" width="106.42578125" style="67" customWidth="1"/>
    <col min="2" max="2" width="4" style="62" customWidth="1"/>
    <col min="3" max="16384" width="10.28515625" style="62"/>
  </cols>
  <sheetData>
    <row r="2" spans="1:1" x14ac:dyDescent="0.2">
      <c r="A2" s="110"/>
    </row>
    <row r="3" spans="1:1" x14ac:dyDescent="0.2">
      <c r="A3" s="110"/>
    </row>
    <row r="13" spans="1:1" ht="38.25" customHeight="1" x14ac:dyDescent="0.2">
      <c r="A13" s="63" t="s">
        <v>84</v>
      </c>
    </row>
    <row r="14" spans="1:1" ht="32.25" customHeight="1" x14ac:dyDescent="0.2">
      <c r="A14" s="64" t="s">
        <v>97</v>
      </c>
    </row>
    <row r="15" spans="1:1" s="105" customFormat="1" ht="127.5" customHeight="1" x14ac:dyDescent="0.2">
      <c r="A15" s="107" t="s">
        <v>99</v>
      </c>
    </row>
    <row r="16" spans="1:1" x14ac:dyDescent="0.2">
      <c r="A16" s="65"/>
    </row>
    <row r="17" spans="1:2" ht="14.25" x14ac:dyDescent="0.2">
      <c r="A17" s="94" t="str">
        <f>'1.Employment rates'!A2</f>
        <v>1. Employment-to-population ratio (% 15-64 year olds), 2020 or latest available</v>
      </c>
    </row>
    <row r="18" spans="1:2" ht="14.25" x14ac:dyDescent="0.2">
      <c r="A18" s="95"/>
    </row>
    <row r="19" spans="1:2" ht="14.25" x14ac:dyDescent="0.2">
      <c r="A19" s="94" t="str">
        <f>'2.Maternal_Employment'!C1</f>
        <v>2. Maternal employment rates by age of youngest child, 2019 or latest available year</v>
      </c>
    </row>
    <row r="20" spans="1:2" ht="14.25" x14ac:dyDescent="0.2">
      <c r="A20" s="96"/>
    </row>
    <row r="21" spans="1:2" ht="15.75" customHeight="1" x14ac:dyDescent="0.2">
      <c r="A21" s="97" t="str">
        <f>'3.Part-time employment'!A3</f>
        <v>3. Part-time employment (% total employment), 2020 or last year</v>
      </c>
      <c r="B21" s="66"/>
    </row>
    <row r="22" spans="1:2" ht="14.25" x14ac:dyDescent="0.2">
      <c r="A22" s="98"/>
    </row>
    <row r="23" spans="1:2" ht="14.25" x14ac:dyDescent="0.2">
      <c r="A23" s="99" t="str">
        <f>'4.Informal employment'!B4</f>
        <v>4. Informal employment in % of total employment, 2020 or last year available</v>
      </c>
    </row>
    <row r="24" spans="1:2" ht="14.25" x14ac:dyDescent="0.2">
      <c r="A24" s="100"/>
    </row>
    <row r="25" spans="1:2" ht="12.75" customHeight="1" x14ac:dyDescent="0.2">
      <c r="A25" s="101" t="str">
        <f>'4.1.Informality_byAge'!A1</f>
        <v xml:space="preserve">4.1. Composition of informal work by age and sex, 2019 or last year available </v>
      </c>
    </row>
    <row r="26" spans="1:2" ht="12.75" customHeight="1" x14ac:dyDescent="0.2">
      <c r="A26" s="102"/>
    </row>
    <row r="27" spans="1:2" ht="12.75" customHeight="1" x14ac:dyDescent="0.2">
      <c r="A27" s="101" t="str">
        <f>'4.2.Informality_byEducation'!A1</f>
        <v xml:space="preserve">4.2. Composition of informal work by education and sex, 2019 or last year available </v>
      </c>
    </row>
    <row r="28" spans="1:2" ht="14.25" x14ac:dyDescent="0.2">
      <c r="A28" s="103"/>
    </row>
    <row r="29" spans="1:2" ht="14.25" x14ac:dyDescent="0.2">
      <c r="A29" s="101" t="str">
        <f>'4.3.Informality_byEmpStatus'!A1</f>
        <v xml:space="preserve">4.3. Composition of informal work by status in employment and sex, 2019 or last year available </v>
      </c>
    </row>
    <row r="30" spans="1:2" ht="14.25" x14ac:dyDescent="0.2">
      <c r="A30" s="103"/>
    </row>
    <row r="31" spans="1:2" ht="14.25" x14ac:dyDescent="0.2">
      <c r="A31" s="104" t="str">
        <f>'5.OwnAccount_Employers'!B1</f>
        <v>5. Share of own-accounts workers and employers in employed population</v>
      </c>
    </row>
    <row r="32" spans="1:2" ht="14.25" x14ac:dyDescent="0.2">
      <c r="A32" s="103"/>
    </row>
    <row r="33" spans="1:1" ht="14.25" x14ac:dyDescent="0.2">
      <c r="A33" s="104" t="str">
        <f>'6.Low-paid workers'!B4</f>
        <v>6.Share of full time workers earning less than two thirds of the median wage, 2019 or last year available</v>
      </c>
    </row>
    <row r="34" spans="1:1" ht="14.25" x14ac:dyDescent="0.2">
      <c r="A34" s="103"/>
    </row>
    <row r="35" spans="1:1" ht="14.25" x14ac:dyDescent="0.2">
      <c r="A35" s="104" t="str">
        <f>'7.Gender pay gaps'!A1</f>
        <v xml:space="preserve">7. Gender pay gap </v>
      </c>
    </row>
    <row r="36" spans="1:1" ht="14.25" x14ac:dyDescent="0.2">
      <c r="A36" s="103"/>
    </row>
    <row r="37" spans="1:1" ht="14.25" x14ac:dyDescent="0.2">
      <c r="A37" s="104" t="str">
        <f>'8.LMD_Pandemic'!A1</f>
        <v>8. Labour market developments in the aftermath of the pandemic</v>
      </c>
    </row>
    <row r="39" spans="1:1" s="105" customFormat="1" ht="30" customHeight="1" x14ac:dyDescent="0.2">
      <c r="A39" s="108" t="s">
        <v>105</v>
      </c>
    </row>
    <row r="40" spans="1:1" x14ac:dyDescent="0.2">
      <c r="A40" s="106" t="s">
        <v>98</v>
      </c>
    </row>
  </sheetData>
  <mergeCells count="1">
    <mergeCell ref="A2:A3"/>
  </mergeCells>
  <hyperlinks>
    <hyperlink ref="A17" location="'1.Employment rates'!A1" display="'1.Employment rates'!A1"/>
    <hyperlink ref="A19" location="'2.Maternal_Employment'!A1" display="'2.Maternal_Employment'!A1"/>
    <hyperlink ref="A21" location="'3.Part-time employment'!A1" display="'3.Part-time employment'!A1"/>
    <hyperlink ref="A23" location="'4.Informal employment'!A1" display="'4.Informal employment'!A1"/>
    <hyperlink ref="A25" location="'4.1.Informality_byAge'!A1" display="'4.1.Informality_byAge'!A1"/>
    <hyperlink ref="A27" location="'4.2.Informality_byEducation'!A1" display="'4.2.Informality_byEducation'!A1"/>
    <hyperlink ref="A29" location="'4.3.Informality_byEmpStatus'!A1" display="'4.3.Informality_byEmpStatus'!A1"/>
    <hyperlink ref="A31" location="'5.OwnAccount_Employers'!A1" display="'5.OwnAccount_Employers'!A1"/>
    <hyperlink ref="A33" location="'6.Low-paid workers'!A1" display="'6.Low-paid workers'!A1"/>
    <hyperlink ref="A35" location="'7.Gender pay gaps'!A1" display="'7.Gender pay gaps'!A1"/>
    <hyperlink ref="A37" location="'8.LMD_Pandemic'!A1" display="'8.LMD_Pandemic'!A1"/>
    <hyperlink ref="A40" r:id="rId1" display="https://www.oecd.org/latin-america/regional-programme/gender/"/>
  </hyperlinks>
  <pageMargins left="0.70866141732283472" right="0.70866141732283472" top="0.74803149606299213" bottom="0.74803149606299213" header="0.31496062992125984" footer="0.31496062992125984"/>
  <pageSetup paperSize="9" scale="94" orientation="landscape" r:id="rId2"/>
  <headerFooter>
    <oddFooter>&amp;RSource: OECD (20169, &amp;"Arial,Regular"&amp;9OECD Social Expenditure database,  (www.oecd.org/social/expenditure.htm).</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zoomScaleNormal="100" workbookViewId="0">
      <selection sqref="A1:M25"/>
    </sheetView>
  </sheetViews>
  <sheetFormatPr defaultRowHeight="12.75" x14ac:dyDescent="0.2"/>
  <cols>
    <col min="1" max="1" width="4.42578125" style="1" customWidth="1"/>
    <col min="2" max="14" width="9.140625" style="1"/>
    <col min="15" max="15" width="13.5703125" style="1" customWidth="1"/>
    <col min="16" max="16384" width="9.140625" style="1"/>
  </cols>
  <sheetData>
    <row r="1" spans="1:19" x14ac:dyDescent="0.2">
      <c r="A1" s="26"/>
      <c r="B1" s="26"/>
      <c r="C1" s="26"/>
      <c r="D1" s="26"/>
      <c r="E1" s="26"/>
      <c r="F1" s="26"/>
      <c r="G1" s="26"/>
      <c r="H1" s="26"/>
      <c r="I1" s="26"/>
      <c r="J1" s="26"/>
      <c r="K1" s="26"/>
      <c r="L1" s="26"/>
      <c r="M1" s="26"/>
    </row>
    <row r="2" spans="1:19" x14ac:dyDescent="0.2">
      <c r="A2" s="26"/>
      <c r="B2" s="26"/>
      <c r="C2" s="26"/>
      <c r="D2" s="26"/>
      <c r="E2" s="26"/>
      <c r="F2" s="26"/>
      <c r="G2" s="26"/>
      <c r="H2" s="26"/>
      <c r="I2" s="26"/>
      <c r="J2" s="26"/>
      <c r="K2" s="26"/>
      <c r="L2" s="26"/>
      <c r="M2" s="26"/>
      <c r="O2" s="43"/>
      <c r="P2" s="43"/>
      <c r="Q2" s="43"/>
      <c r="R2" s="43"/>
      <c r="S2" s="43"/>
    </row>
    <row r="3" spans="1:19" x14ac:dyDescent="0.2">
      <c r="A3" s="26"/>
      <c r="B3" s="26"/>
      <c r="C3" s="26"/>
      <c r="D3" s="26"/>
      <c r="E3" s="26"/>
      <c r="F3" s="26"/>
      <c r="G3" s="26"/>
      <c r="H3" s="26"/>
      <c r="I3" s="26"/>
      <c r="J3" s="26"/>
      <c r="K3" s="26"/>
      <c r="L3" s="26"/>
      <c r="M3" s="26"/>
      <c r="O3" s="43"/>
      <c r="P3" s="43"/>
      <c r="Q3" s="43"/>
      <c r="R3" s="43"/>
      <c r="S3" s="43"/>
    </row>
    <row r="4" spans="1:19" ht="15.75" x14ac:dyDescent="0.2">
      <c r="A4" s="26"/>
      <c r="B4" s="40" t="s">
        <v>88</v>
      </c>
      <c r="C4" s="26"/>
      <c r="D4" s="26"/>
      <c r="E4" s="26"/>
      <c r="F4" s="26"/>
      <c r="G4" s="26"/>
      <c r="H4" s="26"/>
      <c r="I4" s="26"/>
      <c r="J4" s="26"/>
      <c r="K4" s="26"/>
      <c r="L4" s="26"/>
      <c r="M4" s="26"/>
      <c r="O4" s="43"/>
      <c r="P4" s="44" t="s">
        <v>1</v>
      </c>
      <c r="Q4" s="44" t="s">
        <v>2</v>
      </c>
      <c r="R4" s="43"/>
      <c r="S4" s="43"/>
    </row>
    <row r="5" spans="1:19" x14ac:dyDescent="0.2">
      <c r="A5" s="26"/>
      <c r="B5" s="26"/>
      <c r="C5" s="26"/>
      <c r="D5" s="26"/>
      <c r="E5" s="26"/>
      <c r="F5" s="26"/>
      <c r="G5" s="26"/>
      <c r="H5" s="26"/>
      <c r="I5" s="26"/>
      <c r="J5" s="26"/>
      <c r="K5" s="26"/>
      <c r="L5" s="26"/>
      <c r="M5" s="26"/>
      <c r="O5" s="43" t="s">
        <v>3</v>
      </c>
      <c r="P5" s="45">
        <v>25.59</v>
      </c>
      <c r="Q5" s="45">
        <v>26.02</v>
      </c>
      <c r="R5" s="43">
        <v>2019</v>
      </c>
      <c r="S5" s="43" t="s">
        <v>19</v>
      </c>
    </row>
    <row r="6" spans="1:19" x14ac:dyDescent="0.2">
      <c r="A6" s="26"/>
      <c r="B6" s="26"/>
      <c r="C6" s="26"/>
      <c r="D6" s="26"/>
      <c r="E6" s="26"/>
      <c r="F6" s="26"/>
      <c r="G6" s="26"/>
      <c r="H6" s="26"/>
      <c r="I6" s="26"/>
      <c r="J6" s="26"/>
      <c r="K6" s="26"/>
      <c r="L6" s="26"/>
      <c r="M6" s="26"/>
      <c r="O6" s="43" t="s">
        <v>5</v>
      </c>
      <c r="P6" s="45">
        <v>8.4551927651006604</v>
      </c>
      <c r="Q6" s="45">
        <v>13.6058780768492</v>
      </c>
      <c r="R6" s="43">
        <v>2017</v>
      </c>
      <c r="S6" s="43" t="s">
        <v>15</v>
      </c>
    </row>
    <row r="7" spans="1:19" x14ac:dyDescent="0.2">
      <c r="A7" s="26"/>
      <c r="B7" s="41"/>
      <c r="C7" s="41"/>
      <c r="D7" s="41"/>
      <c r="E7" s="41"/>
      <c r="F7" s="41"/>
      <c r="G7" s="41"/>
      <c r="H7" s="41"/>
      <c r="I7" s="41"/>
      <c r="J7" s="26"/>
      <c r="K7" s="26"/>
      <c r="L7" s="26"/>
      <c r="M7" s="26"/>
      <c r="O7" s="43" t="s">
        <v>6</v>
      </c>
      <c r="P7" s="45">
        <v>12.1607901451972</v>
      </c>
      <c r="Q7" s="45">
        <v>16.281359809704401</v>
      </c>
      <c r="R7" s="43">
        <v>2019</v>
      </c>
      <c r="S7" s="43" t="s">
        <v>15</v>
      </c>
    </row>
    <row r="8" spans="1:19" x14ac:dyDescent="0.2">
      <c r="A8" s="26"/>
      <c r="B8" s="41"/>
      <c r="C8" s="41"/>
      <c r="D8" s="41"/>
      <c r="E8" s="41"/>
      <c r="F8" s="41"/>
      <c r="G8" s="41"/>
      <c r="H8" s="41"/>
      <c r="I8" s="41"/>
      <c r="J8" s="26"/>
      <c r="K8" s="26"/>
      <c r="L8" s="26"/>
      <c r="M8" s="26"/>
      <c r="O8" s="43" t="s">
        <v>7</v>
      </c>
      <c r="P8" s="45">
        <v>9.5567833809234894</v>
      </c>
      <c r="Q8" s="45">
        <v>16.178888632634202</v>
      </c>
      <c r="R8" s="43">
        <v>2019</v>
      </c>
      <c r="S8" s="43" t="s">
        <v>15</v>
      </c>
    </row>
    <row r="9" spans="1:19" x14ac:dyDescent="0.2">
      <c r="A9" s="26"/>
      <c r="B9" s="41"/>
      <c r="C9" s="41"/>
      <c r="D9" s="41"/>
      <c r="E9" s="41"/>
      <c r="F9" s="41"/>
      <c r="G9" s="41"/>
      <c r="H9" s="41"/>
      <c r="I9" s="41"/>
      <c r="J9" s="26"/>
      <c r="K9" s="26"/>
      <c r="L9" s="26"/>
      <c r="M9" s="26"/>
      <c r="O9" s="43" t="s">
        <v>8</v>
      </c>
      <c r="P9" s="45">
        <v>20.84</v>
      </c>
      <c r="Q9" s="45">
        <v>24.67</v>
      </c>
      <c r="R9" s="43">
        <v>2019</v>
      </c>
      <c r="S9" s="43" t="s">
        <v>19</v>
      </c>
    </row>
    <row r="10" spans="1:19" x14ac:dyDescent="0.2">
      <c r="A10" s="26"/>
      <c r="B10" s="41"/>
      <c r="C10" s="41"/>
      <c r="D10" s="41"/>
      <c r="E10" s="41"/>
      <c r="F10" s="41"/>
      <c r="G10" s="41"/>
      <c r="H10" s="41"/>
      <c r="I10" s="41"/>
      <c r="J10" s="26"/>
      <c r="K10" s="26"/>
      <c r="L10" s="26"/>
      <c r="M10" s="26"/>
      <c r="O10" s="43" t="s">
        <v>9</v>
      </c>
      <c r="P10" s="45">
        <v>21.6</v>
      </c>
      <c r="Q10" s="45">
        <v>17.84</v>
      </c>
      <c r="R10" s="43">
        <v>2019</v>
      </c>
      <c r="S10" s="43" t="s">
        <v>19</v>
      </c>
    </row>
    <row r="11" spans="1:19" x14ac:dyDescent="0.2">
      <c r="A11" s="26"/>
      <c r="B11" s="41"/>
      <c r="C11" s="41"/>
      <c r="D11" s="41"/>
      <c r="E11" s="41"/>
      <c r="F11" s="41"/>
      <c r="G11" s="41"/>
      <c r="H11" s="41"/>
      <c r="I11" s="41"/>
      <c r="J11" s="26"/>
      <c r="K11" s="26"/>
      <c r="L11" s="26"/>
      <c r="M11" s="26"/>
      <c r="O11" s="43" t="s">
        <v>10</v>
      </c>
      <c r="P11" s="45">
        <v>14.5569624753594</v>
      </c>
      <c r="Q11" s="45">
        <v>21.9805100515978</v>
      </c>
      <c r="R11" s="43">
        <v>2019</v>
      </c>
      <c r="S11" s="43" t="s">
        <v>15</v>
      </c>
    </row>
    <row r="12" spans="1:19" x14ac:dyDescent="0.2">
      <c r="A12" s="26"/>
      <c r="B12" s="41"/>
      <c r="C12" s="41"/>
      <c r="D12" s="41"/>
      <c r="E12" s="41"/>
      <c r="F12" s="41"/>
      <c r="G12" s="41"/>
      <c r="H12" s="41"/>
      <c r="I12" s="41"/>
      <c r="J12" s="26"/>
      <c r="K12" s="26"/>
      <c r="L12" s="26"/>
      <c r="M12" s="26"/>
      <c r="O12" s="43" t="s">
        <v>11</v>
      </c>
      <c r="P12" s="45">
        <v>13.14</v>
      </c>
      <c r="Q12" s="45">
        <v>17.190000000000001</v>
      </c>
      <c r="R12" s="43">
        <v>2018</v>
      </c>
      <c r="S12" s="43" t="s">
        <v>19</v>
      </c>
    </row>
    <row r="13" spans="1:19" x14ac:dyDescent="0.2">
      <c r="A13" s="26"/>
      <c r="B13" s="41"/>
      <c r="C13" s="41"/>
      <c r="D13" s="41"/>
      <c r="E13" s="41"/>
      <c r="F13" s="41"/>
      <c r="G13" s="41"/>
      <c r="H13" s="41"/>
      <c r="I13" s="41"/>
      <c r="J13" s="26"/>
      <c r="K13" s="26"/>
      <c r="L13" s="26"/>
      <c r="M13" s="26"/>
      <c r="O13" s="43" t="s">
        <v>12</v>
      </c>
      <c r="P13" s="45">
        <v>22.6</v>
      </c>
      <c r="Q13" s="45">
        <v>34</v>
      </c>
      <c r="R13" s="43">
        <v>2018</v>
      </c>
      <c r="S13" s="43" t="s">
        <v>71</v>
      </c>
    </row>
    <row r="14" spans="1:19" x14ac:dyDescent="0.2">
      <c r="A14" s="26"/>
      <c r="B14" s="41"/>
      <c r="C14" s="41"/>
      <c r="D14" s="41"/>
      <c r="E14" s="41"/>
      <c r="F14" s="41"/>
      <c r="G14" s="41"/>
      <c r="H14" s="41"/>
      <c r="I14" s="41"/>
      <c r="J14" s="26"/>
      <c r="K14" s="26"/>
      <c r="L14" s="26"/>
      <c r="M14" s="26"/>
      <c r="O14" s="43" t="s">
        <v>13</v>
      </c>
      <c r="P14" s="45">
        <v>21.45</v>
      </c>
      <c r="Q14" s="45">
        <v>23.21</v>
      </c>
      <c r="R14" s="43">
        <v>2018</v>
      </c>
      <c r="S14" s="43" t="s">
        <v>19</v>
      </c>
    </row>
    <row r="15" spans="1:19" x14ac:dyDescent="0.2">
      <c r="A15" s="26"/>
      <c r="B15" s="41"/>
      <c r="C15" s="41"/>
      <c r="D15" s="41"/>
      <c r="E15" s="41"/>
      <c r="F15" s="41"/>
      <c r="G15" s="41"/>
      <c r="H15" s="41"/>
      <c r="I15" s="41"/>
      <c r="J15" s="26"/>
      <c r="K15" s="26"/>
      <c r="L15" s="26"/>
      <c r="M15" s="26"/>
      <c r="O15" s="43" t="s">
        <v>14</v>
      </c>
      <c r="P15" s="45">
        <f>AVERAGE(P5:P14)</f>
        <v>16.994972876658075</v>
      </c>
      <c r="Q15" s="45">
        <f>AVERAGE(Q5:Q14)</f>
        <v>21.097663657078563</v>
      </c>
      <c r="R15" s="43"/>
      <c r="S15" s="43"/>
    </row>
    <row r="16" spans="1:19" x14ac:dyDescent="0.2">
      <c r="A16" s="26"/>
      <c r="B16" s="41"/>
      <c r="C16" s="41"/>
      <c r="D16" s="41"/>
      <c r="E16" s="41"/>
      <c r="F16" s="41"/>
      <c r="G16" s="41"/>
      <c r="H16" s="41"/>
      <c r="I16" s="41"/>
      <c r="J16" s="26"/>
      <c r="K16" s="26"/>
      <c r="L16" s="26"/>
      <c r="M16" s="26"/>
      <c r="O16" s="43" t="s">
        <v>15</v>
      </c>
      <c r="P16" s="45">
        <v>11.906591914470916</v>
      </c>
      <c r="Q16" s="45">
        <v>19.166703107425018</v>
      </c>
      <c r="R16" s="43" t="s">
        <v>72</v>
      </c>
      <c r="S16" s="43" t="s">
        <v>15</v>
      </c>
    </row>
    <row r="17" spans="1:19" x14ac:dyDescent="0.2">
      <c r="A17" s="26"/>
      <c r="B17" s="41"/>
      <c r="C17" s="41"/>
      <c r="D17" s="41"/>
      <c r="E17" s="41"/>
      <c r="F17" s="41"/>
      <c r="G17" s="41"/>
      <c r="H17" s="41"/>
      <c r="I17" s="41"/>
      <c r="J17" s="26"/>
      <c r="K17" s="26"/>
      <c r="L17" s="26"/>
      <c r="M17" s="26"/>
      <c r="O17" s="5"/>
      <c r="P17" s="5"/>
      <c r="Q17" s="5"/>
      <c r="R17" s="5"/>
      <c r="S17" s="5"/>
    </row>
    <row r="18" spans="1:19" x14ac:dyDescent="0.2">
      <c r="A18" s="26"/>
      <c r="B18" s="41"/>
      <c r="C18" s="41"/>
      <c r="D18" s="41"/>
      <c r="E18" s="41"/>
      <c r="F18" s="41"/>
      <c r="G18" s="41"/>
      <c r="H18" s="41"/>
      <c r="I18" s="41"/>
      <c r="J18" s="26"/>
      <c r="K18" s="26"/>
      <c r="L18" s="26"/>
      <c r="M18" s="26"/>
    </row>
    <row r="19" spans="1:19" x14ac:dyDescent="0.2">
      <c r="A19" s="26"/>
      <c r="B19" s="41"/>
      <c r="C19" s="41"/>
      <c r="D19" s="41"/>
      <c r="E19" s="41"/>
      <c r="F19" s="41"/>
      <c r="G19" s="41"/>
      <c r="H19" s="41"/>
      <c r="I19" s="41"/>
      <c r="J19" s="26"/>
      <c r="K19" s="26"/>
      <c r="L19" s="26"/>
      <c r="M19" s="26"/>
    </row>
    <row r="20" spans="1:19" x14ac:dyDescent="0.2">
      <c r="A20" s="26"/>
      <c r="B20" s="41"/>
      <c r="C20" s="41"/>
      <c r="D20" s="41"/>
      <c r="E20" s="41"/>
      <c r="F20" s="41"/>
      <c r="G20" s="41"/>
      <c r="H20" s="41"/>
      <c r="I20" s="41"/>
      <c r="J20" s="26"/>
      <c r="K20" s="26"/>
      <c r="L20" s="26"/>
      <c r="M20" s="26"/>
    </row>
    <row r="21" spans="1:19" x14ac:dyDescent="0.2">
      <c r="A21" s="26"/>
      <c r="B21" s="41"/>
      <c r="C21" s="41"/>
      <c r="D21" s="41"/>
      <c r="E21" s="41"/>
      <c r="F21" s="41"/>
      <c r="G21" s="41"/>
      <c r="H21" s="41"/>
      <c r="I21" s="41"/>
      <c r="J21" s="26"/>
      <c r="K21" s="26"/>
      <c r="L21" s="26"/>
      <c r="M21" s="26"/>
    </row>
    <row r="22" spans="1:19" x14ac:dyDescent="0.2">
      <c r="A22" s="26"/>
      <c r="B22" s="41"/>
      <c r="C22" s="41"/>
      <c r="D22" s="41"/>
      <c r="E22" s="41"/>
      <c r="F22" s="41"/>
      <c r="G22" s="41"/>
      <c r="H22" s="41"/>
      <c r="I22" s="41"/>
      <c r="J22" s="26"/>
      <c r="K22" s="26"/>
      <c r="L22" s="26"/>
      <c r="M22" s="26"/>
    </row>
    <row r="23" spans="1:19" ht="30" customHeight="1" x14ac:dyDescent="0.2">
      <c r="A23" s="26"/>
      <c r="B23" s="121" t="s">
        <v>73</v>
      </c>
      <c r="C23" s="122"/>
      <c r="D23" s="122"/>
      <c r="E23" s="122"/>
      <c r="F23" s="122"/>
      <c r="G23" s="122"/>
      <c r="H23" s="122"/>
      <c r="I23" s="122"/>
      <c r="J23" s="122"/>
      <c r="K23" s="122"/>
      <c r="L23" s="26"/>
      <c r="M23" s="26"/>
    </row>
    <row r="24" spans="1:19" ht="13.5" x14ac:dyDescent="0.2">
      <c r="A24" s="26"/>
      <c r="B24" s="42" t="s">
        <v>74</v>
      </c>
      <c r="C24" s="26"/>
      <c r="D24" s="26"/>
      <c r="E24" s="26"/>
      <c r="F24" s="26"/>
      <c r="G24" s="26"/>
      <c r="H24" s="26"/>
      <c r="I24" s="26"/>
      <c r="J24" s="26"/>
      <c r="K24" s="26"/>
      <c r="L24" s="26"/>
      <c r="M24" s="26"/>
    </row>
    <row r="25" spans="1:19" x14ac:dyDescent="0.2">
      <c r="A25" s="26"/>
      <c r="B25" s="26"/>
      <c r="C25" s="26"/>
      <c r="D25" s="26"/>
      <c r="E25" s="26"/>
      <c r="F25" s="26"/>
      <c r="G25" s="26"/>
      <c r="H25" s="26"/>
      <c r="I25" s="26"/>
      <c r="J25" s="26"/>
      <c r="K25" s="26"/>
      <c r="L25" s="26"/>
      <c r="M25" s="26"/>
    </row>
    <row r="26" spans="1:19" x14ac:dyDescent="0.2">
      <c r="A26" s="26"/>
      <c r="B26" s="26"/>
      <c r="C26" s="26"/>
      <c r="D26" s="26"/>
      <c r="E26" s="26"/>
      <c r="F26" s="26"/>
      <c r="G26" s="26"/>
      <c r="H26" s="26"/>
      <c r="I26" s="26"/>
      <c r="J26" s="26"/>
      <c r="K26" s="26"/>
      <c r="L26" s="26"/>
      <c r="M26" s="26"/>
    </row>
    <row r="27" spans="1:19" x14ac:dyDescent="0.2">
      <c r="A27" s="26"/>
      <c r="B27" s="26"/>
      <c r="C27" s="26"/>
      <c r="D27" s="26"/>
      <c r="E27" s="26"/>
      <c r="F27" s="26"/>
      <c r="G27" s="26"/>
      <c r="H27" s="26"/>
      <c r="I27" s="26"/>
      <c r="J27" s="26"/>
      <c r="K27" s="26"/>
      <c r="L27" s="26"/>
      <c r="M27" s="26"/>
    </row>
  </sheetData>
  <mergeCells count="1">
    <mergeCell ref="B23:K23"/>
  </mergeCells>
  <pageMargins left="0.70866141732283472" right="0.70866141732283472" top="0.74803149606299213" bottom="0.74803149606299213" header="0.31496062992125984" footer="0.31496062992125984"/>
  <pageSetup paperSize="9"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zoomScaleNormal="100" workbookViewId="0">
      <selection sqref="A1:S24"/>
    </sheetView>
  </sheetViews>
  <sheetFormatPr defaultRowHeight="12.75" x14ac:dyDescent="0.2"/>
  <cols>
    <col min="1" max="13" width="9.140625" style="1"/>
    <col min="14" max="14" width="12.28515625" style="26" customWidth="1"/>
    <col min="15" max="15" width="9.140625" style="26"/>
    <col min="16" max="16" width="9.140625" style="43"/>
    <col min="17" max="17" width="9.140625" style="26"/>
    <col min="18" max="16384" width="9.140625" style="1"/>
  </cols>
  <sheetData>
    <row r="1" spans="1:18" ht="15" x14ac:dyDescent="0.25">
      <c r="A1" s="36" t="s">
        <v>94</v>
      </c>
    </row>
    <row r="2" spans="1:18" x14ac:dyDescent="0.2">
      <c r="O2" s="27"/>
    </row>
    <row r="3" spans="1:18" x14ac:dyDescent="0.2">
      <c r="N3" s="38" t="s">
        <v>68</v>
      </c>
      <c r="O3" s="38"/>
      <c r="Q3" s="38"/>
      <c r="R3" s="30"/>
    </row>
    <row r="4" spans="1:18" x14ac:dyDescent="0.2">
      <c r="N4" s="38"/>
      <c r="O4" s="38" t="s">
        <v>63</v>
      </c>
      <c r="P4" s="43" t="s">
        <v>64</v>
      </c>
      <c r="Q4" s="38" t="s">
        <v>65</v>
      </c>
      <c r="R4" s="30" t="s">
        <v>66</v>
      </c>
    </row>
    <row r="5" spans="1:18" x14ac:dyDescent="0.2">
      <c r="A5" s="3"/>
      <c r="B5" s="3"/>
      <c r="C5" s="3"/>
      <c r="D5" s="3"/>
      <c r="E5" s="3"/>
      <c r="F5" s="3"/>
      <c r="G5" s="3"/>
      <c r="H5" s="3"/>
      <c r="I5" s="2"/>
      <c r="J5" s="2"/>
      <c r="K5" s="2"/>
      <c r="L5" s="2"/>
      <c r="N5" s="38" t="s">
        <v>5</v>
      </c>
      <c r="O5" s="37">
        <v>12.5</v>
      </c>
      <c r="P5" s="43">
        <v>2017</v>
      </c>
      <c r="Q5" s="38">
        <v>23.7</v>
      </c>
      <c r="R5" s="30"/>
    </row>
    <row r="6" spans="1:18" x14ac:dyDescent="0.2">
      <c r="A6" s="3"/>
      <c r="B6" s="3"/>
      <c r="C6" s="3"/>
      <c r="D6" s="3"/>
      <c r="E6" s="3"/>
      <c r="F6" s="3"/>
      <c r="G6" s="3"/>
      <c r="H6" s="3"/>
      <c r="I6" s="2"/>
      <c r="J6" s="2"/>
      <c r="K6" s="2"/>
      <c r="L6" s="2"/>
      <c r="N6" s="38" t="s">
        <v>6</v>
      </c>
      <c r="O6" s="37">
        <v>4</v>
      </c>
      <c r="P6" s="43">
        <v>2019</v>
      </c>
      <c r="Q6" s="38"/>
      <c r="R6" s="30"/>
    </row>
    <row r="7" spans="1:18" x14ac:dyDescent="0.2">
      <c r="A7" s="3"/>
      <c r="B7" s="3"/>
      <c r="C7" s="3"/>
      <c r="D7" s="3"/>
      <c r="E7" s="3"/>
      <c r="F7" s="3"/>
      <c r="G7" s="3"/>
      <c r="H7" s="3"/>
      <c r="I7" s="2"/>
      <c r="J7" s="2"/>
      <c r="K7" s="2"/>
      <c r="L7" s="2"/>
      <c r="N7" s="38" t="s">
        <v>7</v>
      </c>
      <c r="O7" s="37">
        <v>4.7</v>
      </c>
      <c r="P7" s="43">
        <v>2018</v>
      </c>
      <c r="Q7" s="38">
        <v>12.3</v>
      </c>
      <c r="R7" s="30"/>
    </row>
    <row r="8" spans="1:18" x14ac:dyDescent="0.2">
      <c r="A8" s="3"/>
      <c r="B8" s="3"/>
      <c r="C8" s="3"/>
      <c r="D8" s="3"/>
      <c r="E8" s="3"/>
      <c r="F8" s="3"/>
      <c r="G8" s="3"/>
      <c r="H8" s="3"/>
      <c r="I8" s="2"/>
      <c r="J8" s="2"/>
      <c r="K8" s="2"/>
      <c r="L8" s="2"/>
      <c r="N8" s="38" t="s">
        <v>12</v>
      </c>
      <c r="O8" s="39">
        <v>16.7</v>
      </c>
      <c r="P8" s="43">
        <v>2018</v>
      </c>
      <c r="Q8" s="38">
        <v>16.2</v>
      </c>
      <c r="R8" s="1" t="s">
        <v>70</v>
      </c>
    </row>
    <row r="9" spans="1:18" x14ac:dyDescent="0.2">
      <c r="A9" s="3"/>
      <c r="B9" s="3"/>
      <c r="C9" s="3"/>
      <c r="D9" s="3"/>
      <c r="E9" s="3"/>
      <c r="F9" s="3"/>
      <c r="G9" s="3"/>
      <c r="H9" s="3"/>
      <c r="I9" s="2"/>
      <c r="J9" s="2"/>
      <c r="K9" s="2"/>
      <c r="L9" s="2"/>
      <c r="N9" s="38" t="s">
        <v>15</v>
      </c>
      <c r="O9" s="37">
        <v>12.8</v>
      </c>
      <c r="P9" s="43">
        <v>2018</v>
      </c>
      <c r="Q9" s="38"/>
      <c r="R9" s="30"/>
    </row>
    <row r="10" spans="1:18" ht="15.75" customHeight="1" x14ac:dyDescent="0.2">
      <c r="A10" s="3"/>
      <c r="B10" s="3"/>
      <c r="C10" s="3"/>
      <c r="D10" s="3"/>
      <c r="E10" s="3"/>
      <c r="F10" s="3"/>
      <c r="G10" s="3"/>
      <c r="H10" s="3"/>
      <c r="I10" s="2"/>
      <c r="J10" s="2"/>
      <c r="K10" s="2"/>
      <c r="L10" s="2"/>
      <c r="N10" s="38" t="s">
        <v>21</v>
      </c>
      <c r="O10" s="37"/>
      <c r="Q10" s="38">
        <v>20.6</v>
      </c>
      <c r="R10" s="30"/>
    </row>
    <row r="11" spans="1:18" x14ac:dyDescent="0.2">
      <c r="A11" s="3"/>
      <c r="B11" s="3"/>
      <c r="C11" s="3"/>
      <c r="D11" s="3"/>
      <c r="E11" s="3"/>
      <c r="F11" s="3"/>
      <c r="G11" s="3"/>
      <c r="H11" s="3"/>
      <c r="I11" s="2"/>
      <c r="J11" s="2"/>
      <c r="K11" s="2"/>
      <c r="L11" s="2"/>
      <c r="M11" s="2"/>
      <c r="Q11" s="26" t="s">
        <v>67</v>
      </c>
    </row>
    <row r="12" spans="1:18" x14ac:dyDescent="0.2">
      <c r="A12" s="3"/>
      <c r="B12" s="3"/>
      <c r="C12" s="3"/>
      <c r="D12" s="3"/>
      <c r="E12" s="3"/>
      <c r="F12" s="3"/>
      <c r="G12" s="3"/>
      <c r="H12" s="3"/>
      <c r="I12" s="2"/>
      <c r="J12" s="2"/>
      <c r="K12" s="2"/>
      <c r="L12" s="2"/>
      <c r="M12" s="2"/>
    </row>
    <row r="13" spans="1:18" x14ac:dyDescent="0.2">
      <c r="A13" s="3"/>
      <c r="B13" s="3"/>
      <c r="C13" s="3"/>
      <c r="D13" s="3"/>
      <c r="E13" s="3"/>
      <c r="F13" s="3"/>
      <c r="G13" s="3"/>
      <c r="H13" s="3"/>
      <c r="I13" s="2"/>
      <c r="J13" s="2"/>
      <c r="K13" s="2"/>
      <c r="L13" s="2"/>
      <c r="M13" s="2"/>
    </row>
    <row r="14" spans="1:18" x14ac:dyDescent="0.2">
      <c r="A14" s="3"/>
      <c r="B14" s="3"/>
      <c r="C14" s="3"/>
      <c r="D14" s="3"/>
      <c r="E14" s="3"/>
      <c r="F14" s="3"/>
      <c r="G14" s="3"/>
      <c r="H14" s="3"/>
      <c r="I14" s="2"/>
      <c r="J14" s="2"/>
      <c r="K14" s="2"/>
      <c r="L14" s="2"/>
      <c r="M14" s="2"/>
      <c r="O14" s="26" t="s">
        <v>65</v>
      </c>
    </row>
    <row r="15" spans="1:18" x14ac:dyDescent="0.2">
      <c r="A15" s="3"/>
      <c r="B15" s="3"/>
      <c r="C15" s="3"/>
      <c r="D15" s="3"/>
      <c r="E15" s="3"/>
      <c r="F15" s="3"/>
      <c r="G15" s="3"/>
      <c r="H15" s="3"/>
      <c r="I15" s="2"/>
      <c r="J15" s="2"/>
      <c r="K15" s="2"/>
      <c r="L15" s="2"/>
      <c r="M15" s="2"/>
      <c r="N15" s="26" t="s">
        <v>3</v>
      </c>
      <c r="O15" s="28">
        <v>13.002122</v>
      </c>
      <c r="P15" s="43">
        <v>2015</v>
      </c>
    </row>
    <row r="16" spans="1:18" x14ac:dyDescent="0.2">
      <c r="A16" s="3"/>
      <c r="B16" s="3"/>
      <c r="C16" s="3"/>
      <c r="D16" s="3"/>
      <c r="E16" s="3"/>
      <c r="F16" s="3"/>
      <c r="G16" s="3"/>
      <c r="H16" s="3"/>
      <c r="I16" s="2"/>
      <c r="J16" s="2"/>
      <c r="K16" s="2"/>
      <c r="L16" s="2"/>
      <c r="M16" s="2"/>
      <c r="N16" s="26" t="s">
        <v>4</v>
      </c>
      <c r="O16" s="28">
        <v>26.399374000000002</v>
      </c>
      <c r="P16" s="43">
        <v>2015</v>
      </c>
    </row>
    <row r="17" spans="1:16" x14ac:dyDescent="0.2">
      <c r="A17" s="3"/>
      <c r="B17" s="3"/>
      <c r="C17" s="3"/>
      <c r="D17" s="3"/>
      <c r="E17" s="3"/>
      <c r="F17" s="3"/>
      <c r="G17" s="3"/>
      <c r="H17" s="3"/>
      <c r="I17" s="2"/>
      <c r="J17" s="2"/>
      <c r="K17" s="2"/>
      <c r="L17" s="2"/>
      <c r="M17" s="2"/>
      <c r="N17" s="26" t="s">
        <v>5</v>
      </c>
      <c r="O17" s="28">
        <v>23.71078</v>
      </c>
      <c r="P17" s="43">
        <v>2013</v>
      </c>
    </row>
    <row r="18" spans="1:16" x14ac:dyDescent="0.2">
      <c r="A18" s="3"/>
      <c r="B18" s="3"/>
      <c r="C18" s="3"/>
      <c r="D18" s="3"/>
      <c r="E18" s="3"/>
      <c r="F18" s="3"/>
      <c r="G18" s="3"/>
      <c r="H18" s="3"/>
      <c r="I18" s="2"/>
      <c r="J18" s="2"/>
      <c r="K18" s="2"/>
      <c r="L18" s="2"/>
      <c r="M18" s="2"/>
      <c r="N18" s="26" t="s">
        <v>7</v>
      </c>
      <c r="O18" s="28">
        <v>12.252084</v>
      </c>
      <c r="P18" s="43">
        <v>2016</v>
      </c>
    </row>
    <row r="19" spans="1:16" x14ac:dyDescent="0.2">
      <c r="A19" s="3"/>
      <c r="B19" s="3"/>
      <c r="C19" s="3"/>
      <c r="D19" s="3"/>
      <c r="E19" s="3"/>
      <c r="F19" s="3"/>
      <c r="G19" s="3"/>
      <c r="H19" s="3"/>
      <c r="I19" s="2"/>
      <c r="J19" s="2"/>
      <c r="K19" s="2"/>
      <c r="L19" s="2"/>
      <c r="M19" s="2"/>
      <c r="N19" s="26" t="s">
        <v>9</v>
      </c>
      <c r="O19" s="28">
        <v>11.922089</v>
      </c>
      <c r="P19" s="43">
        <v>2015</v>
      </c>
    </row>
    <row r="20" spans="1:16" x14ac:dyDescent="0.2">
      <c r="A20" s="3"/>
      <c r="B20" s="3"/>
      <c r="C20" s="3"/>
      <c r="D20" s="3"/>
      <c r="E20" s="3"/>
      <c r="F20" s="3"/>
      <c r="G20" s="3"/>
      <c r="H20" s="3"/>
      <c r="I20" s="2"/>
      <c r="J20" s="2"/>
      <c r="K20" s="2"/>
      <c r="L20" s="2"/>
      <c r="M20" s="2"/>
      <c r="N20" s="26" t="s">
        <v>10</v>
      </c>
      <c r="O20" s="28">
        <v>15.596859</v>
      </c>
      <c r="P20" s="43">
        <v>2016</v>
      </c>
    </row>
    <row r="21" spans="1:16" ht="45" customHeight="1" x14ac:dyDescent="0.25">
      <c r="A21" s="117" t="s">
        <v>104</v>
      </c>
      <c r="B21" s="112"/>
      <c r="C21" s="112"/>
      <c r="D21" s="112"/>
      <c r="E21" s="112"/>
      <c r="F21" s="112"/>
      <c r="G21" s="112"/>
      <c r="H21" s="112"/>
      <c r="I21" s="112"/>
      <c r="J21" s="112"/>
      <c r="K21" s="112"/>
      <c r="L21" s="112"/>
      <c r="M21" s="2"/>
      <c r="N21" s="26" t="s">
        <v>12</v>
      </c>
      <c r="O21" s="28">
        <v>16.208248999999999</v>
      </c>
      <c r="P21" s="43">
        <v>2016</v>
      </c>
    </row>
    <row r="22" spans="1:16" ht="27.75" customHeight="1" x14ac:dyDescent="0.25">
      <c r="A22" s="123" t="s">
        <v>69</v>
      </c>
      <c r="B22" s="112"/>
      <c r="C22" s="112"/>
      <c r="D22" s="112"/>
      <c r="E22" s="112"/>
      <c r="F22" s="112"/>
      <c r="G22" s="112"/>
      <c r="H22" s="112"/>
      <c r="I22" s="112"/>
      <c r="J22" s="112"/>
      <c r="K22" s="112"/>
      <c r="L22" s="112"/>
      <c r="M22" s="2"/>
      <c r="N22" s="26" t="s">
        <v>13</v>
      </c>
      <c r="O22" s="28">
        <v>17.284182000000001</v>
      </c>
      <c r="P22" s="43">
        <v>2016</v>
      </c>
    </row>
    <row r="23" spans="1:16" x14ac:dyDescent="0.2">
      <c r="M23" s="2"/>
      <c r="N23" s="26" t="s">
        <v>21</v>
      </c>
      <c r="O23" s="28">
        <v>20.585060759427861</v>
      </c>
    </row>
    <row r="24" spans="1:16" x14ac:dyDescent="0.2">
      <c r="M24" s="2"/>
    </row>
    <row r="25" spans="1:16" x14ac:dyDescent="0.2">
      <c r="M25" s="2"/>
    </row>
    <row r="26" spans="1:16" x14ac:dyDescent="0.2">
      <c r="M26" s="2"/>
    </row>
    <row r="27" spans="1:16" ht="41.25" customHeight="1" x14ac:dyDescent="0.2"/>
    <row r="28" spans="1:16" ht="28.5" customHeight="1" x14ac:dyDescent="0.2"/>
  </sheetData>
  <mergeCells count="2">
    <mergeCell ref="A21:L21"/>
    <mergeCell ref="A22:L22"/>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zoomScale="80" zoomScaleNormal="80" workbookViewId="0">
      <selection sqref="A1:M73"/>
    </sheetView>
  </sheetViews>
  <sheetFormatPr defaultRowHeight="13.5" x14ac:dyDescent="0.25"/>
  <cols>
    <col min="1" max="13" width="9.140625" style="1"/>
    <col min="14" max="14" width="16.5703125" style="50" customWidth="1"/>
    <col min="15" max="15" width="17.85546875" style="86" customWidth="1"/>
    <col min="16" max="16" width="17" style="86" customWidth="1"/>
    <col min="17" max="17" width="16.7109375" style="86" customWidth="1"/>
    <col min="18" max="18" width="9.140625" style="50"/>
    <col min="19" max="16384" width="9.140625" style="1"/>
  </cols>
  <sheetData>
    <row r="1" spans="1:20" x14ac:dyDescent="0.25">
      <c r="A1" s="6" t="s">
        <v>89</v>
      </c>
      <c r="N1" s="50" t="s">
        <v>75</v>
      </c>
    </row>
    <row r="2" spans="1:20" x14ac:dyDescent="0.25">
      <c r="A2" s="1" t="s">
        <v>77</v>
      </c>
      <c r="B2" s="5"/>
      <c r="N2" s="50" t="s">
        <v>77</v>
      </c>
      <c r="T2" s="5"/>
    </row>
    <row r="3" spans="1:20" x14ac:dyDescent="0.25">
      <c r="A3" s="5"/>
      <c r="B3" s="5"/>
      <c r="S3" s="5"/>
      <c r="T3" s="5"/>
    </row>
    <row r="4" spans="1:20" x14ac:dyDescent="0.25">
      <c r="A4" s="5"/>
      <c r="B4" s="5"/>
      <c r="S4" s="5"/>
      <c r="T4" s="5"/>
    </row>
    <row r="5" spans="1:20" x14ac:dyDescent="0.25">
      <c r="A5" s="5"/>
      <c r="B5" s="5"/>
      <c r="O5" s="124" t="s">
        <v>76</v>
      </c>
      <c r="P5" s="124"/>
      <c r="Q5" s="124"/>
      <c r="S5" s="5"/>
      <c r="T5" s="5"/>
    </row>
    <row r="6" spans="1:20" ht="13.5" customHeight="1" x14ac:dyDescent="0.25">
      <c r="A6" s="2"/>
      <c r="B6" s="2"/>
      <c r="C6" s="2"/>
      <c r="D6" s="2"/>
      <c r="E6" s="2"/>
      <c r="F6" s="2"/>
      <c r="G6" s="2"/>
      <c r="H6" s="2"/>
      <c r="I6" s="2"/>
      <c r="O6" s="86" t="s">
        <v>78</v>
      </c>
      <c r="P6" s="86" t="s">
        <v>1</v>
      </c>
      <c r="Q6" s="86" t="s">
        <v>2</v>
      </c>
    </row>
    <row r="7" spans="1:20" x14ac:dyDescent="0.25">
      <c r="A7" s="3"/>
      <c r="B7" s="3"/>
      <c r="C7" s="3"/>
      <c r="D7" s="3"/>
      <c r="E7" s="3"/>
      <c r="F7" s="3"/>
      <c r="G7" s="3"/>
      <c r="H7" s="3"/>
      <c r="I7" s="3"/>
      <c r="J7" s="3"/>
      <c r="K7" s="3"/>
      <c r="L7" s="3"/>
      <c r="M7" s="3"/>
      <c r="N7" s="50" t="s">
        <v>3</v>
      </c>
      <c r="O7" s="87">
        <v>-10.299999999999997</v>
      </c>
      <c r="P7" s="86">
        <v>-12.200000000000003</v>
      </c>
      <c r="Q7" s="86">
        <v>-8.6999999999999957</v>
      </c>
    </row>
    <row r="8" spans="1:20" x14ac:dyDescent="0.25">
      <c r="A8" s="3"/>
      <c r="B8" s="3"/>
      <c r="C8" s="3"/>
      <c r="D8" s="3"/>
      <c r="E8" s="3"/>
      <c r="F8" s="3"/>
      <c r="G8" s="3"/>
      <c r="H8" s="3"/>
      <c r="I8" s="3"/>
      <c r="J8" s="3"/>
      <c r="K8" s="3"/>
      <c r="L8" s="3"/>
      <c r="M8" s="3"/>
      <c r="N8" s="50" t="s">
        <v>4</v>
      </c>
      <c r="O8" s="87">
        <v>-6.8000000000000043</v>
      </c>
      <c r="P8" s="86">
        <v>-6.2000000000000028</v>
      </c>
      <c r="Q8" s="86">
        <v>-7.1000000000000014</v>
      </c>
    </row>
    <row r="9" spans="1:20" x14ac:dyDescent="0.25">
      <c r="A9" s="3"/>
      <c r="B9" s="3"/>
      <c r="C9" s="3"/>
      <c r="D9" s="3"/>
      <c r="E9" s="3"/>
      <c r="F9" s="3"/>
      <c r="G9" s="3"/>
      <c r="H9" s="3"/>
      <c r="I9" s="3"/>
      <c r="J9" s="3"/>
      <c r="K9" s="3"/>
      <c r="L9" s="3"/>
      <c r="M9" s="3"/>
      <c r="N9" s="50" t="s">
        <v>5</v>
      </c>
      <c r="O9" s="87">
        <v>-10.800000000000004</v>
      </c>
      <c r="P9" s="86">
        <v>-10.100000000000001</v>
      </c>
      <c r="Q9" s="86">
        <v>-11.399999999999999</v>
      </c>
    </row>
    <row r="10" spans="1:20" x14ac:dyDescent="0.25">
      <c r="A10" s="3"/>
      <c r="B10" s="3"/>
      <c r="C10" s="3"/>
      <c r="D10" s="3"/>
      <c r="E10" s="3"/>
      <c r="F10" s="3"/>
      <c r="G10" s="3"/>
      <c r="H10" s="3"/>
      <c r="I10" s="3"/>
      <c r="J10" s="3"/>
      <c r="K10" s="3"/>
      <c r="L10" s="3"/>
      <c r="M10" s="3"/>
      <c r="N10" s="50" t="s">
        <v>6</v>
      </c>
      <c r="O10" s="87">
        <v>-8.1000000000000014</v>
      </c>
      <c r="P10" s="86">
        <v>-7.2000000000000028</v>
      </c>
      <c r="Q10" s="86">
        <v>-9</v>
      </c>
    </row>
    <row r="11" spans="1:20" x14ac:dyDescent="0.25">
      <c r="A11" s="3"/>
      <c r="B11" s="3"/>
      <c r="C11" s="3"/>
      <c r="D11" s="3"/>
      <c r="E11" s="3"/>
      <c r="F11" s="3"/>
      <c r="G11" s="3"/>
      <c r="H11" s="3"/>
      <c r="I11" s="3"/>
      <c r="J11" s="3"/>
      <c r="K11" s="3"/>
      <c r="L11" s="3"/>
      <c r="M11" s="3"/>
      <c r="N11" s="50" t="s">
        <v>7</v>
      </c>
      <c r="O11" s="87">
        <v>-5.3999999999999986</v>
      </c>
      <c r="P11" s="86">
        <v>-4.5999999999999943</v>
      </c>
      <c r="Q11" s="86">
        <v>-6.1999999999999957</v>
      </c>
    </row>
    <row r="12" spans="1:20" x14ac:dyDescent="0.25">
      <c r="A12" s="3"/>
      <c r="B12" s="3"/>
      <c r="C12" s="3"/>
      <c r="D12" s="3"/>
      <c r="E12" s="3"/>
      <c r="F12" s="3"/>
      <c r="G12" s="3"/>
      <c r="H12" s="3"/>
      <c r="I12" s="3"/>
      <c r="J12" s="3"/>
      <c r="K12" s="3"/>
      <c r="L12" s="3"/>
      <c r="M12" s="3"/>
      <c r="N12" s="50" t="s">
        <v>8</v>
      </c>
      <c r="O12" s="87">
        <v>-8.5</v>
      </c>
      <c r="P12" s="86">
        <v>-7.9000000000000057</v>
      </c>
      <c r="Q12" s="86">
        <v>-8.8000000000000043</v>
      </c>
    </row>
    <row r="13" spans="1:20" x14ac:dyDescent="0.25">
      <c r="A13" s="3"/>
      <c r="B13" s="3"/>
      <c r="C13" s="3"/>
      <c r="D13" s="3"/>
      <c r="E13" s="3"/>
      <c r="F13" s="3"/>
      <c r="G13" s="3"/>
      <c r="H13" s="3"/>
      <c r="I13" s="3"/>
      <c r="J13" s="3"/>
      <c r="K13" s="3"/>
      <c r="L13" s="3"/>
      <c r="M13" s="3"/>
      <c r="N13" s="50" t="s">
        <v>9</v>
      </c>
      <c r="O13" s="87">
        <v>-5.8999999999999986</v>
      </c>
      <c r="P13" s="86">
        <v>-4.7999999999999972</v>
      </c>
      <c r="Q13" s="86">
        <v>-7</v>
      </c>
    </row>
    <row r="14" spans="1:20" x14ac:dyDescent="0.25">
      <c r="A14" s="3"/>
      <c r="B14" s="3"/>
      <c r="C14" s="3"/>
      <c r="D14" s="3"/>
      <c r="E14" s="3"/>
      <c r="F14" s="3"/>
      <c r="G14" s="3"/>
      <c r="H14" s="3"/>
      <c r="I14" s="3"/>
      <c r="J14" s="3"/>
      <c r="K14" s="3"/>
      <c r="L14" s="3"/>
      <c r="M14" s="3"/>
      <c r="N14" s="50" t="s">
        <v>10</v>
      </c>
      <c r="O14" s="87">
        <v>-10.800000000000004</v>
      </c>
      <c r="P14" s="86">
        <v>-7.5999999999999943</v>
      </c>
      <c r="Q14" s="86">
        <v>-8.1999999999999957</v>
      </c>
    </row>
    <row r="15" spans="1:20" x14ac:dyDescent="0.25">
      <c r="A15" s="3"/>
      <c r="B15" s="3"/>
      <c r="C15" s="3"/>
      <c r="D15" s="3"/>
      <c r="E15" s="3"/>
      <c r="F15" s="3"/>
      <c r="G15" s="3"/>
      <c r="H15" s="3"/>
      <c r="I15" s="3"/>
      <c r="J15" s="3"/>
      <c r="K15" s="3"/>
      <c r="L15" s="3"/>
      <c r="M15" s="3"/>
      <c r="N15" s="50" t="s">
        <v>20</v>
      </c>
      <c r="O15" s="87">
        <v>-4.5</v>
      </c>
      <c r="P15" s="86">
        <v>-2.5</v>
      </c>
      <c r="Q15" s="86">
        <v>-6.2999999999999972</v>
      </c>
    </row>
    <row r="16" spans="1:20" x14ac:dyDescent="0.25">
      <c r="A16" s="3"/>
      <c r="B16" s="3"/>
      <c r="C16" s="3"/>
      <c r="D16" s="3"/>
      <c r="E16" s="3"/>
      <c r="F16" s="3"/>
      <c r="G16" s="3"/>
      <c r="H16" s="3"/>
      <c r="I16" s="3"/>
      <c r="J16" s="3"/>
      <c r="K16" s="3"/>
      <c r="L16" s="3"/>
      <c r="M16" s="3"/>
      <c r="N16" s="50" t="s">
        <v>12</v>
      </c>
      <c r="O16" s="87">
        <v>-26.700000000000003</v>
      </c>
      <c r="P16" s="86">
        <v>-24.899999999999991</v>
      </c>
      <c r="Q16" s="86">
        <v>-28.4</v>
      </c>
    </row>
    <row r="17" spans="1:17" x14ac:dyDescent="0.25">
      <c r="A17" s="3"/>
      <c r="B17" s="3"/>
      <c r="C17" s="3"/>
      <c r="D17" s="3"/>
      <c r="E17" s="3"/>
      <c r="F17" s="3"/>
      <c r="G17" s="3"/>
      <c r="H17" s="3"/>
      <c r="I17" s="3"/>
      <c r="J17" s="3"/>
      <c r="K17" s="3"/>
      <c r="L17" s="3"/>
      <c r="M17" s="3"/>
      <c r="N17" s="50" t="s">
        <v>13</v>
      </c>
      <c r="O17" s="87">
        <v>-2.9000000000000057</v>
      </c>
      <c r="P17" s="86">
        <v>-3.5</v>
      </c>
      <c r="Q17" s="86">
        <v>-2.2999999999999972</v>
      </c>
    </row>
    <row r="18" spans="1:17" x14ac:dyDescent="0.25">
      <c r="A18" s="3"/>
      <c r="B18" s="3"/>
      <c r="C18" s="3"/>
      <c r="D18" s="3"/>
      <c r="E18" s="3"/>
      <c r="F18" s="3"/>
      <c r="G18" s="3"/>
      <c r="H18" s="3"/>
      <c r="I18" s="3"/>
      <c r="J18" s="3"/>
      <c r="K18" s="3"/>
      <c r="L18" s="3"/>
      <c r="M18" s="3"/>
      <c r="N18" s="50" t="s">
        <v>21</v>
      </c>
      <c r="O18" s="87">
        <v>-9.0083333333333471</v>
      </c>
      <c r="P18" s="87">
        <v>-8.2000000000000028</v>
      </c>
      <c r="Q18" s="87">
        <v>-9.2749999999999915</v>
      </c>
    </row>
    <row r="19" spans="1:17" x14ac:dyDescent="0.25">
      <c r="A19" s="3"/>
      <c r="B19" s="3"/>
      <c r="C19" s="3"/>
      <c r="D19" s="3"/>
      <c r="E19" s="3"/>
      <c r="F19" s="3"/>
      <c r="G19" s="3"/>
      <c r="H19" s="3"/>
      <c r="I19" s="3"/>
      <c r="J19" s="3"/>
      <c r="K19" s="3"/>
      <c r="L19" s="3"/>
      <c r="M19" s="3"/>
      <c r="N19" s="50" t="s">
        <v>15</v>
      </c>
      <c r="O19" s="87">
        <v>-2.0729900000000043</v>
      </c>
      <c r="P19" s="87">
        <v>-2.1051999999999964</v>
      </c>
      <c r="Q19" s="87">
        <v>-2.0512200000000007</v>
      </c>
    </row>
    <row r="20" spans="1:17" x14ac:dyDescent="0.25">
      <c r="A20" s="3"/>
      <c r="B20" s="3"/>
      <c r="C20" s="3"/>
      <c r="D20" s="3"/>
      <c r="E20" s="3"/>
      <c r="F20" s="3"/>
      <c r="G20" s="3"/>
      <c r="H20" s="3"/>
      <c r="I20" s="3"/>
      <c r="J20" s="3"/>
      <c r="K20" s="3"/>
      <c r="L20" s="3"/>
      <c r="M20" s="3"/>
      <c r="O20" s="124" t="s">
        <v>79</v>
      </c>
      <c r="P20" s="124"/>
      <c r="Q20" s="124"/>
    </row>
    <row r="21" spans="1:17" x14ac:dyDescent="0.25">
      <c r="A21" s="3"/>
      <c r="B21" s="3"/>
      <c r="C21" s="3"/>
      <c r="D21" s="3"/>
      <c r="E21" s="3"/>
      <c r="F21" s="3"/>
      <c r="G21" s="3"/>
      <c r="H21" s="3"/>
      <c r="I21" s="3"/>
      <c r="J21" s="3"/>
      <c r="K21" s="3"/>
      <c r="L21" s="3"/>
      <c r="M21" s="3"/>
    </row>
    <row r="22" spans="1:17" x14ac:dyDescent="0.25">
      <c r="A22" s="3"/>
      <c r="B22" s="3"/>
      <c r="C22" s="3"/>
      <c r="D22" s="3"/>
      <c r="E22" s="3"/>
      <c r="F22" s="3"/>
      <c r="G22" s="3"/>
      <c r="H22" s="3"/>
      <c r="I22" s="3"/>
      <c r="J22" s="3"/>
      <c r="K22" s="3"/>
      <c r="L22" s="3"/>
      <c r="M22" s="3"/>
      <c r="O22" s="86" t="s">
        <v>78</v>
      </c>
      <c r="P22" s="86" t="s">
        <v>1</v>
      </c>
      <c r="Q22" s="86" t="s">
        <v>2</v>
      </c>
    </row>
    <row r="23" spans="1:17" x14ac:dyDescent="0.25">
      <c r="A23" s="3"/>
      <c r="B23" s="3"/>
      <c r="C23" s="3"/>
      <c r="D23" s="3"/>
      <c r="E23" s="3"/>
      <c r="F23" s="3"/>
      <c r="G23" s="3"/>
      <c r="H23" s="3"/>
      <c r="I23" s="3"/>
      <c r="J23" s="3"/>
      <c r="K23" s="3"/>
      <c r="L23" s="3"/>
      <c r="M23" s="3"/>
      <c r="N23" s="50" t="s">
        <v>3</v>
      </c>
      <c r="O23" s="86">
        <v>-10.300000000000004</v>
      </c>
      <c r="P23" s="86">
        <v>-12.399999999999999</v>
      </c>
      <c r="Q23" s="86">
        <v>-8.6999999999999957</v>
      </c>
    </row>
    <row r="24" spans="1:17" x14ac:dyDescent="0.25">
      <c r="A24" s="3"/>
      <c r="B24" s="3"/>
      <c r="C24" s="3"/>
      <c r="D24" s="3"/>
      <c r="E24" s="3"/>
      <c r="F24" s="3"/>
      <c r="G24" s="3"/>
      <c r="H24" s="3"/>
      <c r="I24" s="3"/>
      <c r="J24" s="3"/>
      <c r="K24" s="3"/>
      <c r="L24" s="3"/>
      <c r="M24" s="3"/>
      <c r="N24" s="50" t="s">
        <v>4</v>
      </c>
      <c r="O24" s="86">
        <v>-6.7000000000000028</v>
      </c>
      <c r="P24" s="86">
        <v>-6.6999999999999957</v>
      </c>
      <c r="Q24" s="86">
        <v>-6.5</v>
      </c>
    </row>
    <row r="25" spans="1:17" x14ac:dyDescent="0.25">
      <c r="A25" s="3"/>
      <c r="B25" s="3"/>
      <c r="C25" s="3"/>
      <c r="D25" s="3"/>
      <c r="E25" s="3"/>
      <c r="F25" s="3"/>
      <c r="G25" s="3"/>
      <c r="H25" s="3"/>
      <c r="I25" s="3"/>
      <c r="J25" s="3"/>
      <c r="K25" s="3"/>
      <c r="L25" s="3"/>
      <c r="M25" s="3"/>
      <c r="N25" s="50" t="s">
        <v>5</v>
      </c>
      <c r="O25" s="86">
        <v>-12.5</v>
      </c>
      <c r="P25" s="86">
        <v>-13</v>
      </c>
      <c r="Q25" s="86">
        <v>-12.200000000000003</v>
      </c>
    </row>
    <row r="26" spans="1:17" x14ac:dyDescent="0.25">
      <c r="A26" s="3"/>
      <c r="B26" s="3"/>
      <c r="C26" s="3"/>
      <c r="D26" s="3"/>
      <c r="E26" s="3"/>
      <c r="F26" s="3"/>
      <c r="G26" s="3"/>
      <c r="H26" s="3"/>
      <c r="I26" s="3"/>
      <c r="J26" s="3"/>
      <c r="K26" s="3"/>
      <c r="L26" s="3"/>
      <c r="M26" s="3"/>
      <c r="N26" s="50" t="s">
        <v>6</v>
      </c>
      <c r="O26" s="86">
        <v>-12.899999999999999</v>
      </c>
      <c r="P26" s="86">
        <v>-12.899999999999991</v>
      </c>
      <c r="Q26" s="86">
        <v>-12.899999999999999</v>
      </c>
    </row>
    <row r="27" spans="1:17" x14ac:dyDescent="0.25">
      <c r="A27" s="3"/>
      <c r="B27" s="3"/>
      <c r="C27" s="3"/>
      <c r="D27" s="3"/>
      <c r="E27" s="3"/>
      <c r="F27" s="3"/>
      <c r="G27" s="3"/>
      <c r="H27" s="3"/>
      <c r="I27" s="3"/>
      <c r="J27" s="3"/>
      <c r="K27" s="3"/>
      <c r="L27" s="3"/>
      <c r="M27" s="3"/>
      <c r="N27" s="50" t="s">
        <v>7</v>
      </c>
      <c r="O27" s="86">
        <v>-11.799999999999997</v>
      </c>
      <c r="P27" s="86">
        <v>-11.300000000000004</v>
      </c>
      <c r="Q27" s="86">
        <v>-12.200000000000003</v>
      </c>
    </row>
    <row r="28" spans="1:17" x14ac:dyDescent="0.25">
      <c r="A28" s="3"/>
      <c r="B28" s="3"/>
      <c r="C28" s="3"/>
      <c r="D28" s="3"/>
      <c r="E28" s="3"/>
      <c r="F28" s="3"/>
      <c r="G28" s="3"/>
      <c r="H28" s="3"/>
      <c r="I28" s="3"/>
      <c r="J28" s="3"/>
      <c r="K28" s="3"/>
      <c r="L28" s="3"/>
      <c r="M28" s="3"/>
      <c r="N28" s="50" t="s">
        <v>8</v>
      </c>
      <c r="O28" s="86">
        <v>-6.1000000000000014</v>
      </c>
      <c r="P28" s="86">
        <v>-6.2999999999999972</v>
      </c>
      <c r="Q28" s="86">
        <v>-5.7000000000000028</v>
      </c>
    </row>
    <row r="29" spans="1:17" x14ac:dyDescent="0.25">
      <c r="A29" s="3"/>
      <c r="B29" s="3"/>
      <c r="C29" s="3"/>
      <c r="D29" s="3"/>
      <c r="E29" s="3"/>
      <c r="F29" s="3"/>
      <c r="G29" s="3"/>
      <c r="H29" s="3"/>
      <c r="I29" s="3"/>
      <c r="J29" s="3"/>
      <c r="K29" s="3"/>
      <c r="L29" s="3"/>
      <c r="M29" s="3"/>
      <c r="N29" s="50" t="s">
        <v>9</v>
      </c>
      <c r="O29" s="86">
        <v>-11.100000000000001</v>
      </c>
      <c r="P29" s="86">
        <v>-10.599999999999994</v>
      </c>
      <c r="Q29" s="86">
        <v>-11.600000000000001</v>
      </c>
    </row>
    <row r="30" spans="1:17" x14ac:dyDescent="0.25">
      <c r="A30" s="3"/>
      <c r="B30" s="3"/>
      <c r="C30" s="3"/>
      <c r="D30" s="3"/>
      <c r="E30" s="3"/>
      <c r="F30" s="3"/>
      <c r="G30" s="3"/>
      <c r="H30" s="3"/>
      <c r="I30" s="3"/>
      <c r="J30" s="3"/>
      <c r="K30" s="3"/>
      <c r="L30" s="3"/>
      <c r="M30" s="3"/>
      <c r="N30" s="50" t="s">
        <v>10</v>
      </c>
      <c r="O30" s="86">
        <v>-11.100000000000001</v>
      </c>
      <c r="P30" s="86">
        <v>-14.300000000000004</v>
      </c>
      <c r="Q30" s="86">
        <v>-8.0999999999999943</v>
      </c>
    </row>
    <row r="31" spans="1:17" x14ac:dyDescent="0.25">
      <c r="A31" s="3"/>
      <c r="B31" s="3"/>
      <c r="C31" s="3"/>
      <c r="D31" s="3"/>
      <c r="E31" s="3"/>
      <c r="F31" s="3"/>
      <c r="G31" s="3"/>
      <c r="H31" s="3"/>
      <c r="I31" s="3"/>
      <c r="J31" s="3"/>
      <c r="K31" s="3"/>
      <c r="L31" s="3"/>
      <c r="M31" s="3"/>
      <c r="N31" s="50" t="s">
        <v>20</v>
      </c>
      <c r="O31" s="86">
        <v>-4.3000000000000043</v>
      </c>
      <c r="P31" s="86">
        <v>-2</v>
      </c>
      <c r="Q31" s="86">
        <v>-6.3999999999999986</v>
      </c>
    </row>
    <row r="32" spans="1:17" x14ac:dyDescent="0.25">
      <c r="A32" s="3"/>
      <c r="B32" s="3"/>
      <c r="C32" s="3"/>
      <c r="D32" s="3"/>
      <c r="E32" s="3"/>
      <c r="F32" s="3"/>
      <c r="G32" s="3"/>
      <c r="H32" s="3"/>
      <c r="I32" s="3"/>
      <c r="J32" s="3"/>
      <c r="K32" s="3"/>
      <c r="L32" s="3"/>
      <c r="M32" s="3"/>
      <c r="N32" s="50" t="s">
        <v>12</v>
      </c>
      <c r="O32" s="86">
        <v>-28.100000000000009</v>
      </c>
      <c r="P32" s="86">
        <v>-27.6</v>
      </c>
      <c r="Q32" s="86">
        <v>-28.5</v>
      </c>
    </row>
    <row r="33" spans="1:17" x14ac:dyDescent="0.25">
      <c r="A33" s="3"/>
      <c r="B33" s="3"/>
      <c r="C33" s="3"/>
      <c r="D33" s="3"/>
      <c r="E33" s="3"/>
      <c r="F33" s="3"/>
      <c r="G33" s="3"/>
      <c r="H33" s="3"/>
      <c r="I33" s="3"/>
      <c r="J33" s="3"/>
      <c r="K33" s="3"/>
      <c r="L33" s="3"/>
      <c r="M33" s="3"/>
      <c r="N33" s="50" t="s">
        <v>13</v>
      </c>
      <c r="O33" s="86">
        <v>-3.3000000000000043</v>
      </c>
      <c r="P33" s="86">
        <v>-4.3000000000000043</v>
      </c>
      <c r="Q33" s="86">
        <v>-2.5</v>
      </c>
    </row>
    <row r="34" spans="1:17" x14ac:dyDescent="0.25">
      <c r="A34" s="3"/>
      <c r="B34" s="3"/>
      <c r="C34" s="3"/>
      <c r="D34" s="3"/>
      <c r="E34" s="3"/>
      <c r="F34" s="3"/>
      <c r="G34" s="3"/>
      <c r="H34" s="3"/>
      <c r="I34" s="3"/>
      <c r="J34" s="3"/>
      <c r="K34" s="3"/>
      <c r="L34" s="3"/>
      <c r="M34" s="3"/>
      <c r="N34" s="50" t="s">
        <v>21</v>
      </c>
      <c r="O34" s="87">
        <v>-10.616666666666667</v>
      </c>
      <c r="P34" s="87">
        <v>-10.908333333333324</v>
      </c>
      <c r="Q34" s="87">
        <v>-10.350000000000009</v>
      </c>
    </row>
    <row r="35" spans="1:17" x14ac:dyDescent="0.25">
      <c r="A35" s="3"/>
      <c r="B35" s="3"/>
      <c r="C35" s="3"/>
      <c r="D35" s="3"/>
      <c r="E35" s="3"/>
      <c r="F35" s="3"/>
      <c r="G35" s="3"/>
      <c r="H35" s="3"/>
      <c r="I35" s="3"/>
      <c r="J35" s="3"/>
      <c r="K35" s="3"/>
      <c r="L35" s="3"/>
      <c r="M35" s="3"/>
      <c r="N35" s="50" t="s">
        <v>15</v>
      </c>
      <c r="O35" s="87">
        <v>-4.0264600000000002</v>
      </c>
      <c r="P35" s="87">
        <v>-4.1397300000000001</v>
      </c>
      <c r="Q35" s="87">
        <v>-3.9266700000000014</v>
      </c>
    </row>
    <row r="36" spans="1:17" x14ac:dyDescent="0.25">
      <c r="A36" s="3"/>
      <c r="B36" s="3"/>
      <c r="C36" s="3"/>
      <c r="D36" s="3"/>
      <c r="E36" s="3"/>
      <c r="F36" s="3"/>
      <c r="G36" s="3"/>
      <c r="H36" s="3"/>
      <c r="I36" s="3"/>
      <c r="J36" s="3"/>
      <c r="K36" s="3"/>
      <c r="L36" s="3"/>
      <c r="M36" s="3"/>
      <c r="O36" s="87"/>
      <c r="P36" s="87"/>
      <c r="Q36" s="87"/>
    </row>
    <row r="37" spans="1:17" x14ac:dyDescent="0.25">
      <c r="A37" s="3"/>
      <c r="B37" s="3"/>
      <c r="C37" s="3"/>
      <c r="D37" s="3"/>
      <c r="E37" s="3"/>
      <c r="F37" s="3"/>
      <c r="G37" s="3"/>
      <c r="H37" s="3"/>
      <c r="I37" s="3"/>
      <c r="J37" s="3"/>
      <c r="K37" s="3"/>
      <c r="L37" s="3"/>
      <c r="M37" s="3"/>
      <c r="O37" s="124" t="s">
        <v>80</v>
      </c>
      <c r="P37" s="124"/>
      <c r="Q37" s="124"/>
    </row>
    <row r="38" spans="1:17" x14ac:dyDescent="0.25">
      <c r="A38" s="3"/>
      <c r="B38" s="3"/>
      <c r="C38" s="3"/>
      <c r="D38" s="3"/>
      <c r="E38" s="3"/>
      <c r="F38" s="3"/>
      <c r="G38" s="3"/>
      <c r="H38" s="3"/>
      <c r="I38" s="3"/>
      <c r="J38" s="3"/>
      <c r="K38" s="3"/>
      <c r="L38" s="3"/>
      <c r="M38" s="3"/>
      <c r="O38" s="86" t="s">
        <v>78</v>
      </c>
      <c r="P38" s="86" t="s">
        <v>1</v>
      </c>
      <c r="Q38" s="86" t="s">
        <v>2</v>
      </c>
    </row>
    <row r="39" spans="1:17" x14ac:dyDescent="0.25">
      <c r="A39" s="3"/>
      <c r="B39" s="3"/>
      <c r="C39" s="3"/>
      <c r="D39" s="3"/>
      <c r="E39" s="3"/>
      <c r="F39" s="3"/>
      <c r="G39" s="3"/>
      <c r="H39" s="3"/>
      <c r="I39" s="3"/>
      <c r="J39" s="3"/>
      <c r="K39" s="3"/>
      <c r="L39" s="3"/>
      <c r="M39" s="3"/>
      <c r="N39" s="50" t="s">
        <v>3</v>
      </c>
      <c r="O39" s="86">
        <v>2.5</v>
      </c>
      <c r="P39" s="86">
        <v>2.6000000000000014</v>
      </c>
      <c r="Q39" s="86">
        <v>2.3000000000000007</v>
      </c>
    </row>
    <row r="40" spans="1:17" x14ac:dyDescent="0.25">
      <c r="A40" s="2"/>
      <c r="B40" s="2"/>
      <c r="C40" s="2"/>
      <c r="D40" s="2"/>
      <c r="E40" s="2"/>
      <c r="F40" s="2"/>
      <c r="G40" s="2"/>
      <c r="H40" s="2"/>
      <c r="I40" s="2"/>
      <c r="J40" s="2"/>
      <c r="K40" s="2"/>
      <c r="L40" s="2"/>
      <c r="M40" s="2"/>
      <c r="N40" s="50" t="s">
        <v>4</v>
      </c>
      <c r="O40" s="86">
        <v>1.3000000000000007</v>
      </c>
      <c r="P40" s="86">
        <v>1.6999999999999993</v>
      </c>
      <c r="Q40" s="86">
        <v>0.80000000000000071</v>
      </c>
    </row>
    <row r="41" spans="1:17" x14ac:dyDescent="0.25">
      <c r="A41" s="2"/>
      <c r="B41" s="2"/>
      <c r="C41" s="2"/>
      <c r="D41" s="2"/>
      <c r="E41" s="2"/>
      <c r="F41" s="2"/>
      <c r="G41" s="2"/>
      <c r="H41" s="2"/>
      <c r="I41" s="2"/>
      <c r="J41" s="2"/>
      <c r="K41" s="2"/>
      <c r="L41" s="2"/>
      <c r="M41" s="2"/>
      <c r="N41" s="50" t="s">
        <v>5</v>
      </c>
      <c r="O41" s="86">
        <v>4.8999999999999995</v>
      </c>
      <c r="P41" s="86">
        <v>5.6999999999999993</v>
      </c>
      <c r="Q41" s="86">
        <v>3.8999999999999995</v>
      </c>
    </row>
    <row r="42" spans="1:17" x14ac:dyDescent="0.25">
      <c r="A42" s="2"/>
      <c r="B42" s="2"/>
      <c r="C42" s="2"/>
      <c r="D42" s="2"/>
      <c r="E42" s="2"/>
      <c r="F42" s="2"/>
      <c r="G42" s="2"/>
      <c r="H42" s="2"/>
      <c r="I42" s="2"/>
      <c r="J42" s="2"/>
      <c r="K42" s="2"/>
      <c r="L42" s="2"/>
      <c r="M42" s="2"/>
      <c r="N42" s="50" t="s">
        <v>6</v>
      </c>
      <c r="O42" s="86">
        <v>8.8000000000000007</v>
      </c>
      <c r="P42" s="86">
        <v>8.3000000000000007</v>
      </c>
      <c r="Q42" s="86">
        <v>9.8000000000000007</v>
      </c>
    </row>
    <row r="43" spans="1:17" x14ac:dyDescent="0.25">
      <c r="A43" s="2"/>
      <c r="B43" s="2"/>
      <c r="C43" s="2"/>
      <c r="D43" s="2"/>
      <c r="E43" s="2"/>
      <c r="F43" s="2"/>
      <c r="G43" s="2"/>
      <c r="H43" s="2"/>
      <c r="I43" s="2"/>
      <c r="J43" s="2"/>
      <c r="K43" s="2"/>
      <c r="L43" s="2"/>
      <c r="M43" s="2"/>
      <c r="N43" s="50" t="s">
        <v>7</v>
      </c>
      <c r="O43" s="86">
        <v>12.1</v>
      </c>
      <c r="P43" s="86">
        <v>10.1</v>
      </c>
      <c r="Q43" s="86">
        <v>15.399999999999999</v>
      </c>
    </row>
    <row r="44" spans="1:17" x14ac:dyDescent="0.25">
      <c r="A44" s="2"/>
      <c r="B44" s="2"/>
      <c r="C44" s="2"/>
      <c r="D44" s="2"/>
      <c r="E44" s="2"/>
      <c r="F44" s="2"/>
      <c r="G44" s="2"/>
      <c r="H44" s="2"/>
      <c r="I44" s="2"/>
      <c r="J44" s="2"/>
      <c r="K44" s="2"/>
      <c r="L44" s="2"/>
      <c r="M44" s="2"/>
      <c r="N44" s="50" t="s">
        <v>8</v>
      </c>
      <c r="O44" s="86">
        <v>-3.2</v>
      </c>
      <c r="P44" s="86">
        <v>-1.8000000000000003</v>
      </c>
      <c r="Q44" s="86">
        <v>-5.2</v>
      </c>
    </row>
    <row r="45" spans="1:17" x14ac:dyDescent="0.25">
      <c r="A45" s="2"/>
      <c r="B45" s="2"/>
      <c r="C45" s="2"/>
      <c r="D45" s="2"/>
      <c r="E45" s="2"/>
      <c r="F45" s="2"/>
      <c r="G45" s="2"/>
      <c r="H45" s="2"/>
      <c r="I45" s="2"/>
      <c r="J45" s="2"/>
      <c r="K45" s="2"/>
      <c r="L45" s="2"/>
      <c r="M45" s="2"/>
      <c r="N45" s="50" t="s">
        <v>9</v>
      </c>
      <c r="O45" s="86">
        <v>8.9</v>
      </c>
      <c r="P45" s="86">
        <v>7.8999999999999995</v>
      </c>
      <c r="Q45" s="86">
        <v>10.199999999999999</v>
      </c>
    </row>
    <row r="46" spans="1:17" x14ac:dyDescent="0.25">
      <c r="A46" s="2"/>
      <c r="B46" s="2"/>
      <c r="C46" s="2"/>
      <c r="D46" s="2"/>
      <c r="E46" s="2"/>
      <c r="F46" s="2"/>
      <c r="G46" s="2"/>
      <c r="H46" s="2"/>
      <c r="I46" s="2"/>
      <c r="J46" s="2"/>
      <c r="K46" s="2"/>
      <c r="L46" s="2"/>
      <c r="M46" s="2"/>
      <c r="N46" s="50" t="s">
        <v>10</v>
      </c>
      <c r="O46" s="86">
        <v>1.2999999999999998</v>
      </c>
      <c r="P46" s="86">
        <v>1.7999999999999998</v>
      </c>
      <c r="Q46" s="86">
        <v>0.29999999999999982</v>
      </c>
    </row>
    <row r="47" spans="1:17" x14ac:dyDescent="0.25">
      <c r="A47" s="2"/>
      <c r="B47" s="2"/>
      <c r="C47" s="2"/>
      <c r="D47" s="2"/>
      <c r="E47" s="2"/>
      <c r="F47" s="2"/>
      <c r="G47" s="2"/>
      <c r="H47" s="2"/>
      <c r="I47" s="2"/>
      <c r="J47" s="2"/>
      <c r="K47" s="2"/>
      <c r="L47" s="2"/>
      <c r="M47" s="2"/>
      <c r="N47" s="50" t="s">
        <v>20</v>
      </c>
      <c r="O47" s="86">
        <v>0.19999999999999929</v>
      </c>
      <c r="P47" s="86">
        <v>-0.5</v>
      </c>
      <c r="Q47" s="86">
        <v>1.0000000000000009</v>
      </c>
    </row>
    <row r="48" spans="1:17" x14ac:dyDescent="0.25">
      <c r="A48" s="2"/>
      <c r="B48" s="2"/>
      <c r="C48" s="2"/>
      <c r="D48" s="2"/>
      <c r="E48" s="2"/>
      <c r="F48" s="2"/>
      <c r="G48" s="2"/>
      <c r="H48" s="2"/>
      <c r="I48" s="2"/>
      <c r="J48" s="2"/>
      <c r="K48" s="2"/>
      <c r="L48" s="2"/>
      <c r="M48" s="2"/>
      <c r="N48" s="50" t="s">
        <v>12</v>
      </c>
      <c r="O48" s="86">
        <v>5.2000000000000011</v>
      </c>
      <c r="P48" s="86">
        <v>6.3999999999999995</v>
      </c>
      <c r="Q48" s="86">
        <v>3.5</v>
      </c>
    </row>
    <row r="49" spans="1:17" x14ac:dyDescent="0.25">
      <c r="A49" s="2"/>
      <c r="B49" s="2"/>
      <c r="C49" s="2"/>
      <c r="D49" s="2"/>
      <c r="E49" s="2"/>
      <c r="F49" s="2"/>
      <c r="G49" s="2"/>
      <c r="H49" s="2"/>
      <c r="I49" s="2"/>
      <c r="J49" s="2"/>
      <c r="K49" s="2"/>
      <c r="L49" s="2"/>
      <c r="M49" s="2"/>
      <c r="N49" s="50" t="s">
        <v>13</v>
      </c>
      <c r="O49" s="86">
        <v>1.0999999999999996</v>
      </c>
      <c r="P49" s="86">
        <v>1.5</v>
      </c>
      <c r="Q49" s="86">
        <v>0.70000000000000107</v>
      </c>
    </row>
    <row r="50" spans="1:17" x14ac:dyDescent="0.25">
      <c r="A50" s="2"/>
      <c r="B50" s="2"/>
      <c r="C50" s="2"/>
      <c r="D50" s="2"/>
      <c r="E50" s="2"/>
      <c r="F50" s="2"/>
      <c r="G50" s="2"/>
      <c r="H50" s="2"/>
      <c r="I50" s="2"/>
      <c r="J50" s="2"/>
      <c r="K50" s="2"/>
      <c r="L50" s="2"/>
      <c r="M50" s="2"/>
      <c r="N50" s="50" t="s">
        <v>21</v>
      </c>
      <c r="O50" s="87">
        <v>3.883333333333332</v>
      </c>
      <c r="P50" s="87">
        <v>3.9833333333333334</v>
      </c>
      <c r="Q50" s="87">
        <v>3.7916666666666679</v>
      </c>
    </row>
    <row r="51" spans="1:17" x14ac:dyDescent="0.25">
      <c r="A51" s="2"/>
      <c r="B51" s="2"/>
      <c r="C51" s="2"/>
      <c r="D51" s="2"/>
      <c r="E51" s="2"/>
      <c r="F51" s="2"/>
      <c r="G51" s="2"/>
      <c r="H51" s="2"/>
      <c r="I51" s="2"/>
      <c r="J51" s="2"/>
      <c r="K51" s="2"/>
      <c r="L51" s="2"/>
      <c r="M51" s="2"/>
      <c r="N51" s="50" t="s">
        <v>15</v>
      </c>
      <c r="O51" s="87">
        <v>2.9291160000000005</v>
      </c>
      <c r="P51" s="87">
        <v>2.7392639999999995</v>
      </c>
      <c r="Q51" s="87">
        <v>3.1674410000000002</v>
      </c>
    </row>
    <row r="52" spans="1:17" x14ac:dyDescent="0.25">
      <c r="A52" s="2"/>
      <c r="B52" s="2"/>
      <c r="C52" s="2"/>
      <c r="D52" s="2"/>
      <c r="E52" s="2"/>
      <c r="F52" s="2"/>
      <c r="G52" s="2"/>
      <c r="H52" s="2"/>
      <c r="I52" s="2"/>
      <c r="J52" s="2"/>
      <c r="K52" s="2"/>
      <c r="L52" s="2"/>
      <c r="M52" s="2"/>
    </row>
    <row r="53" spans="1:17" x14ac:dyDescent="0.25">
      <c r="A53" s="2"/>
      <c r="B53" s="2"/>
      <c r="C53" s="2"/>
      <c r="D53" s="2"/>
      <c r="E53" s="2"/>
      <c r="F53" s="2"/>
      <c r="G53" s="2"/>
      <c r="H53" s="2"/>
      <c r="I53" s="2"/>
      <c r="J53" s="2"/>
      <c r="K53" s="2"/>
      <c r="L53" s="2"/>
      <c r="M53" s="2"/>
    </row>
    <row r="54" spans="1:17" x14ac:dyDescent="0.25">
      <c r="A54" s="2"/>
      <c r="B54" s="2"/>
      <c r="C54" s="2"/>
      <c r="D54" s="2"/>
      <c r="E54" s="2"/>
      <c r="F54" s="2"/>
      <c r="G54" s="2"/>
      <c r="H54" s="2"/>
      <c r="I54" s="2"/>
      <c r="J54" s="2"/>
      <c r="K54" s="2"/>
      <c r="L54" s="2"/>
      <c r="M54" s="2"/>
    </row>
    <row r="55" spans="1:17" x14ac:dyDescent="0.25">
      <c r="A55" s="2"/>
      <c r="B55" s="2"/>
      <c r="C55" s="2"/>
      <c r="D55" s="2"/>
      <c r="E55" s="2"/>
      <c r="F55" s="2"/>
      <c r="G55" s="2"/>
      <c r="H55" s="2"/>
      <c r="I55" s="2"/>
      <c r="J55" s="2"/>
      <c r="K55" s="2"/>
      <c r="L55" s="2"/>
      <c r="M55" s="2"/>
    </row>
    <row r="56" spans="1:17" x14ac:dyDescent="0.25">
      <c r="A56" s="2"/>
      <c r="B56" s="2"/>
      <c r="C56" s="2"/>
      <c r="D56" s="2"/>
      <c r="E56" s="2"/>
      <c r="F56" s="2"/>
      <c r="G56" s="2"/>
      <c r="H56" s="2"/>
      <c r="I56" s="2"/>
      <c r="J56" s="2"/>
      <c r="K56" s="2"/>
      <c r="L56" s="2"/>
      <c r="M56" s="2"/>
    </row>
    <row r="57" spans="1:17" x14ac:dyDescent="0.25">
      <c r="A57" s="2"/>
      <c r="B57" s="2"/>
      <c r="C57" s="2"/>
      <c r="D57" s="2"/>
      <c r="E57" s="2"/>
      <c r="F57" s="2"/>
      <c r="G57" s="2"/>
      <c r="H57" s="2"/>
      <c r="I57" s="2"/>
      <c r="J57" s="2"/>
      <c r="K57" s="2"/>
      <c r="L57" s="2"/>
      <c r="M57" s="2"/>
    </row>
    <row r="58" spans="1:17" x14ac:dyDescent="0.25">
      <c r="A58" s="2"/>
      <c r="B58" s="2"/>
      <c r="C58" s="2"/>
      <c r="D58" s="2"/>
      <c r="E58" s="2"/>
      <c r="F58" s="2"/>
      <c r="G58" s="2"/>
      <c r="H58" s="2"/>
      <c r="I58" s="2"/>
      <c r="J58" s="2"/>
      <c r="K58" s="2"/>
      <c r="L58" s="2"/>
      <c r="M58" s="2"/>
    </row>
    <row r="59" spans="1:17" x14ac:dyDescent="0.25">
      <c r="A59" s="2"/>
      <c r="B59" s="2"/>
      <c r="C59" s="2"/>
      <c r="D59" s="2"/>
      <c r="E59" s="2"/>
      <c r="F59" s="2"/>
      <c r="G59" s="2"/>
      <c r="H59" s="2"/>
      <c r="I59" s="2"/>
      <c r="J59" s="2"/>
      <c r="K59" s="2"/>
      <c r="L59" s="2"/>
      <c r="M59" s="2"/>
    </row>
    <row r="60" spans="1:17" x14ac:dyDescent="0.25">
      <c r="A60" s="2"/>
      <c r="B60" s="2"/>
      <c r="C60" s="2"/>
      <c r="D60" s="2"/>
      <c r="E60" s="2"/>
      <c r="F60" s="2"/>
      <c r="G60" s="2"/>
      <c r="H60" s="2"/>
      <c r="I60" s="2"/>
      <c r="J60" s="2"/>
      <c r="K60" s="2"/>
      <c r="L60" s="2"/>
      <c r="M60" s="2"/>
    </row>
    <row r="61" spans="1:17" x14ac:dyDescent="0.25">
      <c r="A61" s="3"/>
      <c r="B61" s="3"/>
      <c r="C61" s="3"/>
      <c r="D61" s="3"/>
      <c r="E61" s="3"/>
      <c r="F61" s="3"/>
      <c r="G61" s="3"/>
      <c r="H61" s="3"/>
      <c r="I61" s="3"/>
      <c r="J61" s="3"/>
      <c r="K61" s="3"/>
      <c r="L61" s="3"/>
      <c r="M61" s="3"/>
    </row>
    <row r="62" spans="1:17" x14ac:dyDescent="0.25">
      <c r="A62" s="3"/>
      <c r="B62" s="3"/>
      <c r="C62" s="3"/>
      <c r="D62" s="3"/>
      <c r="E62" s="3"/>
      <c r="F62" s="3"/>
      <c r="G62" s="3"/>
      <c r="H62" s="3"/>
      <c r="I62" s="3"/>
      <c r="J62" s="3"/>
      <c r="K62" s="3"/>
      <c r="L62" s="3"/>
      <c r="M62" s="3"/>
    </row>
    <row r="63" spans="1:17" x14ac:dyDescent="0.25">
      <c r="A63" s="3"/>
      <c r="B63" s="3"/>
      <c r="C63" s="3"/>
      <c r="D63" s="3"/>
      <c r="E63" s="3"/>
      <c r="F63" s="3"/>
      <c r="G63" s="3"/>
      <c r="H63" s="3"/>
      <c r="I63" s="3"/>
      <c r="J63" s="3"/>
      <c r="K63" s="3"/>
      <c r="L63" s="3"/>
      <c r="M63" s="3"/>
    </row>
    <row r="64" spans="1:17" x14ac:dyDescent="0.25">
      <c r="A64" s="3"/>
      <c r="B64" s="3"/>
      <c r="C64" s="3"/>
      <c r="D64" s="3"/>
      <c r="E64" s="3"/>
      <c r="F64" s="3"/>
      <c r="G64" s="3"/>
      <c r="H64" s="3"/>
      <c r="I64" s="3"/>
      <c r="J64" s="3"/>
      <c r="K64" s="3"/>
      <c r="L64" s="3"/>
      <c r="M64" s="3"/>
    </row>
    <row r="65" spans="1:13" x14ac:dyDescent="0.25">
      <c r="A65" s="3"/>
      <c r="B65" s="3"/>
      <c r="C65" s="3"/>
      <c r="D65" s="3"/>
      <c r="E65" s="3"/>
      <c r="F65" s="3"/>
      <c r="G65" s="3"/>
      <c r="H65" s="3"/>
      <c r="I65" s="3"/>
      <c r="J65" s="3"/>
      <c r="K65" s="3"/>
      <c r="L65" s="3"/>
      <c r="M65" s="3"/>
    </row>
    <row r="66" spans="1:13" x14ac:dyDescent="0.25">
      <c r="A66" s="3"/>
      <c r="B66" s="3"/>
      <c r="C66" s="3"/>
      <c r="D66" s="3"/>
      <c r="E66" s="3"/>
      <c r="F66" s="3"/>
      <c r="G66" s="3"/>
      <c r="H66" s="3"/>
      <c r="I66" s="3"/>
      <c r="J66" s="3"/>
      <c r="K66" s="3"/>
      <c r="L66" s="3"/>
      <c r="M66" s="3"/>
    </row>
    <row r="67" spans="1:13" x14ac:dyDescent="0.25">
      <c r="A67" s="3"/>
      <c r="B67" s="3"/>
      <c r="C67" s="3"/>
      <c r="D67" s="3"/>
      <c r="E67" s="3"/>
      <c r="F67" s="3"/>
      <c r="G67" s="3"/>
      <c r="H67" s="3"/>
      <c r="I67" s="3"/>
      <c r="J67" s="3"/>
      <c r="K67" s="3"/>
      <c r="L67" s="3"/>
      <c r="M67" s="3"/>
    </row>
    <row r="68" spans="1:13" x14ac:dyDescent="0.25">
      <c r="A68" s="3"/>
      <c r="B68" s="3"/>
      <c r="C68" s="3"/>
      <c r="D68" s="3"/>
      <c r="E68" s="3"/>
      <c r="F68" s="3"/>
      <c r="G68" s="3"/>
      <c r="H68" s="3"/>
      <c r="I68" s="3"/>
      <c r="J68" s="3"/>
      <c r="K68" s="3"/>
      <c r="L68" s="3"/>
      <c r="M68" s="3"/>
    </row>
    <row r="69" spans="1:13" x14ac:dyDescent="0.25">
      <c r="A69" s="3"/>
      <c r="B69" s="3"/>
      <c r="C69" s="3"/>
      <c r="D69" s="3"/>
      <c r="E69" s="3"/>
      <c r="F69" s="3"/>
      <c r="G69" s="3"/>
      <c r="H69" s="3"/>
      <c r="I69" s="3"/>
      <c r="J69" s="3"/>
      <c r="K69" s="3"/>
      <c r="L69" s="3"/>
      <c r="M69" s="3"/>
    </row>
    <row r="70" spans="1:13" x14ac:dyDescent="0.25">
      <c r="A70" s="3"/>
      <c r="B70" s="3"/>
      <c r="C70" s="3"/>
      <c r="D70" s="3"/>
      <c r="E70" s="3"/>
      <c r="F70" s="3"/>
      <c r="G70" s="3"/>
      <c r="H70" s="3"/>
      <c r="I70" s="3"/>
      <c r="J70" s="3"/>
      <c r="K70" s="3"/>
      <c r="L70" s="3"/>
      <c r="M70" s="3"/>
    </row>
    <row r="71" spans="1:13" x14ac:dyDescent="0.25">
      <c r="A71" s="3"/>
      <c r="B71" s="3"/>
      <c r="C71" s="3"/>
      <c r="D71" s="3"/>
      <c r="E71" s="3"/>
      <c r="F71" s="3"/>
      <c r="G71" s="3"/>
      <c r="H71" s="3"/>
      <c r="I71" s="3"/>
      <c r="J71" s="3"/>
      <c r="K71" s="3"/>
      <c r="L71" s="3"/>
      <c r="M71" s="3"/>
    </row>
    <row r="72" spans="1:13" ht="27.75" customHeight="1" x14ac:dyDescent="0.25">
      <c r="A72" s="88" t="s">
        <v>81</v>
      </c>
      <c r="B72" s="46"/>
      <c r="C72" s="46"/>
      <c r="D72" s="46"/>
      <c r="E72" s="46"/>
      <c r="F72" s="46"/>
      <c r="G72" s="46"/>
      <c r="H72" s="46"/>
      <c r="I72" s="46"/>
      <c r="J72" s="46"/>
      <c r="K72" s="46"/>
      <c r="L72" s="46"/>
      <c r="M72" s="46"/>
    </row>
    <row r="73" spans="1:13" ht="18.75" customHeight="1" x14ac:dyDescent="0.25">
      <c r="A73" s="89" t="s">
        <v>82</v>
      </c>
      <c r="B73" s="47"/>
      <c r="C73" s="47"/>
      <c r="D73" s="47"/>
      <c r="E73" s="47"/>
      <c r="F73" s="47"/>
      <c r="G73" s="47"/>
      <c r="H73" s="47"/>
      <c r="I73" s="47"/>
      <c r="J73" s="47"/>
      <c r="K73" s="47"/>
      <c r="L73" s="47"/>
      <c r="M73" s="47"/>
    </row>
    <row r="74" spans="1:13" x14ac:dyDescent="0.25">
      <c r="A74" s="3"/>
      <c r="B74" s="3"/>
      <c r="C74" s="3"/>
      <c r="D74" s="3"/>
      <c r="E74" s="3"/>
      <c r="F74" s="3"/>
      <c r="G74" s="3"/>
      <c r="H74" s="3"/>
      <c r="I74" s="3"/>
      <c r="J74" s="3"/>
      <c r="K74" s="3"/>
      <c r="L74" s="3"/>
      <c r="M74" s="3"/>
    </row>
    <row r="75" spans="1:13" x14ac:dyDescent="0.25">
      <c r="A75" s="3"/>
      <c r="B75" s="3"/>
      <c r="C75" s="3"/>
      <c r="D75" s="3"/>
      <c r="E75" s="3"/>
      <c r="F75" s="3"/>
      <c r="G75" s="3"/>
      <c r="H75" s="3"/>
      <c r="I75" s="3"/>
      <c r="J75" s="3"/>
      <c r="K75" s="3"/>
      <c r="L75" s="3"/>
      <c r="M75" s="3"/>
    </row>
    <row r="76" spans="1:13" x14ac:dyDescent="0.25">
      <c r="A76" s="3"/>
      <c r="B76" s="3"/>
      <c r="C76" s="3"/>
      <c r="D76" s="3"/>
      <c r="E76" s="3"/>
      <c r="F76" s="3"/>
      <c r="G76" s="3"/>
      <c r="H76" s="3"/>
      <c r="I76" s="3"/>
      <c r="J76" s="3"/>
      <c r="K76" s="3"/>
      <c r="L76" s="3"/>
      <c r="M76" s="3"/>
    </row>
    <row r="77" spans="1:13" x14ac:dyDescent="0.25">
      <c r="A77" s="3"/>
      <c r="B77" s="3"/>
      <c r="C77" s="3"/>
      <c r="D77" s="3"/>
      <c r="E77" s="3"/>
      <c r="F77" s="3"/>
      <c r="G77" s="3"/>
      <c r="H77" s="3"/>
      <c r="I77" s="3"/>
      <c r="J77" s="3"/>
      <c r="K77" s="3"/>
      <c r="L77" s="3"/>
      <c r="M77" s="3"/>
    </row>
    <row r="78" spans="1:13" ht="30" customHeight="1" x14ac:dyDescent="0.25"/>
    <row r="79" spans="1:13" ht="23.25" customHeight="1" x14ac:dyDescent="0.25"/>
    <row r="81" spans="15:17" x14ac:dyDescent="0.25">
      <c r="O81" s="50"/>
      <c r="P81" s="50"/>
      <c r="Q81" s="50"/>
    </row>
    <row r="82" spans="15:17" x14ac:dyDescent="0.25">
      <c r="O82" s="50"/>
      <c r="P82" s="50"/>
      <c r="Q82" s="50"/>
    </row>
  </sheetData>
  <mergeCells count="3">
    <mergeCell ref="O5:Q5"/>
    <mergeCell ref="O20:Q20"/>
    <mergeCell ref="O37:Q37"/>
  </mergeCells>
  <pageMargins left="0.70866141732283472" right="0.70866141732283472" top="0.74803149606299213" bottom="0.74803149606299213" header="0.31496062992125984" footer="0.31496062992125984"/>
  <pageSetup paperSize="9" scale="3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69"/>
  <sheetViews>
    <sheetView zoomScaleNormal="100" workbookViewId="0">
      <selection sqref="A1:O21"/>
    </sheetView>
  </sheetViews>
  <sheetFormatPr defaultRowHeight="12.75" x14ac:dyDescent="0.2"/>
  <cols>
    <col min="1" max="1" width="17.42578125" style="2" customWidth="1"/>
    <col min="2" max="4" width="9.140625" style="2"/>
    <col min="5" max="11" width="9.140625" style="1"/>
    <col min="12" max="12" width="13.85546875" style="1" customWidth="1"/>
    <col min="13" max="22" width="9.140625" style="1"/>
    <col min="23" max="23" width="8.42578125" style="1" customWidth="1"/>
    <col min="24" max="16384" width="9.140625" style="1"/>
  </cols>
  <sheetData>
    <row r="2" spans="1:15" ht="16.5" x14ac:dyDescent="0.2">
      <c r="A2" s="7" t="s">
        <v>95</v>
      </c>
      <c r="E2" s="2"/>
      <c r="F2" s="2"/>
      <c r="G2" s="2"/>
      <c r="H2" s="2"/>
      <c r="I2" s="2"/>
      <c r="L2" s="2" t="s">
        <v>23</v>
      </c>
      <c r="M2" s="2"/>
      <c r="N2" s="2"/>
      <c r="O2" s="2"/>
    </row>
    <row r="3" spans="1:15" x14ac:dyDescent="0.2">
      <c r="A3" s="1"/>
      <c r="B3" s="1"/>
      <c r="C3" s="1"/>
      <c r="D3" s="1"/>
      <c r="L3" s="2"/>
      <c r="M3" s="2" t="s">
        <v>1</v>
      </c>
      <c r="N3" s="2" t="s">
        <v>2</v>
      </c>
      <c r="O3" s="2"/>
    </row>
    <row r="4" spans="1:15" x14ac:dyDescent="0.2">
      <c r="A4" s="3"/>
      <c r="B4" s="3"/>
      <c r="C4" s="3"/>
      <c r="D4" s="3"/>
      <c r="E4" s="3"/>
      <c r="F4" s="3"/>
      <c r="G4" s="3"/>
      <c r="H4" s="3"/>
      <c r="L4" s="2" t="s">
        <v>3</v>
      </c>
      <c r="M4" s="48">
        <v>71.8</v>
      </c>
      <c r="N4" s="48">
        <v>52.85</v>
      </c>
      <c r="O4" s="2"/>
    </row>
    <row r="5" spans="1:15" x14ac:dyDescent="0.2">
      <c r="A5" s="3"/>
      <c r="B5" s="3"/>
      <c r="C5" s="3"/>
      <c r="D5" s="3"/>
      <c r="E5" s="3"/>
      <c r="F5" s="3"/>
      <c r="G5" s="3"/>
      <c r="H5" s="3"/>
      <c r="L5" s="2" t="s">
        <v>4</v>
      </c>
      <c r="M5" s="48">
        <v>72.637315723813799</v>
      </c>
      <c r="N5" s="48">
        <v>53.273037179407403</v>
      </c>
      <c r="O5" s="2"/>
    </row>
    <row r="6" spans="1:15" x14ac:dyDescent="0.2">
      <c r="A6" s="3"/>
      <c r="B6" s="3"/>
      <c r="C6" s="3"/>
      <c r="D6" s="3"/>
      <c r="E6" s="3"/>
      <c r="F6" s="3"/>
      <c r="G6" s="3"/>
      <c r="H6" s="3"/>
      <c r="L6" s="2" t="s">
        <v>5</v>
      </c>
      <c r="M6" s="48">
        <v>71.492927772647604</v>
      </c>
      <c r="N6" s="48">
        <v>53.287744690125599</v>
      </c>
      <c r="O6" s="2"/>
    </row>
    <row r="7" spans="1:15" x14ac:dyDescent="0.2">
      <c r="A7" s="3"/>
      <c r="B7" s="3"/>
      <c r="C7" s="3"/>
      <c r="D7" s="3"/>
      <c r="E7" s="3"/>
      <c r="F7" s="3"/>
      <c r="G7" s="3"/>
      <c r="H7" s="3"/>
      <c r="L7" s="2" t="s">
        <v>6</v>
      </c>
      <c r="M7" s="48">
        <v>77.550612076699196</v>
      </c>
      <c r="N7" s="48">
        <v>53.445269305816502</v>
      </c>
      <c r="O7" s="2"/>
    </row>
    <row r="8" spans="1:15" x14ac:dyDescent="0.2">
      <c r="A8" s="3"/>
      <c r="B8" s="3"/>
      <c r="C8" s="3"/>
      <c r="D8" s="3"/>
      <c r="E8" s="3"/>
      <c r="F8" s="3"/>
      <c r="G8" s="3"/>
      <c r="H8" s="3"/>
      <c r="L8" s="2" t="s">
        <v>7</v>
      </c>
      <c r="M8" s="48">
        <v>74.5505963378627</v>
      </c>
      <c r="N8" s="48">
        <v>48.567679655955402</v>
      </c>
      <c r="O8" s="2"/>
    </row>
    <row r="9" spans="1:15" x14ac:dyDescent="0.2">
      <c r="A9" s="3"/>
      <c r="B9" s="3"/>
      <c r="C9" s="3"/>
      <c r="D9" s="3"/>
      <c r="E9" s="3"/>
      <c r="F9" s="3"/>
      <c r="G9" s="3"/>
      <c r="H9" s="3"/>
      <c r="L9" s="2" t="s">
        <v>8</v>
      </c>
      <c r="M9" s="48">
        <v>79.44</v>
      </c>
      <c r="N9" s="48">
        <v>52.22</v>
      </c>
      <c r="O9" s="2"/>
    </row>
    <row r="10" spans="1:15" ht="13.5" x14ac:dyDescent="0.25">
      <c r="A10" s="3"/>
      <c r="B10" s="3"/>
      <c r="C10" s="3"/>
      <c r="D10" s="3"/>
      <c r="E10" s="3"/>
      <c r="F10" s="3"/>
      <c r="G10" s="3"/>
      <c r="H10" s="3"/>
      <c r="L10" s="2" t="s">
        <v>9</v>
      </c>
      <c r="M10" s="48">
        <v>72.87</v>
      </c>
      <c r="N10" s="48">
        <v>48.63</v>
      </c>
      <c r="O10" s="49">
        <v>2020</v>
      </c>
    </row>
    <row r="11" spans="1:15" ht="13.5" x14ac:dyDescent="0.25">
      <c r="A11" s="3"/>
      <c r="B11" s="3"/>
      <c r="C11" s="3"/>
      <c r="D11" s="3"/>
      <c r="E11" s="3"/>
      <c r="F11" s="3"/>
      <c r="G11" s="3"/>
      <c r="H11" s="3"/>
      <c r="L11" s="2" t="s">
        <v>10</v>
      </c>
      <c r="M11" s="48">
        <v>78.842886977025699</v>
      </c>
      <c r="N11" s="48">
        <v>47.008636810623699</v>
      </c>
      <c r="O11" s="49"/>
    </row>
    <row r="12" spans="1:15" ht="13.5" x14ac:dyDescent="0.25">
      <c r="A12" s="3"/>
      <c r="B12" s="3"/>
      <c r="C12" s="3"/>
      <c r="D12" s="3"/>
      <c r="E12" s="3"/>
      <c r="F12" s="3"/>
      <c r="G12" s="3"/>
      <c r="H12" s="3"/>
      <c r="L12" s="2" t="s">
        <v>11</v>
      </c>
      <c r="M12" s="48">
        <v>81.489999999999995</v>
      </c>
      <c r="N12" s="48">
        <v>54.92</v>
      </c>
      <c r="O12" s="49">
        <v>2020</v>
      </c>
    </row>
    <row r="13" spans="1:15" ht="13.5" x14ac:dyDescent="0.25">
      <c r="A13" s="3"/>
      <c r="B13" s="3"/>
      <c r="C13" s="3"/>
      <c r="D13" s="3"/>
      <c r="E13" s="3"/>
      <c r="F13" s="3"/>
      <c r="G13" s="3"/>
      <c r="H13" s="3"/>
      <c r="L13" s="2" t="s">
        <v>12</v>
      </c>
      <c r="M13" s="48">
        <v>74.650000000000006</v>
      </c>
      <c r="N13" s="48">
        <v>58.2</v>
      </c>
      <c r="O13" s="49">
        <v>2020</v>
      </c>
    </row>
    <row r="14" spans="1:15" ht="13.5" x14ac:dyDescent="0.25">
      <c r="A14" s="3"/>
      <c r="B14" s="3"/>
      <c r="C14" s="3"/>
      <c r="D14" s="3"/>
      <c r="E14" s="3"/>
      <c r="F14" s="3"/>
      <c r="G14" s="3"/>
      <c r="H14" s="3"/>
      <c r="L14" s="2" t="s">
        <v>13</v>
      </c>
      <c r="M14" s="48">
        <v>71.72</v>
      </c>
      <c r="N14" s="48">
        <v>58.57</v>
      </c>
      <c r="O14" s="49">
        <v>2020</v>
      </c>
    </row>
    <row r="15" spans="1:15" x14ac:dyDescent="0.2">
      <c r="A15" s="3"/>
      <c r="B15" s="3"/>
      <c r="C15" s="3"/>
      <c r="D15" s="3"/>
      <c r="E15" s="3"/>
      <c r="F15" s="3"/>
      <c r="G15" s="3"/>
      <c r="H15" s="3"/>
      <c r="L15" s="2" t="s">
        <v>14</v>
      </c>
      <c r="M15" s="48">
        <f>AVERAGE(M4:M14)</f>
        <v>75.185848989822645</v>
      </c>
      <c r="N15" s="48">
        <f>AVERAGE(N4:N14)</f>
        <v>52.815669785629872</v>
      </c>
      <c r="O15" s="2"/>
    </row>
    <row r="16" spans="1:15" x14ac:dyDescent="0.2">
      <c r="A16" s="3"/>
      <c r="B16" s="3"/>
      <c r="C16" s="3"/>
      <c r="D16" s="3"/>
      <c r="E16" s="3"/>
      <c r="F16" s="3"/>
      <c r="G16" s="3"/>
      <c r="H16" s="3"/>
      <c r="L16" s="2" t="s">
        <v>15</v>
      </c>
      <c r="M16" s="48">
        <v>76.276889466499398</v>
      </c>
      <c r="N16" s="48">
        <v>61.351215337123897</v>
      </c>
      <c r="O16" s="2"/>
    </row>
    <row r="17" spans="1:23" x14ac:dyDescent="0.2">
      <c r="A17" s="3"/>
      <c r="B17" s="3"/>
      <c r="C17" s="3"/>
      <c r="D17" s="3"/>
      <c r="E17" s="3"/>
      <c r="F17" s="3"/>
      <c r="G17" s="3"/>
      <c r="H17" s="3"/>
    </row>
    <row r="18" spans="1:23" x14ac:dyDescent="0.2">
      <c r="A18" s="3"/>
      <c r="B18" s="3"/>
      <c r="C18" s="3"/>
      <c r="D18" s="3"/>
      <c r="E18" s="3"/>
      <c r="F18" s="3"/>
      <c r="G18" s="3"/>
      <c r="H18" s="3"/>
    </row>
    <row r="19" spans="1:23" x14ac:dyDescent="0.2">
      <c r="A19" s="3"/>
      <c r="B19" s="3"/>
      <c r="C19" s="3"/>
      <c r="D19" s="3"/>
      <c r="E19" s="3"/>
      <c r="F19" s="3"/>
      <c r="G19" s="3"/>
      <c r="H19" s="3"/>
    </row>
    <row r="20" spans="1:23" ht="24" customHeight="1" x14ac:dyDescent="0.2">
      <c r="A20" s="111" t="s">
        <v>100</v>
      </c>
      <c r="B20" s="112"/>
      <c r="C20" s="112"/>
      <c r="D20" s="112"/>
      <c r="E20" s="112"/>
      <c r="F20" s="112"/>
      <c r="G20" s="112"/>
      <c r="H20" s="112"/>
      <c r="I20" s="112"/>
      <c r="J20" s="112"/>
    </row>
    <row r="21" spans="1:23" ht="13.5" x14ac:dyDescent="0.2">
      <c r="A21" s="4" t="s">
        <v>101</v>
      </c>
      <c r="B21" s="1"/>
      <c r="C21" s="1"/>
      <c r="D21" s="1"/>
    </row>
    <row r="25" spans="1:23" s="50" customFormat="1" ht="13.5" x14ac:dyDescent="0.25">
      <c r="A25" s="50" t="s">
        <v>90</v>
      </c>
      <c r="B25" s="50" t="s">
        <v>16</v>
      </c>
    </row>
    <row r="26" spans="1:23" s="50" customFormat="1" ht="13.5" x14ac:dyDescent="0.25">
      <c r="A26" s="50" t="s">
        <v>17</v>
      </c>
      <c r="B26" s="50">
        <v>1564</v>
      </c>
    </row>
    <row r="27" spans="1:23" s="50" customFormat="1" ht="13.5" x14ac:dyDescent="0.25"/>
    <row r="28" spans="1:23" s="50" customFormat="1" ht="13.5" x14ac:dyDescent="0.25"/>
    <row r="29" spans="1:23" s="50" customFormat="1" ht="13.5" x14ac:dyDescent="0.25">
      <c r="B29" s="51">
        <v>2000</v>
      </c>
      <c r="C29" s="51">
        <v>2001</v>
      </c>
      <c r="D29" s="51">
        <v>2002</v>
      </c>
      <c r="E29" s="51">
        <v>2003</v>
      </c>
      <c r="F29" s="51">
        <v>2004</v>
      </c>
      <c r="G29" s="51">
        <v>2005</v>
      </c>
      <c r="H29" s="51">
        <v>2006</v>
      </c>
      <c r="I29" s="51">
        <v>2007</v>
      </c>
      <c r="J29" s="51">
        <v>2008</v>
      </c>
      <c r="K29" s="51">
        <v>2009</v>
      </c>
      <c r="L29" s="51">
        <v>2010</v>
      </c>
      <c r="M29" s="51">
        <v>2011</v>
      </c>
      <c r="N29" s="51">
        <v>2012</v>
      </c>
      <c r="O29" s="51">
        <v>2013</v>
      </c>
      <c r="P29" s="51">
        <v>2014</v>
      </c>
      <c r="Q29" s="51">
        <v>2015</v>
      </c>
      <c r="R29" s="51">
        <v>2016</v>
      </c>
      <c r="S29" s="51">
        <v>2017</v>
      </c>
      <c r="T29" s="51">
        <v>2018</v>
      </c>
      <c r="U29" s="51">
        <v>2019</v>
      </c>
      <c r="V29" s="51">
        <v>2020</v>
      </c>
    </row>
    <row r="30" spans="1:23" s="50" customFormat="1" ht="13.5" x14ac:dyDescent="0.25">
      <c r="A30" s="52" t="s">
        <v>3</v>
      </c>
      <c r="B30" s="53"/>
      <c r="C30" s="53"/>
      <c r="D30" s="53"/>
      <c r="E30" s="53"/>
      <c r="F30" s="53"/>
      <c r="G30" s="53"/>
      <c r="H30" s="53"/>
      <c r="I30" s="53"/>
      <c r="J30" s="53"/>
      <c r="K30" s="53"/>
      <c r="L30" s="53"/>
      <c r="M30" s="53"/>
      <c r="N30" s="53"/>
      <c r="O30" s="53"/>
      <c r="P30" s="53"/>
      <c r="Q30" s="53"/>
      <c r="R30" s="53"/>
      <c r="S30" s="53"/>
      <c r="T30" s="53"/>
      <c r="U30" s="53"/>
      <c r="V30" s="53"/>
    </row>
    <row r="31" spans="1:23" s="50" customFormat="1" ht="13.5" x14ac:dyDescent="0.25">
      <c r="A31" s="50" t="s">
        <v>1</v>
      </c>
      <c r="B31" s="53"/>
      <c r="C31" s="53"/>
      <c r="D31" s="53"/>
      <c r="E31" s="53"/>
      <c r="F31" s="53"/>
      <c r="G31" s="53">
        <v>73.33</v>
      </c>
      <c r="H31" s="53">
        <v>74.599999999999994</v>
      </c>
      <c r="I31" s="53"/>
      <c r="J31" s="53">
        <v>75.33</v>
      </c>
      <c r="K31" s="53">
        <v>74.41</v>
      </c>
      <c r="L31" s="53">
        <v>75.209999999999994</v>
      </c>
      <c r="M31" s="53">
        <v>75.94</v>
      </c>
      <c r="N31" s="53">
        <v>75.69</v>
      </c>
      <c r="O31" s="53">
        <v>75.27</v>
      </c>
      <c r="P31" s="53">
        <v>73.61</v>
      </c>
      <c r="Q31" s="53"/>
      <c r="R31" s="53"/>
      <c r="S31" s="53">
        <v>72.86</v>
      </c>
      <c r="T31" s="53">
        <v>72.61</v>
      </c>
      <c r="U31" s="53">
        <v>71.8</v>
      </c>
      <c r="V31" s="53"/>
      <c r="W31" s="50" t="s">
        <v>19</v>
      </c>
    </row>
    <row r="32" spans="1:23" s="50" customFormat="1" ht="13.5" x14ac:dyDescent="0.25">
      <c r="A32" s="50" t="s">
        <v>2</v>
      </c>
      <c r="B32" s="53"/>
      <c r="C32" s="53"/>
      <c r="D32" s="53"/>
      <c r="E32" s="53"/>
      <c r="F32" s="53"/>
      <c r="G32" s="53">
        <v>48.86</v>
      </c>
      <c r="H32" s="53">
        <v>50.12</v>
      </c>
      <c r="I32" s="53"/>
      <c r="J32" s="53">
        <v>50.21</v>
      </c>
      <c r="K32" s="53">
        <v>50.76</v>
      </c>
      <c r="L32" s="53">
        <v>50.22</v>
      </c>
      <c r="M32" s="53">
        <v>50.92</v>
      </c>
      <c r="N32" s="53">
        <v>50.99</v>
      </c>
      <c r="O32" s="53">
        <v>50.72</v>
      </c>
      <c r="P32" s="53">
        <v>50.1</v>
      </c>
      <c r="Q32" s="53"/>
      <c r="R32" s="53"/>
      <c r="S32" s="53">
        <v>51.14</v>
      </c>
      <c r="T32" s="53">
        <v>52.29</v>
      </c>
      <c r="U32" s="53">
        <v>52.85</v>
      </c>
      <c r="V32" s="53"/>
    </row>
    <row r="33" spans="1:23" s="52" customFormat="1" ht="13.5" x14ac:dyDescent="0.25">
      <c r="A33" s="52" t="s">
        <v>4</v>
      </c>
      <c r="B33" s="54"/>
      <c r="C33" s="54"/>
      <c r="D33" s="54"/>
      <c r="E33" s="54"/>
      <c r="F33" s="54"/>
      <c r="G33" s="54"/>
      <c r="H33" s="54"/>
      <c r="I33" s="54"/>
      <c r="J33" s="54"/>
      <c r="K33" s="54"/>
      <c r="L33" s="54"/>
      <c r="M33" s="54"/>
      <c r="N33" s="54"/>
      <c r="O33" s="54"/>
      <c r="P33" s="54"/>
      <c r="Q33" s="54"/>
      <c r="R33" s="54"/>
      <c r="S33" s="54"/>
      <c r="T33" s="54"/>
      <c r="U33" s="54"/>
      <c r="V33" s="54"/>
    </row>
    <row r="34" spans="1:23" s="50" customFormat="1" ht="13.5" x14ac:dyDescent="0.25">
      <c r="A34" s="50" t="s">
        <v>1</v>
      </c>
      <c r="B34" s="53"/>
      <c r="C34" s="53">
        <v>78.176523925303997</v>
      </c>
      <c r="D34" s="53">
        <v>78.640382395818605</v>
      </c>
      <c r="E34" s="53">
        <v>77.884904189158704</v>
      </c>
      <c r="F34" s="53">
        <v>79.348319910667996</v>
      </c>
      <c r="G34" s="53">
        <v>79.462458827472204</v>
      </c>
      <c r="H34" s="53">
        <v>79.606833056490899</v>
      </c>
      <c r="I34" s="53">
        <v>79.688528770814699</v>
      </c>
      <c r="J34" s="53">
        <v>80.621590181650902</v>
      </c>
      <c r="K34" s="53">
        <v>79.7421102604021</v>
      </c>
      <c r="L34" s="53"/>
      <c r="M34" s="53">
        <v>79.369340649063005</v>
      </c>
      <c r="N34" s="53">
        <v>75.814158640873003</v>
      </c>
      <c r="O34" s="53">
        <v>75.903697945671794</v>
      </c>
      <c r="P34" s="53">
        <v>75.632326411876605</v>
      </c>
      <c r="Q34" s="53">
        <v>74.7175919270842</v>
      </c>
      <c r="R34" s="53">
        <v>72.0599203740056</v>
      </c>
      <c r="S34" s="53">
        <v>71.367228860063406</v>
      </c>
      <c r="T34" s="53">
        <v>71.374624833298199</v>
      </c>
      <c r="U34" s="53">
        <v>72.637315723813799</v>
      </c>
      <c r="V34" s="53"/>
    </row>
    <row r="35" spans="1:23" s="50" customFormat="1" ht="13.5" x14ac:dyDescent="0.25">
      <c r="A35" s="50" t="s">
        <v>2</v>
      </c>
      <c r="B35" s="53"/>
      <c r="C35" s="53">
        <v>51.241510779006099</v>
      </c>
      <c r="D35" s="53">
        <v>52.908686501096199</v>
      </c>
      <c r="E35" s="53">
        <v>52.859491813929203</v>
      </c>
      <c r="F35" s="53">
        <v>54.3521378707118</v>
      </c>
      <c r="G35" s="53">
        <v>55.2731553591492</v>
      </c>
      <c r="H35" s="53">
        <v>55.943778041903201</v>
      </c>
      <c r="I35" s="53">
        <v>55.858692257357802</v>
      </c>
      <c r="J35" s="53">
        <v>56.7710464427388</v>
      </c>
      <c r="K35" s="53">
        <v>56.369611318751602</v>
      </c>
      <c r="L35" s="53"/>
      <c r="M35" s="53">
        <v>55.167684516545698</v>
      </c>
      <c r="N35" s="53">
        <v>52.476913377780399</v>
      </c>
      <c r="O35" s="53">
        <v>53.143961375190997</v>
      </c>
      <c r="P35" s="53">
        <v>53.331417851391897</v>
      </c>
      <c r="Q35" s="53">
        <v>52.728805648565498</v>
      </c>
      <c r="R35" s="53">
        <v>51.865979490554999</v>
      </c>
      <c r="S35" s="53">
        <v>51.673063959978002</v>
      </c>
      <c r="T35" s="53">
        <v>52.494395439131303</v>
      </c>
      <c r="U35" s="53">
        <v>53.273037179407403</v>
      </c>
      <c r="V35" s="53"/>
    </row>
    <row r="36" spans="1:23" s="52" customFormat="1" ht="13.5" x14ac:dyDescent="0.25">
      <c r="A36" s="52" t="s">
        <v>5</v>
      </c>
      <c r="B36" s="54"/>
      <c r="C36" s="54"/>
      <c r="D36" s="54"/>
      <c r="E36" s="54"/>
      <c r="F36" s="54"/>
      <c r="G36" s="54"/>
      <c r="H36" s="54"/>
      <c r="I36" s="54"/>
      <c r="J36" s="54"/>
      <c r="K36" s="54"/>
      <c r="L36" s="54"/>
      <c r="M36" s="54"/>
      <c r="N36" s="54"/>
      <c r="O36" s="54"/>
      <c r="P36" s="54"/>
      <c r="Q36" s="54"/>
      <c r="R36" s="54"/>
      <c r="S36" s="54"/>
      <c r="T36" s="54"/>
      <c r="U36" s="54"/>
      <c r="V36" s="54"/>
    </row>
    <row r="37" spans="1:23" s="50" customFormat="1" ht="13.5" x14ac:dyDescent="0.25">
      <c r="A37" s="50" t="s">
        <v>1</v>
      </c>
      <c r="B37" s="53">
        <v>72.394738791577595</v>
      </c>
      <c r="C37" s="53">
        <v>71.670343625176102</v>
      </c>
      <c r="D37" s="53">
        <v>71.461912119619797</v>
      </c>
      <c r="E37" s="53">
        <v>71.7861301796015</v>
      </c>
      <c r="F37" s="53">
        <v>71.187531493753596</v>
      </c>
      <c r="G37" s="53">
        <v>71.568970154509799</v>
      </c>
      <c r="H37" s="53">
        <v>72.529055770566899</v>
      </c>
      <c r="I37" s="53">
        <v>72.884420145858002</v>
      </c>
      <c r="J37" s="53">
        <v>73.106411127461598</v>
      </c>
      <c r="K37" s="53">
        <v>70.495337886595806</v>
      </c>
      <c r="L37" s="53">
        <v>72.060240126583594</v>
      </c>
      <c r="M37" s="53">
        <v>73.599614395259806</v>
      </c>
      <c r="N37" s="53">
        <v>73.612355361404099</v>
      </c>
      <c r="O37" s="53">
        <v>73.758604125026693</v>
      </c>
      <c r="P37" s="53">
        <v>72.760694732095601</v>
      </c>
      <c r="Q37" s="53">
        <v>72.996095466443904</v>
      </c>
      <c r="R37" s="53">
        <v>72.367915154451396</v>
      </c>
      <c r="S37" s="53">
        <v>72.466751743993697</v>
      </c>
      <c r="T37" s="53">
        <v>71.966964893012005</v>
      </c>
      <c r="U37" s="53">
        <v>71.492927772647604</v>
      </c>
      <c r="V37" s="53"/>
    </row>
    <row r="38" spans="1:23" s="50" customFormat="1" ht="13.5" x14ac:dyDescent="0.25">
      <c r="A38" s="50" t="s">
        <v>2</v>
      </c>
      <c r="B38" s="53">
        <v>36.775204086832098</v>
      </c>
      <c r="C38" s="53">
        <v>36.136522219382996</v>
      </c>
      <c r="D38" s="53">
        <v>36.083802929637301</v>
      </c>
      <c r="E38" s="53">
        <v>37.441182285698403</v>
      </c>
      <c r="F38" s="53">
        <v>38.499220237544598</v>
      </c>
      <c r="G38" s="53">
        <v>39.832322900036203</v>
      </c>
      <c r="H38" s="53">
        <v>40.990880527264203</v>
      </c>
      <c r="I38" s="53">
        <v>42.336278926771598</v>
      </c>
      <c r="J38" s="53">
        <v>44.098697534374402</v>
      </c>
      <c r="K38" s="53">
        <v>44.215797660190802</v>
      </c>
      <c r="L38" s="53">
        <v>46.657771428921201</v>
      </c>
      <c r="M38" s="53">
        <v>49.123251820978098</v>
      </c>
      <c r="N38" s="53">
        <v>50.205457796415899</v>
      </c>
      <c r="O38" s="53">
        <v>50.971971295911104</v>
      </c>
      <c r="P38" s="53">
        <v>51.693408641520499</v>
      </c>
      <c r="Q38" s="53">
        <v>51.895001676256598</v>
      </c>
      <c r="R38" s="53">
        <v>52.0333559762039</v>
      </c>
      <c r="S38" s="53">
        <v>52.793549623325298</v>
      </c>
      <c r="T38" s="53">
        <v>53.214063453864902</v>
      </c>
      <c r="U38" s="53">
        <v>53.287744690125599</v>
      </c>
      <c r="V38" s="53"/>
    </row>
    <row r="39" spans="1:23" s="52" customFormat="1" ht="13.5" x14ac:dyDescent="0.25">
      <c r="A39" s="52" t="s">
        <v>6</v>
      </c>
      <c r="B39" s="54"/>
      <c r="C39" s="54"/>
      <c r="D39" s="54"/>
      <c r="E39" s="54"/>
      <c r="F39" s="54"/>
      <c r="G39" s="54"/>
      <c r="H39" s="54"/>
      <c r="I39" s="54"/>
      <c r="J39" s="54"/>
      <c r="K39" s="54"/>
      <c r="L39" s="54"/>
      <c r="M39" s="54"/>
      <c r="N39" s="54"/>
      <c r="O39" s="54"/>
      <c r="P39" s="54"/>
      <c r="Q39" s="54"/>
      <c r="R39" s="54"/>
      <c r="S39" s="54"/>
      <c r="T39" s="54"/>
      <c r="U39" s="54"/>
      <c r="V39" s="54"/>
    </row>
    <row r="40" spans="1:23" s="50" customFormat="1" ht="13.5" x14ac:dyDescent="0.25">
      <c r="A40" s="50" t="s">
        <v>1</v>
      </c>
      <c r="B40" s="53"/>
      <c r="C40" s="53">
        <v>75.486764830256803</v>
      </c>
      <c r="D40" s="53">
        <v>74.7243685904335</v>
      </c>
      <c r="E40" s="53">
        <v>76.358174610262594</v>
      </c>
      <c r="F40" s="53">
        <v>75.474985044642196</v>
      </c>
      <c r="G40" s="53">
        <v>76.511957823891194</v>
      </c>
      <c r="H40" s="53"/>
      <c r="I40" s="53">
        <v>75.230746196345393</v>
      </c>
      <c r="J40" s="53">
        <v>75.297282936709905</v>
      </c>
      <c r="K40" s="53">
        <v>76.463892540063696</v>
      </c>
      <c r="L40" s="53">
        <v>77.156867631081397</v>
      </c>
      <c r="M40" s="53">
        <v>78.416933047099207</v>
      </c>
      <c r="N40" s="53">
        <v>79.106869234298301</v>
      </c>
      <c r="O40" s="53">
        <v>79.074697880589696</v>
      </c>
      <c r="P40" s="53">
        <v>79.578058704915605</v>
      </c>
      <c r="Q40" s="53">
        <v>79.885455380541899</v>
      </c>
      <c r="R40" s="53">
        <v>79.208316308873094</v>
      </c>
      <c r="S40" s="53">
        <v>78.911253696310396</v>
      </c>
      <c r="T40" s="53">
        <v>78.622181008719096</v>
      </c>
      <c r="U40" s="53">
        <v>77.550612076699196</v>
      </c>
      <c r="V40" s="53"/>
    </row>
    <row r="41" spans="1:23" s="50" customFormat="1" ht="13.5" x14ac:dyDescent="0.25">
      <c r="A41" s="50" t="s">
        <v>2</v>
      </c>
      <c r="B41" s="53"/>
      <c r="C41" s="53">
        <v>46.018217500503503</v>
      </c>
      <c r="D41" s="53">
        <v>45.954556628232403</v>
      </c>
      <c r="E41" s="53">
        <v>47.775243313043802</v>
      </c>
      <c r="F41" s="53">
        <v>46.615217039149599</v>
      </c>
      <c r="G41" s="53">
        <v>47.117568284347101</v>
      </c>
      <c r="H41" s="53"/>
      <c r="I41" s="53">
        <v>46.046668743220799</v>
      </c>
      <c r="J41" s="53">
        <v>46.567141683447097</v>
      </c>
      <c r="K41" s="53">
        <v>49.013558218510397</v>
      </c>
      <c r="L41" s="53">
        <v>50.852036408500602</v>
      </c>
      <c r="M41" s="53">
        <v>52.437292198367601</v>
      </c>
      <c r="N41" s="53">
        <v>54.095859012279703</v>
      </c>
      <c r="O41" s="53">
        <v>54.6180083328385</v>
      </c>
      <c r="P41" s="53">
        <v>55.1798313614158</v>
      </c>
      <c r="Q41" s="53">
        <v>55.950686880865398</v>
      </c>
      <c r="R41" s="53">
        <v>55.696554129549199</v>
      </c>
      <c r="S41" s="53">
        <v>55.481077854666999</v>
      </c>
      <c r="T41" s="53">
        <v>54.634755040077501</v>
      </c>
      <c r="U41" s="53">
        <v>53.445269305816502</v>
      </c>
      <c r="V41" s="53"/>
    </row>
    <row r="42" spans="1:23" s="52" customFormat="1" ht="13.5" x14ac:dyDescent="0.25">
      <c r="A42" s="52" t="s">
        <v>7</v>
      </c>
      <c r="B42" s="54"/>
      <c r="C42" s="54"/>
      <c r="D42" s="54"/>
      <c r="E42" s="54"/>
      <c r="F42" s="54"/>
      <c r="G42" s="54"/>
      <c r="H42" s="54"/>
      <c r="I42" s="54"/>
      <c r="J42" s="54"/>
      <c r="K42" s="54"/>
      <c r="L42" s="54"/>
      <c r="M42" s="54"/>
      <c r="N42" s="54"/>
      <c r="O42" s="54"/>
      <c r="P42" s="54"/>
      <c r="Q42" s="54"/>
      <c r="R42" s="54"/>
      <c r="S42" s="54"/>
      <c r="T42" s="54"/>
      <c r="U42" s="54"/>
      <c r="V42" s="54"/>
    </row>
    <row r="43" spans="1:23" s="50" customFormat="1" ht="13.5" x14ac:dyDescent="0.25">
      <c r="A43" s="50" t="s">
        <v>1</v>
      </c>
      <c r="B43" s="53">
        <v>80.126413901863401</v>
      </c>
      <c r="C43" s="53">
        <v>79.555024934314105</v>
      </c>
      <c r="D43" s="53">
        <v>78.7501988294283</v>
      </c>
      <c r="E43" s="53">
        <v>79.069707933923198</v>
      </c>
      <c r="F43" s="53">
        <v>78.546048645833196</v>
      </c>
      <c r="G43" s="53">
        <v>79.668314503889306</v>
      </c>
      <c r="H43" s="53">
        <v>79.901964041828407</v>
      </c>
      <c r="I43" s="53">
        <v>81.441986226284797</v>
      </c>
      <c r="J43" s="53">
        <v>79.423203469884697</v>
      </c>
      <c r="K43" s="53">
        <v>76.373797176199702</v>
      </c>
      <c r="L43" s="53">
        <v>74.267782825437806</v>
      </c>
      <c r="M43" s="53">
        <v>72.685548258340205</v>
      </c>
      <c r="N43" s="53">
        <v>74.582054764549497</v>
      </c>
      <c r="O43" s="53">
        <v>74.599364246571</v>
      </c>
      <c r="P43" s="53">
        <v>75.222809911514105</v>
      </c>
      <c r="Q43" s="53">
        <v>73.904644876272002</v>
      </c>
      <c r="R43" s="53">
        <v>72.768833671124199</v>
      </c>
      <c r="S43" s="53">
        <v>74.240427831952005</v>
      </c>
      <c r="T43" s="53">
        <v>75.038293100102806</v>
      </c>
      <c r="U43" s="53">
        <v>74.5505963378627</v>
      </c>
      <c r="V43" s="53"/>
    </row>
    <row r="44" spans="1:23" s="50" customFormat="1" ht="13.5" x14ac:dyDescent="0.25">
      <c r="A44" s="50" t="s">
        <v>2</v>
      </c>
      <c r="B44" s="53">
        <v>38.773682811394302</v>
      </c>
      <c r="C44" s="53">
        <v>42.349678868548402</v>
      </c>
      <c r="D44" s="53">
        <v>41.957683149986799</v>
      </c>
      <c r="E44" s="53">
        <v>42.463760076466897</v>
      </c>
      <c r="F44" s="53">
        <v>40.734940617719801</v>
      </c>
      <c r="G44" s="53">
        <v>43.901168397742097</v>
      </c>
      <c r="H44" s="53">
        <v>44.132799598802897</v>
      </c>
      <c r="I44" s="53">
        <v>46.334548848567998</v>
      </c>
      <c r="J44" s="53">
        <v>47.395901706452598</v>
      </c>
      <c r="K44" s="53">
        <v>45.8216340195576</v>
      </c>
      <c r="L44" s="53">
        <v>44.572050380165201</v>
      </c>
      <c r="M44" s="53">
        <v>43.049497270846999</v>
      </c>
      <c r="N44" s="53">
        <v>48.685627923608401</v>
      </c>
      <c r="O44" s="53">
        <v>48.690623611291599</v>
      </c>
      <c r="P44" s="53">
        <v>47.950320311487197</v>
      </c>
      <c r="Q44" s="53">
        <v>47.1832828093033</v>
      </c>
      <c r="R44" s="53">
        <v>44.254356544558703</v>
      </c>
      <c r="S44" s="53">
        <v>45.049913969533499</v>
      </c>
      <c r="T44" s="53">
        <v>46.644740062252602</v>
      </c>
      <c r="U44" s="53">
        <v>48.567679655955402</v>
      </c>
      <c r="V44" s="53"/>
    </row>
    <row r="45" spans="1:23" s="50" customFormat="1" ht="13.5" x14ac:dyDescent="0.25">
      <c r="A45" s="52" t="s">
        <v>8</v>
      </c>
      <c r="B45" s="53"/>
      <c r="C45" s="53"/>
      <c r="D45" s="53"/>
      <c r="E45" s="53"/>
      <c r="F45" s="53"/>
      <c r="G45" s="53"/>
      <c r="H45" s="53"/>
      <c r="I45" s="53"/>
      <c r="J45" s="53"/>
      <c r="K45" s="53"/>
      <c r="L45" s="53"/>
      <c r="M45" s="53"/>
      <c r="N45" s="53"/>
      <c r="O45" s="53"/>
      <c r="P45" s="53"/>
      <c r="Q45" s="53"/>
      <c r="R45" s="53"/>
      <c r="S45" s="53"/>
      <c r="T45" s="53"/>
      <c r="U45" s="53"/>
      <c r="V45" s="53"/>
    </row>
    <row r="46" spans="1:23" s="50" customFormat="1" ht="13.5" x14ac:dyDescent="0.25">
      <c r="A46" s="50" t="s">
        <v>1</v>
      </c>
      <c r="B46" s="53"/>
      <c r="C46" s="53"/>
      <c r="D46" s="53"/>
      <c r="E46" s="53"/>
      <c r="F46" s="53"/>
      <c r="G46" s="53">
        <v>72.92</v>
      </c>
      <c r="H46" s="53">
        <v>74.88</v>
      </c>
      <c r="I46" s="53">
        <v>75.02</v>
      </c>
      <c r="J46" s="53">
        <v>74.69</v>
      </c>
      <c r="K46" s="53">
        <v>72.680000000000007</v>
      </c>
      <c r="L46" s="53">
        <v>72.680000000000007</v>
      </c>
      <c r="M46" s="53">
        <v>72.959999999999994</v>
      </c>
      <c r="N46" s="53">
        <v>73.42</v>
      </c>
      <c r="O46" s="53">
        <v>73.3</v>
      </c>
      <c r="P46" s="53">
        <v>74.150000000000006</v>
      </c>
      <c r="Q46" s="53">
        <v>76.12</v>
      </c>
      <c r="R46" s="53">
        <v>76.459999999999994</v>
      </c>
      <c r="S46" s="53">
        <v>76.7</v>
      </c>
      <c r="T46" s="53">
        <v>79.06</v>
      </c>
      <c r="U46" s="53">
        <v>79.44</v>
      </c>
      <c r="V46" s="53"/>
      <c r="W46" s="50" t="s">
        <v>19</v>
      </c>
    </row>
    <row r="47" spans="1:23" s="50" customFormat="1" ht="13.5" x14ac:dyDescent="0.25">
      <c r="A47" s="50" t="s">
        <v>2</v>
      </c>
      <c r="B47" s="53"/>
      <c r="C47" s="53"/>
      <c r="D47" s="53"/>
      <c r="E47" s="53"/>
      <c r="F47" s="53"/>
      <c r="G47" s="53">
        <v>38.64</v>
      </c>
      <c r="H47" s="53">
        <v>40.19</v>
      </c>
      <c r="I47" s="53">
        <v>40.46</v>
      </c>
      <c r="J47" s="53">
        <v>42.03</v>
      </c>
      <c r="K47" s="53">
        <v>39.03</v>
      </c>
      <c r="L47" s="53">
        <v>42.27</v>
      </c>
      <c r="M47" s="53">
        <v>43.48</v>
      </c>
      <c r="N47" s="53">
        <v>44.43</v>
      </c>
      <c r="O47" s="53">
        <v>43.97</v>
      </c>
      <c r="P47" s="53">
        <v>45.05</v>
      </c>
      <c r="Q47" s="53">
        <v>47.12</v>
      </c>
      <c r="R47" s="53">
        <v>47.91</v>
      </c>
      <c r="S47" s="53">
        <v>49.61</v>
      </c>
      <c r="T47" s="53">
        <v>50.81</v>
      </c>
      <c r="U47" s="53">
        <v>52.22</v>
      </c>
      <c r="V47" s="53"/>
    </row>
    <row r="48" spans="1:23" s="50" customFormat="1" ht="13.5" x14ac:dyDescent="0.25">
      <c r="A48" s="52" t="s">
        <v>9</v>
      </c>
      <c r="B48" s="53"/>
      <c r="C48" s="53"/>
      <c r="D48" s="53"/>
      <c r="E48" s="53"/>
      <c r="F48" s="53"/>
      <c r="G48" s="53"/>
      <c r="H48" s="53"/>
      <c r="I48" s="53"/>
      <c r="J48" s="53"/>
      <c r="K48" s="53"/>
      <c r="L48" s="53"/>
      <c r="M48" s="53"/>
      <c r="N48" s="53"/>
      <c r="O48" s="53"/>
      <c r="P48" s="53"/>
      <c r="Q48" s="53"/>
      <c r="R48" s="53"/>
      <c r="S48" s="53"/>
      <c r="T48" s="53"/>
      <c r="U48" s="53"/>
      <c r="V48" s="53"/>
    </row>
    <row r="49" spans="1:23" s="50" customFormat="1" ht="13.5" x14ac:dyDescent="0.25">
      <c r="A49" s="50" t="s">
        <v>1</v>
      </c>
      <c r="B49" s="53"/>
      <c r="C49" s="53"/>
      <c r="D49" s="53"/>
      <c r="E49" s="53"/>
      <c r="F49" s="53"/>
      <c r="G49" s="53">
        <v>82.41</v>
      </c>
      <c r="H49" s="53">
        <v>83.77</v>
      </c>
      <c r="I49" s="53">
        <v>82.69</v>
      </c>
      <c r="J49" s="53">
        <v>81.89</v>
      </c>
      <c r="K49" s="53">
        <v>79.19</v>
      </c>
      <c r="L49" s="53">
        <v>78.62</v>
      </c>
      <c r="M49" s="53">
        <v>78.63</v>
      </c>
      <c r="N49" s="53">
        <v>78.94</v>
      </c>
      <c r="O49" s="53">
        <v>78.42</v>
      </c>
      <c r="P49" s="53">
        <v>78.87</v>
      </c>
      <c r="Q49" s="53">
        <v>80.11</v>
      </c>
      <c r="R49" s="53">
        <v>79.97</v>
      </c>
      <c r="S49" s="53">
        <v>80.790000000000006</v>
      </c>
      <c r="T49" s="53">
        <v>79.959999999999994</v>
      </c>
      <c r="U49" s="53">
        <v>79.19</v>
      </c>
      <c r="V49" s="53">
        <v>72.87</v>
      </c>
      <c r="W49" s="50" t="s">
        <v>19</v>
      </c>
    </row>
    <row r="50" spans="1:23" s="50" customFormat="1" ht="13.5" x14ac:dyDescent="0.25">
      <c r="A50" s="50" t="s">
        <v>2</v>
      </c>
      <c r="B50" s="53"/>
      <c r="C50" s="53"/>
      <c r="D50" s="53"/>
      <c r="E50" s="53"/>
      <c r="F50" s="53"/>
      <c r="G50" s="53">
        <v>52.08</v>
      </c>
      <c r="H50" s="53">
        <v>53.34</v>
      </c>
      <c r="I50" s="53">
        <v>52.88</v>
      </c>
      <c r="J50" s="53">
        <v>52.42</v>
      </c>
      <c r="K50" s="53">
        <v>50.1</v>
      </c>
      <c r="L50" s="53">
        <v>49.49</v>
      </c>
      <c r="M50" s="53">
        <v>48.82</v>
      </c>
      <c r="N50" s="53">
        <v>50.39</v>
      </c>
      <c r="O50" s="53">
        <v>50.14</v>
      </c>
      <c r="P50" s="53">
        <v>48.75</v>
      </c>
      <c r="Q50" s="53">
        <v>52.33</v>
      </c>
      <c r="R50" s="53">
        <v>54.87</v>
      </c>
      <c r="S50" s="53">
        <v>56.32</v>
      </c>
      <c r="T50" s="53">
        <v>55.31</v>
      </c>
      <c r="U50" s="53">
        <v>55.26</v>
      </c>
      <c r="V50" s="53">
        <v>48.63</v>
      </c>
    </row>
    <row r="51" spans="1:23" s="52" customFormat="1" ht="13.5" x14ac:dyDescent="0.25">
      <c r="A51" s="52" t="s">
        <v>10</v>
      </c>
      <c r="B51" s="54"/>
      <c r="C51" s="54"/>
      <c r="D51" s="54"/>
      <c r="E51" s="54"/>
      <c r="F51" s="54"/>
      <c r="G51" s="54"/>
      <c r="H51" s="54"/>
      <c r="I51" s="54"/>
      <c r="J51" s="54"/>
      <c r="K51" s="54"/>
      <c r="L51" s="54"/>
      <c r="M51" s="54"/>
      <c r="N51" s="54"/>
      <c r="O51" s="54"/>
      <c r="P51" s="54"/>
      <c r="Q51" s="54"/>
      <c r="R51" s="54"/>
      <c r="S51" s="54"/>
      <c r="T51" s="54"/>
      <c r="U51" s="54"/>
      <c r="V51" s="54"/>
    </row>
    <row r="52" spans="1:23" s="50" customFormat="1" ht="13.5" x14ac:dyDescent="0.25">
      <c r="A52" s="50" t="s">
        <v>1</v>
      </c>
      <c r="B52" s="53">
        <v>82.798199711464804</v>
      </c>
      <c r="C52" s="53">
        <v>82.300296415119206</v>
      </c>
      <c r="D52" s="53">
        <v>81.553726975727997</v>
      </c>
      <c r="E52" s="53">
        <v>80.785519622662903</v>
      </c>
      <c r="F52" s="53">
        <v>81.044626578895503</v>
      </c>
      <c r="G52" s="53">
        <v>80.737889933850994</v>
      </c>
      <c r="H52" s="53">
        <v>81.266832182065301</v>
      </c>
      <c r="I52" s="53">
        <v>80.834290158601405</v>
      </c>
      <c r="J52" s="53">
        <v>80.151661537371396</v>
      </c>
      <c r="K52" s="53">
        <v>78.0749345764727</v>
      </c>
      <c r="L52" s="53">
        <v>77.841374216132706</v>
      </c>
      <c r="M52" s="53">
        <v>77.923561177391406</v>
      </c>
      <c r="N52" s="53">
        <v>78.513222332706604</v>
      </c>
      <c r="O52" s="53">
        <v>78.252973057384096</v>
      </c>
      <c r="P52" s="53">
        <v>78.105992131532602</v>
      </c>
      <c r="Q52" s="53">
        <v>78.341903903810206</v>
      </c>
      <c r="R52" s="53">
        <v>78.570379530555201</v>
      </c>
      <c r="S52" s="53">
        <v>78.953710895944994</v>
      </c>
      <c r="T52" s="53">
        <v>79.035796321874997</v>
      </c>
      <c r="U52" s="53">
        <v>78.842886977025699</v>
      </c>
      <c r="V52" s="53"/>
    </row>
    <row r="53" spans="1:23" s="50" customFormat="1" ht="13.5" x14ac:dyDescent="0.25">
      <c r="A53" s="50" t="s">
        <v>2</v>
      </c>
      <c r="B53" s="53">
        <v>39.615812703796898</v>
      </c>
      <c r="C53" s="53">
        <v>39.0114518166192</v>
      </c>
      <c r="D53" s="53">
        <v>39.5224023423349</v>
      </c>
      <c r="E53" s="53">
        <v>39.051576052988601</v>
      </c>
      <c r="F53" s="53">
        <v>40.8784497007127</v>
      </c>
      <c r="G53" s="53">
        <v>41.845512815117701</v>
      </c>
      <c r="H53" s="53">
        <v>43.130678261343697</v>
      </c>
      <c r="I53" s="53">
        <v>43.569481821969099</v>
      </c>
      <c r="J53" s="53">
        <v>43.338705574155703</v>
      </c>
      <c r="K53" s="53">
        <v>43.296306480275703</v>
      </c>
      <c r="L53" s="53">
        <v>43.1866136459346</v>
      </c>
      <c r="M53" s="53">
        <v>43.709901711822504</v>
      </c>
      <c r="N53" s="53">
        <v>44.865534345449198</v>
      </c>
      <c r="O53" s="53">
        <v>44.961127478058998</v>
      </c>
      <c r="P53" s="53">
        <v>44.2318250162174</v>
      </c>
      <c r="Q53" s="53">
        <v>44.677041611776602</v>
      </c>
      <c r="R53" s="53">
        <v>45.062640994299599</v>
      </c>
      <c r="S53" s="53">
        <v>44.922821864632603</v>
      </c>
      <c r="T53" s="53">
        <v>45.575480318445798</v>
      </c>
      <c r="U53" s="53">
        <v>47.008636810623699</v>
      </c>
      <c r="V53" s="53"/>
    </row>
    <row r="54" spans="1:23" s="50" customFormat="1" ht="15" customHeight="1" x14ac:dyDescent="0.25">
      <c r="A54" s="52" t="s">
        <v>20</v>
      </c>
      <c r="B54" s="53"/>
      <c r="C54" s="53"/>
      <c r="D54" s="53"/>
      <c r="E54" s="53"/>
      <c r="F54" s="53"/>
      <c r="G54" s="53"/>
      <c r="H54" s="53"/>
      <c r="I54" s="53"/>
      <c r="J54" s="53"/>
      <c r="K54" s="53"/>
      <c r="L54" s="53"/>
      <c r="M54" s="53"/>
      <c r="N54" s="53"/>
      <c r="O54" s="53"/>
      <c r="P54" s="53"/>
      <c r="Q54" s="53"/>
      <c r="R54" s="53"/>
      <c r="S54" s="53"/>
      <c r="T54" s="53"/>
      <c r="U54" s="53"/>
      <c r="V54" s="53"/>
    </row>
    <row r="55" spans="1:23" s="50" customFormat="1" ht="13.5" x14ac:dyDescent="0.25">
      <c r="A55" s="50" t="s">
        <v>1</v>
      </c>
      <c r="B55" s="53"/>
      <c r="C55" s="53"/>
      <c r="D55" s="53"/>
      <c r="E55" s="53"/>
      <c r="F55" s="53"/>
      <c r="G55" s="53">
        <v>83.76</v>
      </c>
      <c r="H55" s="53">
        <v>82.73</v>
      </c>
      <c r="I55" s="53">
        <v>83.65</v>
      </c>
      <c r="J55" s="53">
        <v>84.16</v>
      </c>
      <c r="K55" s="53">
        <v>83.14</v>
      </c>
      <c r="L55" s="53">
        <v>82.74</v>
      </c>
      <c r="M55" s="53">
        <v>82.18</v>
      </c>
      <c r="N55" s="53">
        <v>83.23</v>
      </c>
      <c r="O55" s="53">
        <v>82.37</v>
      </c>
      <c r="P55" s="53">
        <v>82.04</v>
      </c>
      <c r="Q55" s="53">
        <v>81.92</v>
      </c>
      <c r="R55" s="53">
        <v>83.01</v>
      </c>
      <c r="S55" s="53">
        <v>82.85</v>
      </c>
      <c r="T55" s="53">
        <v>82.74</v>
      </c>
      <c r="U55" s="53">
        <v>82.97</v>
      </c>
      <c r="V55" s="53">
        <v>81.489999999999995</v>
      </c>
      <c r="W55" s="50" t="s">
        <v>19</v>
      </c>
    </row>
    <row r="56" spans="1:23" s="50" customFormat="1" ht="13.5" x14ac:dyDescent="0.25">
      <c r="A56" s="50" t="s">
        <v>2</v>
      </c>
      <c r="B56" s="53"/>
      <c r="C56" s="53"/>
      <c r="D56" s="53"/>
      <c r="E56" s="53"/>
      <c r="F56" s="53"/>
      <c r="G56" s="53">
        <v>54.74</v>
      </c>
      <c r="H56" s="53">
        <v>50.91</v>
      </c>
      <c r="I56" s="53">
        <v>53.04</v>
      </c>
      <c r="J56" s="53">
        <v>53.26</v>
      </c>
      <c r="K56" s="53">
        <v>54.75</v>
      </c>
      <c r="L56" s="53">
        <v>53</v>
      </c>
      <c r="M56" s="53">
        <v>54.45</v>
      </c>
      <c r="N56" s="53">
        <v>59.52</v>
      </c>
      <c r="O56" s="53">
        <v>58.5</v>
      </c>
      <c r="P56" s="53">
        <v>54.53</v>
      </c>
      <c r="Q56" s="53">
        <v>56.14</v>
      </c>
      <c r="R56" s="53">
        <v>55.95</v>
      </c>
      <c r="S56" s="53">
        <v>56.92</v>
      </c>
      <c r="T56" s="53">
        <v>58.27</v>
      </c>
      <c r="U56" s="53">
        <v>58.53</v>
      </c>
      <c r="V56" s="53">
        <v>54.92</v>
      </c>
    </row>
    <row r="57" spans="1:23" s="50" customFormat="1" ht="13.5" x14ac:dyDescent="0.25">
      <c r="A57" s="52" t="s">
        <v>12</v>
      </c>
      <c r="B57" s="53"/>
      <c r="C57" s="53"/>
      <c r="D57" s="53"/>
      <c r="E57" s="53"/>
      <c r="F57" s="53"/>
      <c r="G57" s="53"/>
      <c r="H57" s="53"/>
      <c r="I57" s="53"/>
      <c r="J57" s="53"/>
      <c r="K57" s="53"/>
      <c r="L57" s="53"/>
      <c r="M57" s="53"/>
      <c r="N57" s="53"/>
      <c r="O57" s="53"/>
      <c r="P57" s="53"/>
      <c r="Q57" s="53"/>
      <c r="R57" s="53"/>
      <c r="S57" s="53"/>
      <c r="T57" s="53"/>
      <c r="U57" s="53"/>
      <c r="V57" s="53"/>
    </row>
    <row r="58" spans="1:23" s="50" customFormat="1" ht="13.5" x14ac:dyDescent="0.25">
      <c r="A58" s="50" t="s">
        <v>1</v>
      </c>
      <c r="B58" s="53"/>
      <c r="C58" s="53"/>
      <c r="D58" s="53"/>
      <c r="E58" s="53"/>
      <c r="F58" s="53"/>
      <c r="G58" s="53">
        <v>82.76</v>
      </c>
      <c r="H58" s="53">
        <v>84.84</v>
      </c>
      <c r="I58" s="53">
        <v>86.1</v>
      </c>
      <c r="J58" s="53">
        <v>85.85</v>
      </c>
      <c r="K58" s="53">
        <v>85.95</v>
      </c>
      <c r="L58" s="53">
        <v>86.44</v>
      </c>
      <c r="M58" s="53">
        <v>86.33</v>
      </c>
      <c r="N58" s="53">
        <v>85.71</v>
      </c>
      <c r="O58" s="53">
        <v>85.1</v>
      </c>
      <c r="P58" s="53">
        <v>84.63</v>
      </c>
      <c r="Q58" s="53">
        <v>83.61</v>
      </c>
      <c r="R58" s="53">
        <v>83.98</v>
      </c>
      <c r="S58" s="53">
        <v>84.17</v>
      </c>
      <c r="T58" s="53">
        <v>84.25</v>
      </c>
      <c r="U58" s="53">
        <v>84.48</v>
      </c>
      <c r="V58" s="53">
        <v>74.650000000000006</v>
      </c>
      <c r="W58" s="50" t="s">
        <v>19</v>
      </c>
    </row>
    <row r="59" spans="1:23" s="50" customFormat="1" ht="13.5" x14ac:dyDescent="0.25">
      <c r="A59" s="50" t="s">
        <v>2</v>
      </c>
      <c r="B59" s="53"/>
      <c r="C59" s="53"/>
      <c r="D59" s="53"/>
      <c r="E59" s="53"/>
      <c r="F59" s="53"/>
      <c r="G59" s="53">
        <v>65.430000000000007</v>
      </c>
      <c r="H59" s="53">
        <v>67.38</v>
      </c>
      <c r="I59" s="53">
        <v>69.98</v>
      </c>
      <c r="J59" s="53">
        <v>70.010000000000005</v>
      </c>
      <c r="K59" s="53">
        <v>70.77</v>
      </c>
      <c r="L59" s="53">
        <v>72.319999999999993</v>
      </c>
      <c r="M59" s="53">
        <v>72.040000000000006</v>
      </c>
      <c r="N59" s="53">
        <v>71.06</v>
      </c>
      <c r="O59" s="53">
        <v>70.36</v>
      </c>
      <c r="P59" s="53">
        <v>69.760000000000005</v>
      </c>
      <c r="Q59" s="53">
        <v>68.16</v>
      </c>
      <c r="R59" s="53">
        <v>69.34</v>
      </c>
      <c r="S59" s="53">
        <v>69.78</v>
      </c>
      <c r="T59" s="53">
        <v>70.27</v>
      </c>
      <c r="U59" s="53">
        <v>70.540000000000006</v>
      </c>
      <c r="V59" s="53">
        <v>58.2</v>
      </c>
    </row>
    <row r="60" spans="1:23" s="50" customFormat="1" ht="13.5" x14ac:dyDescent="0.25">
      <c r="A60" s="52" t="s">
        <v>13</v>
      </c>
      <c r="B60" s="53"/>
      <c r="C60" s="53"/>
      <c r="D60" s="53"/>
      <c r="E60" s="53"/>
      <c r="F60" s="53"/>
      <c r="G60" s="53"/>
      <c r="H60" s="53"/>
      <c r="I60" s="53"/>
      <c r="J60" s="53"/>
      <c r="K60" s="53"/>
      <c r="L60" s="53"/>
      <c r="M60" s="53"/>
      <c r="N60" s="53"/>
      <c r="O60" s="53"/>
      <c r="P60" s="53"/>
      <c r="Q60" s="53"/>
      <c r="R60" s="53"/>
      <c r="S60" s="53"/>
      <c r="T60" s="53"/>
      <c r="U60" s="53"/>
      <c r="V60" s="53"/>
    </row>
    <row r="61" spans="1:23" s="50" customFormat="1" ht="13.5" x14ac:dyDescent="0.25">
      <c r="A61" s="50" t="s">
        <v>1</v>
      </c>
      <c r="B61" s="53"/>
      <c r="C61" s="53"/>
      <c r="D61" s="53"/>
      <c r="E61" s="53"/>
      <c r="F61" s="53"/>
      <c r="G61" s="53">
        <v>74.87</v>
      </c>
      <c r="H61" s="53">
        <v>77.3</v>
      </c>
      <c r="I61" s="53">
        <v>79.849999999999994</v>
      </c>
      <c r="J61" s="53">
        <v>80.02</v>
      </c>
      <c r="K61" s="53">
        <v>80.45</v>
      </c>
      <c r="L61" s="53">
        <v>80.17</v>
      </c>
      <c r="M61" s="53">
        <v>81.069999999999993</v>
      </c>
      <c r="N61" s="53">
        <v>80.239999999999995</v>
      </c>
      <c r="O61" s="53">
        <v>80.180000000000007</v>
      </c>
      <c r="P61" s="53">
        <v>80.27</v>
      </c>
      <c r="Q61" s="53">
        <v>77.64</v>
      </c>
      <c r="R61" s="53">
        <v>77.06</v>
      </c>
      <c r="S61" s="53">
        <v>76.36</v>
      </c>
      <c r="T61" s="53">
        <v>75.3</v>
      </c>
      <c r="U61" s="53">
        <v>74.69</v>
      </c>
      <c r="V61" s="53">
        <v>71.72</v>
      </c>
      <c r="W61" s="50" t="s">
        <v>19</v>
      </c>
    </row>
    <row r="62" spans="1:23" s="50" customFormat="1" ht="13.5" x14ac:dyDescent="0.25">
      <c r="A62" s="50" t="s">
        <v>2</v>
      </c>
      <c r="B62" s="53"/>
      <c r="C62" s="53"/>
      <c r="D62" s="53"/>
      <c r="E62" s="53"/>
      <c r="F62" s="53"/>
      <c r="G62" s="53">
        <v>53.69</v>
      </c>
      <c r="H62" s="53">
        <v>54.55</v>
      </c>
      <c r="I62" s="53">
        <v>56.82</v>
      </c>
      <c r="J62" s="53">
        <v>59</v>
      </c>
      <c r="K62" s="53">
        <v>59.94</v>
      </c>
      <c r="L62" s="53">
        <v>60.28</v>
      </c>
      <c r="M62" s="53">
        <v>62.56</v>
      </c>
      <c r="N62" s="53">
        <v>62.35</v>
      </c>
      <c r="O62" s="53">
        <v>61.46</v>
      </c>
      <c r="P62" s="53">
        <v>62.33</v>
      </c>
      <c r="Q62" s="53">
        <v>61.8</v>
      </c>
      <c r="R62" s="53">
        <v>61.34</v>
      </c>
      <c r="S62" s="53">
        <v>61.22</v>
      </c>
      <c r="T62" s="53">
        <v>60.73</v>
      </c>
      <c r="U62" s="53">
        <v>60.58</v>
      </c>
      <c r="V62" s="53">
        <v>58.57</v>
      </c>
    </row>
    <row r="63" spans="1:23" s="50" customFormat="1" ht="13.5" x14ac:dyDescent="0.25">
      <c r="A63" s="52" t="s">
        <v>21</v>
      </c>
      <c r="B63" s="53"/>
      <c r="C63" s="53"/>
      <c r="D63" s="53"/>
      <c r="E63" s="53"/>
      <c r="F63" s="53"/>
      <c r="G63" s="53"/>
      <c r="H63" s="53"/>
      <c r="I63" s="53"/>
      <c r="J63" s="53"/>
      <c r="K63" s="53"/>
      <c r="L63" s="53"/>
      <c r="M63" s="53"/>
      <c r="N63" s="53"/>
      <c r="O63" s="53"/>
      <c r="P63" s="53"/>
      <c r="Q63" s="53"/>
      <c r="R63" s="53"/>
      <c r="S63" s="53"/>
      <c r="T63" s="53"/>
      <c r="U63" s="53"/>
      <c r="V63" s="53"/>
    </row>
    <row r="64" spans="1:23" s="50" customFormat="1" ht="13.5" x14ac:dyDescent="0.25">
      <c r="A64" s="50" t="s">
        <v>1</v>
      </c>
      <c r="B64" s="53"/>
      <c r="C64" s="53"/>
      <c r="D64" s="53"/>
      <c r="E64" s="53"/>
      <c r="F64" s="53"/>
      <c r="G64" s="53"/>
      <c r="H64" s="53"/>
      <c r="I64" s="53"/>
      <c r="J64" s="53"/>
      <c r="K64" s="53"/>
      <c r="L64" s="53"/>
      <c r="M64" s="53"/>
      <c r="N64" s="53"/>
      <c r="O64" s="53"/>
      <c r="P64" s="53"/>
      <c r="Q64" s="53"/>
      <c r="R64" s="53"/>
      <c r="S64" s="53"/>
      <c r="T64" s="53"/>
      <c r="U64" s="53"/>
      <c r="V64" s="53"/>
    </row>
    <row r="65" spans="1:22" s="50" customFormat="1" ht="13.5" x14ac:dyDescent="0.25">
      <c r="A65" s="50" t="s">
        <v>2</v>
      </c>
      <c r="B65" s="53"/>
      <c r="C65" s="53"/>
      <c r="D65" s="53"/>
      <c r="E65" s="53"/>
      <c r="F65" s="53"/>
      <c r="G65" s="53"/>
      <c r="H65" s="53"/>
      <c r="I65" s="53"/>
      <c r="J65" s="53"/>
      <c r="K65" s="53"/>
      <c r="L65" s="53"/>
      <c r="M65" s="53"/>
      <c r="N65" s="53"/>
      <c r="O65" s="53"/>
      <c r="P65" s="53"/>
      <c r="Q65" s="53"/>
      <c r="R65" s="53"/>
      <c r="S65" s="53"/>
      <c r="T65" s="53"/>
      <c r="U65" s="53"/>
      <c r="V65" s="53"/>
    </row>
    <row r="66" spans="1:22" s="52" customFormat="1" ht="13.5" x14ac:dyDescent="0.25">
      <c r="A66" s="52" t="s">
        <v>22</v>
      </c>
      <c r="B66" s="54"/>
      <c r="C66" s="54"/>
      <c r="D66" s="54"/>
      <c r="E66" s="54"/>
      <c r="F66" s="54"/>
      <c r="G66" s="54"/>
      <c r="H66" s="54"/>
      <c r="I66" s="54"/>
      <c r="J66" s="54"/>
      <c r="K66" s="54"/>
      <c r="L66" s="54"/>
      <c r="M66" s="54"/>
      <c r="N66" s="54"/>
      <c r="O66" s="54"/>
      <c r="P66" s="54"/>
      <c r="Q66" s="54"/>
      <c r="R66" s="54"/>
      <c r="S66" s="54"/>
      <c r="T66" s="54"/>
      <c r="U66" s="54"/>
      <c r="V66" s="54"/>
    </row>
    <row r="67" spans="1:22" s="50" customFormat="1" ht="13.5" x14ac:dyDescent="0.25">
      <c r="A67" s="50" t="s">
        <v>1</v>
      </c>
      <c r="B67" s="53">
        <v>76.077916567813205</v>
      </c>
      <c r="C67" s="53">
        <v>75.569529126772196</v>
      </c>
      <c r="D67" s="53">
        <v>74.869341854730095</v>
      </c>
      <c r="E67" s="53">
        <v>74.495658998035793</v>
      </c>
      <c r="F67" s="53">
        <v>74.650196023706101</v>
      </c>
      <c r="G67" s="53">
        <v>75.001006377495202</v>
      </c>
      <c r="H67" s="53">
        <v>75.492001033019093</v>
      </c>
      <c r="I67" s="53">
        <v>75.816885293114893</v>
      </c>
      <c r="J67" s="53">
        <v>75.456925154232195</v>
      </c>
      <c r="K67" s="53">
        <v>72.987827544285395</v>
      </c>
      <c r="L67" s="53">
        <v>72.707832904805997</v>
      </c>
      <c r="M67" s="53">
        <v>73.0663725391084</v>
      </c>
      <c r="N67" s="53">
        <v>73.245073452165201</v>
      </c>
      <c r="O67" s="53">
        <v>73.276627806275201</v>
      </c>
      <c r="P67" s="53">
        <v>73.819710094596502</v>
      </c>
      <c r="Q67" s="53">
        <v>74.390487120612207</v>
      </c>
      <c r="R67" s="53">
        <v>74.937316768236798</v>
      </c>
      <c r="S67" s="53">
        <v>75.611964239850195</v>
      </c>
      <c r="T67" s="53">
        <v>76.164940907299993</v>
      </c>
      <c r="U67" s="53">
        <v>76.276889466499398</v>
      </c>
      <c r="V67" s="53"/>
    </row>
    <row r="68" spans="1:22" s="50" customFormat="1" ht="13.5" x14ac:dyDescent="0.25">
      <c r="A68" s="50" t="s">
        <v>2</v>
      </c>
      <c r="B68" s="53">
        <v>55.110382804082001</v>
      </c>
      <c r="C68" s="53">
        <v>54.909979125303003</v>
      </c>
      <c r="D68" s="53">
        <v>54.888620084097397</v>
      </c>
      <c r="E68" s="53">
        <v>54.881944534227401</v>
      </c>
      <c r="F68" s="53">
        <v>55.179229046150802</v>
      </c>
      <c r="G68" s="53">
        <v>55.650624601184099</v>
      </c>
      <c r="H68" s="53">
        <v>56.699383116898197</v>
      </c>
      <c r="I68" s="53">
        <v>56.865811735244598</v>
      </c>
      <c r="J68" s="53">
        <v>57.105403234655</v>
      </c>
      <c r="K68" s="53">
        <v>56.409116910353802</v>
      </c>
      <c r="L68" s="53">
        <v>56.326362426064598</v>
      </c>
      <c r="M68" s="53">
        <v>56.5498458624457</v>
      </c>
      <c r="N68" s="53">
        <v>56.943809836959403</v>
      </c>
      <c r="O68" s="53">
        <v>57.3112736785531</v>
      </c>
      <c r="P68" s="53">
        <v>57.8350241380395</v>
      </c>
      <c r="Q68" s="53">
        <v>58.477936213745899</v>
      </c>
      <c r="R68" s="53">
        <v>59.188663639698902</v>
      </c>
      <c r="S68" s="53">
        <v>59.955116813882398</v>
      </c>
      <c r="T68" s="53">
        <v>60.6934719907565</v>
      </c>
      <c r="U68" s="53">
        <v>61.351215337123897</v>
      </c>
      <c r="V68" s="53"/>
    </row>
    <row r="69" spans="1:22" s="50" customFormat="1" ht="13.5" x14ac:dyDescent="0.25"/>
  </sheetData>
  <mergeCells count="1">
    <mergeCell ref="A20:J20"/>
  </mergeCells>
  <pageMargins left="0.70866141732283472" right="0.70866141732283472" top="0.74803149606299213" bottom="0.74803149606299213" header="0.31496062992125984" footer="0.31496062992125984"/>
  <pageSetup paperSize="9" scale="9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9"/>
  <sheetViews>
    <sheetView showGridLines="0" zoomScale="90" zoomScaleNormal="90" workbookViewId="0">
      <selection sqref="A1:W39"/>
    </sheetView>
  </sheetViews>
  <sheetFormatPr defaultColWidth="8.85546875" defaultRowHeight="12.75" x14ac:dyDescent="0.2"/>
  <cols>
    <col min="1" max="2" width="3" style="9" customWidth="1"/>
    <col min="3" max="3" width="14.85546875" style="9" customWidth="1"/>
    <col min="4" max="7" width="9.85546875" style="9" customWidth="1"/>
    <col min="8" max="16384" width="8.85546875" style="9"/>
  </cols>
  <sheetData>
    <row r="1" spans="1:24" ht="16.5" customHeight="1" x14ac:dyDescent="0.2">
      <c r="A1" s="8"/>
      <c r="C1" s="71" t="s">
        <v>83</v>
      </c>
      <c r="D1" s="70"/>
      <c r="E1" s="70"/>
      <c r="F1" s="70"/>
      <c r="G1" s="70"/>
      <c r="H1" s="70"/>
      <c r="I1" s="70"/>
      <c r="J1" s="70"/>
      <c r="K1" s="70"/>
      <c r="Q1" s="10"/>
      <c r="R1" s="114"/>
      <c r="S1" s="114"/>
      <c r="T1" s="114"/>
      <c r="U1" s="114"/>
      <c r="V1" s="114"/>
      <c r="W1" s="114"/>
      <c r="X1" s="11"/>
    </row>
    <row r="2" spans="1:24" ht="16.5" customHeight="1" x14ac:dyDescent="0.2">
      <c r="C2" s="70"/>
      <c r="D2" s="70"/>
      <c r="E2" s="70"/>
      <c r="F2" s="70"/>
      <c r="G2" s="70"/>
      <c r="H2" s="70"/>
      <c r="I2" s="70"/>
      <c r="J2" s="70"/>
      <c r="K2" s="70"/>
      <c r="Q2" s="10"/>
      <c r="R2" s="114"/>
      <c r="S2" s="114"/>
      <c r="T2" s="114"/>
      <c r="U2" s="114"/>
      <c r="V2" s="114"/>
      <c r="W2" s="114"/>
      <c r="X2" s="11"/>
    </row>
    <row r="3" spans="1:24" ht="13.5" customHeight="1" x14ac:dyDescent="0.2">
      <c r="C3" s="75" t="s">
        <v>24</v>
      </c>
      <c r="D3" s="61"/>
      <c r="E3" s="61"/>
      <c r="F3" s="61"/>
      <c r="G3" s="61"/>
      <c r="H3" s="61"/>
      <c r="I3" s="61"/>
      <c r="J3" s="61"/>
      <c r="K3" s="61"/>
      <c r="Q3" s="10"/>
      <c r="R3" s="115"/>
      <c r="S3" s="115"/>
      <c r="T3" s="115"/>
      <c r="U3" s="115"/>
      <c r="V3" s="115"/>
      <c r="W3" s="115"/>
      <c r="X3" s="11"/>
    </row>
    <row r="4" spans="1:24" ht="12.75" customHeight="1" x14ac:dyDescent="0.2">
      <c r="D4" s="116" t="s">
        <v>25</v>
      </c>
      <c r="E4" s="116"/>
      <c r="F4" s="116"/>
      <c r="G4" s="116"/>
      <c r="Q4" s="10"/>
      <c r="R4" s="115"/>
      <c r="S4" s="115"/>
      <c r="T4" s="115"/>
      <c r="U4" s="115"/>
      <c r="V4" s="115"/>
      <c r="W4" s="115"/>
      <c r="X4" s="11"/>
    </row>
    <row r="5" spans="1:24" ht="38.25" x14ac:dyDescent="0.2">
      <c r="D5" s="12" t="s">
        <v>26</v>
      </c>
      <c r="E5" s="12" t="s">
        <v>27</v>
      </c>
      <c r="F5" s="12" t="s">
        <v>28</v>
      </c>
      <c r="G5" s="12" t="s">
        <v>29</v>
      </c>
      <c r="Q5" s="10"/>
      <c r="R5" s="13"/>
      <c r="S5" s="13"/>
      <c r="T5" s="113"/>
      <c r="U5" s="113"/>
      <c r="V5" s="113"/>
      <c r="W5" s="113"/>
      <c r="X5" s="11"/>
    </row>
    <row r="6" spans="1:24" x14ac:dyDescent="0.2">
      <c r="C6" s="16" t="s">
        <v>5</v>
      </c>
      <c r="D6" s="17">
        <v>59.378862380981445</v>
      </c>
      <c r="E6" s="17">
        <v>50.316137075424194</v>
      </c>
      <c r="F6" s="17">
        <v>59.185773134231567</v>
      </c>
      <c r="G6" s="17">
        <v>64.509457349777222</v>
      </c>
      <c r="H6" s="9">
        <v>2017</v>
      </c>
      <c r="Q6" s="10"/>
      <c r="R6" s="18"/>
      <c r="S6" s="18"/>
      <c r="T6" s="19"/>
      <c r="U6" s="19"/>
      <c r="V6" s="19"/>
      <c r="W6" s="19"/>
      <c r="X6" s="11"/>
    </row>
    <row r="7" spans="1:24" x14ac:dyDescent="0.2">
      <c r="C7" s="14" t="s">
        <v>7</v>
      </c>
      <c r="D7" s="15">
        <v>52.138942673635626</v>
      </c>
      <c r="E7" s="15">
        <v>39.603848439428461</v>
      </c>
      <c r="F7" s="15">
        <v>50.207753854606644</v>
      </c>
      <c r="G7" s="15">
        <v>57.963119627412361</v>
      </c>
      <c r="Q7" s="10"/>
      <c r="R7" s="18"/>
      <c r="S7" s="18"/>
      <c r="T7" s="20"/>
      <c r="U7" s="20"/>
      <c r="V7" s="20"/>
      <c r="W7" s="20"/>
      <c r="X7" s="11"/>
    </row>
    <row r="8" spans="1:24" x14ac:dyDescent="0.2">
      <c r="C8" s="16" t="s">
        <v>10</v>
      </c>
      <c r="D8" s="17">
        <v>77.723692753691068</v>
      </c>
      <c r="E8" s="17">
        <v>73.249667467049022</v>
      </c>
      <c r="F8" s="17">
        <v>73.991965389369597</v>
      </c>
      <c r="G8" s="17">
        <v>82.094747671821452</v>
      </c>
      <c r="Q8" s="10"/>
      <c r="R8" s="18"/>
      <c r="S8" s="18"/>
      <c r="T8" s="20"/>
      <c r="U8" s="20"/>
      <c r="V8" s="20"/>
      <c r="W8" s="20"/>
      <c r="X8" s="11"/>
    </row>
    <row r="9" spans="1:24" x14ac:dyDescent="0.2">
      <c r="C9" s="9" t="s">
        <v>12</v>
      </c>
      <c r="D9" s="21">
        <v>72.099999999999994</v>
      </c>
      <c r="E9" s="21">
        <v>59.9</v>
      </c>
      <c r="F9" s="21">
        <v>69.8</v>
      </c>
      <c r="G9" s="21">
        <v>78</v>
      </c>
      <c r="H9" s="9">
        <v>2018</v>
      </c>
      <c r="R9" s="22"/>
      <c r="S9" s="22"/>
      <c r="T9" s="22"/>
      <c r="U9" s="22"/>
      <c r="V9" s="22"/>
      <c r="W9" s="22"/>
      <c r="X9" s="22"/>
    </row>
    <row r="10" spans="1:24" x14ac:dyDescent="0.2">
      <c r="C10" s="16" t="s">
        <v>30</v>
      </c>
      <c r="D10" s="17">
        <v>71.42284242815397</v>
      </c>
      <c r="E10" s="17">
        <v>58.803466786874374</v>
      </c>
      <c r="F10" s="17">
        <v>72.268306853545837</v>
      </c>
      <c r="G10" s="17">
        <v>78.543910357537854</v>
      </c>
      <c r="R10" s="22"/>
      <c r="S10" s="22"/>
      <c r="T10" s="22"/>
      <c r="U10" s="22"/>
      <c r="V10" s="22"/>
      <c r="W10" s="22"/>
      <c r="X10" s="22"/>
    </row>
    <row r="11" spans="1:24" x14ac:dyDescent="0.2">
      <c r="R11" s="22"/>
      <c r="S11" s="22"/>
      <c r="T11" s="20"/>
      <c r="U11" s="20"/>
      <c r="V11" s="20"/>
      <c r="W11" s="20"/>
      <c r="X11" s="22"/>
    </row>
    <row r="12" spans="1:24" x14ac:dyDescent="0.2">
      <c r="R12" s="23"/>
      <c r="S12" s="23"/>
      <c r="T12" s="23"/>
      <c r="U12" s="23"/>
      <c r="V12" s="23"/>
      <c r="W12" s="23"/>
      <c r="X12" s="23"/>
    </row>
    <row r="15" spans="1:24" ht="16.5" x14ac:dyDescent="0.2">
      <c r="C15" s="24" t="s">
        <v>31</v>
      </c>
    </row>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spans="3:3" ht="12.75" customHeight="1" x14ac:dyDescent="0.2"/>
    <row r="34" spans="3:3" ht="12.75" customHeight="1" x14ac:dyDescent="0.2"/>
    <row r="35" spans="3:3" ht="12.75" customHeight="1" x14ac:dyDescent="0.2"/>
    <row r="36" spans="3:3" ht="12.75" customHeight="1" x14ac:dyDescent="0.2"/>
    <row r="37" spans="3:3" ht="12.75" customHeight="1" x14ac:dyDescent="0.2">
      <c r="C37" s="9" t="s">
        <v>32</v>
      </c>
    </row>
    <row r="38" spans="3:3" ht="12.75" customHeight="1" x14ac:dyDescent="0.2">
      <c r="C38" s="25" t="s">
        <v>33</v>
      </c>
    </row>
    <row r="39" spans="3:3" ht="13.5" customHeight="1" x14ac:dyDescent="0.2"/>
    <row r="40" spans="3:3" ht="13.5" customHeight="1" x14ac:dyDescent="0.2"/>
    <row r="41" spans="3:3" ht="13.5" customHeight="1" x14ac:dyDescent="0.2"/>
    <row r="49" ht="12.75" customHeight="1" x14ac:dyDescent="0.2"/>
    <row r="50" ht="12.75" customHeight="1" x14ac:dyDescent="0.2"/>
    <row r="51" ht="13.5" customHeight="1" x14ac:dyDescent="0.2"/>
    <row r="52" ht="13.5" customHeight="1" x14ac:dyDescent="0.2"/>
    <row r="53" ht="13.5" customHeight="1" x14ac:dyDescent="0.2"/>
    <row r="54" ht="13.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4">
    <mergeCell ref="T5:W5"/>
    <mergeCell ref="R1:W2"/>
    <mergeCell ref="R3:W4"/>
    <mergeCell ref="D4:G4"/>
  </mergeCells>
  <pageMargins left="0.70866141732283472" right="0.70866141732283472" top="0.74803149606299213" bottom="0.74803149606299213" header="0.31496062992125984" footer="0.31496062992125984"/>
  <pageSetup paperSize="9" scale="65" orientation="landscape" r:id="rId1"/>
  <headerFooter>
    <oddHeader>&amp;LOECD Family database (http://www.oecd.org/els/family/database.htm)</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Normal="100" workbookViewId="0">
      <selection sqref="A1:Q20"/>
    </sheetView>
  </sheetViews>
  <sheetFormatPr defaultRowHeight="12.75" x14ac:dyDescent="0.2"/>
  <cols>
    <col min="1" max="9" width="9.140625" style="1"/>
    <col min="10" max="10" width="4.85546875" style="1" customWidth="1"/>
    <col min="11" max="12" width="9.140625" style="1"/>
    <col min="13" max="13" width="18.140625" style="2" customWidth="1"/>
    <col min="14" max="15" width="9.140625" style="2"/>
    <col min="16" max="16" width="16.7109375" style="2" bestFit="1" customWidth="1"/>
    <col min="17" max="17" width="9.140625" style="2"/>
    <col min="18" max="16384" width="9.140625" style="1"/>
  </cols>
  <sheetData>
    <row r="1" spans="1:17" x14ac:dyDescent="0.2">
      <c r="M1" s="55"/>
      <c r="N1" s="55"/>
      <c r="O1" s="55"/>
      <c r="P1" s="55"/>
    </row>
    <row r="2" spans="1:17" ht="13.5" x14ac:dyDescent="0.25">
      <c r="M2" s="55"/>
      <c r="N2" s="56"/>
      <c r="O2" s="56"/>
      <c r="P2" s="57"/>
    </row>
    <row r="3" spans="1:17" ht="14.25" customHeight="1" x14ac:dyDescent="0.2">
      <c r="A3" s="72" t="s">
        <v>85</v>
      </c>
      <c r="M3" s="55"/>
      <c r="N3" s="55"/>
      <c r="O3" s="55"/>
      <c r="P3" s="55"/>
    </row>
    <row r="4" spans="1:17" x14ac:dyDescent="0.2">
      <c r="A4" s="3"/>
      <c r="B4" s="3"/>
      <c r="C4" s="3"/>
      <c r="D4" s="3"/>
      <c r="E4" s="3"/>
      <c r="F4" s="3"/>
      <c r="G4" s="3"/>
      <c r="H4" s="3"/>
      <c r="I4" s="2"/>
      <c r="J4" s="2"/>
    </row>
    <row r="5" spans="1:17" x14ac:dyDescent="0.2">
      <c r="A5" s="3"/>
      <c r="B5" s="3"/>
      <c r="C5" s="3"/>
      <c r="D5" s="3"/>
      <c r="E5" s="3"/>
      <c r="F5" s="3"/>
      <c r="G5" s="3"/>
      <c r="H5" s="3"/>
      <c r="I5" s="2"/>
      <c r="J5" s="2"/>
    </row>
    <row r="6" spans="1:17" ht="13.5" x14ac:dyDescent="0.25">
      <c r="A6" s="3"/>
      <c r="B6" s="3"/>
      <c r="C6" s="3"/>
      <c r="D6" s="3"/>
      <c r="E6" s="3"/>
      <c r="F6" s="3"/>
      <c r="G6" s="3"/>
      <c r="H6" s="3"/>
      <c r="I6" s="2"/>
      <c r="J6" s="2"/>
      <c r="M6" s="49"/>
      <c r="N6" s="58" t="s">
        <v>1</v>
      </c>
      <c r="O6" s="58" t="s">
        <v>2</v>
      </c>
      <c r="P6" s="58"/>
      <c r="Q6" s="49"/>
    </row>
    <row r="7" spans="1:17" ht="13.5" x14ac:dyDescent="0.25">
      <c r="A7" s="3"/>
      <c r="B7" s="3"/>
      <c r="C7" s="3"/>
      <c r="D7" s="3"/>
      <c r="E7" s="3"/>
      <c r="F7" s="3"/>
      <c r="G7" s="3"/>
      <c r="H7" s="3"/>
      <c r="I7" s="2"/>
      <c r="J7" s="2"/>
      <c r="M7" s="49" t="s">
        <v>3</v>
      </c>
      <c r="N7" s="109">
        <v>28.91</v>
      </c>
      <c r="O7" s="109">
        <v>53.23</v>
      </c>
      <c r="P7" s="59">
        <f>O7-N7</f>
        <v>24.319999999999997</v>
      </c>
      <c r="Q7" s="49">
        <v>2019</v>
      </c>
    </row>
    <row r="8" spans="1:17" ht="13.5" x14ac:dyDescent="0.25">
      <c r="A8" s="3"/>
      <c r="B8" s="3"/>
      <c r="C8" s="3"/>
      <c r="D8" s="3"/>
      <c r="E8" s="3"/>
      <c r="F8" s="3"/>
      <c r="G8" s="3"/>
      <c r="H8" s="3"/>
      <c r="I8" s="2"/>
      <c r="J8" s="2"/>
      <c r="M8" s="49" t="s">
        <v>4</v>
      </c>
      <c r="N8" s="109">
        <v>26.27</v>
      </c>
      <c r="O8" s="109">
        <v>41.55</v>
      </c>
      <c r="P8" s="59">
        <f t="shared" ref="P8:P18" si="0">O8-N8</f>
        <v>15.279999999999998</v>
      </c>
      <c r="Q8" s="49">
        <v>2020</v>
      </c>
    </row>
    <row r="9" spans="1:17" ht="13.5" x14ac:dyDescent="0.25">
      <c r="A9" s="3"/>
      <c r="B9" s="3"/>
      <c r="C9" s="3"/>
      <c r="D9" s="3"/>
      <c r="E9" s="3"/>
      <c r="F9" s="3"/>
      <c r="G9" s="3"/>
      <c r="H9" s="3"/>
      <c r="I9" s="2"/>
      <c r="J9" s="2"/>
      <c r="M9" s="49" t="s">
        <v>5</v>
      </c>
      <c r="N9" s="109">
        <v>13.2060273385454</v>
      </c>
      <c r="O9" s="109">
        <v>24.721865845013301</v>
      </c>
      <c r="P9" s="59">
        <f t="shared" si="0"/>
        <v>11.515838506467901</v>
      </c>
      <c r="Q9" s="49">
        <v>2019</v>
      </c>
    </row>
    <row r="10" spans="1:17" ht="13.5" x14ac:dyDescent="0.25">
      <c r="A10" s="3"/>
      <c r="B10" s="3"/>
      <c r="C10" s="3"/>
      <c r="D10" s="3"/>
      <c r="E10" s="3"/>
      <c r="F10" s="3"/>
      <c r="G10" s="3"/>
      <c r="H10" s="3"/>
      <c r="I10" s="2"/>
      <c r="J10" s="2"/>
      <c r="M10" s="49" t="s">
        <v>6</v>
      </c>
      <c r="N10" s="109">
        <v>9.01254557623826</v>
      </c>
      <c r="O10" s="109">
        <v>26.488401536107499</v>
      </c>
      <c r="P10" s="59">
        <f t="shared" si="0"/>
        <v>17.475855959869239</v>
      </c>
      <c r="Q10" s="49">
        <v>2019</v>
      </c>
    </row>
    <row r="11" spans="1:17" ht="13.5" x14ac:dyDescent="0.25">
      <c r="A11" s="3"/>
      <c r="B11" s="3"/>
      <c r="C11" s="3"/>
      <c r="D11" s="3"/>
      <c r="E11" s="3"/>
      <c r="F11" s="3"/>
      <c r="G11" s="3"/>
      <c r="H11" s="3"/>
      <c r="I11" s="2"/>
      <c r="J11" s="2"/>
      <c r="M11" s="49" t="s">
        <v>7</v>
      </c>
      <c r="N11" s="109">
        <v>11.358549252189199</v>
      </c>
      <c r="O11" s="109">
        <v>31.405910592159898</v>
      </c>
      <c r="P11" s="59">
        <f t="shared" si="0"/>
        <v>20.047361339970699</v>
      </c>
      <c r="Q11" s="49">
        <v>2019</v>
      </c>
    </row>
    <row r="12" spans="1:17" ht="13.5" x14ac:dyDescent="0.25">
      <c r="A12" s="3"/>
      <c r="B12" s="3"/>
      <c r="C12" s="3"/>
      <c r="D12" s="3"/>
      <c r="E12" s="3"/>
      <c r="F12" s="3"/>
      <c r="G12" s="3"/>
      <c r="H12" s="3"/>
      <c r="I12" s="2"/>
      <c r="J12" s="2"/>
      <c r="M12" s="49" t="s">
        <v>8</v>
      </c>
      <c r="N12" s="109">
        <v>22.69</v>
      </c>
      <c r="O12" s="109">
        <v>35.619999999999997</v>
      </c>
      <c r="P12" s="59">
        <f t="shared" si="0"/>
        <v>12.929999999999996</v>
      </c>
      <c r="Q12" s="49">
        <v>2019</v>
      </c>
    </row>
    <row r="13" spans="1:17" ht="13.5" x14ac:dyDescent="0.25">
      <c r="A13" s="3"/>
      <c r="B13" s="3"/>
      <c r="C13" s="3"/>
      <c r="D13" s="3"/>
      <c r="E13" s="3"/>
      <c r="F13" s="3"/>
      <c r="G13" s="3"/>
      <c r="H13" s="3"/>
      <c r="I13" s="2"/>
      <c r="J13" s="2"/>
      <c r="M13" s="49" t="s">
        <v>9</v>
      </c>
      <c r="N13" s="109">
        <v>42.46</v>
      </c>
      <c r="O13" s="109">
        <v>54.8</v>
      </c>
      <c r="P13" s="59">
        <f t="shared" si="0"/>
        <v>12.339999999999996</v>
      </c>
      <c r="Q13" s="49">
        <v>2020</v>
      </c>
    </row>
    <row r="14" spans="1:17" ht="13.5" x14ac:dyDescent="0.25">
      <c r="A14" s="3"/>
      <c r="B14" s="3"/>
      <c r="C14" s="3"/>
      <c r="D14" s="3"/>
      <c r="E14" s="3"/>
      <c r="F14" s="3"/>
      <c r="G14" s="3"/>
      <c r="H14" s="3"/>
      <c r="I14" s="2"/>
      <c r="J14" s="2"/>
      <c r="M14" s="49" t="s">
        <v>10</v>
      </c>
      <c r="N14" s="109">
        <v>11.6892161321482</v>
      </c>
      <c r="O14" s="109">
        <v>26.904887951130899</v>
      </c>
      <c r="P14" s="59">
        <f t="shared" si="0"/>
        <v>15.215671818982699</v>
      </c>
      <c r="Q14" s="49">
        <v>2019</v>
      </c>
    </row>
    <row r="15" spans="1:17" ht="13.5" x14ac:dyDescent="0.25">
      <c r="A15" s="3"/>
      <c r="B15" s="3"/>
      <c r="C15" s="3"/>
      <c r="D15" s="3"/>
      <c r="E15" s="3"/>
      <c r="F15" s="3"/>
      <c r="G15" s="3"/>
      <c r="H15" s="3"/>
      <c r="I15" s="2"/>
      <c r="J15" s="2"/>
      <c r="M15" s="49" t="s">
        <v>20</v>
      </c>
      <c r="N15" s="109">
        <v>16.809999999999999</v>
      </c>
      <c r="O15" s="109">
        <v>35.71</v>
      </c>
      <c r="P15" s="59">
        <f t="shared" si="0"/>
        <v>18.900000000000002</v>
      </c>
      <c r="Q15" s="49">
        <v>2015</v>
      </c>
    </row>
    <row r="16" spans="1:17" ht="13.5" x14ac:dyDescent="0.25">
      <c r="A16" s="3"/>
      <c r="B16" s="3"/>
      <c r="C16" s="3"/>
      <c r="D16" s="3"/>
      <c r="E16" s="3"/>
      <c r="F16" s="3"/>
      <c r="G16" s="3"/>
      <c r="H16" s="3"/>
      <c r="I16" s="2"/>
      <c r="J16" s="2"/>
      <c r="M16" s="49" t="s">
        <v>12</v>
      </c>
      <c r="N16" s="109">
        <v>34.24</v>
      </c>
      <c r="O16" s="109">
        <v>50.4</v>
      </c>
      <c r="P16" s="59">
        <f t="shared" si="0"/>
        <v>16.159999999999997</v>
      </c>
      <c r="Q16" s="49">
        <v>2020</v>
      </c>
    </row>
    <row r="17" spans="1:17" ht="13.5" x14ac:dyDescent="0.25">
      <c r="A17" s="3"/>
      <c r="B17" s="3"/>
      <c r="C17" s="3"/>
      <c r="D17" s="3"/>
      <c r="E17" s="3"/>
      <c r="F17" s="3"/>
      <c r="G17" s="3"/>
      <c r="H17" s="3"/>
      <c r="I17" s="2"/>
      <c r="J17" s="2"/>
      <c r="M17" s="49" t="s">
        <v>21</v>
      </c>
      <c r="N17" s="109">
        <f>AVERAGE(N7:N16)</f>
        <v>21.664633829912109</v>
      </c>
      <c r="O17" s="109">
        <f>AVERAGE(O7:O16)</f>
        <v>38.083106592441155</v>
      </c>
      <c r="P17" s="59">
        <f t="shared" si="0"/>
        <v>16.418472762529046</v>
      </c>
      <c r="Q17" s="49"/>
    </row>
    <row r="18" spans="1:17" ht="13.5" x14ac:dyDescent="0.25">
      <c r="A18" s="3"/>
      <c r="B18" s="3"/>
      <c r="C18" s="3"/>
      <c r="D18" s="3"/>
      <c r="E18" s="3"/>
      <c r="F18" s="3"/>
      <c r="G18" s="3"/>
      <c r="H18" s="3"/>
      <c r="M18" s="49" t="s">
        <v>15</v>
      </c>
      <c r="N18" s="109">
        <v>9.6135488357823693</v>
      </c>
      <c r="O18" s="109">
        <v>25.3912922490094</v>
      </c>
      <c r="P18" s="59">
        <f t="shared" si="0"/>
        <v>15.77774341322703</v>
      </c>
      <c r="Q18" s="49">
        <v>2019</v>
      </c>
    </row>
    <row r="19" spans="1:17" ht="27" customHeight="1" x14ac:dyDescent="0.25">
      <c r="A19" s="117" t="s">
        <v>34</v>
      </c>
      <c r="B19" s="112"/>
      <c r="C19" s="112"/>
      <c r="D19" s="112"/>
      <c r="E19" s="112"/>
      <c r="F19" s="112"/>
      <c r="G19" s="112"/>
      <c r="H19" s="112"/>
      <c r="I19" s="112"/>
      <c r="J19" s="112"/>
      <c r="M19" s="49"/>
      <c r="N19" s="49"/>
      <c r="O19" s="49"/>
      <c r="P19" s="49"/>
      <c r="Q19" s="49"/>
    </row>
    <row r="20" spans="1:17" ht="13.5" x14ac:dyDescent="0.25">
      <c r="A20" s="29" t="s">
        <v>103</v>
      </c>
    </row>
  </sheetData>
  <mergeCells count="1">
    <mergeCell ref="A19:J1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23"/>
  <sheetViews>
    <sheetView zoomScaleNormal="100" workbookViewId="0">
      <selection sqref="A1:T24"/>
    </sheetView>
  </sheetViews>
  <sheetFormatPr defaultRowHeight="12.75" x14ac:dyDescent="0.2"/>
  <cols>
    <col min="1" max="1" width="4" style="1" customWidth="1"/>
    <col min="2" max="11" width="9.140625" style="1"/>
    <col min="12" max="12" width="15.28515625" style="2" customWidth="1"/>
    <col min="13" max="20" width="9.140625" style="2"/>
    <col min="21" max="16384" width="9.140625" style="1"/>
  </cols>
  <sheetData>
    <row r="2" spans="2:17" x14ac:dyDescent="0.2">
      <c r="L2" s="2" t="s">
        <v>39</v>
      </c>
      <c r="M2" s="2" t="s">
        <v>38</v>
      </c>
    </row>
    <row r="3" spans="2:17" x14ac:dyDescent="0.2">
      <c r="L3" s="2" t="s">
        <v>37</v>
      </c>
      <c r="M3" s="2" t="s">
        <v>36</v>
      </c>
    </row>
    <row r="4" spans="2:17" x14ac:dyDescent="0.2">
      <c r="B4" s="6" t="s">
        <v>91</v>
      </c>
    </row>
    <row r="6" spans="2:17" x14ac:dyDescent="0.2">
      <c r="M6" s="68" t="s">
        <v>35</v>
      </c>
      <c r="N6" s="68"/>
    </row>
    <row r="7" spans="2:17" x14ac:dyDescent="0.2">
      <c r="L7" s="2" t="s">
        <v>18</v>
      </c>
      <c r="M7" s="68" t="s">
        <v>1</v>
      </c>
      <c r="N7" s="68" t="s">
        <v>2</v>
      </c>
      <c r="P7" s="60"/>
      <c r="Q7" s="60"/>
    </row>
    <row r="8" spans="2:17" x14ac:dyDescent="0.2">
      <c r="L8" s="2" t="s">
        <v>3</v>
      </c>
      <c r="M8" s="69">
        <v>49.3</v>
      </c>
      <c r="N8" s="69">
        <v>49.4</v>
      </c>
    </row>
    <row r="9" spans="2:17" x14ac:dyDescent="0.2">
      <c r="L9" s="2" t="s">
        <v>4</v>
      </c>
      <c r="M9" s="69">
        <v>46.7</v>
      </c>
      <c r="N9" s="69">
        <v>47.7</v>
      </c>
    </row>
    <row r="10" spans="2:17" x14ac:dyDescent="0.2">
      <c r="L10" s="2" t="s">
        <v>5</v>
      </c>
      <c r="M10" s="69">
        <v>24.8</v>
      </c>
      <c r="N10" s="69">
        <v>26</v>
      </c>
    </row>
    <row r="11" spans="2:17" x14ac:dyDescent="0.2">
      <c r="L11" s="2" t="s">
        <v>6</v>
      </c>
      <c r="M11" s="69">
        <v>62.4</v>
      </c>
      <c r="N11" s="69">
        <v>61.6</v>
      </c>
    </row>
    <row r="12" spans="2:17" x14ac:dyDescent="0.2">
      <c r="L12" s="2" t="s">
        <v>7</v>
      </c>
      <c r="M12" s="69">
        <v>35.6</v>
      </c>
      <c r="N12" s="69">
        <v>38.200000000000003</v>
      </c>
    </row>
    <row r="13" spans="2:17" x14ac:dyDescent="0.2">
      <c r="L13" s="2" t="s">
        <v>8</v>
      </c>
      <c r="M13" s="69">
        <v>57.1</v>
      </c>
      <c r="N13" s="69">
        <v>50.2</v>
      </c>
    </row>
    <row r="14" spans="2:17" x14ac:dyDescent="0.2">
      <c r="L14" s="2" t="s">
        <v>9</v>
      </c>
      <c r="M14" s="69">
        <v>61.6</v>
      </c>
      <c r="N14" s="69">
        <v>66</v>
      </c>
    </row>
    <row r="15" spans="2:17" x14ac:dyDescent="0.2">
      <c r="L15" s="2" t="s">
        <v>20</v>
      </c>
      <c r="M15" s="69">
        <v>68.099999999999994</v>
      </c>
      <c r="N15" s="69">
        <v>70</v>
      </c>
    </row>
    <row r="16" spans="2:17" x14ac:dyDescent="0.2">
      <c r="L16" s="2" t="s">
        <v>12</v>
      </c>
      <c r="M16" s="69">
        <v>66.5</v>
      </c>
      <c r="N16" s="69">
        <v>74.900000000000006</v>
      </c>
    </row>
    <row r="17" spans="2:14" x14ac:dyDescent="0.2">
      <c r="L17" s="2" t="s">
        <v>13</v>
      </c>
      <c r="M17" s="69">
        <v>24.7</v>
      </c>
      <c r="N17" s="69">
        <v>23</v>
      </c>
    </row>
    <row r="18" spans="2:14" x14ac:dyDescent="0.2">
      <c r="L18" s="2" t="s">
        <v>21</v>
      </c>
      <c r="M18" s="69">
        <f>AVERAGE(M8:M17)</f>
        <v>49.68</v>
      </c>
      <c r="N18" s="69">
        <f>AVERAGE(N8:N17)</f>
        <v>50.7</v>
      </c>
    </row>
    <row r="20" spans="2:14" x14ac:dyDescent="0.2">
      <c r="L20" s="2" t="s">
        <v>92</v>
      </c>
    </row>
    <row r="22" spans="2:14" ht="36" customHeight="1" x14ac:dyDescent="0.2">
      <c r="B22" s="118" t="s">
        <v>58</v>
      </c>
      <c r="C22" s="112"/>
      <c r="D22" s="112"/>
      <c r="E22" s="112"/>
      <c r="F22" s="112"/>
      <c r="G22" s="112"/>
      <c r="H22" s="112"/>
      <c r="I22" s="112"/>
      <c r="J22" s="112"/>
    </row>
    <row r="23" spans="2:14" x14ac:dyDescent="0.2">
      <c r="B23" s="5" t="s">
        <v>102</v>
      </c>
    </row>
  </sheetData>
  <mergeCells count="1">
    <mergeCell ref="B22:J22"/>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6"/>
  <sheetViews>
    <sheetView workbookViewId="0">
      <selection sqref="A1:N23"/>
    </sheetView>
  </sheetViews>
  <sheetFormatPr defaultRowHeight="12.75" x14ac:dyDescent="0.2"/>
  <cols>
    <col min="1" max="14" width="9.140625" style="30"/>
    <col min="15" max="15" width="17.140625" style="76" customWidth="1"/>
    <col min="16" max="18" width="9.140625" style="76"/>
    <col min="19" max="19" width="7.5703125" style="76" customWidth="1"/>
    <col min="20" max="20" width="7.7109375" style="76" customWidth="1"/>
    <col min="21" max="23" width="9.140625" style="76"/>
    <col min="24" max="16384" width="9.140625" style="30"/>
  </cols>
  <sheetData>
    <row r="1" spans="1:23" ht="32.25" customHeight="1" x14ac:dyDescent="0.2">
      <c r="A1" s="74" t="s">
        <v>96</v>
      </c>
      <c r="B1" s="73"/>
      <c r="C1" s="73"/>
      <c r="D1" s="73"/>
      <c r="E1" s="73"/>
      <c r="F1" s="73"/>
      <c r="G1" s="73"/>
      <c r="H1" s="73"/>
      <c r="I1" s="73"/>
      <c r="J1" s="73"/>
      <c r="K1" s="73"/>
      <c r="L1" s="73"/>
    </row>
    <row r="2" spans="1:23" x14ac:dyDescent="0.2">
      <c r="O2" s="76" t="s">
        <v>48</v>
      </c>
      <c r="Q2" s="76" t="s">
        <v>0</v>
      </c>
    </row>
    <row r="3" spans="1:23" x14ac:dyDescent="0.2">
      <c r="B3" s="32"/>
      <c r="C3" s="32"/>
      <c r="D3" s="32"/>
      <c r="E3" s="32"/>
      <c r="F3" s="32"/>
      <c r="Q3" s="77" t="s">
        <v>44</v>
      </c>
      <c r="R3" s="77" t="s">
        <v>43</v>
      </c>
      <c r="S3" s="76" t="s">
        <v>42</v>
      </c>
      <c r="T3" s="76" t="s">
        <v>41</v>
      </c>
      <c r="U3" s="76" t="s">
        <v>40</v>
      </c>
      <c r="V3" s="76" t="s">
        <v>47</v>
      </c>
    </row>
    <row r="4" spans="1:23" x14ac:dyDescent="0.2">
      <c r="B4" s="32"/>
      <c r="C4" s="32"/>
      <c r="D4" s="32"/>
      <c r="E4" s="32"/>
      <c r="F4" s="32"/>
      <c r="O4" s="119" t="s">
        <v>3</v>
      </c>
      <c r="P4" s="76" t="s">
        <v>1</v>
      </c>
      <c r="Q4" s="78">
        <v>18.3</v>
      </c>
      <c r="R4" s="78">
        <v>11.3</v>
      </c>
      <c r="S4" s="78">
        <v>9.6</v>
      </c>
      <c r="T4" s="78">
        <v>39.299999999999997</v>
      </c>
      <c r="U4" s="78">
        <v>14.1</v>
      </c>
      <c r="V4" s="78">
        <v>7.4</v>
      </c>
      <c r="W4" s="76">
        <v>2018</v>
      </c>
    </row>
    <row r="5" spans="1:23" x14ac:dyDescent="0.2">
      <c r="B5" s="32"/>
      <c r="C5" s="32"/>
      <c r="D5" s="32"/>
      <c r="E5" s="32"/>
      <c r="F5" s="32"/>
      <c r="O5" s="119"/>
      <c r="P5" s="76" t="s">
        <v>2</v>
      </c>
      <c r="Q5" s="78">
        <v>14.6</v>
      </c>
      <c r="R5" s="78">
        <v>10.5</v>
      </c>
      <c r="S5" s="78">
        <v>9.8000000000000007</v>
      </c>
      <c r="T5" s="78">
        <v>43.1</v>
      </c>
      <c r="U5" s="78">
        <v>14.6</v>
      </c>
      <c r="V5" s="78">
        <v>7.4</v>
      </c>
    </row>
    <row r="6" spans="1:23" x14ac:dyDescent="0.2">
      <c r="B6" s="32"/>
      <c r="C6" s="32"/>
      <c r="D6" s="32"/>
      <c r="E6" s="32"/>
      <c r="F6" s="32"/>
      <c r="O6" s="79"/>
      <c r="Q6" s="78">
        <f t="shared" ref="Q6:V6" si="0">Q5-Q4</f>
        <v>-3.7000000000000011</v>
      </c>
      <c r="R6" s="78">
        <f t="shared" si="0"/>
        <v>-0.80000000000000071</v>
      </c>
      <c r="S6" s="78">
        <f t="shared" si="0"/>
        <v>0.20000000000000107</v>
      </c>
      <c r="T6" s="78">
        <f t="shared" si="0"/>
        <v>3.8000000000000043</v>
      </c>
      <c r="U6" s="78">
        <f t="shared" si="0"/>
        <v>0.5</v>
      </c>
      <c r="V6" s="78">
        <f t="shared" si="0"/>
        <v>0</v>
      </c>
    </row>
    <row r="7" spans="1:23" x14ac:dyDescent="0.2">
      <c r="B7" s="32"/>
      <c r="C7" s="32"/>
      <c r="D7" s="32"/>
      <c r="E7" s="32"/>
      <c r="F7" s="32"/>
      <c r="O7" s="119" t="s">
        <v>4</v>
      </c>
      <c r="P7" s="76" t="s">
        <v>1</v>
      </c>
      <c r="Q7" s="78">
        <v>18</v>
      </c>
      <c r="R7" s="78">
        <v>9.8000000000000007</v>
      </c>
      <c r="S7" s="78">
        <v>10.4</v>
      </c>
      <c r="T7" s="78">
        <v>41.3</v>
      </c>
      <c r="U7" s="78">
        <v>14.1</v>
      </c>
      <c r="V7" s="78">
        <v>6.4</v>
      </c>
      <c r="W7" s="76">
        <v>2018</v>
      </c>
    </row>
    <row r="8" spans="1:23" x14ac:dyDescent="0.2">
      <c r="B8" s="32"/>
      <c r="C8" s="32"/>
      <c r="D8" s="32"/>
      <c r="E8" s="32"/>
      <c r="F8" s="32"/>
      <c r="O8" s="119"/>
      <c r="P8" s="76" t="s">
        <v>2</v>
      </c>
      <c r="Q8" s="78">
        <v>16</v>
      </c>
      <c r="R8" s="78">
        <v>10.199999999999999</v>
      </c>
      <c r="S8" s="78">
        <v>11.5</v>
      </c>
      <c r="T8" s="78">
        <v>44.8</v>
      </c>
      <c r="U8" s="78">
        <v>12.8</v>
      </c>
      <c r="V8" s="78">
        <v>4.7</v>
      </c>
    </row>
    <row r="9" spans="1:23" x14ac:dyDescent="0.2">
      <c r="B9" s="32"/>
      <c r="C9" s="32"/>
      <c r="D9" s="32"/>
      <c r="E9" s="32"/>
      <c r="F9" s="32"/>
      <c r="O9" s="79"/>
      <c r="Q9" s="78">
        <f t="shared" ref="Q9:V9" si="1">Q8-Q7</f>
        <v>-2</v>
      </c>
      <c r="R9" s="78">
        <f t="shared" si="1"/>
        <v>0.39999999999999858</v>
      </c>
      <c r="S9" s="78">
        <f t="shared" si="1"/>
        <v>1.0999999999999996</v>
      </c>
      <c r="T9" s="78">
        <f t="shared" si="1"/>
        <v>3.5</v>
      </c>
      <c r="U9" s="78">
        <f t="shared" si="1"/>
        <v>-1.2999999999999989</v>
      </c>
      <c r="V9" s="78">
        <f t="shared" si="1"/>
        <v>-1.7000000000000002</v>
      </c>
    </row>
    <row r="10" spans="1:23" x14ac:dyDescent="0.2">
      <c r="B10" s="32"/>
      <c r="C10" s="32"/>
      <c r="D10" s="32"/>
      <c r="E10" s="32"/>
      <c r="F10" s="32"/>
      <c r="O10" s="119" t="s">
        <v>5</v>
      </c>
      <c r="P10" s="76" t="s">
        <v>1</v>
      </c>
      <c r="Q10" s="78">
        <v>11.9</v>
      </c>
      <c r="R10" s="78">
        <v>9.4</v>
      </c>
      <c r="S10" s="78">
        <v>8.6</v>
      </c>
      <c r="T10" s="78">
        <v>36.700000000000003</v>
      </c>
      <c r="U10" s="78">
        <v>18.7</v>
      </c>
      <c r="V10" s="78">
        <v>14.7</v>
      </c>
      <c r="W10" s="76">
        <v>2017</v>
      </c>
    </row>
    <row r="11" spans="1:23" x14ac:dyDescent="0.2">
      <c r="B11" s="32"/>
      <c r="C11" s="32"/>
      <c r="D11" s="32"/>
      <c r="E11" s="32"/>
      <c r="F11" s="32"/>
      <c r="O11" s="119"/>
      <c r="P11" s="76" t="s">
        <v>2</v>
      </c>
      <c r="Q11" s="78">
        <v>11</v>
      </c>
      <c r="R11" s="78">
        <v>10.6</v>
      </c>
      <c r="S11" s="78">
        <v>8.9</v>
      </c>
      <c r="T11" s="78">
        <v>40.200000000000003</v>
      </c>
      <c r="U11" s="78">
        <v>19.600000000000001</v>
      </c>
      <c r="V11" s="78">
        <v>9.8000000000000007</v>
      </c>
    </row>
    <row r="12" spans="1:23" x14ac:dyDescent="0.2">
      <c r="B12" s="32"/>
      <c r="C12" s="32"/>
      <c r="D12" s="32"/>
      <c r="E12" s="32"/>
      <c r="F12" s="32"/>
      <c r="O12" s="79"/>
      <c r="Q12" s="78">
        <f t="shared" ref="Q12:V12" si="2">Q11-Q10</f>
        <v>-0.90000000000000036</v>
      </c>
      <c r="R12" s="78">
        <f t="shared" si="2"/>
        <v>1.1999999999999993</v>
      </c>
      <c r="S12" s="78">
        <f t="shared" si="2"/>
        <v>0.30000000000000071</v>
      </c>
      <c r="T12" s="78">
        <f t="shared" si="2"/>
        <v>3.5</v>
      </c>
      <c r="U12" s="78">
        <f t="shared" si="2"/>
        <v>0.90000000000000213</v>
      </c>
      <c r="V12" s="78">
        <f t="shared" si="2"/>
        <v>-4.8999999999999986</v>
      </c>
    </row>
    <row r="13" spans="1:23" x14ac:dyDescent="0.2">
      <c r="B13" s="32"/>
      <c r="C13" s="32"/>
      <c r="D13" s="32"/>
      <c r="E13" s="32"/>
      <c r="F13" s="32"/>
      <c r="O13" s="119" t="s">
        <v>6</v>
      </c>
      <c r="P13" s="76" t="s">
        <v>1</v>
      </c>
      <c r="Q13" s="78">
        <v>16.399999999999999</v>
      </c>
      <c r="R13" s="78">
        <v>11</v>
      </c>
      <c r="S13" s="78">
        <v>10.7</v>
      </c>
      <c r="T13" s="78">
        <v>40.5</v>
      </c>
      <c r="U13" s="78">
        <v>13.3</v>
      </c>
      <c r="V13" s="78">
        <v>8</v>
      </c>
      <c r="W13" s="76">
        <v>2018</v>
      </c>
    </row>
    <row r="14" spans="1:23" x14ac:dyDescent="0.2">
      <c r="B14" s="32"/>
      <c r="C14" s="32"/>
      <c r="D14" s="32"/>
      <c r="E14" s="32"/>
      <c r="F14" s="32"/>
      <c r="O14" s="119"/>
      <c r="P14" s="76" t="s">
        <v>2</v>
      </c>
      <c r="Q14" s="78">
        <v>14.4</v>
      </c>
      <c r="R14" s="78">
        <v>10.8</v>
      </c>
      <c r="S14" s="78">
        <v>11.7</v>
      </c>
      <c r="T14" s="78">
        <v>44.6</v>
      </c>
      <c r="U14" s="78">
        <v>13.1</v>
      </c>
      <c r="V14" s="78">
        <v>5.4</v>
      </c>
    </row>
    <row r="15" spans="1:23" x14ac:dyDescent="0.2">
      <c r="A15" s="32"/>
      <c r="B15" s="32"/>
      <c r="C15" s="32"/>
      <c r="O15" s="79"/>
      <c r="Q15" s="78">
        <f t="shared" ref="Q15:V15" si="3">Q14-Q13</f>
        <v>-1.9999999999999982</v>
      </c>
      <c r="R15" s="78">
        <f t="shared" si="3"/>
        <v>-0.19999999999999929</v>
      </c>
      <c r="S15" s="78">
        <f t="shared" si="3"/>
        <v>1</v>
      </c>
      <c r="T15" s="78">
        <f t="shared" si="3"/>
        <v>4.1000000000000014</v>
      </c>
      <c r="U15" s="78">
        <f t="shared" si="3"/>
        <v>-0.20000000000000107</v>
      </c>
      <c r="V15" s="78">
        <f t="shared" si="3"/>
        <v>-2.5999999999999996</v>
      </c>
      <c r="W15" s="80"/>
    </row>
    <row r="16" spans="1:23" x14ac:dyDescent="0.2">
      <c r="A16" s="32"/>
      <c r="B16" s="32"/>
      <c r="C16" s="32"/>
      <c r="O16" s="119" t="s">
        <v>7</v>
      </c>
      <c r="P16" s="76" t="s">
        <v>1</v>
      </c>
      <c r="Q16" s="78">
        <v>14.6</v>
      </c>
      <c r="R16" s="78">
        <v>10</v>
      </c>
      <c r="S16" s="78">
        <v>9.4</v>
      </c>
      <c r="T16" s="78">
        <v>37</v>
      </c>
      <c r="U16" s="81">
        <v>20.100000000000001</v>
      </c>
      <c r="V16" s="81">
        <v>8.9</v>
      </c>
      <c r="W16" s="80">
        <v>2019</v>
      </c>
    </row>
    <row r="17" spans="1:23" x14ac:dyDescent="0.2">
      <c r="A17" s="32"/>
      <c r="B17" s="32"/>
      <c r="C17" s="32"/>
      <c r="O17" s="119"/>
      <c r="P17" s="76" t="s">
        <v>2</v>
      </c>
      <c r="Q17" s="78">
        <v>10.5</v>
      </c>
      <c r="R17" s="78">
        <v>9.6999999999999993</v>
      </c>
      <c r="S17" s="78">
        <v>12.2</v>
      </c>
      <c r="T17" s="78">
        <v>47</v>
      </c>
      <c r="U17" s="81">
        <v>16.3</v>
      </c>
      <c r="V17" s="81">
        <v>4.4000000000000004</v>
      </c>
      <c r="W17" s="80"/>
    </row>
    <row r="18" spans="1:23" x14ac:dyDescent="0.2">
      <c r="A18" s="32"/>
      <c r="B18" s="32"/>
      <c r="C18" s="32"/>
      <c r="O18" s="79"/>
      <c r="Q18" s="78">
        <f t="shared" ref="Q18:V18" si="4">Q17-Q16</f>
        <v>-4.0999999999999996</v>
      </c>
      <c r="R18" s="78">
        <f t="shared" si="4"/>
        <v>-0.30000000000000071</v>
      </c>
      <c r="S18" s="78">
        <f t="shared" si="4"/>
        <v>2.7999999999999989</v>
      </c>
      <c r="T18" s="78">
        <f t="shared" si="4"/>
        <v>10</v>
      </c>
      <c r="U18" s="78">
        <f t="shared" si="4"/>
        <v>-3.8000000000000007</v>
      </c>
      <c r="V18" s="78">
        <f t="shared" si="4"/>
        <v>-4.5</v>
      </c>
      <c r="W18" s="80"/>
    </row>
    <row r="19" spans="1:23" x14ac:dyDescent="0.2">
      <c r="E19" s="31"/>
      <c r="F19" s="31"/>
      <c r="G19" s="31"/>
      <c r="O19" s="119" t="s">
        <v>20</v>
      </c>
      <c r="P19" s="76" t="s">
        <v>1</v>
      </c>
      <c r="Q19" s="78">
        <v>26.3</v>
      </c>
      <c r="R19" s="78">
        <v>12.4</v>
      </c>
      <c r="S19" s="78">
        <v>10.8</v>
      </c>
      <c r="T19" s="78">
        <v>32.700000000000003</v>
      </c>
      <c r="U19" s="78">
        <v>10.9</v>
      </c>
      <c r="V19" s="78">
        <v>6.8</v>
      </c>
      <c r="W19" s="76">
        <v>2018</v>
      </c>
    </row>
    <row r="20" spans="1:23" x14ac:dyDescent="0.2">
      <c r="E20" s="31"/>
      <c r="F20" s="31"/>
      <c r="G20" s="31"/>
      <c r="O20" s="119"/>
      <c r="P20" s="76" t="s">
        <v>2</v>
      </c>
      <c r="Q20" s="78">
        <v>21.4</v>
      </c>
      <c r="R20" s="78">
        <v>11.8</v>
      </c>
      <c r="S20" s="78">
        <v>12</v>
      </c>
      <c r="T20" s="78">
        <v>38.799999999999997</v>
      </c>
      <c r="U20" s="78">
        <v>10.9</v>
      </c>
      <c r="V20" s="78">
        <v>5.0999999999999996</v>
      </c>
    </row>
    <row r="21" spans="1:23" ht="31.5" customHeight="1" x14ac:dyDescent="0.2">
      <c r="A21" s="118" t="s">
        <v>46</v>
      </c>
      <c r="B21" s="112"/>
      <c r="C21" s="112"/>
      <c r="D21" s="112"/>
      <c r="E21" s="112"/>
      <c r="F21" s="112"/>
      <c r="G21" s="112"/>
      <c r="H21" s="112"/>
      <c r="I21" s="112"/>
      <c r="J21" s="112"/>
      <c r="K21" s="112"/>
      <c r="L21" s="112"/>
      <c r="M21" s="112"/>
      <c r="O21" s="79"/>
      <c r="Q21" s="78">
        <f t="shared" ref="Q21:V21" si="5">Q20-Q19</f>
        <v>-4.9000000000000021</v>
      </c>
      <c r="R21" s="78">
        <f t="shared" si="5"/>
        <v>-0.59999999999999964</v>
      </c>
      <c r="S21" s="78">
        <f t="shared" si="5"/>
        <v>1.1999999999999993</v>
      </c>
      <c r="T21" s="78">
        <f t="shared" si="5"/>
        <v>6.0999999999999943</v>
      </c>
      <c r="U21" s="78">
        <f t="shared" si="5"/>
        <v>0</v>
      </c>
      <c r="V21" s="78">
        <f t="shared" si="5"/>
        <v>-1.7000000000000002</v>
      </c>
    </row>
    <row r="22" spans="1:23" x14ac:dyDescent="0.2">
      <c r="A22" s="5" t="s">
        <v>45</v>
      </c>
      <c r="E22" s="31"/>
      <c r="F22" s="31"/>
      <c r="G22" s="31"/>
      <c r="O22" s="119" t="s">
        <v>12</v>
      </c>
      <c r="P22" s="76" t="s">
        <v>1</v>
      </c>
      <c r="Q22" s="78">
        <v>17.7</v>
      </c>
      <c r="R22" s="78">
        <v>8.8000000000000007</v>
      </c>
      <c r="S22" s="78">
        <v>8.8000000000000007</v>
      </c>
      <c r="T22" s="78">
        <v>36.5</v>
      </c>
      <c r="U22" s="78">
        <v>15.1</v>
      </c>
      <c r="V22" s="78">
        <v>13</v>
      </c>
      <c r="W22" s="76">
        <v>2019</v>
      </c>
    </row>
    <row r="23" spans="1:23" x14ac:dyDescent="0.2">
      <c r="E23" s="31"/>
      <c r="F23" s="31"/>
      <c r="G23" s="31"/>
      <c r="O23" s="119"/>
      <c r="P23" s="76" t="s">
        <v>2</v>
      </c>
      <c r="Q23" s="78">
        <v>15.1</v>
      </c>
      <c r="R23" s="78">
        <v>7.9</v>
      </c>
      <c r="S23" s="78">
        <v>8.6</v>
      </c>
      <c r="T23" s="78">
        <v>41.4</v>
      </c>
      <c r="U23" s="78">
        <v>15.6</v>
      </c>
      <c r="V23" s="78">
        <v>11.4</v>
      </c>
    </row>
    <row r="24" spans="1:23" x14ac:dyDescent="0.2">
      <c r="E24" s="31"/>
      <c r="F24" s="31"/>
      <c r="G24" s="31"/>
      <c r="O24" s="79"/>
      <c r="Q24" s="78">
        <f t="shared" ref="Q24:V24" si="6">Q23-Q22</f>
        <v>-2.5999999999999996</v>
      </c>
      <c r="R24" s="78">
        <f t="shared" si="6"/>
        <v>-0.90000000000000036</v>
      </c>
      <c r="S24" s="78">
        <f t="shared" si="6"/>
        <v>-0.20000000000000107</v>
      </c>
      <c r="T24" s="78">
        <f t="shared" si="6"/>
        <v>4.8999999999999986</v>
      </c>
      <c r="U24" s="78">
        <f t="shared" si="6"/>
        <v>0.5</v>
      </c>
      <c r="V24" s="78">
        <f t="shared" si="6"/>
        <v>-1.5999999999999996</v>
      </c>
    </row>
    <row r="25" spans="1:23" x14ac:dyDescent="0.2">
      <c r="E25" s="31"/>
      <c r="F25" s="31"/>
      <c r="G25" s="31"/>
      <c r="O25" s="119" t="s">
        <v>13</v>
      </c>
      <c r="P25" s="76" t="s">
        <v>1</v>
      </c>
      <c r="Q25" s="78">
        <v>19.899999999999999</v>
      </c>
      <c r="R25" s="78">
        <v>9.1</v>
      </c>
      <c r="S25" s="78">
        <v>8.6999999999999993</v>
      </c>
      <c r="T25" s="78">
        <v>38.200000000000003</v>
      </c>
      <c r="U25" s="78">
        <v>14.7</v>
      </c>
      <c r="V25" s="78">
        <v>9.4</v>
      </c>
      <c r="W25" s="76">
        <v>2018</v>
      </c>
    </row>
    <row r="26" spans="1:23" x14ac:dyDescent="0.2">
      <c r="E26" s="31"/>
      <c r="F26" s="31"/>
      <c r="G26" s="31"/>
      <c r="O26" s="119"/>
      <c r="P26" s="76" t="s">
        <v>2</v>
      </c>
      <c r="Q26" s="78">
        <v>14.6</v>
      </c>
      <c r="R26" s="78">
        <v>9.6999999999999993</v>
      </c>
      <c r="S26" s="78">
        <v>9.3000000000000007</v>
      </c>
      <c r="T26" s="78">
        <v>41</v>
      </c>
      <c r="U26" s="78">
        <v>15</v>
      </c>
      <c r="V26" s="78">
        <v>10.3</v>
      </c>
    </row>
    <row r="27" spans="1:23" x14ac:dyDescent="0.2">
      <c r="E27" s="31"/>
      <c r="F27" s="31"/>
      <c r="G27" s="31"/>
      <c r="Q27" s="78">
        <f t="shared" ref="Q27:V27" si="7">Q26-Q25</f>
        <v>-5.2999999999999989</v>
      </c>
      <c r="R27" s="78">
        <f t="shared" si="7"/>
        <v>0.59999999999999964</v>
      </c>
      <c r="S27" s="78">
        <f t="shared" si="7"/>
        <v>0.60000000000000142</v>
      </c>
      <c r="T27" s="78">
        <f t="shared" si="7"/>
        <v>2.7999999999999972</v>
      </c>
      <c r="U27" s="78">
        <f t="shared" si="7"/>
        <v>0.30000000000000071</v>
      </c>
      <c r="V27" s="78">
        <f t="shared" si="7"/>
        <v>0.90000000000000036</v>
      </c>
    </row>
    <row r="28" spans="1:23" x14ac:dyDescent="0.2">
      <c r="O28" s="119" t="s">
        <v>21</v>
      </c>
      <c r="P28" s="76" t="s">
        <v>1</v>
      </c>
      <c r="Q28" s="82">
        <f t="shared" ref="Q28:V29" si="8">AVERAGE(Q4,Q7,Q10,Q13,Q16,Q19,Q22,Q25)</f>
        <v>17.887499999999999</v>
      </c>
      <c r="R28" s="82">
        <f t="shared" si="8"/>
        <v>10.225</v>
      </c>
      <c r="S28" s="82">
        <f t="shared" si="8"/>
        <v>9.625</v>
      </c>
      <c r="T28" s="82">
        <f t="shared" si="8"/>
        <v>37.774999999999999</v>
      </c>
      <c r="U28" s="82">
        <f t="shared" si="8"/>
        <v>15.125000000000002</v>
      </c>
      <c r="V28" s="82">
        <f t="shared" si="8"/>
        <v>9.3249999999999993</v>
      </c>
    </row>
    <row r="29" spans="1:23" x14ac:dyDescent="0.2">
      <c r="O29" s="119"/>
      <c r="P29" s="76" t="s">
        <v>2</v>
      </c>
      <c r="Q29" s="82">
        <f t="shared" si="8"/>
        <v>14.7</v>
      </c>
      <c r="R29" s="82">
        <f t="shared" si="8"/>
        <v>10.15</v>
      </c>
      <c r="S29" s="82">
        <f t="shared" si="8"/>
        <v>10.5</v>
      </c>
      <c r="T29" s="82">
        <f t="shared" si="8"/>
        <v>42.612499999999997</v>
      </c>
      <c r="U29" s="82">
        <f t="shared" si="8"/>
        <v>14.737500000000001</v>
      </c>
      <c r="V29" s="82">
        <f t="shared" si="8"/>
        <v>7.3125</v>
      </c>
    </row>
    <row r="30" spans="1:23" x14ac:dyDescent="0.2">
      <c r="Q30" s="78">
        <f t="shared" ref="Q30:V30" si="9">Q29-Q28</f>
        <v>-3.1875</v>
      </c>
      <c r="R30" s="78">
        <f t="shared" si="9"/>
        <v>-7.4999999999999289E-2</v>
      </c>
      <c r="S30" s="78">
        <f t="shared" si="9"/>
        <v>0.875</v>
      </c>
      <c r="T30" s="78">
        <f t="shared" si="9"/>
        <v>4.8374999999999986</v>
      </c>
      <c r="U30" s="78">
        <f t="shared" si="9"/>
        <v>-0.38750000000000107</v>
      </c>
      <c r="V30" s="78">
        <f t="shared" si="9"/>
        <v>-2.0124999999999993</v>
      </c>
    </row>
    <row r="31" spans="1:23" x14ac:dyDescent="0.2">
      <c r="Q31" s="82"/>
      <c r="R31" s="82"/>
      <c r="S31" s="82"/>
    </row>
    <row r="32" spans="1:23" ht="13.5" x14ac:dyDescent="0.25">
      <c r="O32" s="83"/>
      <c r="P32" s="83"/>
      <c r="Q32" s="84"/>
      <c r="R32" s="84"/>
      <c r="S32" s="83"/>
      <c r="T32" s="83"/>
      <c r="U32" s="83"/>
    </row>
    <row r="33" spans="1:23" ht="13.5" x14ac:dyDescent="0.25">
      <c r="O33" s="83"/>
      <c r="P33" s="83"/>
      <c r="Q33" s="84"/>
      <c r="R33" s="84"/>
      <c r="S33" s="83"/>
      <c r="T33" s="83"/>
      <c r="U33" s="83"/>
    </row>
    <row r="34" spans="1:23" s="33" customFormat="1" x14ac:dyDescent="0.2">
      <c r="A34" s="30"/>
      <c r="B34" s="30"/>
      <c r="C34" s="30"/>
      <c r="D34" s="30"/>
      <c r="E34" s="30"/>
      <c r="F34" s="30"/>
      <c r="G34" s="30"/>
      <c r="H34" s="30"/>
      <c r="I34" s="30"/>
      <c r="J34" s="30"/>
      <c r="K34" s="30"/>
      <c r="L34" s="30"/>
      <c r="O34" s="76"/>
      <c r="P34" s="76"/>
      <c r="Q34" s="76"/>
      <c r="R34" s="76"/>
      <c r="S34" s="76"/>
      <c r="T34" s="76"/>
      <c r="U34" s="76"/>
      <c r="V34" s="76"/>
      <c r="W34" s="76"/>
    </row>
    <row r="35" spans="1:23" s="33" customFormat="1" x14ac:dyDescent="0.2">
      <c r="A35" s="30"/>
      <c r="B35" s="30"/>
      <c r="C35" s="30"/>
      <c r="D35" s="30"/>
      <c r="E35" s="30"/>
      <c r="F35" s="30"/>
      <c r="G35" s="30"/>
      <c r="H35" s="30"/>
      <c r="I35" s="30"/>
      <c r="J35" s="30"/>
      <c r="K35" s="30"/>
      <c r="L35" s="30"/>
      <c r="O35" s="76"/>
      <c r="P35" s="76"/>
      <c r="Q35" s="76"/>
      <c r="R35" s="76"/>
      <c r="S35" s="76"/>
      <c r="T35" s="76"/>
      <c r="U35" s="76"/>
      <c r="V35" s="76"/>
      <c r="W35" s="76"/>
    </row>
    <row r="36" spans="1:23" s="33" customFormat="1" x14ac:dyDescent="0.2">
      <c r="A36" s="30"/>
      <c r="B36" s="30"/>
      <c r="C36" s="30"/>
      <c r="D36" s="30"/>
      <c r="E36" s="30"/>
      <c r="F36" s="30"/>
      <c r="G36" s="30"/>
      <c r="H36" s="30"/>
      <c r="I36" s="30"/>
      <c r="J36" s="30"/>
      <c r="K36" s="30"/>
      <c r="L36" s="30"/>
      <c r="O36" s="76"/>
      <c r="P36" s="76"/>
      <c r="Q36" s="76"/>
      <c r="R36" s="76"/>
      <c r="S36" s="76"/>
      <c r="T36" s="76"/>
      <c r="U36" s="76"/>
      <c r="V36" s="76"/>
      <c r="W36" s="76"/>
    </row>
  </sheetData>
  <mergeCells count="10">
    <mergeCell ref="A21:M21"/>
    <mergeCell ref="O19:O20"/>
    <mergeCell ref="O22:O23"/>
    <mergeCell ref="O25:O26"/>
    <mergeCell ref="O28:O29"/>
    <mergeCell ref="O16:O17"/>
    <mergeCell ref="O4:O5"/>
    <mergeCell ref="O7:O8"/>
    <mergeCell ref="O10:O11"/>
    <mergeCell ref="O13:O14"/>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9"/>
  <sheetViews>
    <sheetView workbookViewId="0">
      <selection sqref="A1:N26"/>
    </sheetView>
  </sheetViews>
  <sheetFormatPr defaultRowHeight="12.75" x14ac:dyDescent="0.2"/>
  <cols>
    <col min="1" max="14" width="9.140625" style="30"/>
    <col min="15" max="15" width="17.140625" style="76" customWidth="1"/>
    <col min="16" max="18" width="9.140625" style="76"/>
    <col min="19" max="19" width="8.42578125" style="76" customWidth="1"/>
    <col min="20" max="20" width="7.7109375" style="76" customWidth="1"/>
    <col min="21" max="21" width="9.140625" style="76"/>
    <col min="22" max="16384" width="9.140625" style="30"/>
  </cols>
  <sheetData>
    <row r="1" spans="1:21" ht="32.25" customHeight="1" x14ac:dyDescent="0.2">
      <c r="A1" s="74" t="s">
        <v>86</v>
      </c>
      <c r="B1" s="73"/>
      <c r="C1" s="73"/>
      <c r="D1" s="73"/>
      <c r="E1" s="73"/>
      <c r="F1" s="73"/>
      <c r="G1" s="73"/>
      <c r="H1" s="73"/>
      <c r="I1" s="73"/>
      <c r="J1" s="73"/>
      <c r="K1" s="73"/>
      <c r="L1" s="73"/>
    </row>
    <row r="2" spans="1:21" x14ac:dyDescent="0.2">
      <c r="O2" s="76" t="s">
        <v>48</v>
      </c>
      <c r="Q2" s="76" t="s">
        <v>0</v>
      </c>
    </row>
    <row r="3" spans="1:21" ht="25.5" x14ac:dyDescent="0.2">
      <c r="B3" s="32"/>
      <c r="C3" s="32"/>
      <c r="D3" s="32"/>
      <c r="E3" s="32"/>
      <c r="F3" s="32"/>
      <c r="Q3" s="77" t="s">
        <v>52</v>
      </c>
      <c r="R3" s="77" t="s">
        <v>51</v>
      </c>
      <c r="S3" s="77" t="s">
        <v>50</v>
      </c>
      <c r="T3" s="77" t="s">
        <v>49</v>
      </c>
    </row>
    <row r="4" spans="1:21" x14ac:dyDescent="0.2">
      <c r="B4" s="32"/>
      <c r="C4" s="32"/>
      <c r="D4" s="32"/>
      <c r="E4" s="32"/>
      <c r="F4" s="32"/>
      <c r="O4" s="119" t="s">
        <v>3</v>
      </c>
      <c r="P4" s="76" t="s">
        <v>1</v>
      </c>
      <c r="Q4" s="78">
        <v>7</v>
      </c>
      <c r="R4" s="78">
        <v>45.8</v>
      </c>
      <c r="S4" s="78">
        <v>36.299999999999997</v>
      </c>
      <c r="T4" s="78">
        <v>11</v>
      </c>
      <c r="U4" s="82">
        <v>2018</v>
      </c>
    </row>
    <row r="5" spans="1:21" x14ac:dyDescent="0.2">
      <c r="B5" s="32"/>
      <c r="C5" s="32"/>
      <c r="D5" s="32"/>
      <c r="E5" s="32"/>
      <c r="F5" s="32"/>
      <c r="O5" s="119"/>
      <c r="P5" s="76" t="s">
        <v>2</v>
      </c>
      <c r="Q5" s="78">
        <v>4.7</v>
      </c>
      <c r="R5" s="78">
        <v>35.1</v>
      </c>
      <c r="S5" s="78">
        <v>43.3</v>
      </c>
      <c r="T5" s="78">
        <v>16.8</v>
      </c>
      <c r="U5" s="82"/>
    </row>
    <row r="6" spans="1:21" x14ac:dyDescent="0.2">
      <c r="B6" s="32"/>
      <c r="C6" s="32"/>
      <c r="D6" s="32"/>
      <c r="E6" s="32"/>
      <c r="F6" s="32"/>
      <c r="O6" s="79"/>
      <c r="Q6" s="78">
        <f>Q5-Q4</f>
        <v>-2.2999999999999998</v>
      </c>
      <c r="R6" s="78">
        <f>R5-R4</f>
        <v>-10.699999999999996</v>
      </c>
      <c r="S6" s="78">
        <f>S5-S4</f>
        <v>7</v>
      </c>
      <c r="T6" s="78">
        <f>T5-T4</f>
        <v>5.8000000000000007</v>
      </c>
      <c r="U6" s="82"/>
    </row>
    <row r="7" spans="1:21" x14ac:dyDescent="0.2">
      <c r="B7" s="32"/>
      <c r="C7" s="32"/>
      <c r="D7" s="32"/>
      <c r="E7" s="32"/>
      <c r="F7" s="32"/>
      <c r="O7" s="119" t="s">
        <v>4</v>
      </c>
      <c r="P7" s="76" t="s">
        <v>1</v>
      </c>
      <c r="Q7" s="78">
        <v>47.7</v>
      </c>
      <c r="R7" s="78">
        <v>19.3</v>
      </c>
      <c r="S7" s="78">
        <v>27.2</v>
      </c>
      <c r="T7" s="78">
        <v>5.7</v>
      </c>
      <c r="U7" s="82">
        <v>2018</v>
      </c>
    </row>
    <row r="8" spans="1:21" x14ac:dyDescent="0.2">
      <c r="B8" s="32"/>
      <c r="C8" s="32"/>
      <c r="D8" s="32"/>
      <c r="E8" s="32"/>
      <c r="F8" s="32"/>
      <c r="O8" s="119"/>
      <c r="P8" s="76" t="s">
        <v>2</v>
      </c>
      <c r="Q8" s="78">
        <v>34.200000000000003</v>
      </c>
      <c r="R8" s="78">
        <v>18.100000000000001</v>
      </c>
      <c r="S8" s="78">
        <v>37.299999999999997</v>
      </c>
      <c r="T8" s="78">
        <v>10.4</v>
      </c>
      <c r="U8" s="82"/>
    </row>
    <row r="9" spans="1:21" x14ac:dyDescent="0.2">
      <c r="B9" s="32"/>
      <c r="C9" s="32"/>
      <c r="D9" s="32"/>
      <c r="E9" s="32"/>
      <c r="F9" s="32"/>
      <c r="O9" s="79"/>
      <c r="Q9" s="78">
        <f>Q8-Q7</f>
        <v>-13.5</v>
      </c>
      <c r="R9" s="78">
        <f>R8-R7</f>
        <v>-1.1999999999999993</v>
      </c>
      <c r="S9" s="78">
        <f>S8-S7</f>
        <v>10.099999999999998</v>
      </c>
      <c r="T9" s="78">
        <f>T8-T7</f>
        <v>4.7</v>
      </c>
      <c r="U9" s="82"/>
    </row>
    <row r="10" spans="1:21" x14ac:dyDescent="0.2">
      <c r="B10" s="32"/>
      <c r="C10" s="32"/>
      <c r="D10" s="32"/>
      <c r="E10" s="32"/>
      <c r="F10" s="32"/>
      <c r="O10" s="119" t="s">
        <v>5</v>
      </c>
      <c r="P10" s="76" t="s">
        <v>1</v>
      </c>
      <c r="Q10" s="78">
        <v>2</v>
      </c>
      <c r="R10" s="78">
        <v>29.9</v>
      </c>
      <c r="S10" s="78">
        <v>46.1</v>
      </c>
      <c r="T10" s="78">
        <v>21.9</v>
      </c>
      <c r="U10" s="82">
        <v>2017</v>
      </c>
    </row>
    <row r="11" spans="1:21" x14ac:dyDescent="0.2">
      <c r="B11" s="32"/>
      <c r="C11" s="32"/>
      <c r="D11" s="32"/>
      <c r="E11" s="32"/>
      <c r="F11" s="32"/>
      <c r="O11" s="119"/>
      <c r="P11" s="76" t="s">
        <v>2</v>
      </c>
      <c r="Q11" s="78">
        <v>1</v>
      </c>
      <c r="R11" s="78">
        <v>24.9</v>
      </c>
      <c r="S11" s="78">
        <v>48.5</v>
      </c>
      <c r="T11" s="78">
        <v>25.6</v>
      </c>
      <c r="U11" s="82"/>
    </row>
    <row r="12" spans="1:21" x14ac:dyDescent="0.2">
      <c r="B12" s="32"/>
      <c r="C12" s="32"/>
      <c r="D12" s="32"/>
      <c r="E12" s="32"/>
      <c r="F12" s="32"/>
      <c r="O12" s="79"/>
      <c r="Q12" s="78">
        <f>Q11-Q10</f>
        <v>-1</v>
      </c>
      <c r="R12" s="78">
        <f>R11-R10</f>
        <v>-5</v>
      </c>
      <c r="S12" s="78">
        <f>S11-S10</f>
        <v>2.3999999999999986</v>
      </c>
      <c r="T12" s="78">
        <f>T11-T10</f>
        <v>3.7000000000000028</v>
      </c>
      <c r="U12" s="82"/>
    </row>
    <row r="13" spans="1:21" x14ac:dyDescent="0.2">
      <c r="B13" s="32"/>
      <c r="C13" s="32"/>
      <c r="D13" s="32"/>
      <c r="E13" s="32"/>
      <c r="F13" s="32"/>
      <c r="O13" s="119" t="s">
        <v>6</v>
      </c>
      <c r="P13" s="76" t="s">
        <v>1</v>
      </c>
      <c r="Q13" s="78">
        <v>6.5</v>
      </c>
      <c r="R13" s="78">
        <v>54.5</v>
      </c>
      <c r="S13" s="78">
        <v>26.8</v>
      </c>
      <c r="T13" s="78">
        <v>12.1</v>
      </c>
      <c r="U13" s="82">
        <v>2018</v>
      </c>
    </row>
    <row r="14" spans="1:21" x14ac:dyDescent="0.2">
      <c r="B14" s="32"/>
      <c r="C14" s="32"/>
      <c r="D14" s="32"/>
      <c r="E14" s="32"/>
      <c r="F14" s="32"/>
      <c r="O14" s="119"/>
      <c r="P14" s="76" t="s">
        <v>2</v>
      </c>
      <c r="Q14" s="78">
        <v>4.5</v>
      </c>
      <c r="R14" s="78">
        <v>43.6</v>
      </c>
      <c r="S14" s="78">
        <v>33.6</v>
      </c>
      <c r="T14" s="78">
        <v>18.3</v>
      </c>
      <c r="U14" s="82"/>
    </row>
    <row r="15" spans="1:21" x14ac:dyDescent="0.2">
      <c r="A15" s="32"/>
      <c r="B15" s="32"/>
      <c r="C15" s="32"/>
      <c r="O15" s="79"/>
      <c r="Q15" s="78">
        <f>Q14-Q13</f>
        <v>-2</v>
      </c>
      <c r="R15" s="78">
        <f>R14-R13</f>
        <v>-10.899999999999999</v>
      </c>
      <c r="S15" s="78">
        <f>S14-S13</f>
        <v>6.8000000000000007</v>
      </c>
      <c r="T15" s="78">
        <f>T14-T13</f>
        <v>6.2000000000000011</v>
      </c>
      <c r="U15" s="82"/>
    </row>
    <row r="16" spans="1:21" x14ac:dyDescent="0.2">
      <c r="A16" s="32"/>
      <c r="B16" s="32"/>
      <c r="C16" s="32"/>
      <c r="O16" s="119" t="s">
        <v>7</v>
      </c>
      <c r="P16" s="76" t="s">
        <v>1</v>
      </c>
      <c r="Q16" s="78">
        <v>19.8</v>
      </c>
      <c r="R16" s="78">
        <v>59.5</v>
      </c>
      <c r="S16" s="78">
        <v>11.7</v>
      </c>
      <c r="T16" s="78">
        <v>9</v>
      </c>
      <c r="U16" s="85">
        <v>2019</v>
      </c>
    </row>
    <row r="17" spans="1:21" x14ac:dyDescent="0.2">
      <c r="A17" s="32"/>
      <c r="B17" s="32"/>
      <c r="C17" s="32"/>
      <c r="O17" s="119"/>
      <c r="P17" s="76" t="s">
        <v>2</v>
      </c>
      <c r="Q17" s="78">
        <v>13.1</v>
      </c>
      <c r="R17" s="78">
        <v>61.5</v>
      </c>
      <c r="S17" s="78">
        <v>13.9</v>
      </c>
      <c r="T17" s="78">
        <v>11.5</v>
      </c>
      <c r="U17" s="85"/>
    </row>
    <row r="18" spans="1:21" x14ac:dyDescent="0.2">
      <c r="A18" s="32"/>
      <c r="B18" s="32"/>
      <c r="C18" s="32"/>
      <c r="O18" s="79"/>
      <c r="Q18" s="78">
        <f>Q17-Q16</f>
        <v>-6.7000000000000011</v>
      </c>
      <c r="R18" s="78">
        <f>R17-R16</f>
        <v>2</v>
      </c>
      <c r="S18" s="78">
        <f>S17-S16</f>
        <v>2.2000000000000011</v>
      </c>
      <c r="T18" s="78">
        <f>T17-T16</f>
        <v>2.5</v>
      </c>
      <c r="U18" s="82"/>
    </row>
    <row r="19" spans="1:21" x14ac:dyDescent="0.2">
      <c r="A19" s="32"/>
      <c r="B19" s="32"/>
      <c r="C19" s="32"/>
      <c r="O19" s="119" t="s">
        <v>10</v>
      </c>
      <c r="P19" s="76" t="s">
        <v>1</v>
      </c>
      <c r="Q19" s="78">
        <v>6.2</v>
      </c>
      <c r="R19" s="78">
        <v>62.6</v>
      </c>
      <c r="S19" s="78">
        <v>18.5</v>
      </c>
      <c r="T19" s="78">
        <v>12.7</v>
      </c>
      <c r="U19" s="82">
        <v>2018</v>
      </c>
    </row>
    <row r="20" spans="1:21" x14ac:dyDescent="0.2">
      <c r="A20" s="32"/>
      <c r="B20" s="32"/>
      <c r="C20" s="32"/>
      <c r="O20" s="119"/>
      <c r="P20" s="76" t="s">
        <v>2</v>
      </c>
      <c r="Q20" s="78">
        <v>7.6</v>
      </c>
      <c r="R20" s="78">
        <v>60</v>
      </c>
      <c r="S20" s="78">
        <v>17.2</v>
      </c>
      <c r="T20" s="78">
        <v>15.3</v>
      </c>
      <c r="U20" s="82"/>
    </row>
    <row r="21" spans="1:21" x14ac:dyDescent="0.2">
      <c r="A21" s="32"/>
      <c r="B21" s="32"/>
      <c r="C21" s="32"/>
      <c r="O21" s="79"/>
      <c r="Q21" s="78">
        <f>Q20-Q19</f>
        <v>1.3999999999999995</v>
      </c>
      <c r="R21" s="78">
        <f>R20-R19</f>
        <v>-2.6000000000000014</v>
      </c>
      <c r="S21" s="78">
        <f>S20-S19</f>
        <v>-1.3000000000000007</v>
      </c>
      <c r="T21" s="78">
        <f>T20-T19</f>
        <v>2.6000000000000014</v>
      </c>
      <c r="U21" s="82"/>
    </row>
    <row r="22" spans="1:21" x14ac:dyDescent="0.2">
      <c r="E22" s="31"/>
      <c r="F22" s="31"/>
      <c r="G22" s="31"/>
      <c r="O22" s="119" t="s">
        <v>20</v>
      </c>
      <c r="P22" s="76" t="s">
        <v>1</v>
      </c>
      <c r="Q22" s="78">
        <v>11</v>
      </c>
      <c r="R22" s="78">
        <v>29.6</v>
      </c>
      <c r="S22" s="78">
        <v>29.9</v>
      </c>
      <c r="T22" s="78">
        <v>29.4</v>
      </c>
      <c r="U22" s="82">
        <v>2018</v>
      </c>
    </row>
    <row r="23" spans="1:21" x14ac:dyDescent="0.2">
      <c r="E23" s="31"/>
      <c r="F23" s="31"/>
      <c r="G23" s="31"/>
      <c r="O23" s="119"/>
      <c r="P23" s="76" t="s">
        <v>2</v>
      </c>
      <c r="Q23" s="78">
        <v>10.6</v>
      </c>
      <c r="R23" s="78">
        <v>25</v>
      </c>
      <c r="S23" s="78">
        <v>30.4</v>
      </c>
      <c r="T23" s="78">
        <v>34</v>
      </c>
      <c r="U23" s="82"/>
    </row>
    <row r="24" spans="1:21" ht="27.75" customHeight="1" x14ac:dyDescent="0.2">
      <c r="A24" s="118" t="s">
        <v>53</v>
      </c>
      <c r="B24" s="112"/>
      <c r="C24" s="112"/>
      <c r="D24" s="112"/>
      <c r="E24" s="112"/>
      <c r="F24" s="112"/>
      <c r="G24" s="112"/>
      <c r="H24" s="112"/>
      <c r="I24" s="112"/>
      <c r="J24" s="112"/>
      <c r="K24" s="112"/>
      <c r="L24" s="112"/>
      <c r="M24" s="112"/>
      <c r="O24" s="79"/>
      <c r="Q24" s="78">
        <f>Q23-Q22</f>
        <v>-0.40000000000000036</v>
      </c>
      <c r="R24" s="78">
        <f>R23-R22</f>
        <v>-4.6000000000000014</v>
      </c>
      <c r="S24" s="78">
        <f>S23-S22</f>
        <v>0.5</v>
      </c>
      <c r="T24" s="78">
        <f>T23-T22</f>
        <v>4.6000000000000014</v>
      </c>
      <c r="U24" s="82"/>
    </row>
    <row r="25" spans="1:21" x14ac:dyDescent="0.2">
      <c r="A25" s="5" t="s">
        <v>45</v>
      </c>
      <c r="E25" s="31"/>
      <c r="F25" s="31"/>
      <c r="G25" s="31"/>
      <c r="O25" s="119" t="s">
        <v>12</v>
      </c>
      <c r="P25" s="76" t="s">
        <v>1</v>
      </c>
      <c r="Q25" s="78">
        <v>15.6</v>
      </c>
      <c r="R25" s="78">
        <v>29.8</v>
      </c>
      <c r="S25" s="78">
        <v>41.8</v>
      </c>
      <c r="T25" s="78">
        <v>12.8</v>
      </c>
      <c r="U25" s="82">
        <v>2019</v>
      </c>
    </row>
    <row r="26" spans="1:21" x14ac:dyDescent="0.2">
      <c r="E26" s="31"/>
      <c r="F26" s="31"/>
      <c r="G26" s="31"/>
      <c r="O26" s="119"/>
      <c r="P26" s="76" t="s">
        <v>2</v>
      </c>
      <c r="Q26" s="78">
        <v>27</v>
      </c>
      <c r="R26" s="78">
        <v>26.2</v>
      </c>
      <c r="S26" s="78">
        <v>32.799999999999997</v>
      </c>
      <c r="T26" s="78">
        <v>14</v>
      </c>
      <c r="U26" s="82"/>
    </row>
    <row r="27" spans="1:21" x14ac:dyDescent="0.2">
      <c r="E27" s="31"/>
      <c r="F27" s="31"/>
      <c r="G27" s="31"/>
      <c r="O27" s="79"/>
      <c r="Q27" s="78">
        <f>Q26-Q25</f>
        <v>11.4</v>
      </c>
      <c r="R27" s="78">
        <f>R26-R25</f>
        <v>-3.6000000000000014</v>
      </c>
      <c r="S27" s="78">
        <f>S26-S25</f>
        <v>-9</v>
      </c>
      <c r="T27" s="78">
        <f>T26-T25</f>
        <v>1.1999999999999993</v>
      </c>
      <c r="U27" s="82"/>
    </row>
    <row r="28" spans="1:21" x14ac:dyDescent="0.2">
      <c r="E28" s="31"/>
      <c r="F28" s="31"/>
      <c r="G28" s="31"/>
      <c r="O28" s="119" t="s">
        <v>13</v>
      </c>
      <c r="P28" s="76" t="s">
        <v>1</v>
      </c>
      <c r="Q28" s="78">
        <v>11</v>
      </c>
      <c r="R28" s="78">
        <v>76.3</v>
      </c>
      <c r="S28" s="78">
        <v>9.6</v>
      </c>
      <c r="T28" s="78">
        <v>3.1</v>
      </c>
      <c r="U28" s="82">
        <v>2018</v>
      </c>
    </row>
    <row r="29" spans="1:21" x14ac:dyDescent="0.2">
      <c r="E29" s="31"/>
      <c r="F29" s="31"/>
      <c r="G29" s="31"/>
      <c r="O29" s="119"/>
      <c r="P29" s="76" t="s">
        <v>2</v>
      </c>
      <c r="Q29" s="78">
        <v>6.8</v>
      </c>
      <c r="R29" s="78">
        <v>73.3</v>
      </c>
      <c r="S29" s="78">
        <v>13.7</v>
      </c>
      <c r="T29" s="78">
        <v>6.2</v>
      </c>
      <c r="U29" s="78"/>
    </row>
    <row r="30" spans="1:21" x14ac:dyDescent="0.2">
      <c r="E30" s="31"/>
      <c r="F30" s="31"/>
      <c r="G30" s="31"/>
      <c r="Q30" s="78">
        <f>Q29-Q28</f>
        <v>-4.2</v>
      </c>
      <c r="R30" s="78">
        <f>R29-R28</f>
        <v>-3</v>
      </c>
      <c r="S30" s="78">
        <f>S29-S28</f>
        <v>4.0999999999999996</v>
      </c>
      <c r="T30" s="78">
        <f>T29-T28</f>
        <v>3.1</v>
      </c>
      <c r="U30" s="78"/>
    </row>
    <row r="31" spans="1:21" x14ac:dyDescent="0.2">
      <c r="O31" s="119" t="s">
        <v>21</v>
      </c>
      <c r="P31" s="76" t="s">
        <v>1</v>
      </c>
      <c r="Q31" s="82">
        <f t="shared" ref="Q31:T32" si="0">AVERAGE(Q4,Q7,Q10,Q13,Q16,Q19,Q22,Q25,Q28)</f>
        <v>14.088888888888889</v>
      </c>
      <c r="R31" s="82">
        <f t="shared" si="0"/>
        <v>45.25555555555556</v>
      </c>
      <c r="S31" s="82">
        <f t="shared" si="0"/>
        <v>27.544444444444444</v>
      </c>
      <c r="T31" s="82">
        <f t="shared" si="0"/>
        <v>13.077777777777776</v>
      </c>
      <c r="U31" s="82"/>
    </row>
    <row r="32" spans="1:21" x14ac:dyDescent="0.2">
      <c r="O32" s="119"/>
      <c r="P32" s="76" t="s">
        <v>2</v>
      </c>
      <c r="Q32" s="82">
        <f t="shared" si="0"/>
        <v>12.166666666666666</v>
      </c>
      <c r="R32" s="82">
        <f t="shared" si="0"/>
        <v>40.855555555555554</v>
      </c>
      <c r="S32" s="82">
        <f t="shared" si="0"/>
        <v>30.077777777777776</v>
      </c>
      <c r="T32" s="82">
        <f t="shared" si="0"/>
        <v>16.899999999999999</v>
      </c>
      <c r="U32" s="82"/>
    </row>
    <row r="33" spans="1:21" x14ac:dyDescent="0.2">
      <c r="Q33" s="78">
        <f>Q32-Q31</f>
        <v>-1.9222222222222225</v>
      </c>
      <c r="R33" s="78">
        <f>R32-R31</f>
        <v>-4.4000000000000057</v>
      </c>
      <c r="S33" s="78">
        <f>S32-S31</f>
        <v>2.5333333333333314</v>
      </c>
      <c r="T33" s="78">
        <f>T32-T31</f>
        <v>3.8222222222222229</v>
      </c>
      <c r="U33" s="78"/>
    </row>
    <row r="34" spans="1:21" x14ac:dyDescent="0.2">
      <c r="Q34" s="82"/>
      <c r="R34" s="82"/>
      <c r="S34" s="82"/>
    </row>
    <row r="35" spans="1:21" ht="13.5" x14ac:dyDescent="0.25">
      <c r="O35" s="83"/>
      <c r="P35" s="83"/>
      <c r="Q35" s="84"/>
      <c r="R35" s="84"/>
      <c r="S35" s="83"/>
      <c r="T35" s="83"/>
      <c r="U35" s="83"/>
    </row>
    <row r="36" spans="1:21" s="33" customFormat="1" x14ac:dyDescent="0.2">
      <c r="A36" s="30"/>
      <c r="B36" s="30"/>
      <c r="C36" s="30"/>
      <c r="D36" s="30"/>
      <c r="E36" s="30"/>
      <c r="F36" s="30"/>
      <c r="G36" s="30"/>
      <c r="H36" s="30"/>
      <c r="I36" s="30"/>
      <c r="J36" s="30"/>
      <c r="K36" s="30"/>
      <c r="O36" s="76"/>
      <c r="P36" s="76"/>
      <c r="Q36" s="76"/>
      <c r="R36" s="76"/>
      <c r="S36" s="76"/>
      <c r="T36" s="76"/>
      <c r="U36" s="76"/>
    </row>
    <row r="37" spans="1:21" s="33" customFormat="1" x14ac:dyDescent="0.2">
      <c r="A37" s="30"/>
      <c r="B37" s="30"/>
      <c r="C37" s="30"/>
      <c r="D37" s="30"/>
      <c r="E37" s="30"/>
      <c r="F37" s="30"/>
      <c r="G37" s="30"/>
      <c r="H37" s="30"/>
      <c r="I37" s="30"/>
      <c r="J37" s="30"/>
      <c r="K37" s="30"/>
      <c r="O37" s="76"/>
      <c r="P37" s="76"/>
      <c r="Q37" s="76"/>
      <c r="R37" s="76"/>
      <c r="S37" s="76"/>
      <c r="T37" s="76"/>
      <c r="U37" s="76"/>
    </row>
    <row r="38" spans="1:21" s="33" customFormat="1" x14ac:dyDescent="0.2">
      <c r="A38" s="30"/>
      <c r="B38" s="30"/>
      <c r="C38" s="30"/>
      <c r="D38" s="30"/>
      <c r="E38" s="30"/>
      <c r="F38" s="30"/>
      <c r="G38" s="30"/>
      <c r="H38" s="30"/>
      <c r="I38" s="30"/>
      <c r="J38" s="30"/>
      <c r="K38" s="30"/>
      <c r="O38" s="76"/>
      <c r="P38" s="76"/>
      <c r="Q38" s="76"/>
      <c r="R38" s="76"/>
      <c r="S38" s="76"/>
      <c r="T38" s="76"/>
      <c r="U38" s="76"/>
    </row>
    <row r="39" spans="1:21" s="33" customFormat="1" x14ac:dyDescent="0.2">
      <c r="A39" s="30"/>
      <c r="B39" s="30"/>
      <c r="C39" s="30"/>
      <c r="D39" s="30"/>
      <c r="E39" s="30"/>
      <c r="F39" s="30"/>
      <c r="G39" s="30"/>
      <c r="H39" s="30"/>
      <c r="I39" s="30"/>
      <c r="J39" s="30"/>
      <c r="K39" s="30"/>
      <c r="O39" s="76"/>
      <c r="P39" s="76"/>
      <c r="Q39" s="76"/>
      <c r="R39" s="76"/>
      <c r="S39" s="76"/>
      <c r="T39" s="76"/>
      <c r="U39" s="76"/>
    </row>
    <row r="41" spans="1:21" s="33" customFormat="1" x14ac:dyDescent="0.2">
      <c r="A41" s="30"/>
      <c r="B41" s="30"/>
      <c r="C41" s="30"/>
      <c r="D41" s="30"/>
      <c r="E41" s="30"/>
      <c r="F41" s="30"/>
      <c r="G41" s="30"/>
      <c r="H41" s="30"/>
      <c r="I41" s="30"/>
      <c r="J41" s="30"/>
      <c r="K41" s="30"/>
      <c r="O41" s="76"/>
      <c r="P41" s="76"/>
      <c r="Q41" s="76"/>
      <c r="R41" s="76"/>
      <c r="S41" s="76"/>
      <c r="T41" s="76"/>
      <c r="U41" s="76"/>
    </row>
    <row r="42" spans="1:21" s="33" customFormat="1" x14ac:dyDescent="0.2">
      <c r="A42" s="30"/>
      <c r="B42" s="30"/>
      <c r="C42" s="30"/>
      <c r="D42" s="30"/>
      <c r="E42" s="30"/>
      <c r="F42" s="30"/>
      <c r="G42" s="30"/>
      <c r="H42" s="30"/>
      <c r="I42" s="30"/>
      <c r="J42" s="30"/>
      <c r="K42" s="30"/>
      <c r="O42" s="76"/>
      <c r="P42" s="76"/>
      <c r="Q42" s="76"/>
      <c r="R42" s="76"/>
      <c r="S42" s="76"/>
      <c r="T42" s="76"/>
      <c r="U42" s="76"/>
    </row>
    <row r="43" spans="1:21" s="33" customFormat="1" x14ac:dyDescent="0.2">
      <c r="A43" s="30"/>
      <c r="B43" s="30"/>
      <c r="C43" s="30"/>
      <c r="D43" s="30"/>
      <c r="E43" s="30"/>
      <c r="F43" s="30"/>
      <c r="G43" s="30"/>
      <c r="H43" s="30"/>
      <c r="I43" s="30"/>
      <c r="J43" s="30"/>
      <c r="K43" s="30"/>
      <c r="O43" s="76"/>
      <c r="P43" s="76"/>
      <c r="Q43" s="76"/>
      <c r="R43" s="76"/>
      <c r="S43" s="76"/>
      <c r="T43" s="76"/>
      <c r="U43" s="76"/>
    </row>
    <row r="44" spans="1:21" s="33" customFormat="1" x14ac:dyDescent="0.2">
      <c r="A44" s="30"/>
      <c r="B44" s="30"/>
      <c r="C44" s="30"/>
      <c r="D44" s="30"/>
      <c r="E44" s="30"/>
      <c r="F44" s="30"/>
      <c r="G44" s="30"/>
      <c r="H44" s="30"/>
      <c r="I44" s="30"/>
      <c r="J44" s="30"/>
      <c r="K44" s="30"/>
      <c r="O44" s="76"/>
      <c r="P44" s="76"/>
      <c r="Q44" s="76"/>
      <c r="R44" s="76"/>
      <c r="S44" s="76"/>
      <c r="T44" s="76"/>
      <c r="U44" s="76"/>
    </row>
    <row r="45" spans="1:21" s="33" customFormat="1" x14ac:dyDescent="0.2">
      <c r="A45" s="30"/>
      <c r="B45" s="30"/>
      <c r="C45" s="30"/>
      <c r="D45" s="30"/>
      <c r="E45" s="30"/>
      <c r="F45" s="30"/>
      <c r="G45" s="30"/>
      <c r="H45" s="30"/>
      <c r="I45" s="30"/>
      <c r="J45" s="30"/>
      <c r="K45" s="30"/>
      <c r="O45" s="76"/>
      <c r="P45" s="76"/>
      <c r="Q45" s="76"/>
      <c r="R45" s="76"/>
      <c r="S45" s="76"/>
      <c r="T45" s="76"/>
      <c r="U45" s="76"/>
    </row>
    <row r="46" spans="1:21" s="33" customFormat="1" x14ac:dyDescent="0.2">
      <c r="A46" s="30"/>
      <c r="B46" s="30"/>
      <c r="C46" s="30"/>
      <c r="D46" s="30"/>
      <c r="E46" s="30"/>
      <c r="F46" s="30"/>
      <c r="G46" s="30"/>
      <c r="H46" s="30"/>
      <c r="I46" s="30"/>
      <c r="J46" s="30"/>
      <c r="K46" s="30"/>
      <c r="O46" s="76"/>
      <c r="P46" s="76"/>
      <c r="Q46" s="76"/>
      <c r="R46" s="76"/>
      <c r="S46" s="76"/>
      <c r="T46" s="76"/>
      <c r="U46" s="76"/>
    </row>
    <row r="47" spans="1:21" s="33" customFormat="1" x14ac:dyDescent="0.2">
      <c r="A47" s="30"/>
      <c r="B47" s="30"/>
      <c r="C47" s="30"/>
      <c r="D47" s="30"/>
      <c r="E47" s="30"/>
      <c r="F47" s="30"/>
      <c r="G47" s="30"/>
      <c r="H47" s="30"/>
      <c r="I47" s="30"/>
      <c r="J47" s="30"/>
      <c r="K47" s="30"/>
      <c r="O47" s="76"/>
      <c r="P47" s="76"/>
      <c r="Q47" s="76"/>
      <c r="R47" s="76"/>
      <c r="S47" s="76"/>
      <c r="T47" s="76"/>
      <c r="U47" s="76"/>
    </row>
    <row r="49" spans="1:21" s="33" customFormat="1" x14ac:dyDescent="0.2">
      <c r="A49" s="30"/>
      <c r="B49" s="30"/>
      <c r="C49" s="30"/>
      <c r="D49" s="30"/>
      <c r="E49" s="30"/>
      <c r="F49" s="30"/>
      <c r="G49" s="30"/>
      <c r="H49" s="30"/>
      <c r="I49" s="30"/>
      <c r="J49" s="30"/>
      <c r="K49" s="30"/>
      <c r="O49" s="76"/>
      <c r="P49" s="76"/>
      <c r="Q49" s="76"/>
      <c r="R49" s="76"/>
      <c r="S49" s="76"/>
      <c r="T49" s="76"/>
      <c r="U49" s="76"/>
    </row>
    <row r="50" spans="1:21" s="33" customFormat="1" x14ac:dyDescent="0.2">
      <c r="A50" s="30"/>
      <c r="B50" s="30"/>
      <c r="C50" s="30"/>
      <c r="D50" s="30"/>
      <c r="E50" s="30"/>
      <c r="F50" s="30"/>
      <c r="G50" s="30"/>
      <c r="H50" s="30"/>
      <c r="I50" s="30"/>
      <c r="J50" s="30"/>
      <c r="K50" s="30"/>
      <c r="O50" s="76"/>
      <c r="P50" s="76"/>
      <c r="Q50" s="76"/>
      <c r="R50" s="76"/>
      <c r="S50" s="76"/>
      <c r="T50" s="76"/>
      <c r="U50" s="76"/>
    </row>
    <row r="51" spans="1:21" s="33" customFormat="1" x14ac:dyDescent="0.2">
      <c r="A51" s="30"/>
      <c r="B51" s="30"/>
      <c r="C51" s="30"/>
      <c r="D51" s="30"/>
      <c r="E51" s="30"/>
      <c r="F51" s="30"/>
      <c r="G51" s="30"/>
      <c r="H51" s="30"/>
      <c r="I51" s="30"/>
      <c r="J51" s="30"/>
      <c r="K51" s="30"/>
      <c r="O51" s="76"/>
      <c r="P51" s="76"/>
      <c r="Q51" s="76"/>
      <c r="R51" s="76"/>
      <c r="S51" s="76"/>
      <c r="T51" s="76"/>
      <c r="U51" s="76"/>
    </row>
    <row r="52" spans="1:21" s="33" customFormat="1" x14ac:dyDescent="0.2">
      <c r="A52" s="30"/>
      <c r="B52" s="30"/>
      <c r="C52" s="30"/>
      <c r="D52" s="30"/>
      <c r="E52" s="30"/>
      <c r="F52" s="30"/>
      <c r="G52" s="30"/>
      <c r="H52" s="30"/>
      <c r="I52" s="30"/>
      <c r="J52" s="30"/>
      <c r="K52" s="30"/>
      <c r="O52" s="76"/>
      <c r="P52" s="76"/>
      <c r="Q52" s="76"/>
      <c r="R52" s="76"/>
      <c r="S52" s="76"/>
      <c r="T52" s="76"/>
      <c r="U52" s="76"/>
    </row>
    <row r="53" spans="1:21" s="33" customFormat="1" x14ac:dyDescent="0.2">
      <c r="A53" s="30"/>
      <c r="B53" s="30"/>
      <c r="C53" s="30"/>
      <c r="D53" s="30"/>
      <c r="E53" s="30"/>
      <c r="F53" s="30"/>
      <c r="G53" s="30"/>
      <c r="H53" s="30"/>
      <c r="I53" s="30"/>
      <c r="J53" s="30"/>
      <c r="K53" s="30"/>
      <c r="O53" s="76"/>
      <c r="P53" s="76"/>
      <c r="Q53" s="76"/>
      <c r="R53" s="76"/>
      <c r="S53" s="76"/>
      <c r="T53" s="76"/>
      <c r="U53" s="76"/>
    </row>
    <row r="54" spans="1:21" s="33" customFormat="1" x14ac:dyDescent="0.2">
      <c r="A54" s="30"/>
      <c r="B54" s="30"/>
      <c r="C54" s="30"/>
      <c r="D54" s="30"/>
      <c r="E54" s="30"/>
      <c r="F54" s="30"/>
      <c r="G54" s="30"/>
      <c r="H54" s="30"/>
      <c r="I54" s="30"/>
      <c r="J54" s="30"/>
      <c r="K54" s="30"/>
      <c r="O54" s="76"/>
      <c r="P54" s="76"/>
      <c r="Q54" s="76"/>
      <c r="R54" s="76"/>
      <c r="S54" s="76"/>
      <c r="T54" s="76"/>
      <c r="U54" s="76"/>
    </row>
    <row r="55" spans="1:21" s="33" customFormat="1" x14ac:dyDescent="0.2">
      <c r="A55" s="30"/>
      <c r="B55" s="30"/>
      <c r="C55" s="30"/>
      <c r="D55" s="30"/>
      <c r="E55" s="30"/>
      <c r="F55" s="30"/>
      <c r="G55" s="30"/>
      <c r="H55" s="30"/>
      <c r="I55" s="30"/>
      <c r="J55" s="30"/>
      <c r="K55" s="30"/>
      <c r="L55" s="30"/>
      <c r="O55" s="76"/>
      <c r="P55" s="76"/>
      <c r="Q55" s="76"/>
      <c r="R55" s="76"/>
      <c r="S55" s="76"/>
      <c r="T55" s="76"/>
      <c r="U55" s="76"/>
    </row>
    <row r="56" spans="1:21" s="33" customFormat="1" x14ac:dyDescent="0.2">
      <c r="A56" s="30"/>
      <c r="B56" s="30"/>
      <c r="C56" s="30"/>
      <c r="D56" s="30"/>
      <c r="E56" s="30"/>
      <c r="F56" s="30"/>
      <c r="G56" s="30"/>
      <c r="H56" s="30"/>
      <c r="I56" s="30"/>
      <c r="J56" s="30"/>
      <c r="K56" s="30"/>
      <c r="L56" s="30"/>
      <c r="O56" s="76"/>
      <c r="P56" s="76"/>
      <c r="Q56" s="76"/>
      <c r="R56" s="76"/>
      <c r="S56" s="76"/>
      <c r="T56" s="76"/>
      <c r="U56" s="76"/>
    </row>
    <row r="57" spans="1:21" s="33" customFormat="1" x14ac:dyDescent="0.2">
      <c r="A57" s="30"/>
      <c r="B57" s="30"/>
      <c r="C57" s="30"/>
      <c r="D57" s="30"/>
      <c r="E57" s="30"/>
      <c r="F57" s="30"/>
      <c r="G57" s="30"/>
      <c r="H57" s="30"/>
      <c r="I57" s="30"/>
      <c r="J57" s="30"/>
      <c r="K57" s="30"/>
      <c r="L57" s="30"/>
      <c r="O57" s="76"/>
      <c r="P57" s="76"/>
      <c r="Q57" s="76"/>
      <c r="R57" s="76"/>
      <c r="S57" s="76"/>
      <c r="T57" s="76"/>
      <c r="U57" s="76"/>
    </row>
    <row r="58" spans="1:21" s="33" customFormat="1" x14ac:dyDescent="0.2">
      <c r="A58" s="30"/>
      <c r="B58" s="30"/>
      <c r="C58" s="30"/>
      <c r="D58" s="30"/>
      <c r="E58" s="30"/>
      <c r="F58" s="30"/>
      <c r="G58" s="30"/>
      <c r="H58" s="30"/>
      <c r="I58" s="30"/>
      <c r="J58" s="30"/>
      <c r="K58" s="30"/>
      <c r="L58" s="30"/>
      <c r="O58" s="76"/>
      <c r="P58" s="76"/>
      <c r="Q58" s="76"/>
      <c r="R58" s="76"/>
      <c r="S58" s="76"/>
      <c r="T58" s="76"/>
      <c r="U58" s="76"/>
    </row>
    <row r="59" spans="1:21" s="33" customFormat="1" x14ac:dyDescent="0.2">
      <c r="A59" s="30"/>
      <c r="B59" s="30"/>
      <c r="C59" s="30"/>
      <c r="D59" s="30"/>
      <c r="E59" s="30"/>
      <c r="F59" s="30"/>
      <c r="G59" s="30"/>
      <c r="H59" s="30"/>
      <c r="I59" s="30"/>
      <c r="J59" s="30"/>
      <c r="K59" s="30"/>
      <c r="L59" s="30"/>
      <c r="O59" s="76"/>
      <c r="P59" s="76"/>
      <c r="Q59" s="76"/>
      <c r="R59" s="76"/>
      <c r="S59" s="76"/>
      <c r="T59" s="76"/>
      <c r="U59" s="76"/>
    </row>
  </sheetData>
  <mergeCells count="11">
    <mergeCell ref="O4:O5"/>
    <mergeCell ref="O7:O8"/>
    <mergeCell ref="O10:O11"/>
    <mergeCell ref="O13:O14"/>
    <mergeCell ref="O31:O32"/>
    <mergeCell ref="O16:O17"/>
    <mergeCell ref="A24:M24"/>
    <mergeCell ref="O19:O20"/>
    <mergeCell ref="O22:O23"/>
    <mergeCell ref="O25:O26"/>
    <mergeCell ref="O28:O29"/>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workbookViewId="0">
      <selection sqref="A1:N26"/>
    </sheetView>
  </sheetViews>
  <sheetFormatPr defaultRowHeight="12.75" x14ac:dyDescent="0.2"/>
  <cols>
    <col min="1" max="14" width="9.140625" style="30"/>
    <col min="15" max="15" width="17.140625" style="76" customWidth="1"/>
    <col min="16" max="16" width="9.140625" style="76"/>
    <col min="17" max="20" width="9.85546875" style="76" customWidth="1"/>
    <col min="21" max="21" width="9.140625" style="76"/>
    <col min="22" max="16384" width="9.140625" style="30"/>
  </cols>
  <sheetData>
    <row r="1" spans="1:21" ht="32.25" customHeight="1" x14ac:dyDescent="0.2">
      <c r="A1" s="74" t="s">
        <v>87</v>
      </c>
      <c r="B1" s="73"/>
      <c r="C1" s="73"/>
      <c r="D1" s="73"/>
      <c r="E1" s="73"/>
      <c r="F1" s="73"/>
      <c r="G1" s="73"/>
      <c r="H1" s="73"/>
      <c r="I1" s="73"/>
      <c r="J1" s="73"/>
      <c r="K1" s="73"/>
      <c r="L1" s="73"/>
    </row>
    <row r="2" spans="1:21" x14ac:dyDescent="0.2">
      <c r="O2" s="76" t="s">
        <v>48</v>
      </c>
      <c r="Q2" s="76" t="s">
        <v>0</v>
      </c>
    </row>
    <row r="3" spans="1:21" ht="25.5" x14ac:dyDescent="0.2">
      <c r="B3" s="32"/>
      <c r="C3" s="32"/>
      <c r="D3" s="32"/>
      <c r="E3" s="32"/>
      <c r="F3" s="32"/>
      <c r="Q3" s="77" t="s">
        <v>57</v>
      </c>
      <c r="R3" s="77" t="s">
        <v>56</v>
      </c>
      <c r="S3" s="77" t="s">
        <v>55</v>
      </c>
      <c r="T3" s="77" t="s">
        <v>54</v>
      </c>
    </row>
    <row r="4" spans="1:21" x14ac:dyDescent="0.2">
      <c r="B4" s="32"/>
      <c r="C4" s="32"/>
      <c r="D4" s="32"/>
      <c r="E4" s="32"/>
      <c r="F4" s="32"/>
      <c r="O4" s="119" t="s">
        <v>3</v>
      </c>
      <c r="P4" s="76" t="s">
        <v>1</v>
      </c>
      <c r="Q4" s="78">
        <v>0.7</v>
      </c>
      <c r="R4" s="78">
        <v>44</v>
      </c>
      <c r="S4" s="78">
        <v>8.3000000000000007</v>
      </c>
      <c r="T4" s="78">
        <v>47</v>
      </c>
      <c r="U4" s="82">
        <v>2018</v>
      </c>
    </row>
    <row r="5" spans="1:21" x14ac:dyDescent="0.2">
      <c r="B5" s="32"/>
      <c r="C5" s="32"/>
      <c r="D5" s="32"/>
      <c r="E5" s="32"/>
      <c r="F5" s="32"/>
      <c r="O5" s="119"/>
      <c r="P5" s="76" t="s">
        <v>2</v>
      </c>
      <c r="Q5" s="78">
        <v>1.3</v>
      </c>
      <c r="R5" s="78">
        <v>55.4</v>
      </c>
      <c r="S5" s="78">
        <v>4.2</v>
      </c>
      <c r="T5" s="78">
        <v>39.200000000000003</v>
      </c>
      <c r="U5" s="82"/>
    </row>
    <row r="6" spans="1:21" x14ac:dyDescent="0.2">
      <c r="B6" s="32"/>
      <c r="C6" s="32"/>
      <c r="D6" s="32"/>
      <c r="E6" s="32"/>
      <c r="F6" s="32"/>
      <c r="O6" s="79"/>
      <c r="Q6" s="78">
        <f>Q5-Q4</f>
        <v>0.60000000000000009</v>
      </c>
      <c r="R6" s="78">
        <f>R5-R4</f>
        <v>11.399999999999999</v>
      </c>
      <c r="S6" s="78">
        <f>S5-S4</f>
        <v>-4.1000000000000005</v>
      </c>
      <c r="T6" s="78">
        <f>T5-T4</f>
        <v>-7.7999999999999972</v>
      </c>
      <c r="U6" s="82"/>
    </row>
    <row r="7" spans="1:21" x14ac:dyDescent="0.2">
      <c r="B7" s="32"/>
      <c r="C7" s="32"/>
      <c r="D7" s="32"/>
      <c r="E7" s="32"/>
      <c r="F7" s="32"/>
      <c r="O7" s="119" t="s">
        <v>4</v>
      </c>
      <c r="P7" s="76" t="s">
        <v>1</v>
      </c>
      <c r="Q7" s="78">
        <v>3.7</v>
      </c>
      <c r="R7" s="78">
        <v>33.799999999999997</v>
      </c>
      <c r="S7" s="78">
        <v>3.5</v>
      </c>
      <c r="T7" s="78">
        <v>59</v>
      </c>
      <c r="U7" s="82">
        <v>2018</v>
      </c>
    </row>
    <row r="8" spans="1:21" x14ac:dyDescent="0.2">
      <c r="B8" s="32"/>
      <c r="C8" s="32"/>
      <c r="D8" s="32"/>
      <c r="E8" s="32"/>
      <c r="F8" s="32"/>
      <c r="O8" s="119"/>
      <c r="P8" s="76" t="s">
        <v>2</v>
      </c>
      <c r="Q8" s="78">
        <v>9</v>
      </c>
      <c r="R8" s="78">
        <v>46.2</v>
      </c>
      <c r="S8" s="78">
        <v>1.3</v>
      </c>
      <c r="T8" s="78">
        <v>43.5</v>
      </c>
      <c r="U8" s="82"/>
    </row>
    <row r="9" spans="1:21" x14ac:dyDescent="0.2">
      <c r="B9" s="32"/>
      <c r="C9" s="32"/>
      <c r="D9" s="32"/>
      <c r="E9" s="32"/>
      <c r="F9" s="32"/>
      <c r="O9" s="79"/>
      <c r="Q9" s="78">
        <f>Q8-Q7</f>
        <v>5.3</v>
      </c>
      <c r="R9" s="78">
        <f>R8-R7</f>
        <v>12.400000000000006</v>
      </c>
      <c r="S9" s="78">
        <f>S8-S7</f>
        <v>-2.2000000000000002</v>
      </c>
      <c r="T9" s="78">
        <f>T8-T7</f>
        <v>-15.5</v>
      </c>
      <c r="U9" s="82"/>
    </row>
    <row r="10" spans="1:21" x14ac:dyDescent="0.2">
      <c r="B10" s="32"/>
      <c r="C10" s="32"/>
      <c r="D10" s="32"/>
      <c r="E10" s="32"/>
      <c r="F10" s="32"/>
      <c r="O10" s="119" t="s">
        <v>5</v>
      </c>
      <c r="P10" s="76" t="s">
        <v>1</v>
      </c>
      <c r="Q10" s="78">
        <v>1</v>
      </c>
      <c r="R10" s="78">
        <v>44.7</v>
      </c>
      <c r="S10" s="78">
        <v>2.1</v>
      </c>
      <c r="T10" s="78">
        <v>52.2</v>
      </c>
      <c r="U10" s="82">
        <v>2017</v>
      </c>
    </row>
    <row r="11" spans="1:21" x14ac:dyDescent="0.2">
      <c r="B11" s="32"/>
      <c r="C11" s="32"/>
      <c r="D11" s="32"/>
      <c r="E11" s="32"/>
      <c r="F11" s="32"/>
      <c r="O11" s="119"/>
      <c r="P11" s="76" t="s">
        <v>2</v>
      </c>
      <c r="Q11" s="78">
        <v>2.2999999999999998</v>
      </c>
      <c r="R11" s="78">
        <v>50.8</v>
      </c>
      <c r="S11" s="78">
        <v>1.1000000000000001</v>
      </c>
      <c r="T11" s="78">
        <v>45.8</v>
      </c>
      <c r="U11" s="82"/>
    </row>
    <row r="12" spans="1:21" x14ac:dyDescent="0.2">
      <c r="B12" s="32"/>
      <c r="C12" s="32"/>
      <c r="D12" s="32"/>
      <c r="E12" s="32"/>
      <c r="F12" s="32"/>
      <c r="O12" s="79"/>
      <c r="Q12" s="78">
        <f>Q11-Q10</f>
        <v>1.2999999999999998</v>
      </c>
      <c r="R12" s="78">
        <f>R11-R10</f>
        <v>6.0999999999999943</v>
      </c>
      <c r="S12" s="78">
        <f>S11-S10</f>
        <v>-1</v>
      </c>
      <c r="T12" s="78">
        <f>T11-T10</f>
        <v>-6.4000000000000057</v>
      </c>
      <c r="U12" s="82"/>
    </row>
    <row r="13" spans="1:21" x14ac:dyDescent="0.2">
      <c r="B13" s="32"/>
      <c r="C13" s="32"/>
      <c r="D13" s="32"/>
      <c r="E13" s="32"/>
      <c r="F13" s="32"/>
      <c r="O13" s="119" t="s">
        <v>6</v>
      </c>
      <c r="P13" s="76" t="s">
        <v>1</v>
      </c>
      <c r="Q13" s="78">
        <v>1.5</v>
      </c>
      <c r="R13" s="78">
        <v>17.600000000000001</v>
      </c>
      <c r="S13" s="78">
        <v>3.9</v>
      </c>
      <c r="T13" s="78">
        <v>77</v>
      </c>
      <c r="U13" s="82">
        <v>2018</v>
      </c>
    </row>
    <row r="14" spans="1:21" x14ac:dyDescent="0.2">
      <c r="B14" s="32"/>
      <c r="C14" s="32"/>
      <c r="D14" s="32"/>
      <c r="E14" s="32"/>
      <c r="F14" s="32"/>
      <c r="O14" s="119"/>
      <c r="P14" s="76" t="s">
        <v>2</v>
      </c>
      <c r="Q14" s="78">
        <v>4.5</v>
      </c>
      <c r="R14" s="78">
        <v>23.1</v>
      </c>
      <c r="S14" s="78">
        <v>2.2999999999999998</v>
      </c>
      <c r="T14" s="78">
        <v>70.099999999999994</v>
      </c>
      <c r="U14" s="82"/>
    </row>
    <row r="15" spans="1:21" x14ac:dyDescent="0.2">
      <c r="A15" s="32"/>
      <c r="B15" s="32"/>
      <c r="C15" s="32"/>
      <c r="O15" s="79"/>
      <c r="Q15" s="78">
        <f>Q14-Q13</f>
        <v>3</v>
      </c>
      <c r="R15" s="78">
        <f>R14-R13</f>
        <v>5.5</v>
      </c>
      <c r="S15" s="78">
        <f>S14-S13</f>
        <v>-1.6</v>
      </c>
      <c r="T15" s="78">
        <f>T14-T13</f>
        <v>-6.9000000000000057</v>
      </c>
      <c r="U15" s="82"/>
    </row>
    <row r="16" spans="1:21" x14ac:dyDescent="0.2">
      <c r="A16" s="32"/>
      <c r="B16" s="32"/>
      <c r="C16" s="32"/>
      <c r="O16" s="119" t="s">
        <v>7</v>
      </c>
      <c r="P16" s="76" t="s">
        <v>1</v>
      </c>
      <c r="Q16" s="78">
        <v>1.9</v>
      </c>
      <c r="R16" s="78">
        <v>51.6</v>
      </c>
      <c r="S16" s="78">
        <v>4.2</v>
      </c>
      <c r="T16" s="78">
        <v>42.3</v>
      </c>
      <c r="U16" s="85">
        <v>2019</v>
      </c>
    </row>
    <row r="17" spans="1:21" x14ac:dyDescent="0.2">
      <c r="A17" s="32"/>
      <c r="B17" s="32"/>
      <c r="C17" s="32"/>
      <c r="O17" s="119"/>
      <c r="P17" s="76" t="s">
        <v>2</v>
      </c>
      <c r="Q17" s="78">
        <v>3</v>
      </c>
      <c r="R17" s="78">
        <v>65.599999999999994</v>
      </c>
      <c r="S17" s="78">
        <v>1.3</v>
      </c>
      <c r="T17" s="78">
        <v>30.1</v>
      </c>
      <c r="U17" s="85"/>
    </row>
    <row r="18" spans="1:21" x14ac:dyDescent="0.2">
      <c r="A18" s="32"/>
      <c r="B18" s="32"/>
      <c r="C18" s="32"/>
      <c r="O18" s="79"/>
      <c r="Q18" s="78">
        <f>Q17-Q16</f>
        <v>1.1000000000000001</v>
      </c>
      <c r="R18" s="78">
        <f>R17-R16</f>
        <v>13.999999999999993</v>
      </c>
      <c r="S18" s="78">
        <f>S17-S16</f>
        <v>-2.9000000000000004</v>
      </c>
      <c r="T18" s="78">
        <f>T17-T16</f>
        <v>-12.199999999999996</v>
      </c>
      <c r="U18" s="82"/>
    </row>
    <row r="19" spans="1:21" x14ac:dyDescent="0.2">
      <c r="A19" s="32"/>
      <c r="B19" s="32"/>
      <c r="C19" s="32"/>
      <c r="O19" s="119" t="s">
        <v>10</v>
      </c>
      <c r="P19" s="76" t="s">
        <v>1</v>
      </c>
      <c r="Q19" s="78">
        <v>6.6</v>
      </c>
      <c r="R19" s="78">
        <v>53.8</v>
      </c>
      <c r="S19" s="78">
        <v>17.8</v>
      </c>
      <c r="T19" s="78">
        <v>21.8</v>
      </c>
      <c r="U19" s="82">
        <v>2018</v>
      </c>
    </row>
    <row r="20" spans="1:21" x14ac:dyDescent="0.2">
      <c r="A20" s="32"/>
      <c r="B20" s="32"/>
      <c r="C20" s="32"/>
      <c r="O20" s="119"/>
      <c r="P20" s="76" t="s">
        <v>2</v>
      </c>
      <c r="Q20" s="78">
        <v>10.9</v>
      </c>
      <c r="R20" s="78">
        <v>44.9</v>
      </c>
      <c r="S20" s="78">
        <v>12.6</v>
      </c>
      <c r="T20" s="78">
        <v>31.6</v>
      </c>
      <c r="U20" s="82"/>
    </row>
    <row r="21" spans="1:21" x14ac:dyDescent="0.2">
      <c r="A21" s="32"/>
      <c r="B21" s="32"/>
      <c r="C21" s="32"/>
      <c r="O21" s="79"/>
      <c r="Q21" s="78">
        <f>Q20-Q19</f>
        <v>4.3000000000000007</v>
      </c>
      <c r="R21" s="78">
        <f>R20-R19</f>
        <v>-8.8999999999999986</v>
      </c>
      <c r="S21" s="78">
        <f>S20-S19</f>
        <v>-5.2000000000000011</v>
      </c>
      <c r="T21" s="78">
        <f>T20-T19</f>
        <v>9.8000000000000007</v>
      </c>
      <c r="U21" s="82"/>
    </row>
    <row r="22" spans="1:21" x14ac:dyDescent="0.2">
      <c r="E22" s="31"/>
      <c r="F22" s="31"/>
      <c r="G22" s="31"/>
      <c r="O22" s="119" t="s">
        <v>20</v>
      </c>
      <c r="P22" s="76" t="s">
        <v>1</v>
      </c>
      <c r="Q22" s="78">
        <v>7</v>
      </c>
      <c r="R22" s="78">
        <v>49.8</v>
      </c>
      <c r="S22" s="78">
        <v>4.4000000000000004</v>
      </c>
      <c r="T22" s="78">
        <v>38.700000000000003</v>
      </c>
      <c r="U22" s="82">
        <v>2018</v>
      </c>
    </row>
    <row r="23" spans="1:21" x14ac:dyDescent="0.2">
      <c r="E23" s="31"/>
      <c r="F23" s="31"/>
      <c r="G23" s="31"/>
      <c r="O23" s="119"/>
      <c r="P23" s="76" t="s">
        <v>2</v>
      </c>
      <c r="Q23" s="78">
        <v>15.3</v>
      </c>
      <c r="R23" s="78">
        <v>45.6</v>
      </c>
      <c r="S23" s="78">
        <v>1</v>
      </c>
      <c r="T23" s="78">
        <v>38.1</v>
      </c>
      <c r="U23" s="82"/>
    </row>
    <row r="24" spans="1:21" ht="30" customHeight="1" x14ac:dyDescent="0.2">
      <c r="A24" s="118" t="s">
        <v>53</v>
      </c>
      <c r="B24" s="112"/>
      <c r="C24" s="112"/>
      <c r="D24" s="112"/>
      <c r="E24" s="112"/>
      <c r="F24" s="112"/>
      <c r="G24" s="112"/>
      <c r="H24" s="112"/>
      <c r="I24" s="112"/>
      <c r="J24" s="112"/>
      <c r="K24" s="112"/>
      <c r="L24" s="112"/>
      <c r="M24" s="112"/>
      <c r="O24" s="79"/>
      <c r="Q24" s="78">
        <f>Q23-Q22</f>
        <v>8.3000000000000007</v>
      </c>
      <c r="R24" s="78">
        <f>R23-R22</f>
        <v>-4.1999999999999957</v>
      </c>
      <c r="S24" s="78">
        <f>S23-S22</f>
        <v>-3.4000000000000004</v>
      </c>
      <c r="T24" s="78">
        <f>T23-T22</f>
        <v>-0.60000000000000142</v>
      </c>
      <c r="U24" s="82"/>
    </row>
    <row r="25" spans="1:21" x14ac:dyDescent="0.2">
      <c r="A25" s="5" t="s">
        <v>45</v>
      </c>
      <c r="E25" s="31"/>
      <c r="F25" s="31"/>
      <c r="G25" s="31"/>
      <c r="O25" s="119" t="s">
        <v>12</v>
      </c>
      <c r="P25" s="76" t="s">
        <v>1</v>
      </c>
      <c r="Q25" s="78">
        <v>6.8</v>
      </c>
      <c r="R25" s="78">
        <v>41.2</v>
      </c>
      <c r="S25" s="78">
        <v>3.9</v>
      </c>
      <c r="T25" s="78">
        <v>48.2</v>
      </c>
      <c r="U25" s="82">
        <v>2019</v>
      </c>
    </row>
    <row r="26" spans="1:21" x14ac:dyDescent="0.2">
      <c r="E26" s="31"/>
      <c r="F26" s="31"/>
      <c r="G26" s="31"/>
      <c r="O26" s="119"/>
      <c r="P26" s="76" t="s">
        <v>2</v>
      </c>
      <c r="Q26" s="78">
        <v>19.899999999999999</v>
      </c>
      <c r="R26" s="78">
        <v>33.9</v>
      </c>
      <c r="S26" s="78">
        <v>1.7</v>
      </c>
      <c r="T26" s="78">
        <v>44.4</v>
      </c>
      <c r="U26" s="82"/>
    </row>
    <row r="27" spans="1:21" x14ac:dyDescent="0.2">
      <c r="E27" s="31"/>
      <c r="F27" s="31"/>
      <c r="G27" s="31"/>
      <c r="O27" s="79"/>
      <c r="Q27" s="78">
        <f>Q26-Q25</f>
        <v>13.099999999999998</v>
      </c>
      <c r="R27" s="78">
        <f>R26-R25</f>
        <v>-7.3000000000000043</v>
      </c>
      <c r="S27" s="78">
        <f>S26-S25</f>
        <v>-2.2000000000000002</v>
      </c>
      <c r="T27" s="78">
        <f>T26-T25</f>
        <v>-3.8000000000000043</v>
      </c>
      <c r="U27" s="82"/>
    </row>
    <row r="28" spans="1:21" x14ac:dyDescent="0.2">
      <c r="E28" s="31"/>
      <c r="F28" s="31"/>
      <c r="G28" s="31"/>
      <c r="O28" s="119" t="s">
        <v>13</v>
      </c>
      <c r="P28" s="76" t="s">
        <v>1</v>
      </c>
      <c r="Q28" s="78">
        <v>1.7</v>
      </c>
      <c r="R28" s="78">
        <v>30.6</v>
      </c>
      <c r="S28" s="78">
        <v>1.2</v>
      </c>
      <c r="T28" s="78">
        <v>66.5</v>
      </c>
      <c r="U28" s="82">
        <v>2018</v>
      </c>
    </row>
    <row r="29" spans="1:21" x14ac:dyDescent="0.2">
      <c r="E29" s="31"/>
      <c r="F29" s="31"/>
      <c r="G29" s="31"/>
      <c r="O29" s="119"/>
      <c r="P29" s="76" t="s">
        <v>2</v>
      </c>
      <c r="Q29" s="78">
        <v>5.4</v>
      </c>
      <c r="R29" s="78">
        <v>38</v>
      </c>
      <c r="S29" s="78">
        <v>0.5</v>
      </c>
      <c r="T29" s="78">
        <v>56.1</v>
      </c>
      <c r="U29" s="78"/>
    </row>
    <row r="30" spans="1:21" x14ac:dyDescent="0.2">
      <c r="E30" s="31"/>
      <c r="F30" s="31"/>
      <c r="G30" s="31"/>
      <c r="Q30" s="78">
        <f>Q29-Q28</f>
        <v>3.7</v>
      </c>
      <c r="R30" s="78">
        <f>R29-R28</f>
        <v>7.3999999999999986</v>
      </c>
      <c r="S30" s="78">
        <f>S29-S28</f>
        <v>-0.7</v>
      </c>
      <c r="T30" s="78">
        <f>T29-T28</f>
        <v>-10.399999999999999</v>
      </c>
      <c r="U30" s="78"/>
    </row>
    <row r="31" spans="1:21" x14ac:dyDescent="0.2">
      <c r="O31" s="119" t="s">
        <v>21</v>
      </c>
      <c r="P31" s="76" t="s">
        <v>1</v>
      </c>
      <c r="Q31" s="82">
        <f t="shared" ref="Q31:T32" si="0">AVERAGE(Q4,Q7,Q10,Q13,Q16,Q19,Q22,Q25,Q28)</f>
        <v>3.4333333333333331</v>
      </c>
      <c r="R31" s="82">
        <f t="shared" si="0"/>
        <v>40.788888888888891</v>
      </c>
      <c r="S31" s="82">
        <f t="shared" si="0"/>
        <v>5.4777777777777779</v>
      </c>
      <c r="T31" s="82">
        <f t="shared" si="0"/>
        <v>50.3</v>
      </c>
      <c r="U31" s="82"/>
    </row>
    <row r="32" spans="1:21" x14ac:dyDescent="0.2">
      <c r="O32" s="119"/>
      <c r="P32" s="76" t="s">
        <v>2</v>
      </c>
      <c r="Q32" s="82">
        <f t="shared" si="0"/>
        <v>7.9555555555555548</v>
      </c>
      <c r="R32" s="82">
        <f t="shared" si="0"/>
        <v>44.833333333333329</v>
      </c>
      <c r="S32" s="82">
        <f t="shared" si="0"/>
        <v>2.8888888888888884</v>
      </c>
      <c r="T32" s="82">
        <f t="shared" si="0"/>
        <v>44.322222222222223</v>
      </c>
      <c r="U32" s="82"/>
    </row>
    <row r="33" spans="1:21" x14ac:dyDescent="0.2">
      <c r="Q33" s="78">
        <f>Q32-Q31</f>
        <v>4.5222222222222221</v>
      </c>
      <c r="R33" s="78">
        <f>R32-R31</f>
        <v>4.0444444444444372</v>
      </c>
      <c r="S33" s="78">
        <f>S32-S31</f>
        <v>-2.5888888888888895</v>
      </c>
      <c r="T33" s="78">
        <f>T32-T31</f>
        <v>-5.9777777777777743</v>
      </c>
      <c r="U33" s="78"/>
    </row>
    <row r="34" spans="1:21" x14ac:dyDescent="0.2">
      <c r="Q34" s="82"/>
      <c r="R34" s="82"/>
      <c r="S34" s="82"/>
    </row>
    <row r="35" spans="1:21" ht="13.5" x14ac:dyDescent="0.25">
      <c r="O35" s="83"/>
      <c r="P35" s="83"/>
      <c r="Q35" s="84"/>
      <c r="R35" s="84"/>
      <c r="S35" s="83"/>
      <c r="T35" s="83"/>
      <c r="U35" s="83"/>
    </row>
    <row r="36" spans="1:21" s="33" customFormat="1" x14ac:dyDescent="0.2">
      <c r="A36" s="30"/>
      <c r="B36" s="30"/>
      <c r="C36" s="30"/>
      <c r="D36" s="30"/>
      <c r="E36" s="30"/>
      <c r="F36" s="30"/>
      <c r="G36" s="30"/>
      <c r="H36" s="30"/>
      <c r="I36" s="30"/>
      <c r="J36" s="30"/>
      <c r="K36" s="30"/>
      <c r="O36" s="76"/>
      <c r="P36" s="76"/>
      <c r="Q36" s="76"/>
      <c r="R36" s="76"/>
      <c r="S36" s="76"/>
      <c r="T36" s="76"/>
      <c r="U36" s="76"/>
    </row>
    <row r="37" spans="1:21" s="33" customFormat="1" x14ac:dyDescent="0.2">
      <c r="A37" s="30"/>
      <c r="B37" s="30"/>
      <c r="C37" s="30"/>
      <c r="D37" s="30"/>
      <c r="E37" s="30"/>
      <c r="F37" s="30"/>
      <c r="G37" s="30"/>
      <c r="H37" s="30"/>
      <c r="I37" s="30"/>
      <c r="J37" s="30"/>
      <c r="K37" s="30"/>
      <c r="O37" s="76"/>
      <c r="P37" s="76"/>
      <c r="Q37" s="76"/>
      <c r="R37" s="76"/>
      <c r="S37" s="76"/>
      <c r="T37" s="76"/>
      <c r="U37" s="76"/>
    </row>
    <row r="38" spans="1:21" s="33" customFormat="1" x14ac:dyDescent="0.2">
      <c r="A38" s="30"/>
      <c r="B38" s="30"/>
      <c r="C38" s="30"/>
      <c r="D38" s="30"/>
      <c r="E38" s="30"/>
      <c r="F38" s="30"/>
      <c r="G38" s="30"/>
      <c r="H38" s="30"/>
      <c r="I38" s="30"/>
      <c r="J38" s="30"/>
      <c r="K38" s="30"/>
      <c r="O38" s="76"/>
      <c r="P38" s="76"/>
      <c r="Q38" s="76"/>
      <c r="R38" s="76"/>
      <c r="S38" s="76"/>
      <c r="T38" s="76"/>
      <c r="U38" s="76"/>
    </row>
    <row r="40" spans="1:21" s="33" customFormat="1" x14ac:dyDescent="0.2">
      <c r="A40" s="30"/>
      <c r="B40" s="30"/>
      <c r="C40" s="30"/>
      <c r="D40" s="30"/>
      <c r="E40" s="30"/>
      <c r="F40" s="30"/>
      <c r="G40" s="30"/>
      <c r="H40" s="30"/>
      <c r="I40" s="30"/>
      <c r="J40" s="30"/>
      <c r="K40" s="30"/>
      <c r="O40" s="76"/>
      <c r="P40" s="76"/>
      <c r="Q40" s="76"/>
      <c r="R40" s="76"/>
      <c r="S40" s="76"/>
      <c r="T40" s="76"/>
      <c r="U40" s="76"/>
    </row>
    <row r="41" spans="1:21" s="33" customFormat="1" x14ac:dyDescent="0.2">
      <c r="A41" s="30"/>
      <c r="B41" s="30"/>
      <c r="C41" s="30"/>
      <c r="D41" s="30"/>
      <c r="E41" s="30"/>
      <c r="F41" s="30"/>
      <c r="G41" s="30"/>
      <c r="H41" s="30"/>
      <c r="I41" s="30"/>
      <c r="J41" s="30"/>
      <c r="K41" s="30"/>
      <c r="O41" s="76"/>
      <c r="P41" s="76"/>
      <c r="Q41" s="76"/>
      <c r="R41" s="76"/>
      <c r="S41" s="76"/>
      <c r="T41" s="76"/>
      <c r="U41" s="76"/>
    </row>
    <row r="42" spans="1:21" s="33" customFormat="1" x14ac:dyDescent="0.2">
      <c r="A42" s="30"/>
      <c r="B42" s="30"/>
      <c r="C42" s="30"/>
      <c r="D42" s="30"/>
      <c r="E42" s="30"/>
      <c r="F42" s="30"/>
      <c r="G42" s="30"/>
      <c r="H42" s="30"/>
      <c r="I42" s="30"/>
      <c r="J42" s="30"/>
      <c r="K42" s="30"/>
      <c r="O42" s="76"/>
      <c r="P42" s="76"/>
      <c r="Q42" s="76"/>
      <c r="R42" s="76"/>
      <c r="S42" s="76"/>
      <c r="T42" s="76"/>
      <c r="U42" s="76"/>
    </row>
    <row r="43" spans="1:21" s="33" customFormat="1" x14ac:dyDescent="0.2">
      <c r="A43" s="30"/>
      <c r="B43" s="30"/>
      <c r="C43" s="30"/>
      <c r="D43" s="30"/>
      <c r="E43" s="30"/>
      <c r="F43" s="30"/>
      <c r="G43" s="30"/>
      <c r="H43" s="30"/>
      <c r="I43" s="30"/>
      <c r="J43" s="30"/>
      <c r="K43" s="30"/>
      <c r="O43" s="76"/>
      <c r="P43" s="76"/>
      <c r="Q43" s="76"/>
      <c r="R43" s="76"/>
      <c r="S43" s="76"/>
      <c r="T43" s="76"/>
      <c r="U43" s="76"/>
    </row>
    <row r="44" spans="1:21" s="33" customFormat="1" x14ac:dyDescent="0.2">
      <c r="A44" s="30"/>
      <c r="B44" s="30"/>
      <c r="C44" s="30"/>
      <c r="D44" s="30"/>
      <c r="E44" s="30"/>
      <c r="F44" s="30"/>
      <c r="G44" s="30"/>
      <c r="H44" s="30"/>
      <c r="I44" s="30"/>
      <c r="J44" s="30"/>
      <c r="K44" s="30"/>
      <c r="O44" s="76"/>
      <c r="P44" s="76"/>
      <c r="Q44" s="76"/>
      <c r="R44" s="76"/>
      <c r="S44" s="76"/>
      <c r="T44" s="76"/>
      <c r="U44" s="76"/>
    </row>
    <row r="45" spans="1:21" s="33" customFormat="1" x14ac:dyDescent="0.2">
      <c r="A45" s="30"/>
      <c r="B45" s="30"/>
      <c r="C45" s="30"/>
      <c r="D45" s="30"/>
      <c r="E45" s="30"/>
      <c r="F45" s="30"/>
      <c r="G45" s="30"/>
      <c r="H45" s="30"/>
      <c r="I45" s="30"/>
      <c r="J45" s="30"/>
      <c r="K45" s="30"/>
      <c r="O45" s="76"/>
      <c r="P45" s="76"/>
      <c r="Q45" s="76"/>
      <c r="R45" s="76"/>
      <c r="S45" s="76"/>
      <c r="T45" s="76"/>
      <c r="U45" s="76"/>
    </row>
    <row r="46" spans="1:21" s="33" customFormat="1" x14ac:dyDescent="0.2">
      <c r="A46" s="30"/>
      <c r="B46" s="30"/>
      <c r="C46" s="30"/>
      <c r="D46" s="30"/>
      <c r="E46" s="30"/>
      <c r="F46" s="30"/>
      <c r="G46" s="30"/>
      <c r="H46" s="30"/>
      <c r="I46" s="30"/>
      <c r="J46" s="30"/>
      <c r="K46" s="30"/>
      <c r="O46" s="76"/>
      <c r="P46" s="76"/>
      <c r="Q46" s="76"/>
      <c r="R46" s="76"/>
      <c r="S46" s="76"/>
      <c r="T46" s="76"/>
      <c r="U46" s="76"/>
    </row>
    <row r="48" spans="1:21" s="33" customFormat="1" x14ac:dyDescent="0.2">
      <c r="A48" s="30"/>
      <c r="B48" s="30"/>
      <c r="C48" s="30"/>
      <c r="D48" s="30"/>
      <c r="E48" s="30"/>
      <c r="F48" s="30"/>
      <c r="G48" s="30"/>
      <c r="H48" s="30"/>
      <c r="I48" s="30"/>
      <c r="J48" s="30"/>
      <c r="K48" s="30"/>
      <c r="O48" s="76"/>
      <c r="P48" s="76"/>
      <c r="Q48" s="76"/>
      <c r="R48" s="76"/>
      <c r="S48" s="76"/>
      <c r="T48" s="76"/>
      <c r="U48" s="76"/>
    </row>
    <row r="49" spans="1:21" s="33" customFormat="1" x14ac:dyDescent="0.2">
      <c r="A49" s="30"/>
      <c r="B49" s="30"/>
      <c r="C49" s="30"/>
      <c r="D49" s="30"/>
      <c r="E49" s="30"/>
      <c r="F49" s="30"/>
      <c r="G49" s="30"/>
      <c r="H49" s="30"/>
      <c r="I49" s="30"/>
      <c r="J49" s="30"/>
      <c r="K49" s="30"/>
      <c r="O49" s="76"/>
      <c r="P49" s="76"/>
      <c r="Q49" s="76"/>
      <c r="R49" s="76"/>
      <c r="S49" s="76"/>
      <c r="T49" s="76"/>
      <c r="U49" s="76"/>
    </row>
    <row r="50" spans="1:21" s="33" customFormat="1" x14ac:dyDescent="0.2">
      <c r="A50" s="30"/>
      <c r="B50" s="30"/>
      <c r="C50" s="30"/>
      <c r="D50" s="30"/>
      <c r="E50" s="30"/>
      <c r="F50" s="30"/>
      <c r="G50" s="30"/>
      <c r="H50" s="30"/>
      <c r="I50" s="30"/>
      <c r="J50" s="30"/>
      <c r="K50" s="30"/>
      <c r="O50" s="76"/>
      <c r="P50" s="76"/>
      <c r="Q50" s="76"/>
      <c r="R50" s="76"/>
      <c r="S50" s="76"/>
      <c r="T50" s="76"/>
      <c r="U50" s="76"/>
    </row>
    <row r="51" spans="1:21" s="33" customFormat="1" x14ac:dyDescent="0.2">
      <c r="A51" s="30"/>
      <c r="B51" s="30"/>
      <c r="C51" s="30"/>
      <c r="D51" s="30"/>
      <c r="E51" s="30"/>
      <c r="F51" s="30"/>
      <c r="G51" s="30"/>
      <c r="H51" s="30"/>
      <c r="I51" s="30"/>
      <c r="J51" s="30"/>
      <c r="K51" s="30"/>
      <c r="O51" s="76"/>
      <c r="P51" s="76"/>
      <c r="Q51" s="76"/>
      <c r="R51" s="76"/>
      <c r="S51" s="76"/>
      <c r="T51" s="76"/>
      <c r="U51" s="76"/>
    </row>
    <row r="52" spans="1:21" s="33" customFormat="1" x14ac:dyDescent="0.2">
      <c r="A52" s="30"/>
      <c r="B52" s="30"/>
      <c r="C52" s="30"/>
      <c r="D52" s="30"/>
      <c r="E52" s="30"/>
      <c r="F52" s="30"/>
      <c r="G52" s="30"/>
      <c r="H52" s="30"/>
      <c r="I52" s="30"/>
      <c r="J52" s="30"/>
      <c r="K52" s="30"/>
      <c r="O52" s="76"/>
      <c r="P52" s="76"/>
      <c r="Q52" s="76"/>
      <c r="R52" s="76"/>
      <c r="S52" s="76"/>
      <c r="T52" s="76"/>
      <c r="U52" s="76"/>
    </row>
    <row r="53" spans="1:21" s="33" customFormat="1" x14ac:dyDescent="0.2">
      <c r="A53" s="30"/>
      <c r="B53" s="30"/>
      <c r="C53" s="30"/>
      <c r="D53" s="30"/>
      <c r="E53" s="30"/>
      <c r="F53" s="30"/>
      <c r="G53" s="30"/>
      <c r="H53" s="30"/>
      <c r="I53" s="30"/>
      <c r="J53" s="30"/>
      <c r="K53" s="30"/>
      <c r="O53" s="76"/>
      <c r="P53" s="76"/>
      <c r="Q53" s="76"/>
      <c r="R53" s="76"/>
      <c r="S53" s="76"/>
      <c r="T53" s="76"/>
      <c r="U53" s="76"/>
    </row>
    <row r="54" spans="1:21" s="33" customFormat="1" x14ac:dyDescent="0.2">
      <c r="A54" s="30"/>
      <c r="B54" s="30"/>
      <c r="C54" s="30"/>
      <c r="D54" s="30"/>
      <c r="E54" s="30"/>
      <c r="F54" s="30"/>
      <c r="G54" s="30"/>
      <c r="H54" s="30"/>
      <c r="I54" s="30"/>
      <c r="J54" s="30"/>
      <c r="K54" s="30"/>
      <c r="L54" s="30"/>
      <c r="O54" s="76"/>
      <c r="P54" s="76"/>
      <c r="Q54" s="76"/>
      <c r="R54" s="76"/>
      <c r="S54" s="76"/>
      <c r="T54" s="76"/>
      <c r="U54" s="76"/>
    </row>
    <row r="55" spans="1:21" s="33" customFormat="1" x14ac:dyDescent="0.2">
      <c r="A55" s="30"/>
      <c r="B55" s="30"/>
      <c r="C55" s="30"/>
      <c r="D55" s="30"/>
      <c r="E55" s="30"/>
      <c r="F55" s="30"/>
      <c r="G55" s="30"/>
      <c r="H55" s="30"/>
      <c r="I55" s="30"/>
      <c r="J55" s="30"/>
      <c r="K55" s="30"/>
      <c r="L55" s="30"/>
      <c r="O55" s="76"/>
      <c r="P55" s="76"/>
      <c r="Q55" s="76"/>
      <c r="R55" s="76"/>
      <c r="S55" s="76"/>
      <c r="T55" s="76"/>
      <c r="U55" s="76"/>
    </row>
    <row r="56" spans="1:21" s="33" customFormat="1" x14ac:dyDescent="0.2">
      <c r="A56" s="30"/>
      <c r="B56" s="30"/>
      <c r="C56" s="30"/>
      <c r="D56" s="30"/>
      <c r="E56" s="30"/>
      <c r="F56" s="30"/>
      <c r="G56" s="30"/>
      <c r="H56" s="30"/>
      <c r="I56" s="30"/>
      <c r="J56" s="30"/>
      <c r="K56" s="30"/>
      <c r="L56" s="30"/>
      <c r="O56" s="76"/>
      <c r="P56" s="76"/>
      <c r="Q56" s="76"/>
      <c r="R56" s="76"/>
      <c r="S56" s="76"/>
      <c r="T56" s="76"/>
      <c r="U56" s="76"/>
    </row>
    <row r="57" spans="1:21" s="33" customFormat="1" x14ac:dyDescent="0.2">
      <c r="A57" s="30"/>
      <c r="B57" s="30"/>
      <c r="C57" s="30"/>
      <c r="D57" s="30"/>
      <c r="E57" s="30"/>
      <c r="F57" s="30"/>
      <c r="G57" s="30"/>
      <c r="H57" s="30"/>
      <c r="I57" s="30"/>
      <c r="J57" s="30"/>
      <c r="K57" s="30"/>
      <c r="L57" s="30"/>
      <c r="O57" s="76"/>
      <c r="P57" s="76"/>
      <c r="Q57" s="76"/>
      <c r="R57" s="76"/>
      <c r="S57" s="76"/>
      <c r="T57" s="76"/>
      <c r="U57" s="76"/>
    </row>
    <row r="58" spans="1:21" s="33" customFormat="1" x14ac:dyDescent="0.2">
      <c r="A58" s="30"/>
      <c r="B58" s="30"/>
      <c r="C58" s="30"/>
      <c r="D58" s="30"/>
      <c r="E58" s="30"/>
      <c r="F58" s="30"/>
      <c r="G58" s="30"/>
      <c r="H58" s="30"/>
      <c r="I58" s="30"/>
      <c r="J58" s="30"/>
      <c r="K58" s="30"/>
      <c r="L58" s="30"/>
      <c r="O58" s="76"/>
      <c r="P58" s="76"/>
      <c r="Q58" s="76"/>
      <c r="R58" s="76"/>
      <c r="S58" s="76"/>
      <c r="T58" s="76"/>
      <c r="U58" s="76"/>
    </row>
  </sheetData>
  <mergeCells count="11">
    <mergeCell ref="O4:O5"/>
    <mergeCell ref="O7:O8"/>
    <mergeCell ref="O10:O11"/>
    <mergeCell ref="O13:O14"/>
    <mergeCell ref="O31:O32"/>
    <mergeCell ref="O16:O17"/>
    <mergeCell ref="A24:M24"/>
    <mergeCell ref="O19:O20"/>
    <mergeCell ref="O22:O23"/>
    <mergeCell ref="O25:O26"/>
    <mergeCell ref="O28:O29"/>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zoomScaleNormal="100" workbookViewId="0">
      <selection sqref="A1:S20"/>
    </sheetView>
  </sheetViews>
  <sheetFormatPr defaultRowHeight="13.5" x14ac:dyDescent="0.25"/>
  <cols>
    <col min="1" max="1" width="3.140625" style="1" customWidth="1"/>
    <col min="2" max="13" width="9.140625" style="1"/>
    <col min="14" max="14" width="22.5703125" style="50" customWidth="1"/>
    <col min="15" max="15" width="16.28515625" style="50" customWidth="1"/>
    <col min="16" max="17" width="9.140625" style="50"/>
    <col min="18" max="18" width="12.85546875" style="50" customWidth="1"/>
    <col min="19" max="19" width="9.140625" style="50"/>
    <col min="20" max="16384" width="9.140625" style="1"/>
  </cols>
  <sheetData>
    <row r="1" spans="1:19" x14ac:dyDescent="0.25">
      <c r="B1" s="6" t="s">
        <v>93</v>
      </c>
    </row>
    <row r="2" spans="1:19" ht="27.75" customHeight="1" x14ac:dyDescent="0.25">
      <c r="A2" s="34"/>
      <c r="B2" s="3"/>
      <c r="C2" s="3"/>
      <c r="D2" s="3"/>
      <c r="E2" s="3"/>
      <c r="F2" s="3"/>
      <c r="G2" s="3"/>
      <c r="H2" s="3"/>
      <c r="I2" s="3"/>
      <c r="J2" s="3"/>
      <c r="K2" s="3"/>
      <c r="N2" s="90"/>
      <c r="O2" s="91" t="s">
        <v>59</v>
      </c>
      <c r="P2" s="91"/>
      <c r="Q2" s="91"/>
      <c r="R2" s="91" t="s">
        <v>60</v>
      </c>
      <c r="S2" s="91"/>
    </row>
    <row r="3" spans="1:19" x14ac:dyDescent="0.25">
      <c r="A3" s="34"/>
      <c r="B3" s="3"/>
      <c r="C3" s="3"/>
      <c r="D3" s="3"/>
      <c r="E3" s="3"/>
      <c r="F3" s="3"/>
      <c r="G3" s="3"/>
      <c r="H3" s="3"/>
      <c r="I3" s="3"/>
      <c r="J3" s="3"/>
      <c r="K3" s="3"/>
      <c r="N3" s="90"/>
      <c r="O3" s="90" t="s">
        <v>2</v>
      </c>
      <c r="P3" s="90" t="s">
        <v>1</v>
      </c>
      <c r="Q3" s="90"/>
      <c r="R3" s="90" t="s">
        <v>2</v>
      </c>
      <c r="S3" s="90" t="s">
        <v>1</v>
      </c>
    </row>
    <row r="4" spans="1:19" x14ac:dyDescent="0.25">
      <c r="A4" s="34"/>
      <c r="B4" s="3"/>
      <c r="C4" s="3"/>
      <c r="D4" s="3"/>
      <c r="E4" s="3"/>
      <c r="F4" s="3"/>
      <c r="G4" s="3"/>
      <c r="H4" s="3"/>
      <c r="I4" s="3"/>
      <c r="J4" s="3"/>
      <c r="K4" s="3"/>
      <c r="N4" s="92" t="s">
        <v>3</v>
      </c>
      <c r="O4" s="93">
        <v>20.196788120312068</v>
      </c>
      <c r="P4" s="93">
        <v>23.622165448280633</v>
      </c>
      <c r="Q4" s="92" t="s">
        <v>3</v>
      </c>
      <c r="R4" s="93">
        <v>2.4015390749254069</v>
      </c>
      <c r="S4" s="93">
        <v>4.8351481847458437</v>
      </c>
    </row>
    <row r="5" spans="1:19" x14ac:dyDescent="0.25">
      <c r="A5" s="34"/>
      <c r="B5" s="3"/>
      <c r="C5" s="3"/>
      <c r="D5" s="3"/>
      <c r="E5" s="3"/>
      <c r="F5" s="3"/>
      <c r="G5" s="3"/>
      <c r="H5" s="3"/>
      <c r="I5" s="3"/>
      <c r="J5" s="3"/>
      <c r="K5" s="3"/>
      <c r="N5" s="92" t="s">
        <v>4</v>
      </c>
      <c r="O5" s="93">
        <v>20.81877793227649</v>
      </c>
      <c r="P5" s="93">
        <v>30.052769041886236</v>
      </c>
      <c r="Q5" s="92" t="s">
        <v>4</v>
      </c>
      <c r="R5" s="93">
        <v>3.3807504261829333</v>
      </c>
      <c r="S5" s="93">
        <v>5.7729211380857972</v>
      </c>
    </row>
    <row r="6" spans="1:19" x14ac:dyDescent="0.25">
      <c r="A6" s="34"/>
      <c r="B6" s="3"/>
      <c r="C6" s="3"/>
      <c r="D6" s="3"/>
      <c r="E6" s="3"/>
      <c r="F6" s="3"/>
      <c r="G6" s="3"/>
      <c r="H6" s="3"/>
      <c r="I6" s="3"/>
      <c r="J6" s="3"/>
      <c r="K6" s="3"/>
      <c r="N6" s="92" t="s">
        <v>5</v>
      </c>
      <c r="O6" s="93">
        <v>21.810755418166668</v>
      </c>
      <c r="P6" s="93">
        <v>22.160787336334781</v>
      </c>
      <c r="Q6" s="92" t="s">
        <v>5</v>
      </c>
      <c r="R6" s="93">
        <v>2.4771722868520665</v>
      </c>
      <c r="S6" s="93">
        <v>5.4224078240030256</v>
      </c>
    </row>
    <row r="7" spans="1:19" x14ac:dyDescent="0.25">
      <c r="A7" s="34"/>
      <c r="B7" s="3"/>
      <c r="C7" s="3"/>
      <c r="D7" s="3"/>
      <c r="E7" s="3"/>
      <c r="F7" s="3"/>
      <c r="G7" s="3"/>
      <c r="H7" s="3"/>
      <c r="I7" s="3"/>
      <c r="J7" s="3"/>
      <c r="K7" s="3"/>
      <c r="N7" s="92" t="s">
        <v>6</v>
      </c>
      <c r="O7" s="93">
        <v>40.716678781245882</v>
      </c>
      <c r="P7" s="93">
        <v>43.883794757016972</v>
      </c>
      <c r="Q7" s="92" t="s">
        <v>6</v>
      </c>
      <c r="R7" s="93">
        <v>2.3892105717217151</v>
      </c>
      <c r="S7" s="93">
        <v>4.5345258762212364</v>
      </c>
    </row>
    <row r="8" spans="1:19" x14ac:dyDescent="0.25">
      <c r="A8" s="34"/>
      <c r="B8" s="3"/>
      <c r="C8" s="3"/>
      <c r="D8" s="3"/>
      <c r="E8" s="3"/>
      <c r="F8" s="3"/>
      <c r="G8" s="3"/>
      <c r="H8" s="3"/>
      <c r="I8" s="3"/>
      <c r="J8" s="3"/>
      <c r="K8" s="3"/>
      <c r="N8" s="92" t="s">
        <v>7</v>
      </c>
      <c r="O8" s="93">
        <v>18.541733276242102</v>
      </c>
      <c r="P8" s="93">
        <v>23.076961876460938</v>
      </c>
      <c r="Q8" s="92" t="s">
        <v>7</v>
      </c>
      <c r="R8" s="93">
        <v>2.0923409250361242</v>
      </c>
      <c r="S8" s="93">
        <v>4.1608901545174968</v>
      </c>
    </row>
    <row r="9" spans="1:19" x14ac:dyDescent="0.25">
      <c r="A9" s="34"/>
      <c r="B9" s="3"/>
      <c r="C9" s="3"/>
      <c r="D9" s="3"/>
      <c r="E9" s="3"/>
      <c r="F9" s="3"/>
      <c r="G9" s="3"/>
      <c r="H9" s="3"/>
      <c r="I9" s="3"/>
      <c r="J9" s="3"/>
      <c r="K9" s="3"/>
      <c r="N9" s="92" t="s">
        <v>8</v>
      </c>
      <c r="O9" s="93">
        <v>25.066903667049864</v>
      </c>
      <c r="P9" s="93">
        <v>44.795581467373736</v>
      </c>
      <c r="Q9" s="92" t="s">
        <v>8</v>
      </c>
      <c r="R9" s="93">
        <v>1.8629417203978607</v>
      </c>
      <c r="S9" s="93">
        <v>4.0770746556841084</v>
      </c>
    </row>
    <row r="10" spans="1:19" x14ac:dyDescent="0.25">
      <c r="A10" s="34"/>
      <c r="B10" s="3"/>
      <c r="C10" s="3"/>
      <c r="D10" s="3"/>
      <c r="E10" s="3"/>
      <c r="F10" s="3"/>
      <c r="G10" s="3"/>
      <c r="H10" s="3"/>
      <c r="I10" s="3"/>
      <c r="J10" s="3"/>
      <c r="K10" s="3"/>
      <c r="N10" s="92" t="s">
        <v>9</v>
      </c>
      <c r="O10" s="93">
        <v>36.895579432342451</v>
      </c>
      <c r="P10" s="93">
        <v>34.27987181820145</v>
      </c>
      <c r="Q10" s="92" t="s">
        <v>9</v>
      </c>
      <c r="R10" s="93">
        <v>1.7608605009082126</v>
      </c>
      <c r="S10" s="93">
        <v>3.5614348383488528</v>
      </c>
    </row>
    <row r="11" spans="1:19" ht="12.75" customHeight="1" x14ac:dyDescent="0.25">
      <c r="A11" s="34"/>
      <c r="B11" s="3"/>
      <c r="C11" s="3"/>
      <c r="D11" s="3"/>
      <c r="E11" s="3"/>
      <c r="F11" s="3"/>
      <c r="G11" s="3"/>
      <c r="H11" s="3"/>
      <c r="I11" s="3"/>
      <c r="J11" s="3"/>
      <c r="K11" s="3"/>
      <c r="N11" s="92" t="s">
        <v>10</v>
      </c>
      <c r="O11" s="93">
        <v>23.510193979346379</v>
      </c>
      <c r="P11" s="93">
        <v>22.026963830188535</v>
      </c>
      <c r="Q11" s="92" t="s">
        <v>10</v>
      </c>
      <c r="R11" s="93">
        <v>2.5245566844176341</v>
      </c>
      <c r="S11" s="93">
        <v>6.1986773662646817</v>
      </c>
    </row>
    <row r="12" spans="1:19" ht="45.75" customHeight="1" x14ac:dyDescent="0.25">
      <c r="A12" s="34"/>
      <c r="B12" s="3"/>
      <c r="C12" s="3"/>
      <c r="D12" s="3"/>
      <c r="E12" s="3"/>
      <c r="F12" s="3"/>
      <c r="G12" s="3"/>
      <c r="H12" s="3"/>
      <c r="I12" s="3"/>
      <c r="J12" s="3"/>
      <c r="K12" s="3"/>
      <c r="L12" s="3"/>
      <c r="M12" s="3"/>
      <c r="N12" s="92" t="s">
        <v>11</v>
      </c>
      <c r="O12" s="93">
        <v>29.011544251732005</v>
      </c>
      <c r="P12" s="93">
        <v>30.469734260798095</v>
      </c>
      <c r="Q12" s="92" t="s">
        <v>11</v>
      </c>
      <c r="R12" s="93">
        <v>3.3394365103143686</v>
      </c>
      <c r="S12" s="93">
        <v>7.8315915104629807</v>
      </c>
    </row>
    <row r="13" spans="1:19" x14ac:dyDescent="0.25">
      <c r="A13" s="34"/>
      <c r="B13" s="3"/>
      <c r="C13" s="3"/>
      <c r="D13" s="3"/>
      <c r="E13" s="3"/>
      <c r="F13" s="3"/>
      <c r="G13" s="3"/>
      <c r="H13" s="3"/>
      <c r="I13" s="3"/>
      <c r="J13" s="3"/>
      <c r="K13" s="3"/>
      <c r="L13" s="3"/>
      <c r="M13" s="3"/>
      <c r="N13" s="92" t="s">
        <v>12</v>
      </c>
      <c r="O13" s="93">
        <v>36.838807647071249</v>
      </c>
      <c r="P13" s="93">
        <v>37.996434692875141</v>
      </c>
      <c r="Q13" s="92" t="s">
        <v>12</v>
      </c>
      <c r="R13" s="93">
        <v>2.6450974780526604</v>
      </c>
      <c r="S13" s="93">
        <v>4.9633984952324406</v>
      </c>
    </row>
    <row r="14" spans="1:19" x14ac:dyDescent="0.25">
      <c r="A14" s="34"/>
      <c r="B14" s="3"/>
      <c r="C14" s="3"/>
      <c r="D14" s="3"/>
      <c r="E14" s="3"/>
      <c r="F14" s="3"/>
      <c r="G14" s="3"/>
      <c r="H14" s="3"/>
      <c r="I14" s="3"/>
      <c r="J14" s="3"/>
      <c r="K14" s="3"/>
      <c r="L14" s="3"/>
      <c r="M14" s="3"/>
      <c r="N14" s="92" t="s">
        <v>13</v>
      </c>
      <c r="O14" s="93">
        <v>21.61030917958789</v>
      </c>
      <c r="P14" s="93">
        <v>25.718504259455699</v>
      </c>
      <c r="Q14" s="92" t="s">
        <v>13</v>
      </c>
      <c r="R14" s="93">
        <v>2.4445840741377318</v>
      </c>
      <c r="S14" s="93">
        <v>4.9438154013693971</v>
      </c>
    </row>
    <row r="15" spans="1:19" x14ac:dyDescent="0.25">
      <c r="A15" s="34"/>
      <c r="B15" s="3"/>
      <c r="C15" s="3"/>
      <c r="D15" s="3"/>
      <c r="E15" s="3"/>
      <c r="F15" s="3"/>
      <c r="G15" s="3"/>
      <c r="H15" s="3"/>
      <c r="I15" s="3"/>
      <c r="J15" s="3"/>
      <c r="K15" s="3"/>
      <c r="L15" s="3"/>
      <c r="M15" s="3"/>
      <c r="N15" s="92" t="s">
        <v>14</v>
      </c>
      <c r="O15" s="93">
        <f>AVERAGE(O4:O14)</f>
        <v>26.819824698670278</v>
      </c>
      <c r="P15" s="93">
        <f>AVERAGE(P4:P14)</f>
        <v>30.734869889897478</v>
      </c>
      <c r="Q15" s="92" t="s">
        <v>14</v>
      </c>
      <c r="R15" s="93">
        <f>AVERAGE(R4:R14)</f>
        <v>2.4834991139042466</v>
      </c>
      <c r="S15" s="93">
        <f>AVERAGE(S4:S14)</f>
        <v>5.1183532222668964</v>
      </c>
    </row>
    <row r="16" spans="1:19" x14ac:dyDescent="0.25">
      <c r="A16" s="34"/>
      <c r="B16" s="3"/>
      <c r="C16" s="3"/>
      <c r="D16" s="3"/>
      <c r="E16" s="3"/>
      <c r="F16" s="3"/>
      <c r="G16" s="3"/>
      <c r="H16" s="3"/>
      <c r="I16" s="3"/>
      <c r="J16" s="3"/>
      <c r="K16" s="3"/>
      <c r="L16" s="3"/>
      <c r="M16" s="3"/>
      <c r="N16" s="92" t="s">
        <v>15</v>
      </c>
      <c r="O16" s="93">
        <v>9.2650542420880075</v>
      </c>
      <c r="P16" s="93">
        <v>13.125295325632298</v>
      </c>
      <c r="Q16" s="92" t="s">
        <v>15</v>
      </c>
      <c r="R16" s="93">
        <v>2.3402023748470318</v>
      </c>
      <c r="S16" s="93">
        <v>5.5225947443201191</v>
      </c>
    </row>
    <row r="17" spans="1:19" x14ac:dyDescent="0.25">
      <c r="A17" s="34"/>
      <c r="B17" s="3"/>
      <c r="C17" s="3"/>
      <c r="D17" s="3"/>
      <c r="E17" s="3"/>
      <c r="F17" s="3"/>
      <c r="G17" s="3"/>
      <c r="H17" s="3"/>
      <c r="I17" s="3"/>
      <c r="J17" s="3"/>
      <c r="K17" s="3"/>
      <c r="L17" s="3"/>
      <c r="M17" s="3"/>
    </row>
    <row r="18" spans="1:19" x14ac:dyDescent="0.25">
      <c r="A18" s="34"/>
      <c r="B18" s="3"/>
      <c r="C18" s="3"/>
      <c r="D18" s="3"/>
      <c r="E18" s="3"/>
      <c r="F18" s="3"/>
      <c r="G18" s="3"/>
      <c r="H18" s="3"/>
      <c r="I18" s="3"/>
      <c r="L18" s="3"/>
      <c r="M18" s="3"/>
    </row>
    <row r="19" spans="1:19" ht="24" customHeight="1" x14ac:dyDescent="0.25">
      <c r="A19" s="34"/>
      <c r="B19" s="120" t="s">
        <v>62</v>
      </c>
      <c r="C19" s="112"/>
      <c r="D19" s="112"/>
      <c r="E19" s="112"/>
      <c r="F19" s="112"/>
      <c r="G19" s="112"/>
      <c r="H19" s="112"/>
      <c r="I19" s="112"/>
      <c r="J19" s="112"/>
      <c r="K19" s="112"/>
      <c r="L19" s="3"/>
      <c r="M19" s="3"/>
    </row>
    <row r="20" spans="1:19" x14ac:dyDescent="0.25">
      <c r="A20" s="34"/>
      <c r="B20" s="35" t="s">
        <v>61</v>
      </c>
      <c r="L20" s="3"/>
      <c r="M20" s="3"/>
    </row>
    <row r="21" spans="1:19" x14ac:dyDescent="0.25">
      <c r="A21" s="34"/>
      <c r="L21" s="3"/>
      <c r="M21" s="3"/>
    </row>
    <row r="22" spans="1:19" x14ac:dyDescent="0.25">
      <c r="L22" s="3"/>
      <c r="M22" s="3"/>
    </row>
    <row r="23" spans="1:19" x14ac:dyDescent="0.25">
      <c r="L23" s="3"/>
      <c r="M23" s="3"/>
    </row>
    <row r="24" spans="1:19" x14ac:dyDescent="0.25">
      <c r="L24" s="3"/>
      <c r="M24" s="3"/>
    </row>
    <row r="25" spans="1:19" x14ac:dyDescent="0.25">
      <c r="L25" s="3"/>
      <c r="M25" s="3"/>
    </row>
    <row r="26" spans="1:19" x14ac:dyDescent="0.25">
      <c r="L26" s="3"/>
      <c r="M26" s="3"/>
    </row>
    <row r="27" spans="1:19" x14ac:dyDescent="0.25">
      <c r="L27" s="3"/>
      <c r="M27" s="3"/>
      <c r="N27" s="90"/>
      <c r="O27" s="93"/>
      <c r="P27" s="93"/>
      <c r="Q27" s="93"/>
      <c r="R27" s="93"/>
      <c r="S27" s="93"/>
    </row>
    <row r="28" spans="1:19" x14ac:dyDescent="0.25">
      <c r="N28" s="92"/>
      <c r="O28" s="90"/>
      <c r="P28" s="90"/>
      <c r="Q28" s="90"/>
      <c r="R28" s="90"/>
      <c r="S28" s="90"/>
    </row>
    <row r="29" spans="1:19" ht="24" customHeight="1" x14ac:dyDescent="0.25">
      <c r="O29" s="90"/>
      <c r="P29" s="90"/>
      <c r="Q29" s="90"/>
      <c r="R29" s="90"/>
      <c r="S29" s="90"/>
    </row>
    <row r="30" spans="1:19" x14ac:dyDescent="0.25">
      <c r="O30" s="90"/>
      <c r="P30" s="90"/>
      <c r="Q30" s="90"/>
      <c r="R30" s="90"/>
      <c r="S30" s="90"/>
    </row>
    <row r="31" spans="1:19" x14ac:dyDescent="0.25">
      <c r="N31" s="90"/>
      <c r="O31" s="90"/>
      <c r="P31" s="90"/>
      <c r="Q31" s="90"/>
      <c r="R31" s="90"/>
      <c r="S31" s="90"/>
    </row>
  </sheetData>
  <mergeCells count="1">
    <mergeCell ref="B19:K19"/>
  </mergeCells>
  <pageMargins left="0.70866141732283472" right="0.70866141732283472" top="0.74803149606299213" bottom="0.74803149606299213" header="0.31496062992125984" footer="0.31496062992125984"/>
  <pageSetup paperSize="9" scale="7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KUPS Sarah, ELS/SPD</DisplayName>
        <AccountId>1429</AccountId>
        <AccountType/>
      </UserInfo>
      <UserInfo>
        <DisplayName>BLAMEY ANDRUSCO Sofia, SGE/GRS/LAC</DisplayName>
        <AccountId>3563</AccountId>
        <AccountType/>
      </UserInfo>
      <UserInfo>
        <DisplayName>LEE Miso, ELS</DisplayName>
        <AccountId>3418</AccountId>
        <AccountType/>
      </UserInfo>
    </OECDProjectMembers>
    <OECDMainProject xmlns="22a5b7d0-1699-458f-b8e2-4d8247229549" xsi:nil="true"/>
    <eSharePWBTaxHTField0 xmlns="c9f238dd-bb73-4aef-a7a5-d644ad823e52">
      <Terms xmlns="http://schemas.microsoft.com/office/infopath/2007/PartnerControl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GOGLIO Alessandro, ELS</DisplayName>
        <AccountId>130</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207</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TaxCatchAll>
  </documentManagement>
</p:properties>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7BFA39-15EE-4EDE-B333-54936E1090A0}">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77FB09D1-03ED-4FC2-B5D5-42A938FFF5DF}">
  <ds:schemaRefs>
    <ds:schemaRef ds:uri="Microsoft.SharePoint.Taxonomy.ContentTypeSync"/>
  </ds:schemaRefs>
</ds:datastoreItem>
</file>

<file path=customXml/itemProps3.xml><?xml version="1.0" encoding="utf-8"?>
<ds:datastoreItem xmlns:ds="http://schemas.openxmlformats.org/officeDocument/2006/customXml" ds:itemID="{AEF464F8-19EF-433C-BF1C-5436599C461E}">
  <ds:schemaRefs>
    <ds:schemaRef ds:uri="http://schemas.microsoft.com/sharepoint/v3/contenttype/forms"/>
  </ds:schemaRefs>
</ds:datastoreItem>
</file>

<file path=customXml/itemProps4.xml><?xml version="1.0" encoding="utf-8"?>
<ds:datastoreItem xmlns:ds="http://schemas.openxmlformats.org/officeDocument/2006/customXml" ds:itemID="{D2B97646-93C6-4697-8DE4-79E9EAFE8907}">
  <ds:schemaRefs>
    <ds:schemaRef ds:uri="http://schemas.microsoft.com/office/2006/metadata/properties"/>
    <ds:schemaRef ds:uri="c9f238dd-bb73-4aef-a7a5-d644ad823e52"/>
    <ds:schemaRef ds:uri="54c4cd27-f286-408f-9ce0-33c1e0f3ab39"/>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schemas.microsoft.com/sharepoint/v4"/>
    <ds:schemaRef ds:uri="ca82dde9-3436-4d3d-bddd-d31447390034"/>
    <ds:schemaRef ds:uri="22a5b7d0-1699-458f-b8e2-4d8247229549"/>
    <ds:schemaRef ds:uri="http://purl.org/dc/elements/1.1/"/>
    <ds:schemaRef ds:uri="c5805097-db0a-42f9-a837-be9035f1f571"/>
    <ds:schemaRef ds:uri="http://www.w3.org/XML/1998/namespace"/>
    <ds:schemaRef ds:uri="http://purl.org/dc/dcmitype/"/>
  </ds:schemaRefs>
</ds:datastoreItem>
</file>

<file path=customXml/itemProps5.xml><?xml version="1.0" encoding="utf-8"?>
<ds:datastoreItem xmlns:ds="http://schemas.openxmlformats.org/officeDocument/2006/customXml" ds:itemID="{F50A303B-7B07-4510-B065-4C3148963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ReadMe</vt:lpstr>
      <vt:lpstr>1.Employment rates</vt:lpstr>
      <vt:lpstr>2.Maternal_Employment</vt:lpstr>
      <vt:lpstr>3.Part-time employment</vt:lpstr>
      <vt:lpstr>4.Informal employment</vt:lpstr>
      <vt:lpstr>4.1.Informality_byAge</vt:lpstr>
      <vt:lpstr>4.2.Informality_byEducation</vt:lpstr>
      <vt:lpstr>4.3.Informality_byEmpStatus</vt:lpstr>
      <vt:lpstr>5.OwnAccount_Employers</vt:lpstr>
      <vt:lpstr>6.Low-paid workers</vt:lpstr>
      <vt:lpstr>7.Gender pay gaps</vt:lpstr>
      <vt:lpstr>8.LMD_Pandemic</vt:lpstr>
      <vt:lpstr>'6.Low-paid workers'!Mendeley_CsRLmFbIVT2WjQqsvYwjrQ_49</vt:lpstr>
      <vt:lpstr>'1.Employment rates'!Print_Area</vt:lpstr>
      <vt:lpstr>'2.Maternal_Employment'!Print_Area</vt:lpstr>
      <vt:lpstr>'3.Part-time employment'!Print_Area</vt:lpstr>
      <vt:lpstr>'4.1.Informality_byAge'!Print_Area</vt:lpstr>
      <vt:lpstr>'4.2.Informality_byEducation'!Print_Area</vt:lpstr>
      <vt:lpstr>'4.3.Informality_byEmpStatus'!Print_Area</vt:lpstr>
      <vt:lpstr>'4.Informal employment'!Print_Area</vt:lpstr>
      <vt:lpstr>'5.OwnAccount_Employers'!Print_Area</vt:lpstr>
      <vt:lpstr>'6.Low-paid workers'!Print_Area</vt:lpstr>
      <vt:lpstr>'7.Gender pay gaps'!Print_Area</vt:lpstr>
      <vt:lpstr>'8.LMD_Pandemic'!Print_Area</vt:lpstr>
      <vt:lpstr>ReadMe!Print_Area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FRON Pauline</dc:creator>
  <cp:lastModifiedBy>FRON Pauline</cp:lastModifiedBy>
  <cp:lastPrinted>2021-07-13T08:08:26Z</cp:lastPrinted>
  <dcterms:created xsi:type="dcterms:W3CDTF">2021-07-02T08:53:38Z</dcterms:created>
  <dcterms:modified xsi:type="dcterms:W3CDTF">2021-11-29T16:20:39Z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
  </property>
  <property fmtid="{D5CDD505-2E9C-101B-9397-08002B2CF9AE}" pid="7" name="OECDKeywords">
    <vt:lpwstr/>
  </property>
  <property fmtid="{D5CDD505-2E9C-101B-9397-08002B2CF9AE}" pid="8" name="OECDHorizontalProjects">
    <vt:lpwstr/>
  </property>
  <property fmtid="{D5CDD505-2E9C-101B-9397-08002B2CF9AE}" pid="9" name="OECDProjectOwnerStructure">
    <vt:lpwstr>49;#ELS/SPD|0e85e649-01ae-435c-b5a2-39c5f49851ef</vt:lpwstr>
  </property>
  <property fmtid="{D5CDD505-2E9C-101B-9397-08002B2CF9AE}" pid="10" name="eShareOrganisationTaxHTField0">
    <vt:lpwstr/>
  </property>
  <property fmtid="{D5CDD505-2E9C-101B-9397-08002B2CF9AE}" pid="11" name="OECDOrganisation">
    <vt:lpwstr/>
  </property>
  <property fmtid="{D5CDD505-2E9C-101B-9397-08002B2CF9AE}" pid="12" name="_docset_NoMedatataSyncRequired">
    <vt:lpwstr>False</vt:lpwstr>
  </property>
</Properties>
</file>