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136" windowWidth="7488" windowHeight="4896" activeTab="0"/>
  </bookViews>
  <sheets>
    <sheet name="Figure 4.A1.1" sheetId="1" r:id="rId1"/>
    <sheet name="Data-données" sheetId="2" r:id="rId2"/>
  </sheets>
  <definedNames>
    <definedName name="_xlnm.Print_Area" localSheetId="0">'Figure 4.A1.1'!$A$4:$H$29</definedName>
  </definedNames>
  <calcPr fullCalcOnLoad="1"/>
</workbook>
</file>

<file path=xl/comments2.xml><?xml version="1.0" encoding="utf-8"?>
<comments xmlns="http://schemas.openxmlformats.org/spreadsheetml/2006/main">
  <authors>
    <author>Puymoyen_A</author>
  </authors>
  <commentList>
    <comment ref="C70" authorId="0">
      <text>
        <r>
          <rPr>
            <b/>
            <sz val="8"/>
            <rFont val="Tahoma"/>
            <family val="0"/>
          </rPr>
          <t>Puymoyen_A:</t>
        </r>
        <r>
          <rPr>
            <sz val="8"/>
            <rFont val="Tahoma"/>
            <family val="0"/>
          </rPr>
          <t xml:space="preserve">
1999
</t>
        </r>
      </text>
    </comment>
  </commentList>
</comments>
</file>

<file path=xl/sharedStrings.xml><?xml version="1.0" encoding="utf-8"?>
<sst xmlns="http://schemas.openxmlformats.org/spreadsheetml/2006/main" count="210" uniqueCount="89">
  <si>
    <t>In percentage of GDP</t>
  </si>
  <si>
    <t>Public</t>
  </si>
  <si>
    <t>Voluntary private</t>
  </si>
  <si>
    <t>Mandatory private</t>
  </si>
  <si>
    <t>As a percentage of GDP</t>
  </si>
  <si>
    <t>SWE</t>
  </si>
  <si>
    <t>FRA</t>
  </si>
  <si>
    <t>BEL</t>
  </si>
  <si>
    <t>DEU</t>
  </si>
  <si>
    <t>AUT</t>
  </si>
  <si>
    <t>DNK</t>
  </si>
  <si>
    <t>PRT</t>
  </si>
  <si>
    <t>NLD</t>
  </si>
  <si>
    <t>NOR</t>
  </si>
  <si>
    <t>FIN</t>
  </si>
  <si>
    <t>USA</t>
  </si>
  <si>
    <t>LUX</t>
  </si>
  <si>
    <t>GRC</t>
  </si>
  <si>
    <t>ITA</t>
  </si>
  <si>
    <t>GBR</t>
  </si>
  <si>
    <t>ISL</t>
  </si>
  <si>
    <t>POL</t>
  </si>
  <si>
    <t>HUN</t>
  </si>
  <si>
    <t>CAN</t>
  </si>
  <si>
    <t>CZE</t>
  </si>
  <si>
    <t>ESP</t>
  </si>
  <si>
    <t>CHE</t>
  </si>
  <si>
    <t>AUS</t>
  </si>
  <si>
    <t>JPN</t>
  </si>
  <si>
    <t>NZL</t>
  </si>
  <si>
    <t>SVK</t>
  </si>
  <si>
    <t>KOR</t>
  </si>
  <si>
    <t>MEX</t>
  </si>
  <si>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</si>
  <si>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</si>
  <si>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</si>
  <si>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</si>
  <si>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</si>
  <si>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</si>
  <si>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</si>
  <si>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</si>
  <si>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</si>
  <si>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</si>
  <si>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</si>
  <si>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</si>
  <si>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</si>
  <si>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</si>
  <si>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</si>
  <si>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</si>
  <si>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</si>
  <si>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</si>
  <si>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</si>
  <si>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</si>
  <si>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</si>
  <si>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</si>
  <si>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</si>
  <si>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</si>
  <si>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</si>
  <si>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</si>
  <si>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</si>
  <si>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</si>
  <si>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</si>
  <si>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United States</t>
  </si>
  <si>
    <t>OECD-28 *</t>
  </si>
  <si>
    <t>EU-15</t>
  </si>
  <si>
    <t>EU-19</t>
  </si>
  <si>
    <t>Total net expenditure</t>
  </si>
  <si>
    <t>Total social expenditures</t>
  </si>
  <si>
    <r>
      <t xml:space="preserve">Raw data - linked - </t>
    </r>
    <r>
      <rPr>
        <b/>
        <u val="single"/>
        <sz val="10"/>
        <color indexed="18"/>
        <rFont val="Arial"/>
        <family val="2"/>
      </rPr>
      <t>not ordered</t>
    </r>
  </si>
  <si>
    <t>RANK</t>
  </si>
  <si>
    <t>IRL (a)</t>
  </si>
  <si>
    <t>TUR (b)</t>
  </si>
  <si>
    <r>
      <t>b)</t>
    </r>
    <r>
      <rPr>
        <sz val="8"/>
        <rFont val="Arial"/>
        <family val="2"/>
      </rPr>
      <t xml:space="preserve"> Data refer to 1999.</t>
    </r>
  </si>
  <si>
    <r>
      <t>a)</t>
    </r>
    <r>
      <rPr>
        <sz val="8"/>
        <rFont val="Arial"/>
        <family val="2"/>
      </rPr>
      <t xml:space="preserve"> Data for voluntary private expenditure refer to 1999.</t>
    </r>
  </si>
  <si>
    <t>share of public in total</t>
  </si>
  <si>
    <t>Data Panel B</t>
  </si>
  <si>
    <t>Total gross expenditure</t>
  </si>
  <si>
    <t>OECD-30</t>
  </si>
  <si>
    <t>Dépenses publiques</t>
  </si>
  <si>
    <t>Dépenses privées obligatoires</t>
  </si>
  <si>
    <t>Dépenses privées volontaires</t>
  </si>
  <si>
    <t>OCDE-30</t>
  </si>
  <si>
    <t>Employment Outlook 2007 - ISBN 92-64-XXXXX-X - OECD © 2007 / Perspectives de l'Emploi 2007 - ISBN 92-64-XXXXX-X - OECD © 2007</t>
  </si>
  <si>
    <t>Chapter 4 / Chapitre 4</t>
  </si>
  <si>
    <r>
      <t xml:space="preserve">Source:  OECD </t>
    </r>
    <r>
      <rPr>
        <sz val="8"/>
        <rFont val="Arial"/>
        <family val="2"/>
      </rPr>
      <t>Social Expenditure database (SOCX).</t>
    </r>
  </si>
  <si>
    <t>Net versus gross total social expenditure</t>
  </si>
  <si>
    <r>
      <t xml:space="preserve">Figure 4.A1.1 </t>
    </r>
    <r>
      <rPr>
        <b/>
        <sz val="11"/>
        <rFont val="Arial"/>
        <family val="2"/>
      </rPr>
      <t xml:space="preserve"> Social expenditure in 2003</t>
    </r>
  </si>
  <si>
    <t>OECD Employment Outlook 2007 - Chapitre 4 - Further material</t>
  </si>
  <si>
    <t>OECD © 2007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</si>
</sst>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yyyy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#,##0.0"/>
    <numFmt numFmtId="182" formatCode="0.0000"/>
    <numFmt numFmtId="183" formatCode="0.0%"/>
    <numFmt numFmtId="184" formatCode="0.0"/>
    <numFmt numFmtId="185" formatCode="#,##0.000"/>
    <numFmt numFmtId="186" formatCode="0.000"/>
    <numFmt numFmtId="187" formatCode="#,##0.0000"/>
    <numFmt numFmtId="188" formatCode="#,##0.00000"/>
    <numFmt numFmtId="189" formatCode="_-* #,##0.0\ _€_-;\-* #,##0.0\ _€_-;_-* &quot;-&quot;??\ _€_-;_-@_-"/>
    <numFmt numFmtId="190" formatCode="0.000000000000000%"/>
    <numFmt numFmtId="191" formatCode="&quot;€&quot;\ #,##0_-;&quot;€&quot;\ #,##0\-"/>
    <numFmt numFmtId="192" formatCode="&quot;€&quot;\ #,##0_-;[Red]&quot;€&quot;\ #,##0\-"/>
    <numFmt numFmtId="193" formatCode="&quot;€&quot;\ #,##0.00_-;&quot;€&quot;\ #,##0.00\-"/>
    <numFmt numFmtId="194" formatCode="&quot;€&quot;\ #,##0.00_-;[Red]&quot;€&quot;\ #,##0.00\-"/>
    <numFmt numFmtId="195" formatCode="_-&quot;€&quot;\ * #,##0_-;_-&quot;€&quot;\ * #,##0\-;_-&quot;€&quot;\ * &quot;-&quot;_-;_-@_-"/>
    <numFmt numFmtId="196" formatCode="_-* #,##0_-;_-* #,##0\-;_-* &quot;-&quot;_-;_-@_-"/>
    <numFmt numFmtId="197" formatCode="_-&quot;€&quot;\ * #,##0.00_-;_-&quot;€&quot;\ * #,##0.00\-;_-&quot;€&quot;\ * &quot;-&quot;??_-;_-@_-"/>
    <numFmt numFmtId="198" formatCode="_-* #,##0.00_-;_-* #,##0.00\-;_-* &quot;-&quot;??_-;_-@_-"/>
    <numFmt numFmtId="199" formatCode="0.00000000000000%"/>
    <numFmt numFmtId="200" formatCode="0.0000000000000%"/>
    <numFmt numFmtId="201" formatCode="0.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0.00000%"/>
    <numFmt numFmtId="209" formatCode="0.0000%"/>
    <numFmt numFmtId="210" formatCode="0.000%"/>
    <numFmt numFmtId="211" formatCode="_-* #,##0\ _€_-;\-* #,##0\ _€_-;_-* &quot;-&quot;??\ _€_-;_-@_-"/>
    <numFmt numFmtId="212" formatCode="0.0000000"/>
    <numFmt numFmtId="213" formatCode="0.000000"/>
    <numFmt numFmtId="214" formatCode="0.00000"/>
    <numFmt numFmtId="215" formatCode="0.00000000"/>
  </numFmts>
  <fonts count="23">
    <font>
      <sz val="10"/>
      <name val="Times New Roman"/>
      <family val="0"/>
    </font>
    <font>
      <u val="single"/>
      <sz val="8.25"/>
      <color indexed="36"/>
      <name val="Times New Roman"/>
      <family val="0"/>
    </font>
    <font>
      <u val="single"/>
      <sz val="8.25"/>
      <color indexed="12"/>
      <name val="Times New Roman"/>
      <family val="0"/>
    </font>
    <font>
      <sz val="11"/>
      <name val="Times New Roman"/>
      <family val="0"/>
    </font>
    <font>
      <b/>
      <sz val="11"/>
      <name val="Arial"/>
      <family val="2"/>
    </font>
    <font>
      <sz val="1.75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u val="single"/>
      <sz val="10"/>
      <color indexed="18"/>
      <name val="Arial"/>
      <family val="2"/>
    </font>
    <font>
      <sz val="11"/>
      <color indexed="12"/>
      <name val="Times New Roman"/>
      <family val="0"/>
    </font>
    <font>
      <sz val="2"/>
      <name val="Arial"/>
      <family val="0"/>
    </font>
    <font>
      <sz val="8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sz val="10.25"/>
      <name val="Arial"/>
      <family val="0"/>
    </font>
    <font>
      <b/>
      <sz val="10"/>
      <name val="Arial"/>
      <family val="2"/>
    </font>
    <font>
      <b/>
      <sz val="8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21" applyFont="1" applyAlignment="1">
      <alignment horizontal="right"/>
      <protection/>
    </xf>
    <xf numFmtId="0" fontId="4" fillId="0" borderId="0" xfId="21" applyFont="1">
      <alignment/>
      <protection/>
    </xf>
    <xf numFmtId="0" fontId="4" fillId="0" borderId="0" xfId="21" applyFont="1" applyFill="1">
      <alignment/>
      <protection/>
    </xf>
    <xf numFmtId="0" fontId="4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right"/>
      <protection/>
    </xf>
    <xf numFmtId="0" fontId="8" fillId="0" borderId="0" xfId="21" applyFont="1" applyAlignment="1">
      <alignment horizontal="right"/>
      <protection/>
    </xf>
    <xf numFmtId="0" fontId="8" fillId="0" borderId="0" xfId="21" applyFont="1">
      <alignment/>
      <protection/>
    </xf>
    <xf numFmtId="0" fontId="8" fillId="0" borderId="1" xfId="21" applyFont="1" applyBorder="1">
      <alignment/>
      <protection/>
    </xf>
    <xf numFmtId="0" fontId="8" fillId="0" borderId="0" xfId="21" applyFont="1" applyFill="1" applyAlignment="1">
      <alignment horizontal="right"/>
      <protection/>
    </xf>
    <xf numFmtId="0" fontId="9" fillId="0" borderId="0" xfId="21" applyFont="1" applyFill="1">
      <alignment/>
      <protection/>
    </xf>
    <xf numFmtId="181" fontId="9" fillId="0" borderId="0" xfId="21" applyNumberFormat="1" applyFont="1" applyFill="1" applyAlignment="1">
      <alignment horizontal="center"/>
      <protection/>
    </xf>
    <xf numFmtId="181" fontId="9" fillId="0" borderId="0" xfId="21" applyNumberFormat="1" applyFont="1" applyFill="1" applyAlignment="1">
      <alignment horizontal="right"/>
      <protection/>
    </xf>
    <xf numFmtId="0" fontId="9" fillId="0" borderId="0" xfId="21" applyFont="1">
      <alignment/>
      <protection/>
    </xf>
    <xf numFmtId="0" fontId="9" fillId="0" borderId="0" xfId="21" applyFont="1" applyAlignment="1">
      <alignment horizontal="right"/>
      <protection/>
    </xf>
    <xf numFmtId="0" fontId="7" fillId="0" borderId="0" xfId="21" applyFont="1" applyFill="1" applyAlignment="1">
      <alignment horizontal="right"/>
      <protection/>
    </xf>
    <xf numFmtId="0" fontId="3" fillId="0" borderId="0" xfId="21" applyFill="1">
      <alignment/>
      <protection/>
    </xf>
    <xf numFmtId="181" fontId="3" fillId="0" borderId="0" xfId="21" applyNumberFormat="1" applyFont="1" applyFill="1" applyAlignment="1">
      <alignment horizontal="center"/>
      <protection/>
    </xf>
    <xf numFmtId="181" fontId="3" fillId="0" borderId="0" xfId="21" applyNumberFormat="1" applyFont="1" applyAlignment="1">
      <alignment horizontal="center"/>
      <protection/>
    </xf>
    <xf numFmtId="181" fontId="15" fillId="0" borderId="0" xfId="21" applyNumberFormat="1" applyFont="1" applyAlignment="1">
      <alignment horizontal="center"/>
      <protection/>
    </xf>
    <xf numFmtId="1" fontId="11" fillId="0" borderId="0" xfId="21" applyNumberFormat="1" applyFont="1" applyFill="1" applyAlignment="1">
      <alignment horizontal="center"/>
      <protection/>
    </xf>
    <xf numFmtId="184" fontId="11" fillId="0" borderId="0" xfId="21" applyNumberFormat="1" applyFont="1" applyFill="1" applyAlignment="1">
      <alignment horizontal="center"/>
      <protection/>
    </xf>
    <xf numFmtId="1" fontId="8" fillId="0" borderId="0" xfId="21" applyNumberFormat="1" applyFont="1" applyFill="1" applyBorder="1" applyAlignment="1">
      <alignment horizontal="center" wrapText="1"/>
      <protection/>
    </xf>
    <xf numFmtId="189" fontId="12" fillId="0" borderId="0" xfId="15" applyNumberFormat="1" applyFont="1" applyAlignment="1">
      <alignment/>
    </xf>
    <xf numFmtId="0" fontId="6" fillId="0" borderId="0" xfId="21" applyFont="1" applyFill="1" applyAlignment="1">
      <alignment horizontal="left"/>
      <protection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84" fontId="10" fillId="0" borderId="0" xfId="0" applyNumberFormat="1" applyFont="1" applyAlignment="1">
      <alignment/>
    </xf>
    <xf numFmtId="0" fontId="6" fillId="0" borderId="0" xfId="21" applyFont="1">
      <alignment/>
      <protection/>
    </xf>
    <xf numFmtId="0" fontId="10" fillId="2" borderId="0" xfId="0" applyFont="1" applyFill="1" applyAlignment="1">
      <alignment/>
    </xf>
    <xf numFmtId="184" fontId="10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84" fontId="10" fillId="0" borderId="0" xfId="0" applyNumberFormat="1" applyFont="1" applyFill="1" applyAlignment="1">
      <alignment/>
    </xf>
    <xf numFmtId="189" fontId="9" fillId="0" borderId="0" xfId="21" applyNumberFormat="1" applyFont="1" applyFill="1">
      <alignment/>
      <protection/>
    </xf>
    <xf numFmtId="184" fontId="10" fillId="3" borderId="0" xfId="0" applyNumberFormat="1" applyFont="1" applyFill="1" applyAlignment="1">
      <alignment/>
    </xf>
    <xf numFmtId="0" fontId="4" fillId="0" borderId="0" xfId="21" applyFont="1" applyFill="1" applyAlignment="1">
      <alignment horizontal="center"/>
      <protection/>
    </xf>
    <xf numFmtId="0" fontId="10" fillId="0" borderId="0" xfId="21" applyFont="1" applyFill="1" applyAlignment="1">
      <alignment horizontal="center" vertical="top"/>
      <protection/>
    </xf>
    <xf numFmtId="9" fontId="10" fillId="0" borderId="0" xfId="0" applyNumberFormat="1" applyFont="1" applyFill="1" applyAlignment="1">
      <alignment/>
    </xf>
    <xf numFmtId="189" fontId="10" fillId="0" borderId="0" xfId="15" applyNumberFormat="1" applyFont="1" applyFill="1" applyAlignment="1">
      <alignment/>
    </xf>
    <xf numFmtId="189" fontId="12" fillId="0" borderId="0" xfId="15" applyNumberFormat="1" applyFont="1" applyFill="1" applyAlignment="1">
      <alignment/>
    </xf>
    <xf numFmtId="181" fontId="10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wrapText="1"/>
    </xf>
    <xf numFmtId="0" fontId="21" fillId="4" borderId="0" xfId="0" applyFont="1" applyFill="1" applyAlignment="1">
      <alignment/>
    </xf>
    <xf numFmtId="0" fontId="10" fillId="4" borderId="0" xfId="0" applyFont="1" applyFill="1" applyAlignment="1">
      <alignment/>
    </xf>
    <xf numFmtId="1" fontId="9" fillId="4" borderId="2" xfId="21" applyNumberFormat="1" applyFont="1" applyFill="1" applyBorder="1" applyAlignment="1">
      <alignment horizontal="center" wrapText="1"/>
      <protection/>
    </xf>
    <xf numFmtId="0" fontId="8" fillId="4" borderId="0" xfId="21" applyFont="1" applyFill="1">
      <alignment/>
      <protection/>
    </xf>
    <xf numFmtId="0" fontId="10" fillId="4" borderId="0" xfId="0" applyFont="1" applyFill="1" applyAlignment="1">
      <alignment wrapText="1"/>
    </xf>
    <xf numFmtId="0" fontId="9" fillId="4" borderId="0" xfId="21" applyFont="1" applyFill="1">
      <alignment/>
      <protection/>
    </xf>
    <xf numFmtId="181" fontId="9" fillId="4" borderId="0" xfId="21" applyNumberFormat="1" applyFont="1" applyFill="1" applyAlignment="1">
      <alignment horizontal="center"/>
      <protection/>
    </xf>
    <xf numFmtId="0" fontId="9" fillId="4" borderId="0" xfId="0" applyFont="1" applyFill="1" applyAlignment="1">
      <alignment/>
    </xf>
    <xf numFmtId="184" fontId="9" fillId="0" borderId="0" xfId="0" applyNumberFormat="1" applyFont="1" applyAlignment="1">
      <alignment/>
    </xf>
    <xf numFmtId="184" fontId="9" fillId="2" borderId="0" xfId="0" applyNumberFormat="1" applyFont="1" applyFill="1" applyAlignment="1">
      <alignment/>
    </xf>
    <xf numFmtId="184" fontId="9" fillId="0" borderId="0" xfId="0" applyNumberFormat="1" applyFont="1" applyFill="1" applyAlignment="1">
      <alignment/>
    </xf>
    <xf numFmtId="181" fontId="17" fillId="0" borderId="0" xfId="21" applyNumberFormat="1" applyFont="1" applyAlignment="1">
      <alignment horizontal="center"/>
      <protection/>
    </xf>
    <xf numFmtId="0" fontId="7" fillId="0" borderId="0" xfId="21" applyFont="1" applyFill="1" applyAlignment="1">
      <alignment horizontal="center"/>
      <protection/>
    </xf>
    <xf numFmtId="0" fontId="4" fillId="0" borderId="0" xfId="21" applyFont="1" applyFill="1" applyAlignment="1">
      <alignment horizontal="center"/>
      <protection/>
    </xf>
    <xf numFmtId="0" fontId="10" fillId="0" borderId="0" xfId="21" applyFont="1" applyFill="1" applyAlignment="1">
      <alignment horizontal="center" vertical="top"/>
      <protection/>
    </xf>
    <xf numFmtId="0" fontId="11" fillId="0" borderId="0" xfId="21" applyFont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ubSocial_Cur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E3F4FF"/>
      <rgbColor rgb="00660066"/>
      <rgbColor rgb="00FF8080"/>
      <rgbColor rgb="000066CC"/>
      <rgbColor rgb="00DFD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'Data-données'!$C$5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DFD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'Data-données'!$B$7:$B$37</c:f>
              <c:strCache>
                <c:ptCount val="31"/>
                <c:pt idx="0">
                  <c:v>SWE</c:v>
                </c:pt>
                <c:pt idx="1">
                  <c:v>FRA</c:v>
                </c:pt>
                <c:pt idx="2">
                  <c:v>BEL</c:v>
                </c:pt>
                <c:pt idx="3">
                  <c:v>DEU</c:v>
                </c:pt>
                <c:pt idx="4">
                  <c:v>DNK</c:v>
                </c:pt>
                <c:pt idx="5">
                  <c:v>CHE</c:v>
                </c:pt>
                <c:pt idx="6">
                  <c:v>NLD</c:v>
                </c:pt>
                <c:pt idx="7">
                  <c:v>AUT</c:v>
                </c:pt>
                <c:pt idx="8">
                  <c:v>NOR</c:v>
                </c:pt>
                <c:pt idx="9">
                  <c:v>GBR</c:v>
                </c:pt>
                <c:pt idx="10">
                  <c:v>FIN</c:v>
                </c:pt>
                <c:pt idx="11">
                  <c:v>ITA</c:v>
                </c:pt>
                <c:pt idx="12">
                  <c:v>USA</c:v>
                </c:pt>
                <c:pt idx="13">
                  <c:v>PRT</c:v>
                </c:pt>
                <c:pt idx="14">
                  <c:v>LUX</c:v>
                </c:pt>
                <c:pt idx="15">
                  <c:v>ISL</c:v>
                </c:pt>
                <c:pt idx="16">
                  <c:v>OECD-30</c:v>
                </c:pt>
                <c:pt idx="17">
                  <c:v>GRC</c:v>
                </c:pt>
                <c:pt idx="18">
                  <c:v>POL</c:v>
                </c:pt>
                <c:pt idx="19">
                  <c:v>HUN</c:v>
                </c:pt>
                <c:pt idx="20">
                  <c:v>CAN</c:v>
                </c:pt>
                <c:pt idx="21">
                  <c:v>AUS</c:v>
                </c:pt>
                <c:pt idx="22">
                  <c:v>CZE</c:v>
                </c:pt>
                <c:pt idx="23">
                  <c:v>JPN</c:v>
                </c:pt>
                <c:pt idx="24">
                  <c:v>ESP</c:v>
                </c:pt>
                <c:pt idx="25">
                  <c:v>SVK</c:v>
                </c:pt>
                <c:pt idx="26">
                  <c:v>NZL</c:v>
                </c:pt>
                <c:pt idx="27">
                  <c:v>IRL (a)</c:v>
                </c:pt>
                <c:pt idx="28">
                  <c:v>TUR (b)</c:v>
                </c:pt>
                <c:pt idx="29">
                  <c:v>KOR</c:v>
                </c:pt>
                <c:pt idx="30">
                  <c:v>MEX</c:v>
                </c:pt>
              </c:strCache>
            </c:strRef>
          </c:cat>
          <c:val>
            <c:numRef>
              <c:f>'Data-données'!$C$7:$C$37</c:f>
              <c:numCache>
                <c:ptCount val="31"/>
                <c:pt idx="0">
                  <c:v>31.279699545541963</c:v>
                </c:pt>
                <c:pt idx="1">
                  <c:v>28.717544404351074</c:v>
                </c:pt>
                <c:pt idx="2">
                  <c:v>26.476534828575794</c:v>
                </c:pt>
                <c:pt idx="3">
                  <c:v>27.252333582026505</c:v>
                </c:pt>
                <c:pt idx="4">
                  <c:v>27.582144907540794</c:v>
                </c:pt>
                <c:pt idx="5">
                  <c:v>20.5225902016811</c:v>
                </c:pt>
                <c:pt idx="6">
                  <c:v>20.66949904376833</c:v>
                </c:pt>
                <c:pt idx="7">
                  <c:v>26.05010027043525</c:v>
                </c:pt>
                <c:pt idx="8">
                  <c:v>25.07380342142574</c:v>
                </c:pt>
                <c:pt idx="9">
                  <c:v>20.635478722858423</c:v>
                </c:pt>
                <c:pt idx="10">
                  <c:v>22.451241980571183</c:v>
                </c:pt>
                <c:pt idx="11">
                  <c:v>24.190385524600707</c:v>
                </c:pt>
                <c:pt idx="12">
                  <c:v>16.199333555981283</c:v>
                </c:pt>
                <c:pt idx="13">
                  <c:v>23.505578610345534</c:v>
                </c:pt>
                <c:pt idx="14">
                  <c:v>22.245699835447635</c:v>
                </c:pt>
                <c:pt idx="15">
                  <c:v>18.699190459979953</c:v>
                </c:pt>
                <c:pt idx="16">
                  <c:v>20.659590035217388</c:v>
                </c:pt>
                <c:pt idx="17">
                  <c:v>21.297391214930286</c:v>
                </c:pt>
                <c:pt idx="18">
                  <c:v>22.92824230871553</c:v>
                </c:pt>
                <c:pt idx="19">
                  <c:v>22.67572856277172</c:v>
                </c:pt>
                <c:pt idx="20">
                  <c:v>17.272216459870286</c:v>
                </c:pt>
                <c:pt idx="21">
                  <c:v>17.899882507563163</c:v>
                </c:pt>
                <c:pt idx="22">
                  <c:v>21.130216941100883</c:v>
                </c:pt>
                <c:pt idx="23">
                  <c:v>17.733783200183478</c:v>
                </c:pt>
                <c:pt idx="24">
                  <c:v>20.307287974120815</c:v>
                </c:pt>
                <c:pt idx="25">
                  <c:v>17.317447527297794</c:v>
                </c:pt>
                <c:pt idx="26">
                  <c:v>18.01268705061459</c:v>
                </c:pt>
                <c:pt idx="27">
                  <c:v>15.930707113614076</c:v>
                </c:pt>
                <c:pt idx="28">
                  <c:v>13.201984215006595</c:v>
                </c:pt>
                <c:pt idx="29">
                  <c:v>5.693258128126402</c:v>
                </c:pt>
                <c:pt idx="30">
                  <c:v>6.835708957474837</c:v>
                </c:pt>
              </c:numCache>
            </c:numRef>
          </c:val>
        </c:ser>
        <c:ser>
          <c:idx val="0"/>
          <c:order val="1"/>
          <c:tx>
            <c:strRef>
              <c:f>'Data-données'!$D$5</c:f>
              <c:strCache>
                <c:ptCount val="1"/>
                <c:pt idx="0">
                  <c:v>Mandatory private</c:v>
                </c:pt>
              </c:strCache>
            </c:strRef>
          </c:tx>
          <c:spPr>
            <a:solidFill>
              <a:srgbClr val="6666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'Data-données'!$D$7:$D$37</c:f>
              <c:numCache>
                <c:ptCount val="31"/>
                <c:pt idx="0">
                  <c:v>0.5773735440123314</c:v>
                </c:pt>
                <c:pt idx="1">
                  <c:v>0.36324332001069914</c:v>
                </c:pt>
                <c:pt idx="2">
                  <c:v>0.002035361749859787</c:v>
                </c:pt>
                <c:pt idx="3">
                  <c:v>1.1540639023821957</c:v>
                </c:pt>
                <c:pt idx="4">
                  <c:v>0.2272982098580575</c:v>
                </c:pt>
                <c:pt idx="5">
                  <c:v>7.154003004862594</c:v>
                </c:pt>
                <c:pt idx="6">
                  <c:v>0.7124818148038516</c:v>
                </c:pt>
                <c:pt idx="7">
                  <c:v>0.9227907349256117</c:v>
                </c:pt>
                <c:pt idx="8">
                  <c:v>1.6354578578019907</c:v>
                </c:pt>
                <c:pt idx="9">
                  <c:v>0.800440620501314</c:v>
                </c:pt>
                <c:pt idx="10">
                  <c:v>3.4557504154874232</c:v>
                </c:pt>
                <c:pt idx="11">
                  <c:v>1.7781056809143527</c:v>
                </c:pt>
                <c:pt idx="12">
                  <c:v>0.3923394624340886</c:v>
                </c:pt>
                <c:pt idx="13">
                  <c:v>0.44019446711184157</c:v>
                </c:pt>
                <c:pt idx="14">
                  <c:v>2.5709575970846434</c:v>
                </c:pt>
                <c:pt idx="15">
                  <c:v>5.145082543387883</c:v>
                </c:pt>
                <c:pt idx="16">
                  <c:v>1.0615624090205908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1.2460431446309224</c:v>
                </c:pt>
                <c:pt idx="22">
                  <c:v>0.23352995931188208</c:v>
                </c:pt>
                <c:pt idx="23">
                  <c:v>0.6630399108106785</c:v>
                </c:pt>
                <c:pt idx="24">
                  <c:v>0</c:v>
                </c:pt>
                <c:pt idx="25">
                  <c:v>0.19353810702000337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2.1791026115155065</c:v>
                </c:pt>
                <c:pt idx="30">
                  <c:v>0</c:v>
                </c:pt>
              </c:numCache>
            </c:numRef>
          </c:val>
        </c:ser>
        <c:ser>
          <c:idx val="1"/>
          <c:order val="2"/>
          <c:tx>
            <c:strRef>
              <c:f>'Data-données'!$E$5</c:f>
              <c:strCache>
                <c:ptCount val="1"/>
                <c:pt idx="0">
                  <c:v>Voluntary private</c:v>
                </c:pt>
              </c:strCache>
            </c:strRef>
          </c:tx>
          <c:spPr>
            <a:solidFill>
              <a:srgbClr val="EAEAEA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'Data-données'!$B$7:$B$37</c:f>
              <c:strCache>
                <c:ptCount val="31"/>
                <c:pt idx="0">
                  <c:v>SWE</c:v>
                </c:pt>
                <c:pt idx="1">
                  <c:v>FRA</c:v>
                </c:pt>
                <c:pt idx="2">
                  <c:v>BEL</c:v>
                </c:pt>
                <c:pt idx="3">
                  <c:v>DEU</c:v>
                </c:pt>
                <c:pt idx="4">
                  <c:v>DNK</c:v>
                </c:pt>
                <c:pt idx="5">
                  <c:v>CHE</c:v>
                </c:pt>
                <c:pt idx="6">
                  <c:v>NLD</c:v>
                </c:pt>
                <c:pt idx="7">
                  <c:v>AUT</c:v>
                </c:pt>
                <c:pt idx="8">
                  <c:v>NOR</c:v>
                </c:pt>
                <c:pt idx="9">
                  <c:v>GBR</c:v>
                </c:pt>
                <c:pt idx="10">
                  <c:v>FIN</c:v>
                </c:pt>
                <c:pt idx="11">
                  <c:v>ITA</c:v>
                </c:pt>
                <c:pt idx="12">
                  <c:v>USA</c:v>
                </c:pt>
                <c:pt idx="13">
                  <c:v>PRT</c:v>
                </c:pt>
                <c:pt idx="14">
                  <c:v>LUX</c:v>
                </c:pt>
                <c:pt idx="15">
                  <c:v>ISL</c:v>
                </c:pt>
                <c:pt idx="16">
                  <c:v>OECD-30</c:v>
                </c:pt>
                <c:pt idx="17">
                  <c:v>GRC</c:v>
                </c:pt>
                <c:pt idx="18">
                  <c:v>POL</c:v>
                </c:pt>
                <c:pt idx="19">
                  <c:v>HUN</c:v>
                </c:pt>
                <c:pt idx="20">
                  <c:v>CAN</c:v>
                </c:pt>
                <c:pt idx="21">
                  <c:v>AUS</c:v>
                </c:pt>
                <c:pt idx="22">
                  <c:v>CZE</c:v>
                </c:pt>
                <c:pt idx="23">
                  <c:v>JPN</c:v>
                </c:pt>
                <c:pt idx="24">
                  <c:v>ESP</c:v>
                </c:pt>
                <c:pt idx="25">
                  <c:v>SVK</c:v>
                </c:pt>
                <c:pt idx="26">
                  <c:v>NZL</c:v>
                </c:pt>
                <c:pt idx="27">
                  <c:v>IRL (a)</c:v>
                </c:pt>
                <c:pt idx="28">
                  <c:v>TUR (b)</c:v>
                </c:pt>
                <c:pt idx="29">
                  <c:v>KOR</c:v>
                </c:pt>
                <c:pt idx="30">
                  <c:v>MEX</c:v>
                </c:pt>
              </c:strCache>
            </c:strRef>
          </c:cat>
          <c:val>
            <c:numRef>
              <c:f>'Data-données'!$E$7:$E$37</c:f>
              <c:numCache>
                <c:ptCount val="31"/>
                <c:pt idx="0">
                  <c:v>2.420536932999866</c:v>
                </c:pt>
                <c:pt idx="1">
                  <c:v>2.3041640746923657</c:v>
                </c:pt>
                <c:pt idx="2">
                  <c:v>3.9152948878659193</c:v>
                </c:pt>
                <c:pt idx="3">
                  <c:v>1.8392123262403268</c:v>
                </c:pt>
                <c:pt idx="4">
                  <c:v>2.284388026358928</c:v>
                </c:pt>
                <c:pt idx="5">
                  <c:v>1.1425289308345432</c:v>
                </c:pt>
                <c:pt idx="6">
                  <c:v>6.959414211009155</c:v>
                </c:pt>
                <c:pt idx="7">
                  <c:v>1.1657103610520247</c:v>
                </c:pt>
                <c:pt idx="8">
                  <c:v>0.9701632159924402</c:v>
                </c:pt>
                <c:pt idx="9">
                  <c:v>5.959515266537097</c:v>
                </c:pt>
                <c:pt idx="10">
                  <c:v>1.192838318023462</c:v>
                </c:pt>
                <c:pt idx="11">
                  <c:v>0.48137059117745357</c:v>
                </c:pt>
                <c:pt idx="12">
                  <c:v>9.654024126154601</c:v>
                </c:pt>
                <c:pt idx="13">
                  <c:v>1.049671234115263</c:v>
                </c:pt>
                <c:pt idx="14">
                  <c:v>0.09080312991789079</c:v>
                </c:pt>
                <c:pt idx="15">
                  <c:v>0</c:v>
                </c:pt>
                <c:pt idx="16">
                  <c:v>1.9637578901033514</c:v>
                </c:pt>
                <c:pt idx="17">
                  <c:v>2.3745171931222044</c:v>
                </c:pt>
                <c:pt idx="18">
                  <c:v>0.036813321121127604</c:v>
                </c:pt>
                <c:pt idx="19">
                  <c:v>0.048636014735677656</c:v>
                </c:pt>
                <c:pt idx="20">
                  <c:v>5.428672395903802</c:v>
                </c:pt>
                <c:pt idx="21">
                  <c:v>3.2193917625763477</c:v>
                </c:pt>
                <c:pt idx="22">
                  <c:v>0.12656234899441776</c:v>
                </c:pt>
                <c:pt idx="23">
                  <c:v>2.615558269379867</c:v>
                </c:pt>
                <c:pt idx="24">
                  <c:v>0.3145218115431426</c:v>
                </c:pt>
                <c:pt idx="25">
                  <c:v>1.0837394563418459</c:v>
                </c:pt>
                <c:pt idx="26">
                  <c:v>0.46040614861278406</c:v>
                </c:pt>
                <c:pt idx="27">
                  <c:v>1.3686272343533978</c:v>
                </c:pt>
                <c:pt idx="28">
                  <c:v>0</c:v>
                </c:pt>
                <c:pt idx="29">
                  <c:v>0.21795902990995966</c:v>
                </c:pt>
                <c:pt idx="30">
                  <c:v>0.1876960835346237</c:v>
                </c:pt>
              </c:numCache>
            </c:numRef>
          </c:val>
        </c:ser>
        <c:overlap val="100"/>
        <c:gapWidth val="80"/>
        <c:axId val="55494474"/>
        <c:axId val="29688219"/>
      </c:barChart>
      <c:catAx>
        <c:axId val="55494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/>
            </a:pPr>
          </a:p>
        </c:txPr>
        <c:crossAx val="29688219"/>
        <c:crosses val="autoZero"/>
        <c:auto val="1"/>
        <c:lblOffset val="100"/>
        <c:tickLblSkip val="1"/>
        <c:noMultiLvlLbl val="0"/>
      </c:catAx>
      <c:valAx>
        <c:axId val="296882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5494474"/>
        <c:crossesAt val="1"/>
        <c:crossBetween val="between"/>
        <c:dispUnits/>
      </c:valAx>
      <c:spPr>
        <a:solidFill>
          <a:srgbClr val="E3F4FF"/>
        </a:solidFill>
        <a:ln w="3175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5"/>
          <c:order val="2"/>
          <c:tx>
            <c:strRef>
              <c:f>'Figure 4.A1.1'!#REF!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4.A1.1'!$O$27:$O$27</c:f>
              <c:numCache/>
            </c:numRef>
          </c:cat>
          <c:val>
            <c:numRef>
              <c:f>'Figure 4.A1.1'!$U$27:$U$27</c:f>
              <c:numCache/>
            </c:numRef>
          </c:val>
        </c:ser>
        <c:gapWidth val="50"/>
        <c:axId val="65867380"/>
        <c:axId val="55935509"/>
      </c:barChart>
      <c:lineChart>
        <c:grouping val="standard"/>
        <c:varyColors val="0"/>
        <c:ser>
          <c:idx val="4"/>
          <c:order val="0"/>
          <c:tx>
            <c:strRef>
              <c:f>'Figure 4.A1.1'!#REF!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'Figure 4.A1.1'!$O$27:$O$27</c:f>
              <c:numCache/>
            </c:numRef>
          </c:cat>
          <c:val>
            <c:numRef>
              <c:f>'Figure 4.A1.1'!$T$27:$T$27</c:f>
              <c:numCache/>
            </c:numRef>
          </c:val>
          <c:smooth val="0"/>
        </c:ser>
        <c:ser>
          <c:idx val="3"/>
          <c:order val="1"/>
          <c:tx>
            <c:strRef>
              <c:f>'Figure 4.A1.1'!#REF!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'Figure 4.A1.1'!$O$27:$O$27</c:f>
              <c:numCache/>
            </c:numRef>
          </c:cat>
          <c:val>
            <c:numRef>
              <c:f>'Figure 4.A1.1'!$S$27:$S$27</c:f>
              <c:numCache/>
            </c:numRef>
          </c:val>
          <c:smooth val="0"/>
        </c:ser>
        <c:axId val="65867380"/>
        <c:axId val="55935509"/>
      </c:lineChart>
      <c:catAx>
        <c:axId val="6586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935509"/>
        <c:crosses val="autoZero"/>
        <c:auto val="0"/>
        <c:lblOffset val="100"/>
        <c:tickLblSkip val="1"/>
        <c:noMultiLvlLbl val="0"/>
      </c:catAx>
      <c:valAx>
        <c:axId val="559355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8673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3"/>
          <c:w val="0.89475"/>
          <c:h val="0.84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'Data-données'!$K$6</c:f>
              <c:strCache>
                <c:ptCount val="1"/>
                <c:pt idx="0">
                  <c:v>Total net expenditure</c:v>
                </c:pt>
              </c:strCache>
            </c:strRef>
          </c:tx>
          <c:spPr>
            <a:solidFill>
              <a:srgbClr val="6666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'Data-données'!$J$7:$J$29</c:f>
              <c:strCache>
                <c:ptCount val="23"/>
                <c:pt idx="0">
                  <c:v>FRA</c:v>
                </c:pt>
                <c:pt idx="1">
                  <c:v>DEU</c:v>
                </c:pt>
                <c:pt idx="2">
                  <c:v>SWE</c:v>
                </c:pt>
                <c:pt idx="3">
                  <c:v>BEL</c:v>
                </c:pt>
                <c:pt idx="4">
                  <c:v>USA</c:v>
                </c:pt>
                <c:pt idx="5">
                  <c:v>GBR</c:v>
                </c:pt>
                <c:pt idx="6">
                  <c:v>NLD</c:v>
                </c:pt>
                <c:pt idx="7">
                  <c:v>ITA</c:v>
                </c:pt>
                <c:pt idx="8">
                  <c:v>AUT</c:v>
                </c:pt>
                <c:pt idx="9">
                  <c:v>PRT</c:v>
                </c:pt>
                <c:pt idx="10">
                  <c:v>NOR</c:v>
                </c:pt>
                <c:pt idx="11">
                  <c:v>DNK</c:v>
                </c:pt>
                <c:pt idx="12">
                  <c:v>CAN</c:v>
                </c:pt>
                <c:pt idx="13">
                  <c:v>FIN</c:v>
                </c:pt>
                <c:pt idx="14">
                  <c:v>AUS</c:v>
                </c:pt>
                <c:pt idx="15">
                  <c:v>JPN</c:v>
                </c:pt>
                <c:pt idx="16">
                  <c:v>ISL</c:v>
                </c:pt>
                <c:pt idx="17">
                  <c:v>CZE</c:v>
                </c:pt>
                <c:pt idx="18">
                  <c:v>ESP</c:v>
                </c:pt>
                <c:pt idx="19">
                  <c:v>SVK</c:v>
                </c:pt>
                <c:pt idx="20">
                  <c:v>NZL</c:v>
                </c:pt>
                <c:pt idx="21">
                  <c:v>KOR</c:v>
                </c:pt>
                <c:pt idx="22">
                  <c:v>MEX</c:v>
                </c:pt>
              </c:strCache>
            </c:strRef>
          </c:cat>
          <c:val>
            <c:numRef>
              <c:f>'Data-données'!$K$7:$K$29</c:f>
              <c:numCache>
                <c:ptCount val="23"/>
                <c:pt idx="0">
                  <c:v>28.003748215358076</c:v>
                </c:pt>
                <c:pt idx="1">
                  <c:v>27.551902232059085</c:v>
                </c:pt>
                <c:pt idx="2">
                  <c:v>26.098755863231425</c:v>
                </c:pt>
                <c:pt idx="3">
                  <c:v>26.01997624768743</c:v>
                </c:pt>
                <c:pt idx="4">
                  <c:v>25.156697431143392</c:v>
                </c:pt>
                <c:pt idx="5">
                  <c:v>24.577199350849853</c:v>
                </c:pt>
                <c:pt idx="6">
                  <c:v>23.13058480598726</c:v>
                </c:pt>
                <c:pt idx="7">
                  <c:v>22.344651011897284</c:v>
                </c:pt>
                <c:pt idx="8">
                  <c:v>22.17420462757352</c:v>
                </c:pt>
                <c:pt idx="9">
                  <c:v>22.128993652382633</c:v>
                </c:pt>
                <c:pt idx="10">
                  <c:v>21.733761865721966</c:v>
                </c:pt>
                <c:pt idx="11">
                  <c:v>21.55490201709722</c:v>
                </c:pt>
                <c:pt idx="12">
                  <c:v>21.182973970157903</c:v>
                </c:pt>
                <c:pt idx="13">
                  <c:v>20.631901372719614</c:v>
                </c:pt>
                <c:pt idx="14">
                  <c:v>20.616346436138155</c:v>
                </c:pt>
                <c:pt idx="15">
                  <c:v>20.58342358779254</c:v>
                </c:pt>
                <c:pt idx="16">
                  <c:v>19.952559399012905</c:v>
                </c:pt>
                <c:pt idx="17">
                  <c:v>19.761319352158917</c:v>
                </c:pt>
                <c:pt idx="18">
                  <c:v>17.679984660417777</c:v>
                </c:pt>
                <c:pt idx="19">
                  <c:v>17.037832174548846</c:v>
                </c:pt>
                <c:pt idx="20">
                  <c:v>15.472298326524367</c:v>
                </c:pt>
                <c:pt idx="21">
                  <c:v>7.981348574504842</c:v>
                </c:pt>
                <c:pt idx="22">
                  <c:v>7.517425781969457</c:v>
                </c:pt>
              </c:numCache>
            </c:numRef>
          </c:val>
        </c:ser>
        <c:ser>
          <c:idx val="0"/>
          <c:order val="1"/>
          <c:tx>
            <c:strRef>
              <c:f>'Data-données'!$L$6</c:f>
              <c:strCache>
                <c:ptCount val="1"/>
                <c:pt idx="0">
                  <c:v>Total gross expenditure</c:v>
                </c:pt>
              </c:strCache>
            </c:strRef>
          </c:tx>
          <c:spPr>
            <a:solidFill>
              <a:srgbClr val="DFD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'Data-données'!$J$7:$J$29</c:f>
              <c:strCache>
                <c:ptCount val="23"/>
                <c:pt idx="0">
                  <c:v>FRA</c:v>
                </c:pt>
                <c:pt idx="1">
                  <c:v>DEU</c:v>
                </c:pt>
                <c:pt idx="2">
                  <c:v>SWE</c:v>
                </c:pt>
                <c:pt idx="3">
                  <c:v>BEL</c:v>
                </c:pt>
                <c:pt idx="4">
                  <c:v>USA</c:v>
                </c:pt>
                <c:pt idx="5">
                  <c:v>GBR</c:v>
                </c:pt>
                <c:pt idx="6">
                  <c:v>NLD</c:v>
                </c:pt>
                <c:pt idx="7">
                  <c:v>ITA</c:v>
                </c:pt>
                <c:pt idx="8">
                  <c:v>AUT</c:v>
                </c:pt>
                <c:pt idx="9">
                  <c:v>PRT</c:v>
                </c:pt>
                <c:pt idx="10">
                  <c:v>NOR</c:v>
                </c:pt>
                <c:pt idx="11">
                  <c:v>DNK</c:v>
                </c:pt>
                <c:pt idx="12">
                  <c:v>CAN</c:v>
                </c:pt>
                <c:pt idx="13">
                  <c:v>FIN</c:v>
                </c:pt>
                <c:pt idx="14">
                  <c:v>AUS</c:v>
                </c:pt>
                <c:pt idx="15">
                  <c:v>JPN</c:v>
                </c:pt>
                <c:pt idx="16">
                  <c:v>ISL</c:v>
                </c:pt>
                <c:pt idx="17">
                  <c:v>CZE</c:v>
                </c:pt>
                <c:pt idx="18">
                  <c:v>ESP</c:v>
                </c:pt>
                <c:pt idx="19">
                  <c:v>SVK</c:v>
                </c:pt>
                <c:pt idx="20">
                  <c:v>NZL</c:v>
                </c:pt>
                <c:pt idx="21">
                  <c:v>KOR</c:v>
                </c:pt>
                <c:pt idx="22">
                  <c:v>MEX</c:v>
                </c:pt>
              </c:strCache>
            </c:strRef>
          </c:cat>
          <c:val>
            <c:numRef>
              <c:f>'Data-données'!$L$7:$L$29</c:f>
              <c:numCache>
                <c:ptCount val="23"/>
                <c:pt idx="0">
                  <c:v>31.38495179905414</c:v>
                </c:pt>
                <c:pt idx="1">
                  <c:v>30.245609810649025</c:v>
                </c:pt>
                <c:pt idx="2">
                  <c:v>34.27761002255416</c:v>
                </c:pt>
                <c:pt idx="3">
                  <c:v>30.393865078191574</c:v>
                </c:pt>
                <c:pt idx="4">
                  <c:v>26.245697144569974</c:v>
                </c:pt>
                <c:pt idx="5">
                  <c:v>27.39543460989683</c:v>
                </c:pt>
                <c:pt idx="6">
                  <c:v>28.341395069581335</c:v>
                </c:pt>
                <c:pt idx="7">
                  <c:v>26.449861796692513</c:v>
                </c:pt>
                <c:pt idx="8">
                  <c:v>28.13860136641289</c:v>
                </c:pt>
                <c:pt idx="9">
                  <c:v>24.995444311572637</c:v>
                </c:pt>
                <c:pt idx="10">
                  <c:v>27.67942449522017</c:v>
                </c:pt>
                <c:pt idx="11">
                  <c:v>30.093831143757782</c:v>
                </c:pt>
                <c:pt idx="12">
                  <c:v>22.70088885577409</c:v>
                </c:pt>
                <c:pt idx="13">
                  <c:v>27.099830714082067</c:v>
                </c:pt>
                <c:pt idx="14">
                  <c:v>22.36531741477043</c:v>
                </c:pt>
                <c:pt idx="15">
                  <c:v>21.012381380374023</c:v>
                </c:pt>
                <c:pt idx="16">
                  <c:v>23.844273003367835</c:v>
                </c:pt>
                <c:pt idx="17">
                  <c:v>21.490309249407183</c:v>
                </c:pt>
                <c:pt idx="18">
                  <c:v>20.621809785663956</c:v>
                </c:pt>
                <c:pt idx="19">
                  <c:v>18.594725090659644</c:v>
                </c:pt>
                <c:pt idx="20">
                  <c:v>18.473093199227375</c:v>
                </c:pt>
                <c:pt idx="21">
                  <c:v>8.090319769551868</c:v>
                </c:pt>
                <c:pt idx="22">
                  <c:v>7.02340504100946</c:v>
                </c:pt>
              </c:numCache>
            </c:numRef>
          </c:val>
        </c:ser>
        <c:gapWidth val="80"/>
        <c:axId val="33657534"/>
        <c:axId val="34482351"/>
      </c:barChart>
      <c:catAx>
        <c:axId val="33657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4482351"/>
        <c:crosses val="autoZero"/>
        <c:auto val="1"/>
        <c:lblOffset val="100"/>
        <c:tickLblSkip val="1"/>
        <c:noMultiLvlLbl val="0"/>
      </c:catAx>
      <c:valAx>
        <c:axId val="344823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657534"/>
        <c:crossesAt val="1"/>
        <c:crossBetween val="between"/>
        <c:dispUnits/>
      </c:valAx>
      <c:spPr>
        <a:solidFill>
          <a:srgbClr val="E3F4FF"/>
        </a:solidFill>
        <a:ln w="3175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775"/>
          <c:y val="0"/>
          <c:w val="0.8085"/>
          <c:h val="0.0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8</xdr:col>
      <xdr:colOff>600075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0" y="1000125"/>
        <a:ext cx="5476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0" y="1000125"/>
        <a:ext cx="6705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26</xdr:row>
      <xdr:rowOff>9525</xdr:rowOff>
    </xdr:to>
    <xdr:graphicFrame>
      <xdr:nvGraphicFramePr>
        <xdr:cNvPr id="3" name="Chart 4"/>
        <xdr:cNvGraphicFramePr/>
      </xdr:nvGraphicFramePr>
      <xdr:xfrm>
        <a:off x="0" y="1162050"/>
        <a:ext cx="548640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showGridLines="0" tabSelected="1" workbookViewId="0" topLeftCell="A1">
      <selection activeCell="A3" sqref="A3:IV3"/>
    </sheetView>
  </sheetViews>
  <sheetFormatPr defaultColWidth="9.33203125" defaultRowHeight="12.75" customHeight="1"/>
  <cols>
    <col min="1" max="13" width="10.66015625" style="7" customWidth="1"/>
    <col min="14" max="14" width="9.33203125" style="15" customWidth="1"/>
    <col min="15" max="15" width="21.66015625" style="15" customWidth="1"/>
    <col min="16" max="16" width="10.33203125" style="16" customWidth="1"/>
    <col min="17" max="17" width="9.83203125" style="16" customWidth="1"/>
    <col min="18" max="18" width="10.16015625" style="16" customWidth="1"/>
    <col min="19" max="19" width="12.66015625" style="16" customWidth="1"/>
    <col min="20" max="20" width="11.5" style="7" customWidth="1"/>
    <col min="21" max="21" width="11.83203125" style="7" customWidth="1"/>
    <col min="22" max="31" width="10.66015625" style="7" customWidth="1"/>
    <col min="32" max="16384" width="10.66015625" style="6" customWidth="1"/>
  </cols>
  <sheetData>
    <row r="1" ht="12.75" customHeight="1">
      <c r="A1" s="60" t="s">
        <v>87</v>
      </c>
    </row>
    <row r="2" ht="12.75" customHeight="1">
      <c r="A2" t="s">
        <v>88</v>
      </c>
    </row>
    <row r="3" ht="12.75" customHeight="1">
      <c r="A3"/>
    </row>
    <row r="4" spans="1:31" s="2" customFormat="1" ht="17.25" customHeight="1">
      <c r="A4" s="57" t="s">
        <v>86</v>
      </c>
      <c r="B4" s="58"/>
      <c r="C4" s="58"/>
      <c r="D4" s="58"/>
      <c r="E4" s="58"/>
      <c r="F4" s="58"/>
      <c r="G4" s="58"/>
      <c r="H4" s="58"/>
      <c r="I4" s="37"/>
      <c r="J4" s="37"/>
      <c r="K4" s="37"/>
      <c r="L4" s="1"/>
      <c r="M4" s="1"/>
      <c r="N4" s="9"/>
      <c r="O4" s="10" t="s">
        <v>0</v>
      </c>
      <c r="P4" s="10"/>
      <c r="Q4" s="10"/>
      <c r="R4" s="10"/>
      <c r="S4" s="8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3" customFormat="1" ht="23.25" customHeight="1">
      <c r="A5" s="59" t="s">
        <v>85</v>
      </c>
      <c r="B5" s="59"/>
      <c r="C5" s="59"/>
      <c r="D5" s="59"/>
      <c r="E5" s="59"/>
      <c r="F5" s="59"/>
      <c r="G5" s="59"/>
      <c r="H5" s="59"/>
      <c r="I5" s="38"/>
      <c r="J5" s="38"/>
      <c r="K5" s="38"/>
      <c r="L5" s="4"/>
      <c r="M5" s="4"/>
      <c r="S5" s="11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s="5" customFormat="1" ht="12.75" customHeight="1">
      <c r="A6" s="59" t="s">
        <v>4</v>
      </c>
      <c r="B6" s="59"/>
      <c r="C6" s="59"/>
      <c r="D6" s="59"/>
      <c r="E6" s="59"/>
      <c r="F6" s="59"/>
      <c r="G6" s="59"/>
      <c r="H6" s="59"/>
      <c r="I6" s="17"/>
      <c r="J6" s="17"/>
      <c r="K6" s="17"/>
      <c r="L6" s="17"/>
      <c r="M6" s="17"/>
      <c r="S6" s="14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s="5" customFormat="1" ht="12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S7" s="14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5" customFormat="1" ht="12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S8" s="14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5" customFormat="1" ht="12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S9" s="14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5" customFormat="1" ht="12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S10" s="14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s="5" customFormat="1" ht="12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S11" s="14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s="5" customFormat="1" ht="12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S12" s="14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s="5" customFormat="1" ht="12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S13" s="14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s="5" customFormat="1" ht="12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S14" s="14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s="5" customFormat="1" ht="12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S15" s="14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s="5" customFormat="1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S16" s="14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5" customFormat="1" ht="12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S17" s="14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5" customFormat="1" ht="12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S18" s="14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5" customFormat="1" ht="12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S19" s="14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5" customFormat="1" ht="12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S20" s="14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5" customFormat="1" ht="12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S21" s="14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5" customFormat="1" ht="12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S22" s="14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s="5" customFormat="1" ht="12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S23" s="14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s="5" customFormat="1" ht="12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S24" s="14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s="5" customFormat="1" ht="12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S25" s="14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s="5" customFormat="1" ht="12.7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S26" s="14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21" ht="12.75" customHeight="1">
      <c r="A27" s="30" t="s">
        <v>73</v>
      </c>
      <c r="N27" s="18"/>
      <c r="O27" s="12" t="e">
        <f>'Data-données'!#REF!</f>
        <v>#REF!</v>
      </c>
      <c r="P27" s="22" t="e">
        <f>VLOOKUP($O27,#REF!,MATCH(#REF!,#REF!,FALSE),FALSE)</f>
        <v>#REF!</v>
      </c>
      <c r="Q27" s="22" t="e">
        <f>VLOOKUP($O27,#REF!,MATCH(#REF!,#REF!,FALSE),FALSE)</f>
        <v>#REF!</v>
      </c>
      <c r="R27" s="22" t="e">
        <f>VLOOKUP($O27,#REF!,MATCH(#REF!,#REF!,FALSE),FALSE)</f>
        <v>#REF!</v>
      </c>
      <c r="S27" s="22" t="e">
        <f>VLOOKUP($O27,#REF!,MATCH(#REF!,#REF!,FALSE),FALSE)</f>
        <v>#REF!</v>
      </c>
      <c r="T27" s="22" t="e">
        <f>VLOOKUP($O27,#REF!,MATCH(#REF!,#REF!,FALSE),FALSE)</f>
        <v>#REF!</v>
      </c>
      <c r="U27" s="22" t="e">
        <f>VLOOKUP($O27,#REF!,MATCH(#REF!,#REF!,FALSE),FALSE)</f>
        <v>#REF!</v>
      </c>
    </row>
    <row r="28" spans="1:21" ht="12.75" customHeight="1">
      <c r="A28" s="30" t="s">
        <v>72</v>
      </c>
      <c r="N28" s="18"/>
      <c r="O28" s="12"/>
      <c r="P28" s="22"/>
      <c r="Q28" s="22"/>
      <c r="R28" s="22"/>
      <c r="S28" s="22"/>
      <c r="T28" s="22"/>
      <c r="U28" s="22"/>
    </row>
    <row r="29" spans="1:21" ht="12.75" customHeight="1">
      <c r="A29" s="26" t="s">
        <v>84</v>
      </c>
      <c r="N29" s="18">
        <v>96</v>
      </c>
      <c r="O29" s="12" t="str">
        <f>'Data-données'!B21</f>
        <v>LUX</v>
      </c>
      <c r="P29" s="23" t="e">
        <f>VLOOKUP($O29,#REF!,MATCH(#REF!,#REF!,FALSE),FALSE)</f>
        <v>#REF!</v>
      </c>
      <c r="Q29" s="23" t="e">
        <f>VLOOKUP($O29,#REF!,MATCH(#REF!,#REF!,FALSE),FALSE)</f>
        <v>#REF!</v>
      </c>
      <c r="R29" s="23" t="e">
        <f>VLOOKUP($O29,#REF!,MATCH(#REF!,#REF!,FALSE),FALSE)</f>
        <v>#REF!</v>
      </c>
      <c r="S29" s="23" t="e">
        <f>VLOOKUP($O29,#REF!,MATCH(#REF!,#REF!,FALSE),FALSE)</f>
        <v>#REF!</v>
      </c>
      <c r="T29" s="23" t="e">
        <f>VLOOKUP($O29,#REF!,MATCH(#REF!,#REF!,FALSE),FALSE)</f>
        <v>#REF!</v>
      </c>
      <c r="U29" s="23" t="e">
        <f>VLOOKUP($O29,#REF!,MATCH(#REF!,#REF!,FALSE),FALSE)</f>
        <v>#REF!</v>
      </c>
    </row>
    <row r="30" spans="14:21" ht="12.75" customHeight="1">
      <c r="N30" s="18"/>
      <c r="O30" s="12" t="str">
        <f>'Data-données'!B22</f>
        <v>ISL</v>
      </c>
      <c r="P30" s="23" t="e">
        <f>VLOOKUP($O30,#REF!,MATCH(#REF!,#REF!,FALSE),FALSE)</f>
        <v>#REF!</v>
      </c>
      <c r="Q30" s="23" t="e">
        <f>VLOOKUP($O30,#REF!,MATCH(#REF!,#REF!,FALSE),FALSE)</f>
        <v>#REF!</v>
      </c>
      <c r="R30" s="23" t="e">
        <f>VLOOKUP($O30,#REF!,MATCH(#REF!,#REF!,FALSE),FALSE)</f>
        <v>#REF!</v>
      </c>
      <c r="S30" s="23" t="e">
        <f>VLOOKUP($O30,#REF!,MATCH(#REF!,#REF!,FALSE),FALSE)</f>
        <v>#REF!</v>
      </c>
      <c r="T30" s="23" t="e">
        <f>VLOOKUP($O30,#REF!,MATCH(#REF!,#REF!,FALSE),FALSE)</f>
        <v>#REF!</v>
      </c>
      <c r="U30" s="23" t="e">
        <f>VLOOKUP($O30,#REF!,MATCH(#REF!,#REF!,FALSE),FALSE)</f>
        <v>#REF!</v>
      </c>
    </row>
    <row r="31" spans="14:21" ht="12.75" customHeight="1">
      <c r="N31" s="18"/>
      <c r="O31" s="12" t="str">
        <f>'Data-données'!B23</f>
        <v>OECD-30</v>
      </c>
      <c r="P31" s="23" t="e">
        <f>VLOOKUP($O31,#REF!,MATCH(#REF!,#REF!,FALSE),FALSE)</f>
        <v>#REF!</v>
      </c>
      <c r="Q31" s="23" t="e">
        <f>VLOOKUP($O31,#REF!,MATCH(#REF!,#REF!,FALSE),FALSE)</f>
        <v>#REF!</v>
      </c>
      <c r="R31" s="23" t="e">
        <f>VLOOKUP($O31,#REF!,MATCH(#REF!,#REF!,FALSE),FALSE)</f>
        <v>#REF!</v>
      </c>
      <c r="S31" s="23" t="e">
        <f>VLOOKUP($O31,#REF!,MATCH(#REF!,#REF!,FALSE),FALSE)</f>
        <v>#REF!</v>
      </c>
      <c r="T31" s="23" t="e">
        <f>VLOOKUP($O31,#REF!,MATCH(#REF!,#REF!,FALSE),FALSE)</f>
        <v>#REF!</v>
      </c>
      <c r="U31" s="23" t="e">
        <f>VLOOKUP($O31,#REF!,MATCH(#REF!,#REF!,FALSE),FALSE)</f>
        <v>#REF!</v>
      </c>
    </row>
    <row r="32" spans="14:21" ht="12.75" customHeight="1">
      <c r="N32" s="18"/>
      <c r="O32" s="12" t="str">
        <f>'Data-données'!B24</f>
        <v>GRC</v>
      </c>
      <c r="P32" s="23" t="e">
        <f>VLOOKUP($O32,#REF!,MATCH(#REF!,#REF!,FALSE),FALSE)</f>
        <v>#REF!</v>
      </c>
      <c r="Q32" s="23" t="e">
        <f>VLOOKUP($O32,#REF!,MATCH(#REF!,#REF!,FALSE),FALSE)</f>
        <v>#REF!</v>
      </c>
      <c r="R32" s="23" t="e">
        <f>VLOOKUP($O32,#REF!,MATCH(#REF!,#REF!,FALSE),FALSE)</f>
        <v>#REF!</v>
      </c>
      <c r="S32" s="23" t="e">
        <f>VLOOKUP($O32,#REF!,MATCH(#REF!,#REF!,FALSE),FALSE)</f>
        <v>#REF!</v>
      </c>
      <c r="T32" s="23" t="e">
        <f>VLOOKUP($O32,#REF!,MATCH(#REF!,#REF!,FALSE),FALSE)</f>
        <v>#REF!</v>
      </c>
      <c r="U32" s="23" t="e">
        <f>VLOOKUP($O32,#REF!,MATCH(#REF!,#REF!,FALSE),FALSE)</f>
        <v>#REF!</v>
      </c>
    </row>
    <row r="33" spans="14:21" ht="12.75" customHeight="1">
      <c r="N33" s="18"/>
      <c r="O33" s="12" t="str">
        <f>'Data-données'!B25</f>
        <v>POL</v>
      </c>
      <c r="P33" s="23" t="e">
        <f>VLOOKUP($O33,#REF!,MATCH(#REF!,#REF!,FALSE),FALSE)</f>
        <v>#REF!</v>
      </c>
      <c r="Q33" s="23" t="e">
        <f>VLOOKUP($O33,#REF!,MATCH(#REF!,#REF!,FALSE),FALSE)</f>
        <v>#REF!</v>
      </c>
      <c r="R33" s="23" t="e">
        <f>VLOOKUP($O33,#REF!,MATCH(#REF!,#REF!,FALSE),FALSE)</f>
        <v>#REF!</v>
      </c>
      <c r="S33" s="23" t="e">
        <f>VLOOKUP($O33,#REF!,MATCH(#REF!,#REF!,FALSE),FALSE)</f>
        <v>#REF!</v>
      </c>
      <c r="T33" s="23" t="e">
        <f>VLOOKUP($O33,#REF!,MATCH(#REF!,#REF!,FALSE),FALSE)</f>
        <v>#REF!</v>
      </c>
      <c r="U33" s="23" t="e">
        <f>VLOOKUP($O33,#REF!,MATCH(#REF!,#REF!,FALSE),FALSE)</f>
        <v>#REF!</v>
      </c>
    </row>
    <row r="34" spans="14:21" ht="12.75" customHeight="1">
      <c r="N34" s="18"/>
      <c r="O34" s="12" t="str">
        <f>'Data-données'!B26</f>
        <v>HUN</v>
      </c>
      <c r="P34" s="23" t="e">
        <f>VLOOKUP($O34,#REF!,MATCH(#REF!,#REF!,FALSE),FALSE)</f>
        <v>#REF!</v>
      </c>
      <c r="Q34" s="23" t="e">
        <f>VLOOKUP($O34,#REF!,MATCH(#REF!,#REF!,FALSE),FALSE)</f>
        <v>#REF!</v>
      </c>
      <c r="R34" s="23" t="e">
        <f>VLOOKUP($O34,#REF!,MATCH(#REF!,#REF!,FALSE),FALSE)</f>
        <v>#REF!</v>
      </c>
      <c r="S34" s="23" t="e">
        <f>VLOOKUP($O34,#REF!,MATCH(#REF!,#REF!,FALSE),FALSE)</f>
        <v>#REF!</v>
      </c>
      <c r="T34" s="23" t="e">
        <f>VLOOKUP($O34,#REF!,MATCH(#REF!,#REF!,FALSE),FALSE)</f>
        <v>#REF!</v>
      </c>
      <c r="U34" s="23" t="e">
        <f>VLOOKUP($O34,#REF!,MATCH(#REF!,#REF!,FALSE),FALSE)</f>
        <v>#REF!</v>
      </c>
    </row>
    <row r="35" spans="14:21" ht="12.75" customHeight="1">
      <c r="N35" s="18"/>
      <c r="O35" s="12" t="str">
        <f>'Data-données'!B27</f>
        <v>CAN</v>
      </c>
      <c r="P35" s="23" t="e">
        <f>VLOOKUP($O35,#REF!,MATCH(#REF!,#REF!,FALSE),FALSE)</f>
        <v>#REF!</v>
      </c>
      <c r="Q35" s="23" t="e">
        <f>VLOOKUP($O35,#REF!,MATCH(#REF!,#REF!,FALSE),FALSE)</f>
        <v>#REF!</v>
      </c>
      <c r="R35" s="23" t="e">
        <f>VLOOKUP($O35,#REF!,MATCH(#REF!,#REF!,FALSE),FALSE)</f>
        <v>#REF!</v>
      </c>
      <c r="S35" s="23" t="e">
        <f>VLOOKUP($O35,#REF!,MATCH(#REF!,#REF!,FALSE),FALSE)</f>
        <v>#REF!</v>
      </c>
      <c r="T35" s="23" t="e">
        <f>VLOOKUP($O35,#REF!,MATCH(#REF!,#REF!,FALSE),FALSE)</f>
        <v>#REF!</v>
      </c>
      <c r="U35" s="23" t="e">
        <f>VLOOKUP($O35,#REF!,MATCH(#REF!,#REF!,FALSE),FALSE)</f>
        <v>#REF!</v>
      </c>
    </row>
    <row r="36" spans="14:21" ht="12.75" customHeight="1">
      <c r="N36" s="18">
        <v>95</v>
      </c>
      <c r="O36" s="12" t="str">
        <f>'Data-données'!B28</f>
        <v>AUS</v>
      </c>
      <c r="P36" s="23" t="e">
        <f>VLOOKUP($O36,#REF!,MATCH(#REF!,#REF!,FALSE),FALSE)</f>
        <v>#REF!</v>
      </c>
      <c r="Q36" s="23" t="e">
        <f>VLOOKUP($O36,#REF!,MATCH(#REF!,#REF!,FALSE),FALSE)</f>
        <v>#REF!</v>
      </c>
      <c r="R36" s="23" t="e">
        <f>VLOOKUP($O36,#REF!,MATCH(#REF!,#REF!,FALSE),FALSE)</f>
        <v>#REF!</v>
      </c>
      <c r="S36" s="23" t="e">
        <f>VLOOKUP($O36,#REF!,MATCH(#REF!,#REF!,FALSE),FALSE)</f>
        <v>#REF!</v>
      </c>
      <c r="T36" s="23" t="e">
        <f>VLOOKUP($O36,#REF!,MATCH(#REF!,#REF!,FALSE),FALSE)</f>
        <v>#REF!</v>
      </c>
      <c r="U36" s="23" t="e">
        <f>VLOOKUP($O36,#REF!,MATCH(#REF!,#REF!,FALSE),FALSE)</f>
        <v>#REF!</v>
      </c>
    </row>
    <row r="37" spans="14:21" ht="12.75" customHeight="1">
      <c r="N37" s="18"/>
      <c r="O37" s="12" t="str">
        <f>'Data-données'!B29</f>
        <v>CZE</v>
      </c>
      <c r="P37" s="23" t="e">
        <f>VLOOKUP($O37,#REF!,MATCH(#REF!,#REF!,FALSE),FALSE)</f>
        <v>#REF!</v>
      </c>
      <c r="Q37" s="23" t="e">
        <f>VLOOKUP($O37,#REF!,MATCH(#REF!,#REF!,FALSE),FALSE)</f>
        <v>#REF!</v>
      </c>
      <c r="R37" s="23" t="e">
        <f>VLOOKUP($O37,#REF!,MATCH(#REF!,#REF!,FALSE),FALSE)</f>
        <v>#REF!</v>
      </c>
      <c r="S37" s="23" t="e">
        <f>VLOOKUP($O37,#REF!,MATCH(#REF!,#REF!,FALSE),FALSE)</f>
        <v>#REF!</v>
      </c>
      <c r="T37" s="23" t="e">
        <f>VLOOKUP($O37,#REF!,MATCH(#REF!,#REF!,FALSE),FALSE)</f>
        <v>#REF!</v>
      </c>
      <c r="U37" s="23" t="e">
        <f>VLOOKUP($O37,#REF!,MATCH(#REF!,#REF!,FALSE),FALSE)</f>
        <v>#REF!</v>
      </c>
    </row>
    <row r="38" spans="14:21" ht="12.75" customHeight="1">
      <c r="N38" s="18"/>
      <c r="O38" s="12" t="str">
        <f>'Data-données'!B30</f>
        <v>JPN</v>
      </c>
      <c r="P38" s="23" t="e">
        <f>VLOOKUP($O38,#REF!,MATCH(#REF!,#REF!,FALSE),FALSE)</f>
        <v>#REF!</v>
      </c>
      <c r="Q38" s="23" t="e">
        <f>VLOOKUP($O38,#REF!,MATCH(#REF!,#REF!,FALSE),FALSE)</f>
        <v>#REF!</v>
      </c>
      <c r="R38" s="23" t="e">
        <f>VLOOKUP($O38,#REF!,MATCH(#REF!,#REF!,FALSE),FALSE)</f>
        <v>#REF!</v>
      </c>
      <c r="S38" s="23" t="e">
        <f>VLOOKUP($O38,#REF!,MATCH(#REF!,#REF!,FALSE),FALSE)</f>
        <v>#REF!</v>
      </c>
      <c r="T38" s="23" t="e">
        <f>VLOOKUP($O38,#REF!,MATCH(#REF!,#REF!,FALSE),FALSE)</f>
        <v>#REF!</v>
      </c>
      <c r="U38" s="23" t="e">
        <f>VLOOKUP($O38,#REF!,MATCH(#REF!,#REF!,FALSE),FALSE)</f>
        <v>#REF!</v>
      </c>
    </row>
    <row r="39" spans="14:21" ht="12.75" customHeight="1">
      <c r="N39" s="18"/>
      <c r="O39" s="12" t="str">
        <f>'Data-données'!B31</f>
        <v>ESP</v>
      </c>
      <c r="P39" s="23" t="e">
        <f>VLOOKUP($O39,#REF!,MATCH(#REF!,#REF!,FALSE),FALSE)</f>
        <v>#REF!</v>
      </c>
      <c r="Q39" s="23" t="e">
        <f>VLOOKUP($O39,#REF!,MATCH(#REF!,#REF!,FALSE),FALSE)</f>
        <v>#REF!</v>
      </c>
      <c r="R39" s="23" t="e">
        <f>VLOOKUP($O39,#REF!,MATCH(#REF!,#REF!,FALSE),FALSE)</f>
        <v>#REF!</v>
      </c>
      <c r="S39" s="23" t="e">
        <f>VLOOKUP($O39,#REF!,MATCH(#REF!,#REF!,FALSE),FALSE)</f>
        <v>#REF!</v>
      </c>
      <c r="T39" s="23" t="e">
        <f>VLOOKUP($O39,#REF!,MATCH(#REF!,#REF!,FALSE),FALSE)</f>
        <v>#REF!</v>
      </c>
      <c r="U39" s="23" t="e">
        <f>VLOOKUP($O39,#REF!,MATCH(#REF!,#REF!,FALSE),FALSE)</f>
        <v>#REF!</v>
      </c>
    </row>
    <row r="40" spans="14:21" ht="12.75" customHeight="1">
      <c r="N40" s="18"/>
      <c r="O40" s="12" t="str">
        <f>'Data-données'!B32</f>
        <v>SVK</v>
      </c>
      <c r="P40" s="23" t="e">
        <f>VLOOKUP($O40,#REF!,MATCH(#REF!,#REF!,FALSE),FALSE)</f>
        <v>#REF!</v>
      </c>
      <c r="Q40" s="23" t="e">
        <f>VLOOKUP($O40,#REF!,MATCH(#REF!,#REF!,FALSE),FALSE)</f>
        <v>#REF!</v>
      </c>
      <c r="R40" s="23" t="e">
        <f>VLOOKUP($O40,#REF!,MATCH(#REF!,#REF!,FALSE),FALSE)</f>
        <v>#REF!</v>
      </c>
      <c r="S40" s="23" t="e">
        <f>VLOOKUP($O40,#REF!,MATCH(#REF!,#REF!,FALSE),FALSE)</f>
        <v>#REF!</v>
      </c>
      <c r="T40" s="23" t="e">
        <f>VLOOKUP($O40,#REF!,MATCH(#REF!,#REF!,FALSE),FALSE)</f>
        <v>#REF!</v>
      </c>
      <c r="U40" s="23" t="e">
        <f>VLOOKUP($O40,#REF!,MATCH(#REF!,#REF!,FALSE),FALSE)</f>
        <v>#REF!</v>
      </c>
    </row>
    <row r="41" spans="14:21" ht="12.75" customHeight="1">
      <c r="N41" s="18"/>
      <c r="O41" s="12" t="str">
        <f>'Data-données'!B33</f>
        <v>NZL</v>
      </c>
      <c r="P41" s="23" t="e">
        <f>VLOOKUP($O41,#REF!,MATCH(#REF!,#REF!,FALSE),FALSE)</f>
        <v>#REF!</v>
      </c>
      <c r="Q41" s="23" t="e">
        <f>VLOOKUP($O41,#REF!,MATCH(#REF!,#REF!,FALSE),FALSE)</f>
        <v>#REF!</v>
      </c>
      <c r="R41" s="23" t="e">
        <f>VLOOKUP($O41,#REF!,MATCH(#REF!,#REF!,FALSE),FALSE)</f>
        <v>#REF!</v>
      </c>
      <c r="S41" s="23" t="e">
        <f>VLOOKUP($O41,#REF!,MATCH(#REF!,#REF!,FALSE),FALSE)</f>
        <v>#REF!</v>
      </c>
      <c r="T41" s="23" t="e">
        <f>VLOOKUP($O41,#REF!,MATCH(#REF!,#REF!,FALSE),FALSE)</f>
        <v>#REF!</v>
      </c>
      <c r="U41" s="23" t="e">
        <f>VLOOKUP($O41,#REF!,MATCH(#REF!,#REF!,FALSE),FALSE)</f>
        <v>#REF!</v>
      </c>
    </row>
    <row r="42" spans="14:21" ht="12.75" customHeight="1">
      <c r="N42" s="18">
        <v>95</v>
      </c>
      <c r="O42" s="12" t="str">
        <f>'Data-données'!B34</f>
        <v>IRL (a)</v>
      </c>
      <c r="P42" s="23" t="e">
        <f>VLOOKUP($O42,#REF!,MATCH(#REF!,#REF!,FALSE),FALSE)</f>
        <v>#REF!</v>
      </c>
      <c r="Q42" s="23" t="e">
        <f>VLOOKUP($O42,#REF!,MATCH(#REF!,#REF!,FALSE),FALSE)</f>
        <v>#REF!</v>
      </c>
      <c r="R42" s="23" t="e">
        <f>VLOOKUP($O42,#REF!,MATCH(#REF!,#REF!,FALSE),FALSE)</f>
        <v>#REF!</v>
      </c>
      <c r="S42" s="23" t="e">
        <f>VLOOKUP($O42,#REF!,MATCH(#REF!,#REF!,FALSE),FALSE)</f>
        <v>#REF!</v>
      </c>
      <c r="T42" s="23" t="e">
        <f>VLOOKUP($O42,#REF!,MATCH(#REF!,#REF!,FALSE),FALSE)</f>
        <v>#REF!</v>
      </c>
      <c r="U42" s="23" t="e">
        <f>VLOOKUP($O42,#REF!,MATCH(#REF!,#REF!,FALSE),FALSE)</f>
        <v>#REF!</v>
      </c>
    </row>
    <row r="43" spans="14:21" ht="12.75" customHeight="1">
      <c r="N43" s="18"/>
      <c r="O43" s="12" t="str">
        <f>'Data-données'!B35</f>
        <v>TUR (b)</v>
      </c>
      <c r="P43" s="23" t="e">
        <f>VLOOKUP($O43,#REF!,MATCH(#REF!,#REF!,FALSE),FALSE)</f>
        <v>#REF!</v>
      </c>
      <c r="Q43" s="23" t="e">
        <f>VLOOKUP($O43,#REF!,MATCH(#REF!,#REF!,FALSE),FALSE)</f>
        <v>#REF!</v>
      </c>
      <c r="R43" s="23" t="e">
        <f>VLOOKUP($O43,#REF!,MATCH(#REF!,#REF!,FALSE),FALSE)</f>
        <v>#REF!</v>
      </c>
      <c r="S43" s="23" t="e">
        <f>VLOOKUP($O43,#REF!,MATCH(#REF!,#REF!,FALSE),FALSE)</f>
        <v>#REF!</v>
      </c>
      <c r="T43" s="23" t="e">
        <f>VLOOKUP($O43,#REF!,MATCH(#REF!,#REF!,FALSE),FALSE)</f>
        <v>#REF!</v>
      </c>
      <c r="U43" s="23" t="e">
        <f>VLOOKUP($O43,#REF!,MATCH(#REF!,#REF!,FALSE),FALSE)</f>
        <v>#REF!</v>
      </c>
    </row>
    <row r="44" spans="14:21" ht="12.75" customHeight="1">
      <c r="N44" s="18"/>
      <c r="O44" s="12" t="str">
        <f>'Data-données'!B36</f>
        <v>KOR</v>
      </c>
      <c r="P44" s="23" t="e">
        <f>VLOOKUP($O44,#REF!,MATCH(#REF!,#REF!,FALSE),FALSE)</f>
        <v>#REF!</v>
      </c>
      <c r="Q44" s="23" t="e">
        <f>VLOOKUP($O44,#REF!,MATCH(#REF!,#REF!,FALSE),FALSE)</f>
        <v>#REF!</v>
      </c>
      <c r="R44" s="23" t="e">
        <f>VLOOKUP($O44,#REF!,MATCH(#REF!,#REF!,FALSE),FALSE)</f>
        <v>#REF!</v>
      </c>
      <c r="S44" s="23" t="e">
        <f>VLOOKUP($O44,#REF!,MATCH(#REF!,#REF!,FALSE),FALSE)</f>
        <v>#REF!</v>
      </c>
      <c r="T44" s="23" t="e">
        <f>VLOOKUP($O44,#REF!,MATCH(#REF!,#REF!,FALSE),FALSE)</f>
        <v>#REF!</v>
      </c>
      <c r="U44" s="23" t="e">
        <f>VLOOKUP($O44,#REF!,MATCH(#REF!,#REF!,FALSE),FALSE)</f>
        <v>#REF!</v>
      </c>
    </row>
    <row r="45" spans="14:21" ht="12.75" customHeight="1">
      <c r="N45" s="18"/>
      <c r="O45" s="12" t="str">
        <f>'Data-données'!B37</f>
        <v>MEX</v>
      </c>
      <c r="P45" s="23" t="e">
        <f>VLOOKUP($O45,#REF!,MATCH(#REF!,#REF!,FALSE),FALSE)</f>
        <v>#REF!</v>
      </c>
      <c r="Q45" s="23" t="e">
        <f>VLOOKUP($O45,#REF!,MATCH(#REF!,#REF!,FALSE),FALSE)</f>
        <v>#REF!</v>
      </c>
      <c r="R45" s="23" t="e">
        <f>VLOOKUP($O45,#REF!,MATCH(#REF!,#REF!,FALSE),FALSE)</f>
        <v>#REF!</v>
      </c>
      <c r="S45" s="23" t="e">
        <f>VLOOKUP($O45,#REF!,MATCH(#REF!,#REF!,FALSE),FALSE)</f>
        <v>#REF!</v>
      </c>
      <c r="T45" s="23" t="e">
        <f>VLOOKUP($O45,#REF!,MATCH(#REF!,#REF!,FALSE),FALSE)</f>
        <v>#REF!</v>
      </c>
      <c r="U45" s="23" t="e">
        <f>VLOOKUP($O45,#REF!,MATCH(#REF!,#REF!,FALSE),FALSE)</f>
        <v>#REF!</v>
      </c>
    </row>
    <row r="46" spans="14:21" ht="12.75" customHeight="1">
      <c r="N46" s="18"/>
      <c r="O46" s="12" t="e">
        <f>'Data-données'!#REF!</f>
        <v>#REF!</v>
      </c>
      <c r="P46" s="23" t="e">
        <f>VLOOKUP($O46,#REF!,MATCH(#REF!,#REF!,FALSE),FALSE)</f>
        <v>#REF!</v>
      </c>
      <c r="Q46" s="23" t="e">
        <f>VLOOKUP($O46,#REF!,MATCH(#REF!,#REF!,FALSE),FALSE)</f>
        <v>#REF!</v>
      </c>
      <c r="R46" s="23" t="e">
        <f>VLOOKUP($O46,#REF!,MATCH(#REF!,#REF!,FALSE),FALSE)</f>
        <v>#REF!</v>
      </c>
      <c r="S46" s="23" t="e">
        <f>VLOOKUP($O46,#REF!,MATCH(#REF!,#REF!,FALSE),FALSE)</f>
        <v>#REF!</v>
      </c>
      <c r="T46" s="23" t="e">
        <f>VLOOKUP($O46,#REF!,MATCH(#REF!,#REF!,FALSE),FALSE)</f>
        <v>#REF!</v>
      </c>
      <c r="U46" s="23" t="e">
        <f>VLOOKUP($O46,#REF!,MATCH(#REF!,#REF!,FALSE),FALSE)</f>
        <v>#REF!</v>
      </c>
    </row>
  </sheetData>
  <mergeCells count="3">
    <mergeCell ref="A5:H5"/>
    <mergeCell ref="A4:H4"/>
    <mergeCell ref="A6:H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77"/>
  <sheetViews>
    <sheetView zoomScale="85" zoomScaleNormal="85" workbookViewId="0" topLeftCell="A1">
      <selection activeCell="H1" sqref="H1:H16384"/>
    </sheetView>
  </sheetViews>
  <sheetFormatPr defaultColWidth="8.83203125" defaultRowHeight="12.75"/>
  <cols>
    <col min="1" max="2" width="8.83203125" style="28" customWidth="1"/>
    <col min="3" max="3" width="11" style="28" customWidth="1"/>
    <col min="4" max="4" width="11.83203125" style="28" customWidth="1"/>
    <col min="5" max="5" width="13" style="28" customWidth="1"/>
    <col min="6" max="6" width="8.83203125" style="43" customWidth="1"/>
    <col min="7" max="7" width="8.83203125" style="28" customWidth="1"/>
    <col min="8" max="8" width="10.83203125" style="28" customWidth="1"/>
    <col min="9" max="56" width="8.83203125" style="33" customWidth="1"/>
    <col min="57" max="16384" width="8.83203125" style="28" customWidth="1"/>
  </cols>
  <sheetData>
    <row r="1" ht="12.75">
      <c r="A1" s="28" t="s">
        <v>82</v>
      </c>
    </row>
    <row r="2" ht="12.75">
      <c r="A2" s="28" t="s">
        <v>83</v>
      </c>
    </row>
    <row r="3" ht="12.75"/>
    <row r="4" ht="12.75"/>
    <row r="5" spans="1:10" ht="22.5">
      <c r="A5" s="45"/>
      <c r="B5" s="46"/>
      <c r="C5" s="47" t="s">
        <v>1</v>
      </c>
      <c r="D5" s="47" t="s">
        <v>3</v>
      </c>
      <c r="E5" s="47" t="s">
        <v>2</v>
      </c>
      <c r="F5" s="52"/>
      <c r="J5" s="33" t="s">
        <v>75</v>
      </c>
    </row>
    <row r="6" spans="1:12" ht="51">
      <c r="A6" s="48"/>
      <c r="B6" s="48"/>
      <c r="C6" s="49" t="s">
        <v>78</v>
      </c>
      <c r="D6" s="49" t="s">
        <v>79</v>
      </c>
      <c r="E6" s="49" t="s">
        <v>80</v>
      </c>
      <c r="F6" s="52"/>
      <c r="H6" s="24"/>
      <c r="J6" s="24"/>
      <c r="K6" s="44" t="s">
        <v>66</v>
      </c>
      <c r="L6" s="44" t="s">
        <v>76</v>
      </c>
    </row>
    <row r="7" spans="1:15" ht="12.75">
      <c r="A7" s="50">
        <v>1</v>
      </c>
      <c r="B7" s="50" t="s">
        <v>5</v>
      </c>
      <c r="C7" s="51">
        <v>31.279699545541963</v>
      </c>
      <c r="D7" s="51">
        <v>0.5773735440123314</v>
      </c>
      <c r="E7" s="51">
        <v>2.420536932999866</v>
      </c>
      <c r="F7" s="52" t="s">
        <v>5</v>
      </c>
      <c r="H7" s="25"/>
      <c r="J7" s="41" t="s">
        <v>6</v>
      </c>
      <c r="K7" s="40">
        <v>28.003748215358076</v>
      </c>
      <c r="L7" s="34">
        <v>31.38495179905414</v>
      </c>
      <c r="M7" s="12"/>
      <c r="N7" s="42"/>
      <c r="O7" s="33">
        <v>1</v>
      </c>
    </row>
    <row r="8" spans="1:15" ht="12.75">
      <c r="A8" s="50">
        <v>1</v>
      </c>
      <c r="B8" s="50" t="s">
        <v>6</v>
      </c>
      <c r="C8" s="51">
        <v>28.717544404351074</v>
      </c>
      <c r="D8" s="51">
        <v>0.36324332001069914</v>
      </c>
      <c r="E8" s="51">
        <v>2.3041640746923657</v>
      </c>
      <c r="F8" s="52" t="s">
        <v>6</v>
      </c>
      <c r="H8" s="25"/>
      <c r="J8" s="41" t="s">
        <v>8</v>
      </c>
      <c r="K8" s="40">
        <v>27.551902232059085</v>
      </c>
      <c r="L8" s="34">
        <v>30.245609810649025</v>
      </c>
      <c r="M8" s="12"/>
      <c r="N8" s="42"/>
      <c r="O8" s="33">
        <v>2</v>
      </c>
    </row>
    <row r="9" spans="1:15" ht="12.75">
      <c r="A9" s="50">
        <v>1</v>
      </c>
      <c r="B9" s="50" t="s">
        <v>7</v>
      </c>
      <c r="C9" s="51">
        <v>26.476534828575794</v>
      </c>
      <c r="D9" s="51">
        <v>0.002035361749859787</v>
      </c>
      <c r="E9" s="51">
        <v>3.9152948878659193</v>
      </c>
      <c r="F9" s="52" t="s">
        <v>7</v>
      </c>
      <c r="H9" s="25"/>
      <c r="J9" s="41" t="s">
        <v>5</v>
      </c>
      <c r="K9" s="40">
        <v>26.098755863231425</v>
      </c>
      <c r="L9" s="34">
        <v>34.27761002255416</v>
      </c>
      <c r="M9" s="12"/>
      <c r="N9" s="42"/>
      <c r="O9" s="33">
        <v>3</v>
      </c>
    </row>
    <row r="10" spans="1:15" ht="12.75">
      <c r="A10" s="50">
        <v>1</v>
      </c>
      <c r="B10" s="50" t="s">
        <v>8</v>
      </c>
      <c r="C10" s="51">
        <v>27.252333582026505</v>
      </c>
      <c r="D10" s="51">
        <v>1.1540639023821957</v>
      </c>
      <c r="E10" s="51">
        <v>1.8392123262403268</v>
      </c>
      <c r="F10" s="52" t="s">
        <v>8</v>
      </c>
      <c r="H10" s="25"/>
      <c r="J10" s="41" t="s">
        <v>7</v>
      </c>
      <c r="K10" s="40">
        <v>26.01997624768743</v>
      </c>
      <c r="L10" s="34">
        <v>30.393865078191574</v>
      </c>
      <c r="M10" s="12"/>
      <c r="N10" s="42"/>
      <c r="O10" s="33">
        <v>4</v>
      </c>
    </row>
    <row r="11" spans="1:15" ht="12.75">
      <c r="A11" s="50">
        <v>1</v>
      </c>
      <c r="B11" s="50" t="s">
        <v>10</v>
      </c>
      <c r="C11" s="51">
        <v>27.582144907540794</v>
      </c>
      <c r="D11" s="51">
        <v>0.2272982098580575</v>
      </c>
      <c r="E11" s="51">
        <v>2.284388026358928</v>
      </c>
      <c r="F11" s="52" t="s">
        <v>10</v>
      </c>
      <c r="H11" s="25"/>
      <c r="J11" s="41" t="s">
        <v>15</v>
      </c>
      <c r="K11" s="40">
        <v>25.156697431143392</v>
      </c>
      <c r="L11" s="34">
        <v>26.245697144569974</v>
      </c>
      <c r="M11" s="12"/>
      <c r="N11" s="42"/>
      <c r="O11" s="33">
        <v>5</v>
      </c>
    </row>
    <row r="12" spans="1:15" ht="12.75">
      <c r="A12" s="50">
        <v>1</v>
      </c>
      <c r="B12" s="50" t="s">
        <v>26</v>
      </c>
      <c r="C12" s="51">
        <v>20.5225902016811</v>
      </c>
      <c r="D12" s="51">
        <v>7.154003004862594</v>
      </c>
      <c r="E12" s="51">
        <v>1.1425289308345432</v>
      </c>
      <c r="F12" s="52" t="s">
        <v>26</v>
      </c>
      <c r="H12" s="25"/>
      <c r="J12" s="41" t="s">
        <v>19</v>
      </c>
      <c r="K12" s="40">
        <v>24.577199350849853</v>
      </c>
      <c r="L12" s="34">
        <v>27.39543460989683</v>
      </c>
      <c r="M12" s="12"/>
      <c r="N12" s="42"/>
      <c r="O12" s="33">
        <v>6</v>
      </c>
    </row>
    <row r="13" spans="1:15" ht="12.75">
      <c r="A13" s="50">
        <v>1</v>
      </c>
      <c r="B13" s="50" t="s">
        <v>12</v>
      </c>
      <c r="C13" s="51">
        <v>20.66949904376833</v>
      </c>
      <c r="D13" s="51">
        <v>0.7124818148038516</v>
      </c>
      <c r="E13" s="51">
        <v>6.959414211009155</v>
      </c>
      <c r="F13" s="52" t="s">
        <v>12</v>
      </c>
      <c r="H13" s="25"/>
      <c r="J13" s="41" t="s">
        <v>12</v>
      </c>
      <c r="K13" s="40">
        <v>23.13058480598726</v>
      </c>
      <c r="L13" s="34">
        <v>28.341395069581335</v>
      </c>
      <c r="M13" s="12"/>
      <c r="N13" s="42"/>
      <c r="O13" s="33">
        <v>7</v>
      </c>
    </row>
    <row r="14" spans="1:15" ht="12.75">
      <c r="A14" s="50">
        <v>1</v>
      </c>
      <c r="B14" s="50" t="s">
        <v>9</v>
      </c>
      <c r="C14" s="51">
        <v>26.05010027043525</v>
      </c>
      <c r="D14" s="51">
        <v>0.9227907349256117</v>
      </c>
      <c r="E14" s="51">
        <v>1.1657103610520247</v>
      </c>
      <c r="F14" s="52" t="s">
        <v>9</v>
      </c>
      <c r="H14" s="25"/>
      <c r="J14" s="41" t="s">
        <v>18</v>
      </c>
      <c r="K14" s="40">
        <v>22.344651011897284</v>
      </c>
      <c r="L14" s="34">
        <v>26.449861796692513</v>
      </c>
      <c r="M14" s="12"/>
      <c r="N14" s="42"/>
      <c r="O14" s="33">
        <v>8</v>
      </c>
    </row>
    <row r="15" spans="1:15" ht="12.75">
      <c r="A15" s="50">
        <v>1</v>
      </c>
      <c r="B15" s="50" t="s">
        <v>13</v>
      </c>
      <c r="C15" s="51">
        <v>25.07380342142574</v>
      </c>
      <c r="D15" s="51">
        <v>1.6354578578019907</v>
      </c>
      <c r="E15" s="51">
        <v>0.9701632159924402</v>
      </c>
      <c r="F15" s="52" t="s">
        <v>13</v>
      </c>
      <c r="H15" s="25"/>
      <c r="J15" s="41" t="s">
        <v>9</v>
      </c>
      <c r="K15" s="40">
        <v>22.17420462757352</v>
      </c>
      <c r="L15" s="34">
        <v>28.13860136641289</v>
      </c>
      <c r="M15" s="12"/>
      <c r="N15" s="42"/>
      <c r="O15" s="33">
        <v>9</v>
      </c>
    </row>
    <row r="16" spans="1:15" ht="12.75">
      <c r="A16" s="50">
        <v>1</v>
      </c>
      <c r="B16" s="50" t="s">
        <v>19</v>
      </c>
      <c r="C16" s="51">
        <v>20.635478722858423</v>
      </c>
      <c r="D16" s="51">
        <v>0.800440620501314</v>
      </c>
      <c r="E16" s="51">
        <v>5.959515266537097</v>
      </c>
      <c r="F16" s="52" t="s">
        <v>19</v>
      </c>
      <c r="H16" s="25"/>
      <c r="J16" s="41" t="s">
        <v>11</v>
      </c>
      <c r="K16" s="40">
        <v>22.128993652382633</v>
      </c>
      <c r="L16" s="34">
        <v>24.995444311572637</v>
      </c>
      <c r="M16" s="12"/>
      <c r="N16" s="42"/>
      <c r="O16" s="33">
        <v>10</v>
      </c>
    </row>
    <row r="17" spans="1:15" ht="12.75">
      <c r="A17" s="50">
        <v>1</v>
      </c>
      <c r="B17" s="50" t="s">
        <v>14</v>
      </c>
      <c r="C17" s="51">
        <v>22.451241980571183</v>
      </c>
      <c r="D17" s="51">
        <v>3.4557504154874232</v>
      </c>
      <c r="E17" s="51">
        <v>1.192838318023462</v>
      </c>
      <c r="F17" s="52" t="s">
        <v>14</v>
      </c>
      <c r="H17" s="25"/>
      <c r="J17" s="41" t="s">
        <v>13</v>
      </c>
      <c r="K17" s="40">
        <v>21.733761865721966</v>
      </c>
      <c r="L17" s="34">
        <v>27.67942449522017</v>
      </c>
      <c r="M17" s="12"/>
      <c r="N17" s="42"/>
      <c r="O17" s="33">
        <v>11</v>
      </c>
    </row>
    <row r="18" spans="1:15" ht="12.75">
      <c r="A18" s="50"/>
      <c r="B18" s="50" t="s">
        <v>18</v>
      </c>
      <c r="C18" s="51">
        <v>24.190385524600707</v>
      </c>
      <c r="D18" s="51">
        <v>1.7781056809143527</v>
      </c>
      <c r="E18" s="51">
        <v>0.48137059117745357</v>
      </c>
      <c r="F18" s="52" t="s">
        <v>18</v>
      </c>
      <c r="H18" s="25"/>
      <c r="J18" s="41" t="s">
        <v>10</v>
      </c>
      <c r="K18" s="40">
        <v>21.55490201709722</v>
      </c>
      <c r="L18" s="34">
        <v>30.093831143757782</v>
      </c>
      <c r="M18" s="12"/>
      <c r="N18" s="42"/>
      <c r="O18" s="33">
        <v>12</v>
      </c>
    </row>
    <row r="19" spans="1:15" ht="12.75">
      <c r="A19" s="50"/>
      <c r="B19" s="50" t="s">
        <v>15</v>
      </c>
      <c r="C19" s="51">
        <v>16.199333555981283</v>
      </c>
      <c r="D19" s="51">
        <v>0.3923394624340886</v>
      </c>
      <c r="E19" s="51">
        <v>9.654024126154601</v>
      </c>
      <c r="F19" s="52" t="s">
        <v>15</v>
      </c>
      <c r="H19" s="25"/>
      <c r="J19" s="41" t="s">
        <v>23</v>
      </c>
      <c r="K19" s="40">
        <v>21.182973970157903</v>
      </c>
      <c r="L19" s="34">
        <v>22.70088885577409</v>
      </c>
      <c r="M19" s="12"/>
      <c r="N19" s="42"/>
      <c r="O19" s="33">
        <v>13</v>
      </c>
    </row>
    <row r="20" spans="1:15" ht="12.75">
      <c r="A20" s="50">
        <v>1</v>
      </c>
      <c r="B20" s="50" t="s">
        <v>11</v>
      </c>
      <c r="C20" s="51">
        <v>23.505578610345534</v>
      </c>
      <c r="D20" s="51">
        <v>0.44019446711184157</v>
      </c>
      <c r="E20" s="51">
        <v>1.049671234115263</v>
      </c>
      <c r="F20" s="52" t="s">
        <v>11</v>
      </c>
      <c r="H20" s="25"/>
      <c r="J20" s="41" t="s">
        <v>14</v>
      </c>
      <c r="K20" s="40">
        <v>20.631901372719614</v>
      </c>
      <c r="L20" s="34">
        <v>27.099830714082067</v>
      </c>
      <c r="M20" s="12"/>
      <c r="N20" s="42"/>
      <c r="O20" s="33">
        <v>14</v>
      </c>
    </row>
    <row r="21" spans="1:15" ht="12.75">
      <c r="A21" s="50">
        <v>1</v>
      </c>
      <c r="B21" s="50" t="s">
        <v>16</v>
      </c>
      <c r="C21" s="51">
        <v>22.245699835447635</v>
      </c>
      <c r="D21" s="51">
        <v>2.5709575970846434</v>
      </c>
      <c r="E21" s="51">
        <v>0.09080312991789079</v>
      </c>
      <c r="F21" s="52" t="s">
        <v>16</v>
      </c>
      <c r="H21" s="25"/>
      <c r="J21" s="41" t="s">
        <v>27</v>
      </c>
      <c r="K21" s="40">
        <v>20.616346436138155</v>
      </c>
      <c r="L21" s="34">
        <v>22.36531741477043</v>
      </c>
      <c r="M21" s="12"/>
      <c r="N21" s="42"/>
      <c r="O21" s="33">
        <v>15</v>
      </c>
    </row>
    <row r="22" spans="1:15" ht="12.75">
      <c r="A22" s="50"/>
      <c r="B22" s="50" t="s">
        <v>20</v>
      </c>
      <c r="C22" s="51">
        <v>18.699190459979953</v>
      </c>
      <c r="D22" s="51">
        <v>5.145082543387883</v>
      </c>
      <c r="E22" s="51">
        <v>0</v>
      </c>
      <c r="F22" s="52" t="s">
        <v>20</v>
      </c>
      <c r="H22" s="25"/>
      <c r="J22" s="41" t="s">
        <v>28</v>
      </c>
      <c r="K22" s="40">
        <v>20.58342358779254</v>
      </c>
      <c r="L22" s="34">
        <v>21.012381380374023</v>
      </c>
      <c r="M22" s="12"/>
      <c r="N22" s="42"/>
      <c r="O22" s="33">
        <v>16</v>
      </c>
    </row>
    <row r="23" spans="1:15" ht="12.75">
      <c r="A23" s="50">
        <v>1</v>
      </c>
      <c r="B23" s="50" t="s">
        <v>77</v>
      </c>
      <c r="C23" s="51">
        <v>20.659590035217388</v>
      </c>
      <c r="D23" s="51">
        <v>1.0615624090205908</v>
      </c>
      <c r="E23" s="51">
        <v>1.9637578901033514</v>
      </c>
      <c r="F23" s="52" t="s">
        <v>81</v>
      </c>
      <c r="H23" s="25"/>
      <c r="J23" s="41" t="s">
        <v>20</v>
      </c>
      <c r="K23" s="40">
        <v>19.952559399012905</v>
      </c>
      <c r="L23" s="34">
        <v>23.844273003367835</v>
      </c>
      <c r="M23" s="35" t="e">
        <v>#N/A</v>
      </c>
      <c r="N23" s="42"/>
      <c r="O23" s="33">
        <v>17</v>
      </c>
    </row>
    <row r="24" spans="1:15" ht="12.75">
      <c r="A24" s="50">
        <v>1</v>
      </c>
      <c r="B24" s="50" t="s">
        <v>17</v>
      </c>
      <c r="C24" s="51">
        <v>21.297391214930286</v>
      </c>
      <c r="D24" s="51">
        <v>0</v>
      </c>
      <c r="E24" s="51">
        <v>2.3745171931222044</v>
      </c>
      <c r="F24" s="52" t="s">
        <v>17</v>
      </c>
      <c r="H24" s="25"/>
      <c r="I24" s="28"/>
      <c r="J24" s="41" t="s">
        <v>24</v>
      </c>
      <c r="K24" s="40">
        <v>19.761319352158917</v>
      </c>
      <c r="L24" s="34">
        <v>21.490309249407183</v>
      </c>
      <c r="M24" s="12"/>
      <c r="N24" s="42"/>
      <c r="O24" s="33">
        <v>18</v>
      </c>
    </row>
    <row r="25" spans="1:15" ht="12.75">
      <c r="A25" s="50"/>
      <c r="B25" s="50" t="s">
        <v>21</v>
      </c>
      <c r="C25" s="51">
        <v>22.92824230871553</v>
      </c>
      <c r="D25" s="51">
        <v>0</v>
      </c>
      <c r="E25" s="51">
        <v>0.036813321121127604</v>
      </c>
      <c r="F25" s="52" t="s">
        <v>21</v>
      </c>
      <c r="H25" s="25"/>
      <c r="J25" s="41" t="s">
        <v>25</v>
      </c>
      <c r="K25" s="40">
        <v>17.679984660417777</v>
      </c>
      <c r="L25" s="34">
        <v>20.621809785663956</v>
      </c>
      <c r="M25" s="12"/>
      <c r="N25" s="42"/>
      <c r="O25" s="33">
        <v>19</v>
      </c>
    </row>
    <row r="26" spans="1:15" ht="12.75">
      <c r="A26" s="50"/>
      <c r="B26" s="50" t="s">
        <v>22</v>
      </c>
      <c r="C26" s="51">
        <v>22.67572856277172</v>
      </c>
      <c r="D26" s="51">
        <v>0</v>
      </c>
      <c r="E26" s="51">
        <v>0.048636014735677656</v>
      </c>
      <c r="F26" s="52" t="s">
        <v>22</v>
      </c>
      <c r="H26" s="25"/>
      <c r="J26" s="41" t="s">
        <v>30</v>
      </c>
      <c r="K26" s="40">
        <v>17.037832174548846</v>
      </c>
      <c r="L26" s="34">
        <v>18.594725090659644</v>
      </c>
      <c r="M26" s="12"/>
      <c r="N26" s="42"/>
      <c r="O26" s="33">
        <v>20</v>
      </c>
    </row>
    <row r="27" spans="1:15" ht="12.75">
      <c r="A27" s="50">
        <v>1</v>
      </c>
      <c r="B27" s="50" t="s">
        <v>23</v>
      </c>
      <c r="C27" s="51">
        <v>17.272216459870286</v>
      </c>
      <c r="D27" s="51">
        <v>0</v>
      </c>
      <c r="E27" s="51">
        <v>5.428672395903802</v>
      </c>
      <c r="F27" s="52" t="s">
        <v>23</v>
      </c>
      <c r="H27" s="25"/>
      <c r="J27" s="41" t="s">
        <v>29</v>
      </c>
      <c r="K27" s="40">
        <v>15.472298326524367</v>
      </c>
      <c r="L27" s="34">
        <v>18.473093199227375</v>
      </c>
      <c r="M27" s="12"/>
      <c r="N27" s="42"/>
      <c r="O27" s="33">
        <v>21</v>
      </c>
    </row>
    <row r="28" spans="1:15" ht="12.75">
      <c r="A28" s="50"/>
      <c r="B28" s="50" t="s">
        <v>27</v>
      </c>
      <c r="C28" s="51">
        <v>17.899882507563163</v>
      </c>
      <c r="D28" s="51">
        <v>1.2460431446309224</v>
      </c>
      <c r="E28" s="51">
        <v>3.2193917625763477</v>
      </c>
      <c r="F28" s="52" t="s">
        <v>27</v>
      </c>
      <c r="H28" s="25"/>
      <c r="J28" s="41" t="s">
        <v>31</v>
      </c>
      <c r="K28" s="40">
        <v>7.981348574504842</v>
      </c>
      <c r="L28" s="34">
        <v>8.090319769551868</v>
      </c>
      <c r="M28" s="12"/>
      <c r="N28" s="42"/>
      <c r="O28" s="33">
        <v>22</v>
      </c>
    </row>
    <row r="29" spans="1:15" ht="12.75">
      <c r="A29" s="50"/>
      <c r="B29" s="50" t="s">
        <v>24</v>
      </c>
      <c r="C29" s="51">
        <v>21.130216941100883</v>
      </c>
      <c r="D29" s="51">
        <v>0.23352995931188208</v>
      </c>
      <c r="E29" s="51">
        <v>0.12656234899441776</v>
      </c>
      <c r="F29" s="52" t="s">
        <v>24</v>
      </c>
      <c r="H29" s="25"/>
      <c r="J29" s="41" t="s">
        <v>32</v>
      </c>
      <c r="K29" s="40">
        <v>7.517425781969457</v>
      </c>
      <c r="L29" s="34">
        <v>7.02340504100946</v>
      </c>
      <c r="M29" s="12"/>
      <c r="N29" s="42"/>
      <c r="O29" s="33">
        <v>23</v>
      </c>
    </row>
    <row r="30" spans="1:15" ht="12.75">
      <c r="A30" s="50">
        <v>1</v>
      </c>
      <c r="B30" s="50" t="s">
        <v>28</v>
      </c>
      <c r="C30" s="51">
        <v>17.733783200183478</v>
      </c>
      <c r="D30" s="51">
        <v>0.6630399108106785</v>
      </c>
      <c r="E30" s="51">
        <v>2.615558269379867</v>
      </c>
      <c r="F30" s="52" t="s">
        <v>28</v>
      </c>
      <c r="H30" s="25"/>
      <c r="J30" s="41"/>
      <c r="M30" s="12"/>
      <c r="N30" s="42"/>
      <c r="O30" s="33">
        <v>24</v>
      </c>
    </row>
    <row r="31" spans="1:15" ht="12.75">
      <c r="A31" s="50">
        <v>1</v>
      </c>
      <c r="B31" s="50" t="s">
        <v>25</v>
      </c>
      <c r="C31" s="51">
        <v>20.307287974120815</v>
      </c>
      <c r="D31" s="51">
        <v>0</v>
      </c>
      <c r="E31" s="51">
        <v>0.3145218115431426</v>
      </c>
      <c r="F31" s="52" t="s">
        <v>25</v>
      </c>
      <c r="H31" s="25"/>
      <c r="J31" s="41"/>
      <c r="M31" s="12"/>
      <c r="N31" s="42"/>
      <c r="O31" s="33">
        <v>25</v>
      </c>
    </row>
    <row r="32" spans="1:15" ht="12.75">
      <c r="A32" s="50">
        <v>1</v>
      </c>
      <c r="B32" s="50" t="s">
        <v>30</v>
      </c>
      <c r="C32" s="51">
        <v>17.317447527297794</v>
      </c>
      <c r="D32" s="51">
        <v>0.19353810702000337</v>
      </c>
      <c r="E32" s="51">
        <v>1.0837394563418459</v>
      </c>
      <c r="F32" s="52" t="s">
        <v>30</v>
      </c>
      <c r="H32" s="25"/>
      <c r="I32" s="41"/>
      <c r="L32" s="12"/>
      <c r="N32" s="42"/>
      <c r="O32" s="33">
        <v>26</v>
      </c>
    </row>
    <row r="33" spans="1:15" ht="12.75">
      <c r="A33" s="50">
        <v>1</v>
      </c>
      <c r="B33" s="50" t="s">
        <v>29</v>
      </c>
      <c r="C33" s="51">
        <v>18.01268705061459</v>
      </c>
      <c r="D33" s="51">
        <v>0</v>
      </c>
      <c r="E33" s="51">
        <v>0.46040614861278406</v>
      </c>
      <c r="F33" s="52" t="s">
        <v>29</v>
      </c>
      <c r="H33" s="25"/>
      <c r="I33" s="41"/>
      <c r="L33" s="12"/>
      <c r="N33" s="42"/>
      <c r="O33" s="33">
        <v>27</v>
      </c>
    </row>
    <row r="34" spans="1:15" ht="12.75">
      <c r="A34" s="50"/>
      <c r="B34" s="50" t="s">
        <v>70</v>
      </c>
      <c r="C34" s="51">
        <v>15.930707113614076</v>
      </c>
      <c r="D34" s="51">
        <v>0</v>
      </c>
      <c r="E34" s="51">
        <v>1.3686272343533978</v>
      </c>
      <c r="F34" s="52" t="s">
        <v>70</v>
      </c>
      <c r="H34" s="25"/>
      <c r="I34" s="41"/>
      <c r="L34" s="12"/>
      <c r="N34" s="42"/>
      <c r="O34" s="33">
        <v>28</v>
      </c>
    </row>
    <row r="35" spans="1:15" ht="12.75">
      <c r="A35" s="50">
        <v>1</v>
      </c>
      <c r="B35" s="50" t="s">
        <v>71</v>
      </c>
      <c r="C35" s="51">
        <v>13.201984215006595</v>
      </c>
      <c r="D35" s="51">
        <v>0</v>
      </c>
      <c r="E35" s="51">
        <v>0</v>
      </c>
      <c r="F35" s="52" t="s">
        <v>71</v>
      </c>
      <c r="H35" s="25"/>
      <c r="I35" s="41"/>
      <c r="L35" s="12"/>
      <c r="N35" s="42"/>
      <c r="O35" s="33">
        <v>29</v>
      </c>
    </row>
    <row r="36" spans="1:15" ht="12.75">
      <c r="A36" s="50">
        <v>1</v>
      </c>
      <c r="B36" s="50" t="s">
        <v>31</v>
      </c>
      <c r="C36" s="51">
        <v>5.693258128126402</v>
      </c>
      <c r="D36" s="51">
        <v>2.1791026115155065</v>
      </c>
      <c r="E36" s="51">
        <v>0.21795902990995966</v>
      </c>
      <c r="F36" s="52" t="s">
        <v>31</v>
      </c>
      <c r="H36" s="25"/>
      <c r="I36" s="41"/>
      <c r="L36" s="12"/>
      <c r="N36" s="42"/>
      <c r="O36" s="33">
        <v>30</v>
      </c>
    </row>
    <row r="37" spans="1:15" ht="12.75">
      <c r="A37" s="50">
        <v>2</v>
      </c>
      <c r="B37" s="50" t="s">
        <v>32</v>
      </c>
      <c r="C37" s="51">
        <v>6.835708957474837</v>
      </c>
      <c r="D37" s="51">
        <v>0</v>
      </c>
      <c r="E37" s="51">
        <v>0.1876960835346237</v>
      </c>
      <c r="F37" s="52" t="s">
        <v>32</v>
      </c>
      <c r="H37" s="25"/>
      <c r="I37" s="41"/>
      <c r="L37" s="12"/>
      <c r="N37" s="42"/>
      <c r="O37" s="33">
        <v>31</v>
      </c>
    </row>
    <row r="38" spans="1:14" ht="12.75">
      <c r="A38" s="15"/>
      <c r="B38" s="12"/>
      <c r="C38" s="13"/>
      <c r="D38" s="13"/>
      <c r="E38" s="13"/>
      <c r="H38" s="25"/>
      <c r="I38" s="41"/>
      <c r="L38" s="12"/>
      <c r="N38" s="42"/>
    </row>
    <row r="39" spans="1:14" ht="12.75">
      <c r="A39" s="15"/>
      <c r="B39" s="12"/>
      <c r="C39" s="13"/>
      <c r="D39" s="13"/>
      <c r="E39" s="13"/>
      <c r="H39" s="25"/>
      <c r="I39" s="41"/>
      <c r="L39" s="12"/>
      <c r="N39" s="42"/>
    </row>
    <row r="40" ht="12.75">
      <c r="B40" s="27" t="s">
        <v>68</v>
      </c>
    </row>
    <row r="41" ht="12.75">
      <c r="B41" s="27"/>
    </row>
    <row r="42" spans="3:15" ht="12.75">
      <c r="C42" s="12" t="s">
        <v>1</v>
      </c>
      <c r="D42" s="28" t="s">
        <v>3</v>
      </c>
      <c r="E42" s="28" t="s">
        <v>2</v>
      </c>
      <c r="F42" s="43" t="s">
        <v>67</v>
      </c>
      <c r="H42" s="24"/>
      <c r="J42" s="33" t="s">
        <v>69</v>
      </c>
      <c r="O42" s="33" t="s">
        <v>74</v>
      </c>
    </row>
    <row r="43" spans="1:15" ht="12.75">
      <c r="A43" s="28" t="s">
        <v>27</v>
      </c>
      <c r="B43" s="28" t="s">
        <v>33</v>
      </c>
      <c r="C43" s="29">
        <v>17.899882507563163</v>
      </c>
      <c r="D43" s="29">
        <v>1.2460431446309224</v>
      </c>
      <c r="E43" s="29">
        <v>3.2193917625763477</v>
      </c>
      <c r="F43" s="53">
        <v>22.36531741477043</v>
      </c>
      <c r="G43" s="29"/>
      <c r="H43" s="25"/>
      <c r="I43" s="34"/>
      <c r="J43" s="33">
        <v>22</v>
      </c>
      <c r="K43" s="33">
        <v>15</v>
      </c>
      <c r="L43" s="33" t="s">
        <v>27</v>
      </c>
      <c r="O43" s="39">
        <v>0.8003410895363273</v>
      </c>
    </row>
    <row r="44" spans="1:15" ht="12.75">
      <c r="A44" s="28" t="s">
        <v>9</v>
      </c>
      <c r="B44" s="28" t="s">
        <v>34</v>
      </c>
      <c r="C44" s="29">
        <v>26.05010027043525</v>
      </c>
      <c r="D44" s="29">
        <v>0.9227907349256117</v>
      </c>
      <c r="E44" s="29">
        <v>1.1657103610520247</v>
      </c>
      <c r="F44" s="53">
        <v>28.13860136641289</v>
      </c>
      <c r="G44" s="29"/>
      <c r="H44" s="25"/>
      <c r="I44" s="34"/>
      <c r="J44" s="33">
        <v>8</v>
      </c>
      <c r="K44" s="33">
        <v>9</v>
      </c>
      <c r="L44" s="33" t="s">
        <v>9</v>
      </c>
      <c r="O44" s="39">
        <v>0.9257780772831681</v>
      </c>
    </row>
    <row r="45" spans="1:15" ht="12.75">
      <c r="A45" s="28" t="s">
        <v>7</v>
      </c>
      <c r="B45" s="28" t="s">
        <v>35</v>
      </c>
      <c r="C45" s="29">
        <v>26.476534828575794</v>
      </c>
      <c r="D45" s="29">
        <v>0.002035361749859787</v>
      </c>
      <c r="E45" s="29">
        <v>3.9152948878659193</v>
      </c>
      <c r="F45" s="53">
        <v>30.393865078191574</v>
      </c>
      <c r="G45" s="29"/>
      <c r="H45" s="25"/>
      <c r="I45" s="34"/>
      <c r="J45" s="33">
        <v>3</v>
      </c>
      <c r="K45" s="33">
        <v>4</v>
      </c>
      <c r="L45" s="33" t="s">
        <v>7</v>
      </c>
      <c r="O45" s="39">
        <v>0.871114442354139</v>
      </c>
    </row>
    <row r="46" spans="1:15" ht="12.75">
      <c r="A46" s="28" t="s">
        <v>23</v>
      </c>
      <c r="B46" s="28" t="s">
        <v>36</v>
      </c>
      <c r="C46" s="29">
        <v>17.272216459870286</v>
      </c>
      <c r="D46" s="29">
        <v>0</v>
      </c>
      <c r="E46" s="29">
        <v>5.428672395903802</v>
      </c>
      <c r="F46" s="53">
        <v>22.70088885577409</v>
      </c>
      <c r="G46" s="29"/>
      <c r="H46" s="25"/>
      <c r="I46" s="34"/>
      <c r="J46" s="33">
        <v>21</v>
      </c>
      <c r="K46" s="33">
        <v>13</v>
      </c>
      <c r="L46" s="33" t="s">
        <v>23</v>
      </c>
      <c r="O46" s="39">
        <v>0.7608608001918395</v>
      </c>
    </row>
    <row r="47" spans="1:56" s="31" customFormat="1" ht="12.75">
      <c r="A47" s="31" t="s">
        <v>24</v>
      </c>
      <c r="B47" s="31" t="s">
        <v>37</v>
      </c>
      <c r="C47" s="32">
        <v>21.130216941100883</v>
      </c>
      <c r="D47" s="32">
        <v>0.23352995931188208</v>
      </c>
      <c r="E47" s="32">
        <v>0.12656234899441776</v>
      </c>
      <c r="F47" s="54">
        <v>21.490309249407183</v>
      </c>
      <c r="G47" s="32"/>
      <c r="H47" s="25"/>
      <c r="I47" s="34"/>
      <c r="J47" s="33">
        <v>23</v>
      </c>
      <c r="K47" s="33">
        <v>18</v>
      </c>
      <c r="L47" s="33" t="s">
        <v>24</v>
      </c>
      <c r="M47" s="33"/>
      <c r="N47" s="33"/>
      <c r="O47" s="39">
        <v>0.9832439680542879</v>
      </c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</row>
    <row r="48" spans="1:15" ht="12.75">
      <c r="A48" s="28" t="s">
        <v>10</v>
      </c>
      <c r="B48" s="28" t="s">
        <v>38</v>
      </c>
      <c r="C48" s="29">
        <v>27.582144907540794</v>
      </c>
      <c r="D48" s="29">
        <v>0.2272982098580575</v>
      </c>
      <c r="E48" s="29">
        <v>2.284388026358928</v>
      </c>
      <c r="F48" s="53">
        <v>30.093831143757782</v>
      </c>
      <c r="G48" s="29"/>
      <c r="H48" s="25"/>
      <c r="I48" s="34"/>
      <c r="J48" s="33">
        <v>5</v>
      </c>
      <c r="K48" s="33">
        <v>12</v>
      </c>
      <c r="L48" s="33" t="s">
        <v>10</v>
      </c>
      <c r="O48" s="39">
        <v>0.9165381694268603</v>
      </c>
    </row>
    <row r="49" spans="1:15" ht="12.75">
      <c r="A49" s="28" t="s">
        <v>14</v>
      </c>
      <c r="B49" s="28" t="s">
        <v>39</v>
      </c>
      <c r="C49" s="29">
        <v>22.451241980571183</v>
      </c>
      <c r="D49" s="29">
        <v>3.4557504154874232</v>
      </c>
      <c r="E49" s="29">
        <v>1.192838318023462</v>
      </c>
      <c r="F49" s="53">
        <v>27.099830714082067</v>
      </c>
      <c r="G49" s="29"/>
      <c r="H49" s="25"/>
      <c r="I49" s="34"/>
      <c r="J49" s="33">
        <v>11</v>
      </c>
      <c r="K49" s="33">
        <v>14</v>
      </c>
      <c r="L49" s="33" t="s">
        <v>14</v>
      </c>
      <c r="O49" s="39">
        <v>0.828464288852723</v>
      </c>
    </row>
    <row r="50" spans="1:15" ht="12.75">
      <c r="A50" s="28" t="s">
        <v>6</v>
      </c>
      <c r="B50" s="28" t="s">
        <v>40</v>
      </c>
      <c r="C50" s="29">
        <v>28.717544404351074</v>
      </c>
      <c r="D50" s="29">
        <v>0.36324332001069914</v>
      </c>
      <c r="E50" s="29">
        <v>2.3041640746923657</v>
      </c>
      <c r="F50" s="53">
        <v>31.38495179905414</v>
      </c>
      <c r="G50" s="29"/>
      <c r="H50" s="25"/>
      <c r="I50" s="34"/>
      <c r="J50" s="33">
        <v>2</v>
      </c>
      <c r="K50" s="33">
        <v>1</v>
      </c>
      <c r="L50" s="33" t="s">
        <v>6</v>
      </c>
      <c r="O50" s="39">
        <v>0.9150099891253153</v>
      </c>
    </row>
    <row r="51" spans="1:15" ht="12.75">
      <c r="A51" s="28" t="s">
        <v>8</v>
      </c>
      <c r="B51" s="28" t="s">
        <v>41</v>
      </c>
      <c r="C51" s="29">
        <v>27.252333582026505</v>
      </c>
      <c r="D51" s="29">
        <v>1.1540639023821957</v>
      </c>
      <c r="E51" s="29">
        <v>1.8392123262403268</v>
      </c>
      <c r="F51" s="53">
        <v>30.245609810649025</v>
      </c>
      <c r="G51" s="29"/>
      <c r="H51" s="25"/>
      <c r="I51" s="34"/>
      <c r="J51" s="33">
        <v>4</v>
      </c>
      <c r="K51" s="33">
        <v>2</v>
      </c>
      <c r="L51" s="33" t="s">
        <v>8</v>
      </c>
      <c r="O51" s="39">
        <v>0.9010343568087481</v>
      </c>
    </row>
    <row r="52" spans="1:15" s="33" customFormat="1" ht="12.75">
      <c r="A52" s="33" t="s">
        <v>17</v>
      </c>
      <c r="B52" s="33" t="s">
        <v>42</v>
      </c>
      <c r="C52" s="34">
        <v>21.297391214930286</v>
      </c>
      <c r="D52" s="34">
        <v>0</v>
      </c>
      <c r="E52" s="34">
        <v>2.3745171931222044</v>
      </c>
      <c r="F52" s="55">
        <v>23.67190840805249</v>
      </c>
      <c r="G52" s="34"/>
      <c r="H52" s="25"/>
      <c r="I52" s="34"/>
      <c r="J52" s="33">
        <v>18</v>
      </c>
      <c r="L52" s="33" t="s">
        <v>17</v>
      </c>
      <c r="O52" s="39">
        <v>0.899690504365315</v>
      </c>
    </row>
    <row r="53" spans="1:56" s="31" customFormat="1" ht="12.75">
      <c r="A53" s="31" t="s">
        <v>22</v>
      </c>
      <c r="B53" s="31" t="s">
        <v>43</v>
      </c>
      <c r="C53" s="32">
        <v>22.67572856277172</v>
      </c>
      <c r="D53" s="32">
        <v>0</v>
      </c>
      <c r="E53" s="32">
        <v>0.048636014735677656</v>
      </c>
      <c r="F53" s="54">
        <v>22.724364577507398</v>
      </c>
      <c r="G53" s="32"/>
      <c r="H53" s="25"/>
      <c r="I53" s="34"/>
      <c r="J53" s="33">
        <v>20</v>
      </c>
      <c r="K53" s="33"/>
      <c r="L53" s="33" t="s">
        <v>22</v>
      </c>
      <c r="M53" s="33"/>
      <c r="N53" s="33"/>
      <c r="O53" s="39">
        <v>0.9978597414871694</v>
      </c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</row>
    <row r="54" spans="1:15" ht="12.75">
      <c r="A54" s="28" t="s">
        <v>20</v>
      </c>
      <c r="B54" s="28" t="s">
        <v>44</v>
      </c>
      <c r="C54" s="29">
        <v>18.699190459979953</v>
      </c>
      <c r="D54" s="29">
        <v>5.145082543387883</v>
      </c>
      <c r="E54" s="29">
        <v>0</v>
      </c>
      <c r="F54" s="53">
        <v>23.844273003367835</v>
      </c>
      <c r="G54" s="29"/>
      <c r="H54" s="25"/>
      <c r="I54" s="34"/>
      <c r="J54" s="33">
        <v>16</v>
      </c>
      <c r="K54" s="33">
        <v>17</v>
      </c>
      <c r="L54" s="33" t="s">
        <v>20</v>
      </c>
      <c r="O54" s="39">
        <v>0.7842214546586858</v>
      </c>
    </row>
    <row r="55" spans="1:15" ht="12.75">
      <c r="A55" s="28" t="s">
        <v>70</v>
      </c>
      <c r="B55" s="28" t="s">
        <v>45</v>
      </c>
      <c r="C55" s="29">
        <v>15.930707113614076</v>
      </c>
      <c r="D55" s="29">
        <v>0</v>
      </c>
      <c r="E55" s="36">
        <v>1.3686272343533978</v>
      </c>
      <c r="F55" s="53">
        <v>17.299334347967473</v>
      </c>
      <c r="G55" s="29"/>
      <c r="H55" s="25"/>
      <c r="I55" s="34"/>
      <c r="J55" s="33">
        <v>28</v>
      </c>
      <c r="L55" s="33" t="s">
        <v>70</v>
      </c>
      <c r="M55" s="33">
        <v>1999</v>
      </c>
      <c r="O55" s="39">
        <v>0.9208855550841354</v>
      </c>
    </row>
    <row r="56" spans="1:15" ht="12.75">
      <c r="A56" s="28" t="s">
        <v>18</v>
      </c>
      <c r="B56" s="28" t="s">
        <v>46</v>
      </c>
      <c r="C56" s="29">
        <v>24.190385524600707</v>
      </c>
      <c r="D56" s="29">
        <v>1.7781056809143527</v>
      </c>
      <c r="E56" s="29">
        <v>0.48137059117745357</v>
      </c>
      <c r="F56" s="53">
        <v>26.449861796692513</v>
      </c>
      <c r="G56" s="29"/>
      <c r="H56" s="25"/>
      <c r="I56" s="34"/>
      <c r="J56" s="33">
        <v>12</v>
      </c>
      <c r="K56" s="33">
        <v>8</v>
      </c>
      <c r="L56" s="33" t="s">
        <v>18</v>
      </c>
      <c r="O56" s="39">
        <v>0.914575119920878</v>
      </c>
    </row>
    <row r="57" spans="1:15" ht="12.75">
      <c r="A57" s="28" t="s">
        <v>28</v>
      </c>
      <c r="B57" s="28" t="s">
        <v>47</v>
      </c>
      <c r="C57" s="29">
        <v>17.733783200183478</v>
      </c>
      <c r="D57" s="29">
        <v>0.6630399108106785</v>
      </c>
      <c r="E57" s="29">
        <v>2.615558269379867</v>
      </c>
      <c r="F57" s="53">
        <v>21.012381380374023</v>
      </c>
      <c r="G57" s="29"/>
      <c r="H57" s="25"/>
      <c r="I57" s="34"/>
      <c r="J57" s="33">
        <v>24</v>
      </c>
      <c r="K57" s="33">
        <v>16</v>
      </c>
      <c r="L57" s="33" t="s">
        <v>28</v>
      </c>
      <c r="O57" s="39">
        <v>0.8439682718088859</v>
      </c>
    </row>
    <row r="58" spans="1:15" ht="12.75">
      <c r="A58" s="28" t="s">
        <v>31</v>
      </c>
      <c r="B58" s="28" t="s">
        <v>48</v>
      </c>
      <c r="C58" s="29">
        <v>5.693258128126402</v>
      </c>
      <c r="D58" s="29">
        <v>2.1791026115155065</v>
      </c>
      <c r="E58" s="29">
        <v>0.21795902990995966</v>
      </c>
      <c r="F58" s="53">
        <v>8.090319769551868</v>
      </c>
      <c r="G58" s="29"/>
      <c r="H58" s="25"/>
      <c r="I58" s="34"/>
      <c r="J58" s="33">
        <v>30</v>
      </c>
      <c r="K58" s="33">
        <v>22</v>
      </c>
      <c r="L58" s="33" t="s">
        <v>31</v>
      </c>
      <c r="O58" s="39">
        <v>0.7037123735891292</v>
      </c>
    </row>
    <row r="59" spans="1:56" s="31" customFormat="1" ht="12.75">
      <c r="A59" s="31" t="s">
        <v>16</v>
      </c>
      <c r="B59" s="31" t="s">
        <v>49</v>
      </c>
      <c r="C59" s="32">
        <v>22.245699835447635</v>
      </c>
      <c r="D59" s="32">
        <v>2.5709575970846434</v>
      </c>
      <c r="E59" s="32">
        <v>0.09080312991789079</v>
      </c>
      <c r="F59" s="54">
        <v>24.90746056245017</v>
      </c>
      <c r="G59" s="32"/>
      <c r="H59" s="25"/>
      <c r="I59" s="34"/>
      <c r="J59" s="33">
        <v>15</v>
      </c>
      <c r="K59" s="33"/>
      <c r="L59" s="33" t="s">
        <v>16</v>
      </c>
      <c r="M59" s="33"/>
      <c r="N59" s="33"/>
      <c r="O59" s="39">
        <v>0.8931339981316548</v>
      </c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</row>
    <row r="60" spans="1:56" s="31" customFormat="1" ht="12.75">
      <c r="A60" s="31" t="s">
        <v>32</v>
      </c>
      <c r="B60" s="31" t="s">
        <v>50</v>
      </c>
      <c r="C60" s="32">
        <v>6.835708957474837</v>
      </c>
      <c r="D60" s="32">
        <v>0</v>
      </c>
      <c r="E60" s="32">
        <v>0.1876960835346237</v>
      </c>
      <c r="F60" s="54">
        <v>7.02340504100946</v>
      </c>
      <c r="G60" s="32"/>
      <c r="H60" s="25"/>
      <c r="I60" s="34"/>
      <c r="J60" s="33">
        <v>31</v>
      </c>
      <c r="K60" s="33">
        <v>23</v>
      </c>
      <c r="L60" s="33" t="s">
        <v>32</v>
      </c>
      <c r="M60" s="33"/>
      <c r="N60" s="33"/>
      <c r="O60" s="39">
        <v>0.9732756287813857</v>
      </c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</row>
    <row r="61" spans="1:15" ht="12.75">
      <c r="A61" s="28" t="s">
        <v>12</v>
      </c>
      <c r="B61" s="28" t="s">
        <v>51</v>
      </c>
      <c r="C61" s="29">
        <v>20.66949904376833</v>
      </c>
      <c r="D61" s="29">
        <v>0.7124818148038516</v>
      </c>
      <c r="E61" s="29">
        <v>6.959414211009155</v>
      </c>
      <c r="F61" s="53">
        <v>28.341395069581335</v>
      </c>
      <c r="G61" s="29"/>
      <c r="H61" s="25"/>
      <c r="I61" s="34"/>
      <c r="J61" s="33">
        <v>7</v>
      </c>
      <c r="K61" s="33">
        <v>7</v>
      </c>
      <c r="L61" s="33" t="s">
        <v>12</v>
      </c>
      <c r="O61" s="39">
        <v>0.7293042206645921</v>
      </c>
    </row>
    <row r="62" spans="1:15" ht="12.75">
      <c r="A62" s="28" t="s">
        <v>29</v>
      </c>
      <c r="B62" s="28" t="s">
        <v>52</v>
      </c>
      <c r="C62" s="29">
        <v>18.01268705061459</v>
      </c>
      <c r="D62" s="29">
        <v>0</v>
      </c>
      <c r="E62" s="29">
        <v>0.46040614861278406</v>
      </c>
      <c r="F62" s="53">
        <v>18.473093199227375</v>
      </c>
      <c r="G62" s="29"/>
      <c r="H62" s="25"/>
      <c r="I62" s="34"/>
      <c r="J62" s="33">
        <v>27</v>
      </c>
      <c r="K62" s="33">
        <v>21</v>
      </c>
      <c r="L62" s="33" t="s">
        <v>29</v>
      </c>
      <c r="O62" s="39">
        <v>0.9750769325067856</v>
      </c>
    </row>
    <row r="63" spans="1:15" ht="12.75">
      <c r="A63" s="28" t="s">
        <v>13</v>
      </c>
      <c r="B63" s="28" t="s">
        <v>53</v>
      </c>
      <c r="C63" s="29">
        <v>25.07380342142574</v>
      </c>
      <c r="D63" s="29">
        <v>1.6354578578019907</v>
      </c>
      <c r="E63" s="29">
        <v>0.9701632159924402</v>
      </c>
      <c r="F63" s="53">
        <v>27.67942449522017</v>
      </c>
      <c r="G63" s="29"/>
      <c r="H63" s="25"/>
      <c r="I63" s="34"/>
      <c r="J63" s="33">
        <v>9</v>
      </c>
      <c r="K63" s="33">
        <v>11</v>
      </c>
      <c r="L63" s="33" t="s">
        <v>13</v>
      </c>
      <c r="O63" s="39">
        <v>0.9058643334783069</v>
      </c>
    </row>
    <row r="64" spans="1:56" s="31" customFormat="1" ht="12.75">
      <c r="A64" s="31" t="s">
        <v>21</v>
      </c>
      <c r="B64" s="31" t="s">
        <v>54</v>
      </c>
      <c r="C64" s="32">
        <v>22.92824230871553</v>
      </c>
      <c r="D64" s="32">
        <v>0</v>
      </c>
      <c r="E64" s="32">
        <v>0.036813321121127604</v>
      </c>
      <c r="F64" s="54">
        <v>22.965055629836655</v>
      </c>
      <c r="G64" s="32"/>
      <c r="H64" s="25"/>
      <c r="I64" s="34"/>
      <c r="J64" s="33">
        <v>19</v>
      </c>
      <c r="K64" s="33"/>
      <c r="L64" s="33" t="s">
        <v>21</v>
      </c>
      <c r="M64" s="33"/>
      <c r="N64" s="33"/>
      <c r="O64" s="39">
        <v>0.9983969853278606</v>
      </c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</row>
    <row r="65" spans="1:15" ht="12.75">
      <c r="A65" s="28" t="s">
        <v>11</v>
      </c>
      <c r="B65" s="28" t="s">
        <v>55</v>
      </c>
      <c r="C65" s="29">
        <v>23.505578610345534</v>
      </c>
      <c r="D65" s="29">
        <v>0.44019446711184157</v>
      </c>
      <c r="E65" s="29">
        <v>1.049671234115263</v>
      </c>
      <c r="F65" s="53">
        <v>24.995444311572637</v>
      </c>
      <c r="G65" s="29"/>
      <c r="H65" s="25"/>
      <c r="I65" s="34"/>
      <c r="J65" s="33">
        <v>14</v>
      </c>
      <c r="K65" s="33">
        <v>10</v>
      </c>
      <c r="L65" s="33" t="s">
        <v>11</v>
      </c>
      <c r="O65" s="39">
        <v>0.9403945101893104</v>
      </c>
    </row>
    <row r="66" spans="1:56" s="31" customFormat="1" ht="12.75">
      <c r="A66" s="31" t="s">
        <v>30</v>
      </c>
      <c r="B66" s="31" t="s">
        <v>56</v>
      </c>
      <c r="C66" s="32">
        <v>17.317447527297794</v>
      </c>
      <c r="D66" s="32">
        <v>0.19353810702000337</v>
      </c>
      <c r="E66" s="32">
        <v>1.0837394563418459</v>
      </c>
      <c r="F66" s="54">
        <v>18.594725090659644</v>
      </c>
      <c r="G66" s="32"/>
      <c r="H66" s="25"/>
      <c r="I66" s="34"/>
      <c r="J66" s="33">
        <v>26</v>
      </c>
      <c r="K66" s="33">
        <v>20</v>
      </c>
      <c r="L66" s="33" t="s">
        <v>30</v>
      </c>
      <c r="M66" s="33"/>
      <c r="N66" s="33"/>
      <c r="O66" s="39">
        <v>0.931309682873266</v>
      </c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</row>
    <row r="67" spans="1:56" s="31" customFormat="1" ht="12.75">
      <c r="A67" s="31" t="s">
        <v>25</v>
      </c>
      <c r="B67" s="31" t="s">
        <v>57</v>
      </c>
      <c r="C67" s="32">
        <v>20.307287974120815</v>
      </c>
      <c r="D67" s="32">
        <v>0</v>
      </c>
      <c r="E67" s="32">
        <v>0.3145218115431426</v>
      </c>
      <c r="F67" s="54">
        <v>20.621809785663956</v>
      </c>
      <c r="G67" s="32"/>
      <c r="H67" s="25"/>
      <c r="I67" s="34"/>
      <c r="J67" s="33">
        <v>25</v>
      </c>
      <c r="K67" s="33">
        <v>19</v>
      </c>
      <c r="L67" s="33" t="s">
        <v>25</v>
      </c>
      <c r="M67" s="33"/>
      <c r="N67" s="33"/>
      <c r="O67" s="39">
        <v>0.9847480985028874</v>
      </c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</row>
    <row r="68" spans="1:15" ht="12.75">
      <c r="A68" s="28" t="s">
        <v>5</v>
      </c>
      <c r="B68" s="28" t="s">
        <v>58</v>
      </c>
      <c r="C68" s="29">
        <v>31.279699545541963</v>
      </c>
      <c r="D68" s="29">
        <v>0.5773735440123314</v>
      </c>
      <c r="E68" s="29">
        <v>2.420536932999866</v>
      </c>
      <c r="F68" s="53">
        <v>34.27761002255416</v>
      </c>
      <c r="G68" s="29"/>
      <c r="H68" s="25"/>
      <c r="I68" s="34"/>
      <c r="J68" s="33">
        <v>1</v>
      </c>
      <c r="K68" s="33">
        <v>3</v>
      </c>
      <c r="L68" s="33" t="s">
        <v>5</v>
      </c>
      <c r="O68" s="39">
        <v>0.9125402711846126</v>
      </c>
    </row>
    <row r="69" spans="1:15" s="33" customFormat="1" ht="12.75">
      <c r="A69" s="33" t="s">
        <v>26</v>
      </c>
      <c r="B69" s="33" t="s">
        <v>59</v>
      </c>
      <c r="C69" s="34">
        <v>20.5225902016811</v>
      </c>
      <c r="D69" s="34">
        <v>7.154003004862594</v>
      </c>
      <c r="E69" s="34">
        <v>1.1425289308345432</v>
      </c>
      <c r="F69" s="55">
        <v>28.81912213737824</v>
      </c>
      <c r="G69" s="34"/>
      <c r="H69" s="25"/>
      <c r="I69" s="34"/>
      <c r="J69" s="33">
        <v>6</v>
      </c>
      <c r="L69" s="33" t="s">
        <v>26</v>
      </c>
      <c r="O69" s="39">
        <v>0.7121171180666679</v>
      </c>
    </row>
    <row r="70" spans="1:56" s="31" customFormat="1" ht="12.75">
      <c r="A70" s="31" t="s">
        <v>71</v>
      </c>
      <c r="B70" s="31" t="s">
        <v>60</v>
      </c>
      <c r="C70" s="32">
        <v>13.201984215006595</v>
      </c>
      <c r="D70" s="32">
        <v>0</v>
      </c>
      <c r="E70" s="32">
        <v>0</v>
      </c>
      <c r="F70" s="54">
        <v>13.201984215006595</v>
      </c>
      <c r="G70" s="32"/>
      <c r="H70" s="25"/>
      <c r="I70" s="34"/>
      <c r="J70" s="33">
        <v>29</v>
      </c>
      <c r="K70" s="33"/>
      <c r="L70" s="33" t="s">
        <v>71</v>
      </c>
      <c r="M70" s="33">
        <v>1999</v>
      </c>
      <c r="N70" s="33">
        <v>13.201984215006595</v>
      </c>
      <c r="O70" s="39">
        <v>1</v>
      </c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</row>
    <row r="71" spans="1:15" ht="12.75">
      <c r="A71" s="28" t="s">
        <v>19</v>
      </c>
      <c r="B71" s="28" t="s">
        <v>61</v>
      </c>
      <c r="C71" s="29">
        <v>20.635478722858423</v>
      </c>
      <c r="D71" s="29">
        <v>0.800440620501314</v>
      </c>
      <c r="E71" s="29">
        <v>5.959515266537097</v>
      </c>
      <c r="F71" s="53">
        <v>27.39543460989683</v>
      </c>
      <c r="G71" s="29"/>
      <c r="H71" s="25"/>
      <c r="I71" s="34"/>
      <c r="J71" s="33">
        <v>10</v>
      </c>
      <c r="K71" s="33">
        <v>6</v>
      </c>
      <c r="L71" s="33" t="s">
        <v>19</v>
      </c>
      <c r="O71" s="39">
        <v>0.7532451671857647</v>
      </c>
    </row>
    <row r="72" spans="1:15" ht="12.75">
      <c r="A72" s="28" t="s">
        <v>15</v>
      </c>
      <c r="B72" s="28" t="s">
        <v>62</v>
      </c>
      <c r="C72" s="29">
        <v>16.199333555981283</v>
      </c>
      <c r="D72" s="29">
        <v>0.3923394624340886</v>
      </c>
      <c r="E72" s="29">
        <v>9.654024126154601</v>
      </c>
      <c r="F72" s="53">
        <v>26.245697144569974</v>
      </c>
      <c r="G72" s="29"/>
      <c r="H72" s="25"/>
      <c r="I72" s="34"/>
      <c r="J72" s="33">
        <v>13</v>
      </c>
      <c r="K72" s="33">
        <v>5</v>
      </c>
      <c r="L72" s="33" t="s">
        <v>15</v>
      </c>
      <c r="O72" s="39">
        <v>0.6172186422311436</v>
      </c>
    </row>
    <row r="73" spans="1:15" ht="13.5">
      <c r="A73" s="28" t="s">
        <v>77</v>
      </c>
      <c r="B73" s="28" t="s">
        <v>77</v>
      </c>
      <c r="C73" s="20">
        <v>20.659590035217388</v>
      </c>
      <c r="D73" s="20">
        <v>1.0615624090205908</v>
      </c>
      <c r="E73" s="20">
        <v>1.9637578901033514</v>
      </c>
      <c r="F73" s="56">
        <v>23.684910334341335</v>
      </c>
      <c r="G73" s="20"/>
      <c r="H73" s="20"/>
      <c r="I73" s="19"/>
      <c r="J73" s="33">
        <v>17</v>
      </c>
      <c r="L73" s="33" t="s">
        <v>77</v>
      </c>
      <c r="N73" s="40"/>
      <c r="O73" s="39">
        <v>0.8722680281910351</v>
      </c>
    </row>
    <row r="74" spans="1:14" ht="13.5">
      <c r="A74" s="28" t="s">
        <v>63</v>
      </c>
      <c r="B74" s="28" t="s">
        <v>63</v>
      </c>
      <c r="C74" s="21">
        <v>20.706947320230437</v>
      </c>
      <c r="D74" s="29"/>
      <c r="E74" s="29"/>
      <c r="F74" s="53"/>
      <c r="G74" s="29"/>
      <c r="H74" s="29"/>
      <c r="I74" s="34"/>
      <c r="L74" s="33" t="s">
        <v>63</v>
      </c>
      <c r="N74" s="40"/>
    </row>
    <row r="75" spans="2:11" ht="12.75">
      <c r="B75" s="29"/>
      <c r="C75" s="29"/>
      <c r="D75" s="29"/>
      <c r="E75" s="29"/>
      <c r="J75" s="33">
        <v>31</v>
      </c>
      <c r="K75" s="33">
        <v>23</v>
      </c>
    </row>
    <row r="76" spans="1:5" ht="12.75">
      <c r="A76" s="28" t="s">
        <v>64</v>
      </c>
      <c r="B76" s="29">
        <v>23.906108503915224</v>
      </c>
      <c r="C76" s="29">
        <v>3.9152948878659193</v>
      </c>
      <c r="D76" s="29">
        <v>0</v>
      </c>
      <c r="E76" s="29">
        <v>27.821403391781143</v>
      </c>
    </row>
    <row r="77" spans="1:5" ht="12.75">
      <c r="A77" s="28" t="s">
        <v>65</v>
      </c>
      <c r="B77" s="29">
        <v>23.297013836769175</v>
      </c>
      <c r="C77" s="29">
        <v>5.428672395903802</v>
      </c>
      <c r="D77" s="29">
        <v>0</v>
      </c>
      <c r="E77" s="29">
        <v>28.725686232672977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blumin_d</dc:creator>
  <cp:keywords/>
  <dc:description/>
  <cp:lastModifiedBy>Puymoyen_A</cp:lastModifiedBy>
  <cp:lastPrinted>2007-04-03T09:46:30Z</cp:lastPrinted>
  <dcterms:created xsi:type="dcterms:W3CDTF">2006-11-06T15:35:46Z</dcterms:created>
  <dcterms:modified xsi:type="dcterms:W3CDTF">2007-06-19T07:25:14Z</dcterms:modified>
  <cp:category/>
  <cp:version/>
  <cp:contentType/>
  <cp:contentStatus/>
</cp:coreProperties>
</file>