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Table A.1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0" i="4" l="1"/>
  <c r="I30" i="4"/>
  <c r="H30" i="4"/>
  <c r="G30" i="4"/>
  <c r="J12" i="4"/>
  <c r="I12" i="4"/>
</calcChain>
</file>

<file path=xl/sharedStrings.xml><?xml version="1.0" encoding="utf-8"?>
<sst xmlns="http://schemas.openxmlformats.org/spreadsheetml/2006/main" count="219" uniqueCount="71">
  <si>
    <t>Country</t>
  </si>
  <si>
    <t>Australia</t>
  </si>
  <si>
    <t>Austria</t>
  </si>
  <si>
    <t>Belgium</t>
  </si>
  <si>
    <t>Canada</t>
  </si>
  <si>
    <t>n.a.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</si>
  <si>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</si>
  <si>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</si>
  <si>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</si>
  <si>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</si>
  <si>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</si>
  <si>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</si>
  <si>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</si>
  <si>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</si>
  <si>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</si>
  <si>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</si>
  <si>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</si>
  <si>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</si>
  <si>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</si>
  <si>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</si>
  <si>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</si>
  <si>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</si>
  <si>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</si>
  <si>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</si>
  <si>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</si>
  <si>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</si>
  <si>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</si>
  <si>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</si>
  <si>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</si>
  <si>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</si>
  <si>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</si>
  <si>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</si>
  <si>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</si>
  <si>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Argentina</t>
  </si>
  <si>
    <t>Brazil</t>
  </si>
  <si>
    <t>Bulgaria</t>
  </si>
  <si>
    <t>China</t>
  </si>
  <si>
    <t>Colombia</t>
  </si>
  <si>
    <t>Cyprus</t>
  </si>
  <si>
    <t>Hong Kong, China</t>
  </si>
  <si>
    <t>India</t>
  </si>
  <si>
    <t>Indonesia</t>
  </si>
  <si>
    <t>Latvia</t>
  </si>
  <si>
    <t>Lithuania</t>
  </si>
  <si>
    <t>Malaysia</t>
  </si>
  <si>
    <t>Malta</t>
  </si>
  <si>
    <t>Romania</t>
  </si>
  <si>
    <t>Russia</t>
  </si>
  <si>
    <t>Saudi Arabia</t>
  </si>
  <si>
    <t>Singapore</t>
  </si>
  <si>
    <t>South Africa</t>
  </si>
  <si>
    <t>Gross revenue collections for all taxes administered by revenue body (in millions of local currency)</t>
  </si>
  <si>
    <t>OECD countries</t>
  </si>
  <si>
    <t>Non-OECD countries</t>
  </si>
  <si>
    <t>Costa Rica</t>
  </si>
  <si>
    <t>Croatia</t>
  </si>
  <si>
    <t>Morocco</t>
  </si>
  <si>
    <t>Thailand</t>
  </si>
  <si>
    <t>Table A.1. Revenue aggregates: Gross revenue collections for all taxes administered</t>
  </si>
  <si>
    <t>(For some countries the historical data has been modified as a result of country revisions of previously reported data)</t>
  </si>
  <si>
    <t>(b) In euros from this year.</t>
  </si>
  <si>
    <t xml:space="preserve">Notes </t>
  </si>
  <si>
    <t>(a) Does not include taxes paid by CODELCO (Corporación Nacional del Cobre) which are also administered by the revenue body.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</si>
  <si>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Survey responses for current and prior series.</t>
    </r>
  </si>
  <si>
    <t>Chile (a)</t>
  </si>
  <si>
    <t>6,139 (b)</t>
  </si>
  <si>
    <t>12,756 (b)</t>
  </si>
  <si>
    <t>4,124 (b)</t>
  </si>
  <si>
    <t>Czech Republic</t>
  </si>
  <si>
    <t>Slovak Republic</t>
  </si>
  <si>
    <t>--------------------------------------------------Not covered by the series for these years----------------------------------------------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</si>
</sst>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0;\-###\ ##0;0;"/>
    <numFmt numFmtId="165" formatCode="\ \.\.;\ \.\.;\ \.\.;\ \.\."/>
    <numFmt numFmtId="166" formatCode="##0;\-##0;0;"/>
    <numFmt numFmtId="167" formatCode="###\ ###\ ##0;\-###\ ###\ ##0;0;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indexed="64"/>
      </right>
      <top style="thick">
        <color rgb="FF3366FF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0" fontId="4" fillId="0" borderId="0"/>
    <xf numFmtId="0" fontId="1" fillId="0" borderId="0" applyNumberFormat="0" applyFont="0" applyFill="0" applyBorder="0" applyProtection="0">
      <alignment horizontal="left" vertical="center"/>
    </xf>
    <xf numFmtId="0" fontId="3" fillId="0" borderId="10" applyNumberFormat="0" applyFill="0" applyProtection="0">
      <alignment horizontal="left" vertical="center" wrapText="1"/>
    </xf>
    <xf numFmtId="164" fontId="3" fillId="0" borderId="10" applyFill="0" applyProtection="0">
      <alignment horizontal="right" vertical="center" wrapText="1"/>
    </xf>
    <xf numFmtId="164" fontId="3" fillId="0" borderId="11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164" fontId="3" fillId="0" borderId="0" applyFill="0" applyBorder="0" applyProtection="0">
      <alignment horizontal="right" vertical="center" wrapText="1"/>
    </xf>
    <xf numFmtId="164" fontId="3" fillId="0" borderId="8" applyFill="0" applyProtection="0">
      <alignment horizontal="right" vertical="center" wrapText="1"/>
    </xf>
    <xf numFmtId="165" fontId="3" fillId="0" borderId="8" applyFill="0" applyProtection="0">
      <alignment horizontal="right" vertical="center" wrapText="1"/>
    </xf>
    <xf numFmtId="166" fontId="3" fillId="0" borderId="0" applyFill="0" applyBorder="0" applyProtection="0">
      <alignment horizontal="right" vertical="center" wrapText="1"/>
    </xf>
    <xf numFmtId="166" fontId="3" fillId="0" borderId="8" applyFill="0" applyProtection="0">
      <alignment horizontal="right" vertical="center" wrapText="1"/>
    </xf>
    <xf numFmtId="0" fontId="3" fillId="0" borderId="0" applyNumberFormat="0" applyFill="0" applyBorder="0" applyAlignment="0" applyProtection="0"/>
    <xf numFmtId="165" fontId="3" fillId="0" borderId="0" applyFill="0" applyBorder="0" applyProtection="0">
      <alignment horizontal="right" vertical="center" wrapText="1"/>
    </xf>
    <xf numFmtId="0" fontId="3" fillId="0" borderId="12" applyNumberFormat="0" applyFill="0" applyProtection="0">
      <alignment horizontal="left" vertical="center" wrapText="1"/>
    </xf>
    <xf numFmtId="0" fontId="3" fillId="0" borderId="12" applyNumberFormat="0" applyFill="0" applyProtection="0">
      <alignment horizontal="left" vertical="center" wrapText="1"/>
    </xf>
    <xf numFmtId="167" fontId="3" fillId="0" borderId="12" applyFill="0" applyProtection="0">
      <alignment horizontal="right" vertical="center" wrapText="1"/>
    </xf>
    <xf numFmtId="167" fontId="3" fillId="0" borderId="9" applyFill="0" applyProtection="0">
      <alignment horizontal="right" vertical="center" wrapText="1"/>
    </xf>
    <xf numFmtId="167" fontId="3" fillId="0" borderId="0" applyFill="0" applyBorder="0" applyProtection="0">
      <alignment horizontal="right" vertical="center" wrapText="1"/>
    </xf>
    <xf numFmtId="167" fontId="3" fillId="0" borderId="8" applyFill="0" applyProtection="0">
      <alignment horizontal="right" vertical="center" wrapText="1"/>
    </xf>
    <xf numFmtId="0" fontId="3" fillId="0" borderId="13" applyNumberFormat="0" applyFill="0" applyProtection="0">
      <alignment horizontal="left" vertical="center" wrapText="1"/>
    </xf>
    <xf numFmtId="0" fontId="3" fillId="0" borderId="13" applyNumberFormat="0" applyFill="0" applyProtection="0">
      <alignment horizontal="left" vertical="center" wrapText="1"/>
    </xf>
    <xf numFmtId="167" fontId="3" fillId="0" borderId="13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167" fontId="3" fillId="0" borderId="14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1" fillId="0" borderId="15" applyNumberFormat="0" applyFont="0" applyFill="0" applyProtection="0">
      <alignment horizontal="center" vertical="center" wrapText="1"/>
    </xf>
    <xf numFmtId="0" fontId="7" fillId="0" borderId="15" applyNumberFormat="0" applyFill="0" applyProtection="0">
      <alignment horizontal="center" vertical="center" wrapText="1"/>
    </xf>
    <xf numFmtId="0" fontId="7" fillId="0" borderId="15" applyNumberFormat="0" applyFill="0" applyProtection="0">
      <alignment horizontal="center" vertical="center" wrapText="1"/>
    </xf>
    <xf numFmtId="0" fontId="7" fillId="0" borderId="16" applyNumberFormat="0" applyFill="0" applyProtection="0">
      <alignment horizontal="center" vertical="center" wrapText="1"/>
    </xf>
    <xf numFmtId="0" fontId="3" fillId="0" borderId="10" applyNumberFormat="0" applyFill="0" applyProtection="0">
      <alignment horizontal="left" vertical="center" wrapText="1"/>
    </xf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0" fillId="0" borderId="18" xfId="0" quotePrefix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9" xfId="0" quotePrefix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36">
    <cellStyle name="Normal" xfId="0" builtinId="0"/>
    <cellStyle name="Normal 2" xfId="1"/>
    <cellStyle name="Normal 3" xfId="2"/>
    <cellStyle name="ss1" xfId="3"/>
    <cellStyle name="ss10" xfId="4"/>
    <cellStyle name="ss11" xfId="5"/>
    <cellStyle name="ss12" xfId="6"/>
    <cellStyle name="ss13" xfId="7"/>
    <cellStyle name="ss14" xfId="8"/>
    <cellStyle name="ss15" xfId="9"/>
    <cellStyle name="ss16" xfId="10"/>
    <cellStyle name="ss17" xfId="11"/>
    <cellStyle name="ss18" xfId="12"/>
    <cellStyle name="ss19" xfId="13"/>
    <cellStyle name="ss2" xfId="14"/>
    <cellStyle name="ss20" xfId="15"/>
    <cellStyle name="ss21" xfId="16"/>
    <cellStyle name="ss22" xfId="17"/>
    <cellStyle name="ss23" xfId="18"/>
    <cellStyle name="ss24" xfId="19"/>
    <cellStyle name="ss25" xfId="20"/>
    <cellStyle name="ss26" xfId="21"/>
    <cellStyle name="ss27" xfId="22"/>
    <cellStyle name="ss28" xfId="23"/>
    <cellStyle name="ss29" xfId="24"/>
    <cellStyle name="ss3" xfId="25"/>
    <cellStyle name="ss30" xfId="26"/>
    <cellStyle name="ss31" xfId="27"/>
    <cellStyle name="ss32" xfId="28"/>
    <cellStyle name="ss33" xfId="29"/>
    <cellStyle name="ss4" xfId="30"/>
    <cellStyle name="ss5" xfId="31"/>
    <cellStyle name="ss6" xfId="32"/>
    <cellStyle name="ss7" xfId="33"/>
    <cellStyle name="ss8" xfId="34"/>
    <cellStyle name="ss9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ICA/3%20FTA%20-%20Forum%20on%20Tax%20Administration/Comparative%20Information%20Series/2014%20Series/Changes%20made%20after%20TA%202013%20published/calculations/Calculations%20TA%202015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3"/>
      <sheetName val="5.4"/>
      <sheetName val="5.5"/>
      <sheetName val="Chart 5.4"/>
      <sheetName val="5.6"/>
      <sheetName val="Chart 5.6"/>
      <sheetName val="5.7 &amp; Chart"/>
      <sheetName val="5.9"/>
      <sheetName val="6.1 &amp; 1.4"/>
      <sheetName val="6.3"/>
      <sheetName val="6.4"/>
      <sheetName val="6.8"/>
      <sheetName val="6.13"/>
      <sheetName val="6.14"/>
      <sheetName val="6.15"/>
      <sheetName val="T 6.16"/>
      <sheetName val="T 6.17"/>
      <sheetName val="T 7.3 - 7.5"/>
      <sheetName val="T 9.2"/>
      <sheetName val="A 1"/>
      <sheetName val="A 2"/>
      <sheetName val="A 3 &amp; A 13"/>
      <sheetName val="A 4"/>
      <sheetName val="A 5"/>
      <sheetName val="A 6"/>
      <sheetName val="A 7 &amp; A 8"/>
      <sheetName val="A 9"/>
      <sheetName val="A 10"/>
      <sheetName val="A 11"/>
      <sheetName val="A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P10">
            <v>245573</v>
          </cell>
          <cell r="Q10">
            <v>257266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A3" sqref="A3:A4"/>
    </sheetView>
  </sheetViews>
  <sheetFormatPr defaultRowHeight="12.75" x14ac:dyDescent="0.2"/>
  <cols>
    <col min="1" max="1" width="19.42578125" style="2" customWidth="1"/>
    <col min="2" max="10" width="15.140625" style="2" customWidth="1"/>
    <col min="11" max="16384" width="9.140625" style="1"/>
  </cols>
  <sheetData>
    <row r="1" spans="1:10" ht="13.5" thickBot="1" x14ac:dyDescent="0.2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25" customHeight="1" x14ac:dyDescent="0.2">
      <c r="A3" s="16" t="s">
        <v>0</v>
      </c>
      <c r="B3" s="17" t="s">
        <v>51</v>
      </c>
      <c r="C3" s="18"/>
      <c r="D3" s="18"/>
      <c r="E3" s="18"/>
      <c r="F3" s="18"/>
      <c r="G3" s="18"/>
      <c r="H3" s="18"/>
      <c r="I3" s="18"/>
      <c r="J3" s="19"/>
    </row>
    <row r="4" spans="1:10" x14ac:dyDescent="0.2">
      <c r="A4" s="16"/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</row>
    <row r="5" spans="1:10" x14ac:dyDescent="0.2">
      <c r="A5" s="4" t="s">
        <v>52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6" t="s">
        <v>1</v>
      </c>
      <c r="B6" s="7">
        <v>263649</v>
      </c>
      <c r="C6" s="8">
        <v>288650</v>
      </c>
      <c r="D6" s="8">
        <v>313619</v>
      </c>
      <c r="E6" s="8">
        <v>341793</v>
      </c>
      <c r="F6" s="8">
        <v>348808</v>
      </c>
      <c r="G6" s="8">
        <v>337780</v>
      </c>
      <c r="H6" s="8">
        <v>361297</v>
      </c>
      <c r="I6" s="8">
        <v>393518</v>
      </c>
      <c r="J6" s="8">
        <v>409175</v>
      </c>
    </row>
    <row r="7" spans="1:10" x14ac:dyDescent="0.2">
      <c r="A7" s="6" t="s">
        <v>2</v>
      </c>
      <c r="B7" s="7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>
        <v>87127</v>
      </c>
      <c r="J7" s="8">
        <v>89589</v>
      </c>
    </row>
    <row r="8" spans="1:10" x14ac:dyDescent="0.2">
      <c r="A8" s="6" t="s">
        <v>3</v>
      </c>
      <c r="B8" s="7" t="s">
        <v>5</v>
      </c>
      <c r="C8" s="8" t="s">
        <v>5</v>
      </c>
      <c r="D8" s="8" t="s">
        <v>5</v>
      </c>
      <c r="E8" s="8">
        <v>117689</v>
      </c>
      <c r="F8" s="8">
        <v>110892</v>
      </c>
      <c r="G8" s="9" t="s">
        <v>5</v>
      </c>
      <c r="H8" s="9" t="s">
        <v>5</v>
      </c>
      <c r="I8" s="8">
        <v>123870</v>
      </c>
      <c r="J8" s="8">
        <v>126891</v>
      </c>
    </row>
    <row r="9" spans="1:10" x14ac:dyDescent="0.2">
      <c r="A9" s="6" t="s">
        <v>4</v>
      </c>
      <c r="B9" s="7">
        <v>307019</v>
      </c>
      <c r="C9" s="8">
        <v>325245</v>
      </c>
      <c r="D9" s="8">
        <v>344135</v>
      </c>
      <c r="E9" s="8">
        <v>371482</v>
      </c>
      <c r="F9" s="8">
        <v>366258</v>
      </c>
      <c r="G9" s="8">
        <v>360011</v>
      </c>
      <c r="H9" s="8">
        <v>387997</v>
      </c>
      <c r="I9" s="8">
        <v>419782</v>
      </c>
      <c r="J9" s="8">
        <v>437911</v>
      </c>
    </row>
    <row r="10" spans="1:10" x14ac:dyDescent="0.2">
      <c r="A10" s="6" t="s">
        <v>64</v>
      </c>
      <c r="B10" s="7">
        <v>13860847</v>
      </c>
      <c r="C10" s="8">
        <v>16886122</v>
      </c>
      <c r="D10" s="8">
        <v>22430852</v>
      </c>
      <c r="E10" s="8">
        <v>21821541</v>
      </c>
      <c r="F10" s="8">
        <v>20681059</v>
      </c>
      <c r="G10" s="8">
        <v>22071864</v>
      </c>
      <c r="H10" s="8">
        <v>25771202</v>
      </c>
      <c r="I10" s="8">
        <v>29712878</v>
      </c>
      <c r="J10" s="8">
        <v>29872542</v>
      </c>
    </row>
    <row r="11" spans="1:10" x14ac:dyDescent="0.2">
      <c r="A11" s="6" t="s">
        <v>68</v>
      </c>
      <c r="B11" s="7">
        <v>685229</v>
      </c>
      <c r="C11" s="8">
        <v>723834</v>
      </c>
      <c r="D11" s="8" t="s">
        <v>5</v>
      </c>
      <c r="E11" s="8">
        <v>868291</v>
      </c>
      <c r="F11" s="8">
        <v>739264</v>
      </c>
      <c r="G11" s="8">
        <v>785147</v>
      </c>
      <c r="H11" s="8">
        <v>824360</v>
      </c>
      <c r="I11" s="8">
        <v>855559</v>
      </c>
      <c r="J11" s="8">
        <v>879826</v>
      </c>
    </row>
    <row r="12" spans="1:10" x14ac:dyDescent="0.2">
      <c r="A12" s="6" t="s">
        <v>6</v>
      </c>
      <c r="B12" s="7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>
        <f>860764+'[1]A 2'!P10</f>
        <v>1106337</v>
      </c>
      <c r="J12" s="8">
        <f>916073+'[1]A 2'!Q10</f>
        <v>1173339</v>
      </c>
    </row>
    <row r="13" spans="1:10" x14ac:dyDescent="0.2">
      <c r="A13" s="6" t="s">
        <v>7</v>
      </c>
      <c r="B13" s="7">
        <v>66048</v>
      </c>
      <c r="C13" s="8">
        <v>78690</v>
      </c>
      <c r="D13" s="8">
        <v>96851</v>
      </c>
      <c r="E13" s="8">
        <v>97930</v>
      </c>
      <c r="F13" s="8">
        <v>91586</v>
      </c>
      <c r="G13" s="8">
        <v>88157</v>
      </c>
      <c r="H13" s="8" t="s">
        <v>65</v>
      </c>
      <c r="I13" s="8">
        <v>7180</v>
      </c>
      <c r="J13" s="8">
        <v>7559</v>
      </c>
    </row>
    <row r="14" spans="1:10" x14ac:dyDescent="0.2">
      <c r="A14" s="6" t="s">
        <v>8</v>
      </c>
      <c r="B14" s="7">
        <v>52658</v>
      </c>
      <c r="C14" s="8">
        <v>55424</v>
      </c>
      <c r="D14" s="8">
        <v>59522</v>
      </c>
      <c r="E14" s="8">
        <v>63630</v>
      </c>
      <c r="F14" s="8">
        <v>57491</v>
      </c>
      <c r="G14" s="8">
        <v>58513</v>
      </c>
      <c r="H14" s="8">
        <v>63040</v>
      </c>
      <c r="I14" s="8">
        <v>64817</v>
      </c>
      <c r="J14" s="8">
        <v>67152</v>
      </c>
    </row>
    <row r="15" spans="1:10" x14ac:dyDescent="0.2">
      <c r="A15" s="6" t="s">
        <v>9</v>
      </c>
      <c r="B15" s="7">
        <v>456250</v>
      </c>
      <c r="C15" s="8">
        <v>382080</v>
      </c>
      <c r="D15" s="8">
        <v>510742</v>
      </c>
      <c r="E15" s="8">
        <v>442958</v>
      </c>
      <c r="F15" s="8">
        <v>418792</v>
      </c>
      <c r="G15" s="8">
        <v>431369</v>
      </c>
      <c r="H15" s="8">
        <v>447543</v>
      </c>
      <c r="I15" s="8">
        <v>427529</v>
      </c>
      <c r="J15" s="8">
        <v>439634</v>
      </c>
    </row>
    <row r="16" spans="1:10" x14ac:dyDescent="0.2">
      <c r="A16" s="6" t="s">
        <v>10</v>
      </c>
      <c r="B16" s="7" t="s">
        <v>5</v>
      </c>
      <c r="C16" s="8" t="s">
        <v>5</v>
      </c>
      <c r="D16" s="8" t="s">
        <v>5</v>
      </c>
      <c r="E16" s="8" t="s">
        <v>5</v>
      </c>
      <c r="F16" s="8" t="s">
        <v>5</v>
      </c>
      <c r="G16" s="8" t="s">
        <v>5</v>
      </c>
      <c r="H16" s="8" t="s">
        <v>5</v>
      </c>
      <c r="I16" s="8" t="s">
        <v>5</v>
      </c>
      <c r="J16" s="8" t="s">
        <v>5</v>
      </c>
    </row>
    <row r="17" spans="1:10" x14ac:dyDescent="0.2">
      <c r="A17" s="6" t="s">
        <v>11</v>
      </c>
      <c r="B17" s="7">
        <v>42093</v>
      </c>
      <c r="C17" s="8">
        <v>44991</v>
      </c>
      <c r="D17" s="8">
        <v>48405</v>
      </c>
      <c r="E17" s="8">
        <v>51085</v>
      </c>
      <c r="F17" s="8">
        <v>49725</v>
      </c>
      <c r="G17" s="8">
        <v>48517</v>
      </c>
      <c r="H17" s="8">
        <v>48611</v>
      </c>
      <c r="I17" s="8">
        <v>51722</v>
      </c>
      <c r="J17" s="8">
        <v>51619</v>
      </c>
    </row>
    <row r="18" spans="1:10" x14ac:dyDescent="0.2">
      <c r="A18" s="6" t="s">
        <v>12</v>
      </c>
      <c r="B18" s="7">
        <v>8141223</v>
      </c>
      <c r="C18" s="8">
        <v>8676256</v>
      </c>
      <c r="D18" s="8">
        <v>10393139</v>
      </c>
      <c r="E18" s="8">
        <v>10711185</v>
      </c>
      <c r="F18" s="8">
        <v>10161926</v>
      </c>
      <c r="G18" s="8">
        <v>11394882</v>
      </c>
      <c r="H18" s="8">
        <v>11676561</v>
      </c>
      <c r="I18" s="8">
        <v>12669750</v>
      </c>
      <c r="J18" s="8">
        <v>13118253</v>
      </c>
    </row>
    <row r="19" spans="1:10" x14ac:dyDescent="0.2">
      <c r="A19" s="6" t="s">
        <v>13</v>
      </c>
      <c r="B19" s="7" t="s">
        <v>5</v>
      </c>
      <c r="C19" s="8" t="s">
        <v>5</v>
      </c>
      <c r="D19" s="8" t="s">
        <v>5</v>
      </c>
      <c r="E19" s="8">
        <v>389850</v>
      </c>
      <c r="F19" s="8">
        <v>361237</v>
      </c>
      <c r="G19" s="8" t="s">
        <v>5</v>
      </c>
      <c r="H19" s="8" t="s">
        <v>5</v>
      </c>
      <c r="I19" s="8">
        <v>486281</v>
      </c>
      <c r="J19" s="8">
        <v>503119</v>
      </c>
    </row>
    <row r="20" spans="1:10" x14ac:dyDescent="0.2">
      <c r="A20" s="6" t="s">
        <v>14</v>
      </c>
      <c r="B20" s="7">
        <v>54152</v>
      </c>
      <c r="C20" s="8">
        <v>62325</v>
      </c>
      <c r="D20" s="8">
        <v>66143</v>
      </c>
      <c r="E20" s="8">
        <v>60061</v>
      </c>
      <c r="F20" s="8">
        <v>50744</v>
      </c>
      <c r="G20" s="8">
        <v>47559</v>
      </c>
      <c r="H20" s="8">
        <v>48444</v>
      </c>
      <c r="I20" s="8">
        <v>50176</v>
      </c>
      <c r="J20" s="8">
        <v>51858</v>
      </c>
    </row>
    <row r="21" spans="1:10" x14ac:dyDescent="0.2">
      <c r="A21" s="6" t="s">
        <v>15</v>
      </c>
      <c r="B21" s="7" t="s">
        <v>5</v>
      </c>
      <c r="C21" s="8" t="s">
        <v>5</v>
      </c>
      <c r="D21" s="8" t="s">
        <v>5</v>
      </c>
      <c r="E21" s="8">
        <v>213775</v>
      </c>
      <c r="F21" s="8">
        <v>206662</v>
      </c>
      <c r="G21" s="8">
        <v>202548</v>
      </c>
      <c r="H21" s="8">
        <v>221686</v>
      </c>
      <c r="I21" s="8">
        <v>223929</v>
      </c>
      <c r="J21" s="8">
        <v>248310</v>
      </c>
    </row>
    <row r="22" spans="1:10" x14ac:dyDescent="0.2">
      <c r="A22" s="6" t="s">
        <v>16</v>
      </c>
      <c r="B22" s="7" t="s">
        <v>5</v>
      </c>
      <c r="C22" s="8" t="s">
        <v>5</v>
      </c>
      <c r="D22" s="8" t="s">
        <v>5</v>
      </c>
      <c r="E22" s="8">
        <v>321972</v>
      </c>
      <c r="F22" s="8">
        <v>302906</v>
      </c>
      <c r="G22" s="8">
        <v>309517</v>
      </c>
      <c r="H22" s="8">
        <v>315097</v>
      </c>
      <c r="I22" s="8">
        <v>324474</v>
      </c>
      <c r="J22" s="8">
        <v>329262</v>
      </c>
    </row>
    <row r="23" spans="1:10" x14ac:dyDescent="0.2">
      <c r="A23" s="6" t="s">
        <v>17</v>
      </c>
      <c r="B23" s="7">
        <v>47523796</v>
      </c>
      <c r="C23" s="8">
        <v>51466586</v>
      </c>
      <c r="D23" s="8">
        <v>53533371</v>
      </c>
      <c r="E23" s="8">
        <v>55120938</v>
      </c>
      <c r="F23" s="8">
        <v>48877807</v>
      </c>
      <c r="G23" s="8">
        <v>44372729</v>
      </c>
      <c r="H23" s="8">
        <v>44939222</v>
      </c>
      <c r="I23" s="8">
        <v>45262168</v>
      </c>
      <c r="J23" s="8">
        <v>46917960</v>
      </c>
    </row>
    <row r="24" spans="1:10" x14ac:dyDescent="0.2">
      <c r="A24" s="6" t="s">
        <v>18</v>
      </c>
      <c r="B24" s="7">
        <v>152232557</v>
      </c>
      <c r="C24" s="8">
        <v>163587621</v>
      </c>
      <c r="D24" s="8">
        <v>191644776</v>
      </c>
      <c r="E24" s="8">
        <v>206269066</v>
      </c>
      <c r="F24" s="8">
        <v>200280805</v>
      </c>
      <c r="G24" s="8">
        <v>216275154</v>
      </c>
      <c r="H24" s="8">
        <v>239912911</v>
      </c>
      <c r="I24" s="8">
        <v>252385885</v>
      </c>
      <c r="J24" s="8">
        <v>253474577</v>
      </c>
    </row>
    <row r="25" spans="1:10" x14ac:dyDescent="0.2">
      <c r="A25" s="6" t="s">
        <v>19</v>
      </c>
      <c r="B25" s="7" t="s">
        <v>5</v>
      </c>
      <c r="C25" s="8" t="s">
        <v>5</v>
      </c>
      <c r="D25" s="8" t="s">
        <v>5</v>
      </c>
      <c r="E25" s="8">
        <v>9421</v>
      </c>
      <c r="F25" s="8">
        <v>9086</v>
      </c>
      <c r="G25" s="8">
        <v>11572</v>
      </c>
      <c r="H25" s="8">
        <v>12313</v>
      </c>
      <c r="I25" s="8">
        <v>11618</v>
      </c>
      <c r="J25" s="8">
        <v>12396</v>
      </c>
    </row>
    <row r="26" spans="1:10" x14ac:dyDescent="0.2">
      <c r="A26" s="6" t="s">
        <v>20</v>
      </c>
      <c r="B26" s="7">
        <v>1023855</v>
      </c>
      <c r="C26" s="8">
        <v>1272481</v>
      </c>
      <c r="D26" s="8">
        <v>1356768</v>
      </c>
      <c r="E26" s="8">
        <v>1584840</v>
      </c>
      <c r="F26" s="8">
        <v>1536993</v>
      </c>
      <c r="G26" s="8">
        <v>1768066</v>
      </c>
      <c r="H26" s="8">
        <v>2005511</v>
      </c>
      <c r="I26" s="8">
        <v>2186432</v>
      </c>
      <c r="J26" s="8">
        <v>2483639</v>
      </c>
    </row>
    <row r="27" spans="1:10" x14ac:dyDescent="0.2">
      <c r="A27" s="6" t="s">
        <v>21</v>
      </c>
      <c r="B27" s="7" t="s">
        <v>5</v>
      </c>
      <c r="C27" s="8" t="s">
        <v>5</v>
      </c>
      <c r="D27" s="8" t="s">
        <v>5</v>
      </c>
      <c r="E27" s="8" t="s">
        <v>5</v>
      </c>
      <c r="F27" s="8" t="s">
        <v>5</v>
      </c>
      <c r="G27" s="8" t="s">
        <v>5</v>
      </c>
      <c r="H27" s="8" t="s">
        <v>5</v>
      </c>
      <c r="I27" s="8" t="s">
        <v>5</v>
      </c>
      <c r="J27" s="8" t="s">
        <v>5</v>
      </c>
    </row>
    <row r="28" spans="1:10" x14ac:dyDescent="0.2">
      <c r="A28" s="6" t="s">
        <v>22</v>
      </c>
      <c r="B28" s="7">
        <v>50291</v>
      </c>
      <c r="C28" s="8">
        <v>56057</v>
      </c>
      <c r="D28" s="8">
        <v>58273</v>
      </c>
      <c r="E28" s="8">
        <v>62483</v>
      </c>
      <c r="F28" s="8">
        <v>60110</v>
      </c>
      <c r="G28" s="8">
        <v>56127</v>
      </c>
      <c r="H28" s="8">
        <v>58496</v>
      </c>
      <c r="I28" s="8">
        <v>61728</v>
      </c>
      <c r="J28" s="8">
        <v>65483</v>
      </c>
    </row>
    <row r="29" spans="1:10" x14ac:dyDescent="0.2">
      <c r="A29" s="6" t="s">
        <v>23</v>
      </c>
      <c r="B29" s="7" t="s">
        <v>5</v>
      </c>
      <c r="C29" s="8" t="s">
        <v>5</v>
      </c>
      <c r="D29" s="8" t="s">
        <v>5</v>
      </c>
      <c r="E29" s="8" t="s">
        <v>5</v>
      </c>
      <c r="F29" s="8" t="s">
        <v>5</v>
      </c>
      <c r="G29" s="8" t="s">
        <v>5</v>
      </c>
      <c r="H29" s="8" t="s">
        <v>5</v>
      </c>
      <c r="I29" s="8" t="s">
        <v>5</v>
      </c>
      <c r="J29" s="8" t="s">
        <v>5</v>
      </c>
    </row>
    <row r="30" spans="1:10" x14ac:dyDescent="0.2">
      <c r="A30" s="6" t="s">
        <v>24</v>
      </c>
      <c r="B30" s="7" t="s">
        <v>5</v>
      </c>
      <c r="C30" s="8" t="s">
        <v>5</v>
      </c>
      <c r="D30" s="8" t="s">
        <v>5</v>
      </c>
      <c r="E30" s="8">
        <v>261278</v>
      </c>
      <c r="F30" s="8">
        <v>249904</v>
      </c>
      <c r="G30" s="8">
        <f>201625+74483</f>
        <v>276108</v>
      </c>
      <c r="H30" s="8">
        <f>223557+85363</f>
        <v>308920</v>
      </c>
      <c r="I30" s="8">
        <f>376471-60450</f>
        <v>316021</v>
      </c>
      <c r="J30" s="8">
        <f>374451-60653</f>
        <v>313798</v>
      </c>
    </row>
    <row r="31" spans="1:10" x14ac:dyDescent="0.2">
      <c r="A31" s="6" t="s">
        <v>25</v>
      </c>
      <c r="B31" s="7">
        <v>35602</v>
      </c>
      <c r="C31" s="8">
        <v>39333</v>
      </c>
      <c r="D31" s="8">
        <v>42152</v>
      </c>
      <c r="E31" s="8">
        <v>40727</v>
      </c>
      <c r="F31" s="8">
        <v>36661</v>
      </c>
      <c r="G31" s="8">
        <v>37291</v>
      </c>
      <c r="H31" s="8">
        <v>39879</v>
      </c>
      <c r="I31" s="8">
        <v>43800</v>
      </c>
      <c r="J31" s="8">
        <v>47162</v>
      </c>
    </row>
    <row r="32" spans="1:10" x14ac:dyDescent="0.2">
      <c r="A32" s="6" t="s">
        <v>69</v>
      </c>
      <c r="B32" s="7">
        <v>302704</v>
      </c>
      <c r="C32" s="8">
        <v>307831</v>
      </c>
      <c r="D32" s="8">
        <v>343057</v>
      </c>
      <c r="E32" s="8" t="s">
        <v>66</v>
      </c>
      <c r="F32" s="8">
        <v>11624</v>
      </c>
      <c r="G32" s="8">
        <v>10659</v>
      </c>
      <c r="H32" s="8">
        <v>12093</v>
      </c>
      <c r="I32" s="8">
        <v>16658</v>
      </c>
      <c r="J32" s="8">
        <v>16932</v>
      </c>
    </row>
    <row r="33" spans="1:10" x14ac:dyDescent="0.2">
      <c r="A33" s="6" t="s">
        <v>26</v>
      </c>
      <c r="B33" s="7" t="s">
        <v>5</v>
      </c>
      <c r="C33" s="8" t="s">
        <v>5</v>
      </c>
      <c r="D33" s="8" t="s">
        <v>5</v>
      </c>
      <c r="E33" s="8" t="s">
        <v>5</v>
      </c>
      <c r="F33" s="8" t="s">
        <v>5</v>
      </c>
      <c r="G33" s="8" t="s">
        <v>5</v>
      </c>
      <c r="H33" s="8" t="s">
        <v>5</v>
      </c>
      <c r="I33" s="8" t="s">
        <v>5</v>
      </c>
      <c r="J33" s="8" t="s">
        <v>5</v>
      </c>
    </row>
    <row r="34" spans="1:10" x14ac:dyDescent="0.2">
      <c r="A34" s="6" t="s">
        <v>27</v>
      </c>
      <c r="B34" s="7">
        <v>197329</v>
      </c>
      <c r="C34" s="8">
        <v>222385</v>
      </c>
      <c r="D34" s="8">
        <v>250589</v>
      </c>
      <c r="E34" s="8">
        <v>227589</v>
      </c>
      <c r="F34" s="8">
        <v>205320</v>
      </c>
      <c r="G34" s="8">
        <v>209076</v>
      </c>
      <c r="H34" s="8">
        <v>209909</v>
      </c>
      <c r="I34" s="8">
        <v>212741</v>
      </c>
      <c r="J34" s="8">
        <v>219761</v>
      </c>
    </row>
    <row r="35" spans="1:10" x14ac:dyDescent="0.2">
      <c r="A35" s="6" t="s">
        <v>28</v>
      </c>
      <c r="B35" s="7" t="s">
        <v>5</v>
      </c>
      <c r="C35" s="8" t="s">
        <v>5</v>
      </c>
      <c r="D35" s="8" t="s">
        <v>5</v>
      </c>
      <c r="E35" s="8" t="s">
        <v>5</v>
      </c>
      <c r="F35" s="8" t="s">
        <v>5</v>
      </c>
      <c r="G35" s="8" t="s">
        <v>5</v>
      </c>
      <c r="H35" s="8" t="s">
        <v>5</v>
      </c>
      <c r="I35" s="8" t="s">
        <v>5</v>
      </c>
      <c r="J35" s="8" t="s">
        <v>5</v>
      </c>
    </row>
    <row r="36" spans="1:10" x14ac:dyDescent="0.2">
      <c r="A36" s="6" t="s">
        <v>29</v>
      </c>
      <c r="B36" s="7" t="s">
        <v>5</v>
      </c>
      <c r="C36" s="8" t="s">
        <v>5</v>
      </c>
      <c r="D36" s="8" t="s">
        <v>5</v>
      </c>
      <c r="E36" s="8">
        <v>69198</v>
      </c>
      <c r="F36" s="8">
        <v>63196</v>
      </c>
      <c r="G36" s="8">
        <v>66139</v>
      </c>
      <c r="H36" s="8">
        <v>64763</v>
      </c>
      <c r="I36" s="8">
        <v>75295</v>
      </c>
      <c r="J36" s="8">
        <v>76822</v>
      </c>
    </row>
    <row r="37" spans="1:10" x14ac:dyDescent="0.2">
      <c r="A37" s="6" t="s">
        <v>30</v>
      </c>
      <c r="B37" s="7">
        <v>131949</v>
      </c>
      <c r="C37" s="8">
        <v>151272</v>
      </c>
      <c r="D37" s="8">
        <v>171098</v>
      </c>
      <c r="E37" s="8">
        <v>189981</v>
      </c>
      <c r="F37" s="8">
        <v>196313</v>
      </c>
      <c r="G37" s="8">
        <v>235715</v>
      </c>
      <c r="H37" s="8">
        <v>284490</v>
      </c>
      <c r="I37" s="8">
        <v>317218</v>
      </c>
      <c r="J37" s="8">
        <v>367473</v>
      </c>
    </row>
    <row r="38" spans="1:10" x14ac:dyDescent="0.2">
      <c r="A38" s="6" t="s">
        <v>31</v>
      </c>
      <c r="B38" s="7">
        <v>437924</v>
      </c>
      <c r="C38" s="8">
        <v>476441</v>
      </c>
      <c r="D38" s="8">
        <v>495536</v>
      </c>
      <c r="E38" s="8">
        <v>532000</v>
      </c>
      <c r="F38" s="8">
        <v>526500</v>
      </c>
      <c r="G38" s="8">
        <v>486800</v>
      </c>
      <c r="H38" s="8">
        <v>532800</v>
      </c>
      <c r="I38" s="8">
        <v>560913</v>
      </c>
      <c r="J38" s="8">
        <v>564361</v>
      </c>
    </row>
    <row r="39" spans="1:10" x14ac:dyDescent="0.2">
      <c r="A39" s="10" t="s">
        <v>32</v>
      </c>
      <c r="B39" s="11">
        <v>2260396</v>
      </c>
      <c r="C39" s="12">
        <v>2499053</v>
      </c>
      <c r="D39" s="12">
        <v>2682242</v>
      </c>
      <c r="E39" s="12">
        <v>2742520</v>
      </c>
      <c r="F39" s="12">
        <v>2345337</v>
      </c>
      <c r="G39" s="12">
        <v>2345056</v>
      </c>
      <c r="H39" s="12">
        <v>2414952</v>
      </c>
      <c r="I39" s="12">
        <v>2524320</v>
      </c>
      <c r="J39" s="12">
        <v>2855059</v>
      </c>
    </row>
    <row r="40" spans="1:10" x14ac:dyDescent="0.2">
      <c r="A40" s="13" t="s">
        <v>53</v>
      </c>
      <c r="B40" s="14"/>
      <c r="C40" s="15"/>
      <c r="D40" s="15"/>
      <c r="E40" s="15"/>
      <c r="F40" s="15"/>
      <c r="G40" s="15"/>
      <c r="H40" s="15"/>
      <c r="I40" s="8"/>
      <c r="J40" s="8"/>
    </row>
    <row r="41" spans="1:10" x14ac:dyDescent="0.2">
      <c r="A41" s="6" t="s">
        <v>33</v>
      </c>
      <c r="B41" s="7">
        <v>124670</v>
      </c>
      <c r="C41" s="8">
        <v>151326</v>
      </c>
      <c r="D41" s="8">
        <v>202107</v>
      </c>
      <c r="E41" s="8">
        <v>290395</v>
      </c>
      <c r="F41" s="8">
        <v>313057</v>
      </c>
      <c r="G41" s="8">
        <v>361637</v>
      </c>
      <c r="H41" s="8">
        <v>482657</v>
      </c>
      <c r="I41" s="8">
        <v>744098</v>
      </c>
      <c r="J41" s="8">
        <v>948670</v>
      </c>
    </row>
    <row r="42" spans="1:10" x14ac:dyDescent="0.2">
      <c r="A42" s="6" t="s">
        <v>34</v>
      </c>
      <c r="B42" s="7" t="s">
        <v>5</v>
      </c>
      <c r="C42" s="8" t="s">
        <v>5</v>
      </c>
      <c r="D42" s="8" t="s">
        <v>5</v>
      </c>
      <c r="E42" s="8" t="s">
        <v>5</v>
      </c>
      <c r="F42" s="8" t="s">
        <v>5</v>
      </c>
      <c r="G42" s="8">
        <v>799760</v>
      </c>
      <c r="H42" s="8">
        <v>938915</v>
      </c>
      <c r="I42" s="8">
        <v>992089</v>
      </c>
      <c r="J42" s="8">
        <v>1100178</v>
      </c>
    </row>
    <row r="43" spans="1:10" x14ac:dyDescent="0.2">
      <c r="A43" s="6" t="s">
        <v>35</v>
      </c>
      <c r="B43" s="7">
        <v>7910</v>
      </c>
      <c r="C43" s="8">
        <v>11495</v>
      </c>
      <c r="D43" s="8">
        <v>15912</v>
      </c>
      <c r="E43" s="8">
        <v>18983</v>
      </c>
      <c r="F43" s="8">
        <v>17917</v>
      </c>
      <c r="G43" s="8">
        <v>16726</v>
      </c>
      <c r="H43" s="8">
        <v>17962</v>
      </c>
      <c r="I43" s="8">
        <v>19253</v>
      </c>
      <c r="J43" s="8">
        <v>19870</v>
      </c>
    </row>
    <row r="44" spans="1:10" x14ac:dyDescent="0.2">
      <c r="A44" s="6" t="s">
        <v>36</v>
      </c>
      <c r="B44" s="7" t="s">
        <v>5</v>
      </c>
      <c r="C44" s="8" t="s">
        <v>5</v>
      </c>
      <c r="D44" s="8" t="s">
        <v>5</v>
      </c>
      <c r="E44" s="8">
        <v>57862000</v>
      </c>
      <c r="F44" s="8">
        <v>63104000</v>
      </c>
      <c r="G44" s="8" t="s">
        <v>5</v>
      </c>
      <c r="H44" s="8" t="s">
        <v>5</v>
      </c>
      <c r="I44" s="8" t="s">
        <v>5</v>
      </c>
      <c r="J44" s="8" t="s">
        <v>5</v>
      </c>
    </row>
    <row r="45" spans="1:10" x14ac:dyDescent="0.2">
      <c r="A45" s="6" t="s">
        <v>37</v>
      </c>
      <c r="B45" s="7" t="s">
        <v>5</v>
      </c>
      <c r="C45" s="8" t="s">
        <v>5</v>
      </c>
      <c r="D45" s="8" t="s">
        <v>5</v>
      </c>
      <c r="E45" s="8" t="s">
        <v>5</v>
      </c>
      <c r="F45" s="8" t="s">
        <v>5</v>
      </c>
      <c r="G45" s="8">
        <v>47566125</v>
      </c>
      <c r="H45" s="8">
        <v>59843244</v>
      </c>
      <c r="I45" s="8">
        <v>99226458</v>
      </c>
      <c r="J45" s="8">
        <v>105309455</v>
      </c>
    </row>
    <row r="46" spans="1:10" x14ac:dyDescent="0.2">
      <c r="A46" s="6" t="s">
        <v>54</v>
      </c>
      <c r="B46" s="23" t="s">
        <v>70</v>
      </c>
      <c r="C46" s="24"/>
      <c r="D46" s="24"/>
      <c r="E46" s="24"/>
      <c r="F46" s="24"/>
      <c r="G46" s="24"/>
      <c r="H46" s="25"/>
      <c r="I46" s="8" t="s">
        <v>5</v>
      </c>
      <c r="J46" s="8" t="s">
        <v>5</v>
      </c>
    </row>
    <row r="47" spans="1:10" x14ac:dyDescent="0.2">
      <c r="A47" s="6" t="s">
        <v>55</v>
      </c>
      <c r="B47" s="23" t="s">
        <v>70</v>
      </c>
      <c r="C47" s="24"/>
      <c r="D47" s="24"/>
      <c r="E47" s="24"/>
      <c r="F47" s="24"/>
      <c r="G47" s="24"/>
      <c r="H47" s="25"/>
      <c r="I47" s="8">
        <v>122132</v>
      </c>
      <c r="J47" s="8">
        <v>118796</v>
      </c>
    </row>
    <row r="48" spans="1:10" x14ac:dyDescent="0.2">
      <c r="A48" s="6" t="s">
        <v>38</v>
      </c>
      <c r="B48" s="7">
        <v>2122</v>
      </c>
      <c r="C48" s="8">
        <v>2472</v>
      </c>
      <c r="D48" s="8">
        <v>3037</v>
      </c>
      <c r="E48" s="8" t="s">
        <v>67</v>
      </c>
      <c r="F48" s="8">
        <v>3609</v>
      </c>
      <c r="G48" s="8">
        <v>3618</v>
      </c>
      <c r="H48" s="8">
        <v>3760</v>
      </c>
      <c r="I48" s="8">
        <v>3662</v>
      </c>
      <c r="J48" s="8">
        <v>3501</v>
      </c>
    </row>
    <row r="49" spans="1:10" ht="12.75" customHeight="1" x14ac:dyDescent="0.2">
      <c r="A49" s="6" t="s">
        <v>39</v>
      </c>
      <c r="B49" s="7" t="s">
        <v>5</v>
      </c>
      <c r="C49" s="8" t="s">
        <v>5</v>
      </c>
      <c r="D49" s="8" t="s">
        <v>5</v>
      </c>
      <c r="E49" s="8" t="s">
        <v>5</v>
      </c>
      <c r="F49" s="8" t="s">
        <v>5</v>
      </c>
      <c r="G49" s="8">
        <v>132051</v>
      </c>
      <c r="H49" s="8">
        <v>152148</v>
      </c>
      <c r="I49" s="8">
        <v>184459</v>
      </c>
      <c r="J49" s="8">
        <v>191992</v>
      </c>
    </row>
    <row r="50" spans="1:10" x14ac:dyDescent="0.2">
      <c r="A50" s="6" t="s">
        <v>40</v>
      </c>
      <c r="B50" s="7" t="s">
        <v>5</v>
      </c>
      <c r="C50" s="8" t="s">
        <v>5</v>
      </c>
      <c r="D50" s="8" t="s">
        <v>5</v>
      </c>
      <c r="E50" s="8">
        <v>3479500</v>
      </c>
      <c r="F50" s="8">
        <v>4341630</v>
      </c>
      <c r="G50" s="8">
        <v>5138729</v>
      </c>
      <c r="H50" s="8">
        <v>5789808</v>
      </c>
      <c r="I50" s="8">
        <v>5881080</v>
      </c>
      <c r="J50" s="8">
        <v>6393870</v>
      </c>
    </row>
    <row r="51" spans="1:10" x14ac:dyDescent="0.2">
      <c r="A51" s="6" t="s">
        <v>41</v>
      </c>
      <c r="B51" s="7" t="s">
        <v>5</v>
      </c>
      <c r="C51" s="8" t="s">
        <v>5</v>
      </c>
      <c r="D51" s="8" t="s">
        <v>5</v>
      </c>
      <c r="E51" s="8">
        <v>526451316</v>
      </c>
      <c r="F51" s="8">
        <v>546724428</v>
      </c>
      <c r="G51" s="8">
        <v>585614322</v>
      </c>
      <c r="H51" s="8">
        <v>714235181</v>
      </c>
      <c r="I51" s="8">
        <v>888917502</v>
      </c>
      <c r="J51" s="8">
        <v>989217116</v>
      </c>
    </row>
    <row r="52" spans="1:10" x14ac:dyDescent="0.2">
      <c r="A52" s="6" t="s">
        <v>42</v>
      </c>
      <c r="B52" s="7">
        <v>3013</v>
      </c>
      <c r="C52" s="8">
        <v>3800</v>
      </c>
      <c r="D52" s="8">
        <v>5122</v>
      </c>
      <c r="E52" s="8">
        <v>5820</v>
      </c>
      <c r="F52" s="8">
        <v>4667</v>
      </c>
      <c r="G52" s="8">
        <v>4268</v>
      </c>
      <c r="H52" s="8">
        <v>4832</v>
      </c>
      <c r="I52" s="8">
        <v>5337</v>
      </c>
      <c r="J52" s="8">
        <v>5625</v>
      </c>
    </row>
    <row r="53" spans="1:10" x14ac:dyDescent="0.2">
      <c r="A53" s="6" t="s">
        <v>43</v>
      </c>
      <c r="B53" s="7">
        <v>15952</v>
      </c>
      <c r="C53" s="8">
        <v>19802</v>
      </c>
      <c r="D53" s="8">
        <v>24318</v>
      </c>
      <c r="E53" s="8">
        <v>27237</v>
      </c>
      <c r="F53" s="8">
        <v>19086</v>
      </c>
      <c r="G53" s="8">
        <v>18098</v>
      </c>
      <c r="H53" s="8">
        <v>19863</v>
      </c>
      <c r="I53" s="8">
        <v>21649</v>
      </c>
      <c r="J53" s="8">
        <v>23441</v>
      </c>
    </row>
    <row r="54" spans="1:10" x14ac:dyDescent="0.2">
      <c r="A54" s="6" t="s">
        <v>44</v>
      </c>
      <c r="B54" s="7">
        <v>56748</v>
      </c>
      <c r="C54" s="8">
        <v>65739</v>
      </c>
      <c r="D54" s="8">
        <v>74762</v>
      </c>
      <c r="E54" s="8">
        <v>90651</v>
      </c>
      <c r="F54" s="8">
        <v>88402</v>
      </c>
      <c r="G54" s="8">
        <v>86499</v>
      </c>
      <c r="H54" s="8">
        <v>109610</v>
      </c>
      <c r="I54" s="8">
        <v>124892</v>
      </c>
      <c r="J54" s="8">
        <v>128933</v>
      </c>
    </row>
    <row r="55" spans="1:10" x14ac:dyDescent="0.2">
      <c r="A55" s="6" t="s">
        <v>45</v>
      </c>
      <c r="B55" s="7" t="s">
        <v>5</v>
      </c>
      <c r="C55" s="8" t="s">
        <v>5</v>
      </c>
      <c r="D55" s="8" t="s">
        <v>5</v>
      </c>
      <c r="E55" s="8">
        <v>2230</v>
      </c>
      <c r="F55" s="8">
        <v>2245</v>
      </c>
      <c r="G55" s="8">
        <v>2337</v>
      </c>
      <c r="H55" s="8">
        <v>2441</v>
      </c>
      <c r="I55" s="8">
        <v>2469</v>
      </c>
      <c r="J55" s="8">
        <v>2662</v>
      </c>
    </row>
    <row r="56" spans="1:10" x14ac:dyDescent="0.2">
      <c r="A56" s="6" t="s">
        <v>56</v>
      </c>
      <c r="B56" s="23" t="s">
        <v>70</v>
      </c>
      <c r="C56" s="24"/>
      <c r="D56" s="24"/>
      <c r="E56" s="24"/>
      <c r="F56" s="24"/>
      <c r="G56" s="24"/>
      <c r="H56" s="25"/>
      <c r="I56" s="8">
        <v>126802</v>
      </c>
      <c r="J56" s="8">
        <v>124901</v>
      </c>
    </row>
    <row r="57" spans="1:10" x14ac:dyDescent="0.2">
      <c r="A57" s="6" t="s">
        <v>46</v>
      </c>
      <c r="B57" s="7" t="s">
        <v>5</v>
      </c>
      <c r="C57" s="8" t="s">
        <v>5</v>
      </c>
      <c r="D57" s="8" t="s">
        <v>5</v>
      </c>
      <c r="E57" s="8">
        <v>154555</v>
      </c>
      <c r="F57" s="8">
        <v>144335</v>
      </c>
      <c r="G57" s="8">
        <v>141288</v>
      </c>
      <c r="H57" s="8">
        <v>157503</v>
      </c>
      <c r="I57" s="8">
        <v>178829</v>
      </c>
      <c r="J57" s="8">
        <v>186257</v>
      </c>
    </row>
    <row r="58" spans="1:10" x14ac:dyDescent="0.2">
      <c r="A58" s="6" t="s">
        <v>47</v>
      </c>
      <c r="B58" s="7" t="s">
        <v>5</v>
      </c>
      <c r="C58" s="7" t="s">
        <v>5</v>
      </c>
      <c r="D58" s="7" t="s">
        <v>5</v>
      </c>
      <c r="E58" s="7" t="s">
        <v>5</v>
      </c>
      <c r="F58" s="7" t="s">
        <v>5</v>
      </c>
      <c r="G58" s="7" t="s">
        <v>5</v>
      </c>
      <c r="H58" s="7" t="s">
        <v>5</v>
      </c>
      <c r="I58" s="7" t="s">
        <v>5</v>
      </c>
      <c r="J58" s="8" t="s">
        <v>5</v>
      </c>
    </row>
    <row r="59" spans="1:10" x14ac:dyDescent="0.2">
      <c r="A59" s="6" t="s">
        <v>48</v>
      </c>
      <c r="B59" s="7" t="s">
        <v>5</v>
      </c>
      <c r="C59" s="8" t="s">
        <v>5</v>
      </c>
      <c r="D59" s="8" t="s">
        <v>5</v>
      </c>
      <c r="E59" s="8">
        <v>15333</v>
      </c>
      <c r="F59" s="8">
        <v>14103</v>
      </c>
      <c r="G59" s="8" t="s">
        <v>5</v>
      </c>
      <c r="H59" s="8" t="s">
        <v>5</v>
      </c>
      <c r="I59" s="8" t="s">
        <v>5</v>
      </c>
      <c r="J59" s="8" t="s">
        <v>5</v>
      </c>
    </row>
    <row r="60" spans="1:10" x14ac:dyDescent="0.2">
      <c r="A60" s="6" t="s">
        <v>49</v>
      </c>
      <c r="B60" s="7" t="s">
        <v>5</v>
      </c>
      <c r="C60" s="8" t="s">
        <v>5</v>
      </c>
      <c r="D60" s="8" t="s">
        <v>5</v>
      </c>
      <c r="E60" s="8" t="s">
        <v>5</v>
      </c>
      <c r="F60" s="8" t="s">
        <v>5</v>
      </c>
      <c r="G60" s="8" t="s">
        <v>5</v>
      </c>
      <c r="H60" s="8" t="s">
        <v>5</v>
      </c>
      <c r="I60" s="8" t="s">
        <v>5</v>
      </c>
      <c r="J60" s="8" t="s">
        <v>5</v>
      </c>
    </row>
    <row r="61" spans="1:10" x14ac:dyDescent="0.2">
      <c r="A61" s="6" t="s">
        <v>50</v>
      </c>
      <c r="B61" s="7">
        <v>427517</v>
      </c>
      <c r="C61" s="8">
        <v>500142</v>
      </c>
      <c r="D61" s="8">
        <v>596085</v>
      </c>
      <c r="E61" s="8">
        <v>694283</v>
      </c>
      <c r="F61" s="8">
        <v>779368</v>
      </c>
      <c r="G61" s="8">
        <v>752344</v>
      </c>
      <c r="H61" s="8">
        <v>818291</v>
      </c>
      <c r="I61" s="8">
        <v>919237</v>
      </c>
      <c r="J61" s="8">
        <v>1000540</v>
      </c>
    </row>
    <row r="62" spans="1:10" x14ac:dyDescent="0.2">
      <c r="A62" s="10" t="s">
        <v>57</v>
      </c>
      <c r="B62" s="26" t="s">
        <v>70</v>
      </c>
      <c r="C62" s="27"/>
      <c r="D62" s="27"/>
      <c r="E62" s="27"/>
      <c r="F62" s="27"/>
      <c r="G62" s="27"/>
      <c r="H62" s="28"/>
      <c r="I62" s="12">
        <v>1617283</v>
      </c>
      <c r="J62" s="12">
        <v>1764603</v>
      </c>
    </row>
    <row r="63" spans="1:10" x14ac:dyDescent="0.2">
      <c r="A63" s="2" t="s">
        <v>63</v>
      </c>
    </row>
    <row r="65" spans="1:10" ht="13.5" thickBot="1" x14ac:dyDescent="0.25">
      <c r="A65" s="22" t="s">
        <v>61</v>
      </c>
      <c r="B65" s="22"/>
      <c r="C65" s="22"/>
      <c r="D65" s="22"/>
      <c r="E65" s="22"/>
      <c r="F65" s="22"/>
      <c r="G65" s="22"/>
      <c r="H65" s="22"/>
      <c r="I65" s="22"/>
      <c r="J65" s="22"/>
    </row>
    <row r="66" spans="1:10" x14ac:dyDescent="0.2">
      <c r="A66" s="2" t="s">
        <v>62</v>
      </c>
    </row>
    <row r="67" spans="1:10" x14ac:dyDescent="0.2">
      <c r="A67" s="2" t="s">
        <v>60</v>
      </c>
    </row>
    <row r="68" spans="1:10" x14ac:dyDescent="0.2">
      <c r="A68" s="1"/>
    </row>
  </sheetData>
  <mergeCells count="9">
    <mergeCell ref="A3:A4"/>
    <mergeCell ref="B3:J3"/>
    <mergeCell ref="A1:J1"/>
    <mergeCell ref="A2:J2"/>
    <mergeCell ref="A65:J65"/>
    <mergeCell ref="B46:H46"/>
    <mergeCell ref="B47:H47"/>
    <mergeCell ref="B56:H56"/>
    <mergeCell ref="B62:H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CEYLAN Mehmet</dc:creator>
  <cp:lastModifiedBy>PETZOLD Oliver</cp:lastModifiedBy>
  <dcterms:created xsi:type="dcterms:W3CDTF">2013-07-15T12:23:35Z</dcterms:created>
  <dcterms:modified xsi:type="dcterms:W3CDTF">2015-07-24T11:48:25Z</dcterms:modified>
</cp:coreProperties>
</file>