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5" windowWidth="20580" windowHeight="11310"/>
  </bookViews>
  <sheets>
    <sheet name="Contents" sheetId="27" r:id="rId1"/>
    <sheet name="Reader's guide" sheetId="28" r:id="rId2"/>
    <sheet name="Table A2.1" sheetId="12" r:id="rId3"/>
    <sheet name="Table A2.2a" sheetId="17" r:id="rId4"/>
    <sheet name="Table A2.2b" sheetId="18" r:id="rId5"/>
    <sheet name="Table A2.3" sheetId="19" r:id="rId6"/>
    <sheet name="Table A2.4" sheetId="20" r:id="rId7"/>
    <sheet name="Table A2.5" sheetId="21" r:id="rId8"/>
    <sheet name="Table A2.6a" sheetId="22" r:id="rId9"/>
    <sheet name="Table A2.6b" sheetId="23" r:id="rId10"/>
    <sheet name="Table A2.7" sheetId="24" r:id="rId11"/>
    <sheet name="Table A2.8" sheetId="25" r:id="rId12"/>
    <sheet name="Table A2.9" sheetId="26" r:id="rId13"/>
    <sheet name="Table A2.10a" sheetId="13" r:id="rId14"/>
    <sheet name="Table A2.10b" sheetId="14" r:id="rId15"/>
    <sheet name="Table A2.11" sheetId="15" r:id="rId16"/>
    <sheet name="Table A2.12" sheetId="16"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a" localSheetId="13">'[1]Time series'!#REF!</definedName>
    <definedName name="\a" localSheetId="14">'[1]Time series'!#REF!</definedName>
    <definedName name="\a" localSheetId="15">'[1]Time series'!#REF!</definedName>
    <definedName name="\a" localSheetId="16">'[1]Time series'!#REF!</definedName>
    <definedName name="\a" localSheetId="3">'[1]Time series'!#REF!</definedName>
    <definedName name="\a" localSheetId="4">'[1]Time series'!#REF!</definedName>
    <definedName name="\a" localSheetId="5">'[1]Time series'!#REF!</definedName>
    <definedName name="\a" localSheetId="6">'[1]Time series'!#REF!</definedName>
    <definedName name="\a" localSheetId="7">'[1]Time series'!#REF!</definedName>
    <definedName name="\a" localSheetId="8">'[1]Time series'!#REF!</definedName>
    <definedName name="\a" localSheetId="9">'[1]Time series'!#REF!</definedName>
    <definedName name="\a" localSheetId="10">'[1]Time series'!#REF!</definedName>
    <definedName name="\a" localSheetId="11">'[1]Time series'!#REF!</definedName>
    <definedName name="\a" localSheetId="12">'[1]Time series'!#REF!</definedName>
    <definedName name="\a">'[1]Time series'!#REF!</definedName>
    <definedName name="\b" localSheetId="13">'[1]Time series'!#REF!</definedName>
    <definedName name="\b" localSheetId="14">'[1]Time series'!#REF!</definedName>
    <definedName name="\b" localSheetId="15">'[1]Time series'!#REF!</definedName>
    <definedName name="\b" localSheetId="16">'[1]Time series'!#REF!</definedName>
    <definedName name="\b" localSheetId="3">'[1]Time series'!#REF!</definedName>
    <definedName name="\b" localSheetId="4">'[1]Time series'!#REF!</definedName>
    <definedName name="\b" localSheetId="5">'[1]Time series'!#REF!</definedName>
    <definedName name="\b" localSheetId="6">'[1]Time series'!#REF!</definedName>
    <definedName name="\b" localSheetId="7">'[1]Time series'!#REF!</definedName>
    <definedName name="\b" localSheetId="8">'[1]Time series'!#REF!</definedName>
    <definedName name="\b" localSheetId="9">'[1]Time series'!#REF!</definedName>
    <definedName name="\b" localSheetId="10">'[1]Time series'!#REF!</definedName>
    <definedName name="\b" localSheetId="11">'[1]Time series'!#REF!</definedName>
    <definedName name="\b" localSheetId="12">'[1]Time series'!#REF!</definedName>
    <definedName name="\b">'[1]Time series'!#REF!</definedName>
    <definedName name="_" localSheetId="13">[2]EAT12_1!#REF!,[2]EAT12_1!#REF!,[2]EAT12_1!#REF!,[2]EAT12_1!#REF!,[2]EAT12_1!#REF!,[2]EAT12_1!#REF!,[2]EAT12_1!#REF!,[2]EAT12_1!#REF!,[2]EAT12_1!#REF!,[2]EAT12_1!#REF!</definedName>
    <definedName name="_" localSheetId="14">[2]EAT12_1!#REF!,[2]EAT12_1!#REF!,[2]EAT12_1!#REF!,[2]EAT12_1!#REF!,[2]EAT12_1!#REF!,[2]EAT12_1!#REF!,[2]EAT12_1!#REF!,[2]EAT12_1!#REF!,[2]EAT12_1!#REF!,[2]EAT12_1!#REF!</definedName>
    <definedName name="_" localSheetId="15">[2]EAT12_1!#REF!,[2]EAT12_1!#REF!,[2]EAT12_1!#REF!,[2]EAT12_1!#REF!,[2]EAT12_1!#REF!,[2]EAT12_1!#REF!,[2]EAT12_1!#REF!,[2]EAT12_1!#REF!,[2]EAT12_1!#REF!,[2]EAT12_1!#REF!</definedName>
    <definedName name="_" localSheetId="16">[2]EAT12_1!#REF!,[2]EAT12_1!#REF!,[2]EAT12_1!#REF!,[2]EAT12_1!#REF!,[2]EAT12_1!#REF!,[2]EAT12_1!#REF!,[2]EAT12_1!#REF!,[2]EAT12_1!#REF!,[2]EAT12_1!#REF!,[2]EAT12_1!#REF!</definedName>
    <definedName name="_" localSheetId="3">[2]EAT12_1!#REF!,[2]EAT12_1!#REF!,[2]EAT12_1!#REF!,[2]EAT12_1!#REF!,[2]EAT12_1!#REF!,[2]EAT12_1!#REF!,[2]EAT12_1!#REF!,[2]EAT12_1!#REF!,[2]EAT12_1!#REF!,[2]EAT12_1!#REF!</definedName>
    <definedName name="_" localSheetId="4">[2]EAT12_1!#REF!,[2]EAT12_1!#REF!,[2]EAT12_1!#REF!,[2]EAT12_1!#REF!,[2]EAT12_1!#REF!,[2]EAT12_1!#REF!,[2]EAT12_1!#REF!,[2]EAT12_1!#REF!,[2]EAT12_1!#REF!,[2]EAT12_1!#REF!</definedName>
    <definedName name="_" localSheetId="5">[2]EAT12_1!#REF!,[2]EAT12_1!#REF!,[2]EAT12_1!#REF!,[2]EAT12_1!#REF!,[2]EAT12_1!#REF!,[2]EAT12_1!#REF!,[2]EAT12_1!#REF!,[2]EAT12_1!#REF!,[2]EAT12_1!#REF!,[2]EAT12_1!#REF!</definedName>
    <definedName name="_" localSheetId="6">[2]EAT12_1!#REF!,[2]EAT12_1!#REF!,[2]EAT12_1!#REF!,[2]EAT12_1!#REF!,[2]EAT12_1!#REF!,[2]EAT12_1!#REF!,[2]EAT12_1!#REF!,[2]EAT12_1!#REF!,[2]EAT12_1!#REF!,[2]EAT12_1!#REF!</definedName>
    <definedName name="_" localSheetId="7">[2]EAT12_1!#REF!,[2]EAT12_1!#REF!,[2]EAT12_1!#REF!,[2]EAT12_1!#REF!,[2]EAT12_1!#REF!,[2]EAT12_1!#REF!,[2]EAT12_1!#REF!,[2]EAT12_1!#REF!,[2]EAT12_1!#REF!,[2]EAT12_1!#REF!</definedName>
    <definedName name="_" localSheetId="8">[2]EAT12_1!#REF!,[2]EAT12_1!#REF!,[2]EAT12_1!#REF!,[2]EAT12_1!#REF!,[2]EAT12_1!#REF!,[2]EAT12_1!#REF!,[2]EAT12_1!#REF!,[2]EAT12_1!#REF!,[2]EAT12_1!#REF!,[2]EAT12_1!#REF!</definedName>
    <definedName name="_" localSheetId="9">[2]EAT12_1!#REF!,[2]EAT12_1!#REF!,[2]EAT12_1!#REF!,[2]EAT12_1!#REF!,[2]EAT12_1!#REF!,[2]EAT12_1!#REF!,[2]EAT12_1!#REF!,[2]EAT12_1!#REF!,[2]EAT12_1!#REF!,[2]EAT12_1!#REF!</definedName>
    <definedName name="_" localSheetId="10">[2]EAT12_1!#REF!,[2]EAT12_1!#REF!,[2]EAT12_1!#REF!,[2]EAT12_1!#REF!,[2]EAT12_1!#REF!,[2]EAT12_1!#REF!,[2]EAT12_1!#REF!,[2]EAT12_1!#REF!,[2]EAT12_1!#REF!,[2]EAT12_1!#REF!</definedName>
    <definedName name="_" localSheetId="11">[2]EAT12_1!#REF!,[2]EAT12_1!#REF!,[2]EAT12_1!#REF!,[2]EAT12_1!#REF!,[2]EAT12_1!#REF!,[2]EAT12_1!#REF!,[2]EAT12_1!#REF!,[2]EAT12_1!#REF!,[2]EAT12_1!#REF!,[2]EAT12_1!#REF!</definedName>
    <definedName name="_" localSheetId="12">[2]EAT12_1!#REF!,[2]EAT12_1!#REF!,[2]EAT12_1!#REF!,[2]EAT12_1!#REF!,[2]EAT12_1!#REF!,[2]EAT12_1!#REF!,[2]EAT12_1!#REF!,[2]EAT12_1!#REF!,[2]EAT12_1!#REF!,[2]EAT12_1!#REF!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 localSheetId="13" hidden="1">#REF!</definedName>
    <definedName name="__123Graph_A" localSheetId="14" hidden="1">#REF!</definedName>
    <definedName name="__123Graph_A" localSheetId="15" hidden="1">#REF!</definedName>
    <definedName name="__123Graph_A" localSheetId="16" hidden="1">#REF!</definedName>
    <definedName name="__123Graph_A" localSheetId="3" hidden="1">#REF!</definedName>
    <definedName name="__123Graph_A" localSheetId="4" hidden="1">#REF!</definedName>
    <definedName name="__123Graph_A" localSheetId="5"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localSheetId="12" hidden="1">#REF!</definedName>
    <definedName name="__123Graph_A" hidden="1">#REF!</definedName>
    <definedName name="__123Graph_ABERLGRAP" localSheetId="13" hidden="1">'[1]Time series'!#REF!</definedName>
    <definedName name="__123Graph_ABERLGRAP" localSheetId="14" hidden="1">'[1]Time series'!#REF!</definedName>
    <definedName name="__123Graph_ABERLGRAP" localSheetId="15" hidden="1">'[1]Time series'!#REF!</definedName>
    <definedName name="__123Graph_ABERLGRAP" localSheetId="16" hidden="1">'[1]Time series'!#REF!</definedName>
    <definedName name="__123Graph_ABERLGRAP" localSheetId="3" hidden="1">'[1]Time series'!#REF!</definedName>
    <definedName name="__123Graph_ABERLGRAP" localSheetId="4" hidden="1">'[1]Time series'!#REF!</definedName>
    <definedName name="__123Graph_ABERLGRAP" localSheetId="5" hidden="1">'[1]Time series'!#REF!</definedName>
    <definedName name="__123Graph_ABERLGRAP" localSheetId="6" hidden="1">'[1]Time series'!#REF!</definedName>
    <definedName name="__123Graph_ABERLGRAP" localSheetId="7" hidden="1">'[1]Time series'!#REF!</definedName>
    <definedName name="__123Graph_ABERLGRAP" localSheetId="8" hidden="1">'[1]Time series'!#REF!</definedName>
    <definedName name="__123Graph_ABERLGRAP" localSheetId="9" hidden="1">'[1]Time series'!#REF!</definedName>
    <definedName name="__123Graph_ABERLGRAP" localSheetId="10" hidden="1">'[1]Time series'!#REF!</definedName>
    <definedName name="__123Graph_ABERLGRAP" localSheetId="11" hidden="1">'[1]Time series'!#REF!</definedName>
    <definedName name="__123Graph_ABERLGRAP" localSheetId="12" hidden="1">'[1]Time series'!#REF!</definedName>
    <definedName name="__123Graph_ABERLGRAP" hidden="1">'[1]Time series'!#REF!</definedName>
    <definedName name="__123Graph_ACATCH1" localSheetId="13" hidden="1">'[1]Time series'!#REF!</definedName>
    <definedName name="__123Graph_ACATCH1" localSheetId="14" hidden="1">'[1]Time series'!#REF!</definedName>
    <definedName name="__123Graph_ACATCH1" localSheetId="15" hidden="1">'[1]Time series'!#REF!</definedName>
    <definedName name="__123Graph_ACATCH1" localSheetId="16" hidden="1">'[1]Time series'!#REF!</definedName>
    <definedName name="__123Graph_ACATCH1" localSheetId="3" hidden="1">'[1]Time series'!#REF!</definedName>
    <definedName name="__123Graph_ACATCH1" localSheetId="4" hidden="1">'[1]Time series'!#REF!</definedName>
    <definedName name="__123Graph_ACATCH1" localSheetId="5" hidden="1">'[1]Time series'!#REF!</definedName>
    <definedName name="__123Graph_ACATCH1" localSheetId="6" hidden="1">'[1]Time series'!#REF!</definedName>
    <definedName name="__123Graph_ACATCH1" localSheetId="7" hidden="1">'[1]Time series'!#REF!</definedName>
    <definedName name="__123Graph_ACATCH1" localSheetId="8" hidden="1">'[1]Time series'!#REF!</definedName>
    <definedName name="__123Graph_ACATCH1" localSheetId="9" hidden="1">'[1]Time series'!#REF!</definedName>
    <definedName name="__123Graph_ACATCH1" localSheetId="10" hidden="1">'[1]Time series'!#REF!</definedName>
    <definedName name="__123Graph_ACATCH1" localSheetId="11" hidden="1">'[1]Time series'!#REF!</definedName>
    <definedName name="__123Graph_ACATCH1" localSheetId="12" hidden="1">'[1]Time series'!#REF!</definedName>
    <definedName name="__123Graph_ACATCH1" hidden="1">'[1]Time series'!#REF!</definedName>
    <definedName name="__123Graph_ACONVERG1" localSheetId="13" hidden="1">'[1]Time series'!#REF!</definedName>
    <definedName name="__123Graph_ACONVERG1" localSheetId="14" hidden="1">'[1]Time series'!#REF!</definedName>
    <definedName name="__123Graph_ACONVERG1" localSheetId="15" hidden="1">'[1]Time series'!#REF!</definedName>
    <definedName name="__123Graph_ACONVERG1" localSheetId="16" hidden="1">'[1]Time series'!#REF!</definedName>
    <definedName name="__123Graph_ACONVERG1" localSheetId="3" hidden="1">'[1]Time series'!#REF!</definedName>
    <definedName name="__123Graph_ACONVERG1" localSheetId="4" hidden="1">'[1]Time series'!#REF!</definedName>
    <definedName name="__123Graph_ACONVERG1" localSheetId="5" hidden="1">'[1]Time series'!#REF!</definedName>
    <definedName name="__123Graph_ACONVERG1" localSheetId="6" hidden="1">'[1]Time series'!#REF!</definedName>
    <definedName name="__123Graph_ACONVERG1" localSheetId="7" hidden="1">'[1]Time series'!#REF!</definedName>
    <definedName name="__123Graph_ACONVERG1" localSheetId="8" hidden="1">'[1]Time series'!#REF!</definedName>
    <definedName name="__123Graph_ACONVERG1" localSheetId="9" hidden="1">'[1]Time series'!#REF!</definedName>
    <definedName name="__123Graph_ACONVERG1" localSheetId="10" hidden="1">'[1]Time series'!#REF!</definedName>
    <definedName name="__123Graph_ACONVERG1" localSheetId="11" hidden="1">'[1]Time series'!#REF!</definedName>
    <definedName name="__123Graph_ACONVERG1" localSheetId="12" hidden="1">'[1]Time series'!#REF!</definedName>
    <definedName name="__123Graph_ACONVERG1" hidden="1">'[1]Time series'!#REF!</definedName>
    <definedName name="__123Graph_AECTOT" localSheetId="13" hidden="1">#REF!</definedName>
    <definedName name="__123Graph_AECTOT" localSheetId="14" hidden="1">#REF!</definedName>
    <definedName name="__123Graph_AECTOT" localSheetId="15" hidden="1">#REF!</definedName>
    <definedName name="__123Graph_AECTOT" localSheetId="16" hidden="1">#REF!</definedName>
    <definedName name="__123Graph_AECTOT" localSheetId="3" hidden="1">#REF!</definedName>
    <definedName name="__123Graph_AECTOT" localSheetId="4" hidden="1">#REF!</definedName>
    <definedName name="__123Graph_AECTOT" localSheetId="5" hidden="1">#REF!</definedName>
    <definedName name="__123Graph_AECTOT" localSheetId="6" hidden="1">#REF!</definedName>
    <definedName name="__123Graph_AECTOT" localSheetId="7" hidden="1">#REF!</definedName>
    <definedName name="__123Graph_AECTOT" localSheetId="8" hidden="1">#REF!</definedName>
    <definedName name="__123Graph_AECTOT" localSheetId="9" hidden="1">#REF!</definedName>
    <definedName name="__123Graph_AECTOT" localSheetId="10" hidden="1">#REF!</definedName>
    <definedName name="__123Graph_AECTOT" localSheetId="11" hidden="1">#REF!</definedName>
    <definedName name="__123Graph_AECTOT" localSheetId="12" hidden="1">#REF!</definedName>
    <definedName name="__123Graph_AECTOT" hidden="1">#REF!</definedName>
    <definedName name="__123Graph_AGRAPH2" localSheetId="13" hidden="1">'[1]Time series'!#REF!</definedName>
    <definedName name="__123Graph_AGRAPH2" localSheetId="14" hidden="1">'[1]Time series'!#REF!</definedName>
    <definedName name="__123Graph_AGRAPH2" localSheetId="15" hidden="1">'[1]Time series'!#REF!</definedName>
    <definedName name="__123Graph_AGRAPH2" localSheetId="16" hidden="1">'[1]Time series'!#REF!</definedName>
    <definedName name="__123Graph_AGRAPH2" localSheetId="3" hidden="1">'[1]Time series'!#REF!</definedName>
    <definedName name="__123Graph_AGRAPH2" localSheetId="4" hidden="1">'[1]Time series'!#REF!</definedName>
    <definedName name="__123Graph_AGRAPH2" localSheetId="5" hidden="1">'[1]Time series'!#REF!</definedName>
    <definedName name="__123Graph_AGRAPH2" localSheetId="6" hidden="1">'[1]Time series'!#REF!</definedName>
    <definedName name="__123Graph_AGRAPH2" localSheetId="7" hidden="1">'[1]Time series'!#REF!</definedName>
    <definedName name="__123Graph_AGRAPH2" localSheetId="8" hidden="1">'[1]Time series'!#REF!</definedName>
    <definedName name="__123Graph_AGRAPH2" localSheetId="9" hidden="1">'[1]Time series'!#REF!</definedName>
    <definedName name="__123Graph_AGRAPH2" localSheetId="10" hidden="1">'[1]Time series'!#REF!</definedName>
    <definedName name="__123Graph_AGRAPH2" localSheetId="11" hidden="1">'[1]Time series'!#REF!</definedName>
    <definedName name="__123Graph_AGRAPH2" localSheetId="12" hidden="1">'[1]Time series'!#REF!</definedName>
    <definedName name="__123Graph_AGRAPH2" hidden="1">'[1]Time series'!#REF!</definedName>
    <definedName name="__123Graph_AGRAPH41" localSheetId="13" hidden="1">'[1]Time series'!#REF!</definedName>
    <definedName name="__123Graph_AGRAPH41" localSheetId="14" hidden="1">'[1]Time series'!#REF!</definedName>
    <definedName name="__123Graph_AGRAPH41" localSheetId="15" hidden="1">'[1]Time series'!#REF!</definedName>
    <definedName name="__123Graph_AGRAPH41" localSheetId="16" hidden="1">'[1]Time series'!#REF!</definedName>
    <definedName name="__123Graph_AGRAPH41" localSheetId="3" hidden="1">'[1]Time series'!#REF!</definedName>
    <definedName name="__123Graph_AGRAPH41" localSheetId="4" hidden="1">'[1]Time series'!#REF!</definedName>
    <definedName name="__123Graph_AGRAPH41" localSheetId="5" hidden="1">'[1]Time series'!#REF!</definedName>
    <definedName name="__123Graph_AGRAPH41" localSheetId="6" hidden="1">'[1]Time series'!#REF!</definedName>
    <definedName name="__123Graph_AGRAPH41" localSheetId="7" hidden="1">'[1]Time series'!#REF!</definedName>
    <definedName name="__123Graph_AGRAPH41" localSheetId="8" hidden="1">'[1]Time series'!#REF!</definedName>
    <definedName name="__123Graph_AGRAPH41" localSheetId="9" hidden="1">'[1]Time series'!#REF!</definedName>
    <definedName name="__123Graph_AGRAPH41" localSheetId="10" hidden="1">'[1]Time series'!#REF!</definedName>
    <definedName name="__123Graph_AGRAPH41" localSheetId="11" hidden="1">'[1]Time series'!#REF!</definedName>
    <definedName name="__123Graph_AGRAPH41" localSheetId="12" hidden="1">'[1]Time series'!#REF!</definedName>
    <definedName name="__123Graph_AGRAPH41" hidden="1">'[1]Time series'!#REF!</definedName>
    <definedName name="__123Graph_AGRAPH42" localSheetId="13" hidden="1">'[1]Time series'!#REF!</definedName>
    <definedName name="__123Graph_AGRAPH42" localSheetId="14" hidden="1">'[1]Time series'!#REF!</definedName>
    <definedName name="__123Graph_AGRAPH42" localSheetId="15" hidden="1">'[1]Time series'!#REF!</definedName>
    <definedName name="__123Graph_AGRAPH42" localSheetId="16" hidden="1">'[1]Time series'!#REF!</definedName>
    <definedName name="__123Graph_AGRAPH42" localSheetId="3" hidden="1">'[1]Time series'!#REF!</definedName>
    <definedName name="__123Graph_AGRAPH42" localSheetId="4" hidden="1">'[1]Time series'!#REF!</definedName>
    <definedName name="__123Graph_AGRAPH42" localSheetId="5" hidden="1">'[1]Time series'!#REF!</definedName>
    <definedName name="__123Graph_AGRAPH42" localSheetId="6" hidden="1">'[1]Time series'!#REF!</definedName>
    <definedName name="__123Graph_AGRAPH42" localSheetId="7" hidden="1">'[1]Time series'!#REF!</definedName>
    <definedName name="__123Graph_AGRAPH42" localSheetId="8" hidden="1">'[1]Time series'!#REF!</definedName>
    <definedName name="__123Graph_AGRAPH42" localSheetId="9" hidden="1">'[1]Time series'!#REF!</definedName>
    <definedName name="__123Graph_AGRAPH42" localSheetId="10" hidden="1">'[1]Time series'!#REF!</definedName>
    <definedName name="__123Graph_AGRAPH42" localSheetId="11" hidden="1">'[1]Time series'!#REF!</definedName>
    <definedName name="__123Graph_AGRAPH42" localSheetId="12" hidden="1">'[1]Time series'!#REF!</definedName>
    <definedName name="__123Graph_AGRAPH42" hidden="1">'[1]Time series'!#REF!</definedName>
    <definedName name="__123Graph_AGRAPH44" localSheetId="13" hidden="1">'[1]Time series'!#REF!</definedName>
    <definedName name="__123Graph_AGRAPH44" localSheetId="14" hidden="1">'[1]Time series'!#REF!</definedName>
    <definedName name="__123Graph_AGRAPH44" localSheetId="15" hidden="1">'[1]Time series'!#REF!</definedName>
    <definedName name="__123Graph_AGRAPH44" localSheetId="16" hidden="1">'[1]Time series'!#REF!</definedName>
    <definedName name="__123Graph_AGRAPH44" localSheetId="3" hidden="1">'[1]Time series'!#REF!</definedName>
    <definedName name="__123Graph_AGRAPH44" localSheetId="4" hidden="1">'[1]Time series'!#REF!</definedName>
    <definedName name="__123Graph_AGRAPH44" localSheetId="5" hidden="1">'[1]Time series'!#REF!</definedName>
    <definedName name="__123Graph_AGRAPH44" localSheetId="6" hidden="1">'[1]Time series'!#REF!</definedName>
    <definedName name="__123Graph_AGRAPH44" localSheetId="7" hidden="1">'[1]Time series'!#REF!</definedName>
    <definedName name="__123Graph_AGRAPH44" localSheetId="8" hidden="1">'[1]Time series'!#REF!</definedName>
    <definedName name="__123Graph_AGRAPH44" localSheetId="9" hidden="1">'[1]Time series'!#REF!</definedName>
    <definedName name="__123Graph_AGRAPH44" localSheetId="10" hidden="1">'[1]Time series'!#REF!</definedName>
    <definedName name="__123Graph_AGRAPH44" localSheetId="11" hidden="1">'[1]Time series'!#REF!</definedName>
    <definedName name="__123Graph_AGRAPH44" localSheetId="12" hidden="1">'[1]Time series'!#REF!</definedName>
    <definedName name="__123Graph_AGRAPH44" hidden="1">'[1]Time series'!#REF!</definedName>
    <definedName name="__123Graph_APERIB" localSheetId="14" hidden="1">'[1]Time series'!#REF!</definedName>
    <definedName name="__123Graph_APERIB" localSheetId="4" hidden="1">'[1]Time series'!#REF!</definedName>
    <definedName name="__123Graph_APERIB" localSheetId="5" hidden="1">'[1]Time series'!#REF!</definedName>
    <definedName name="__123Graph_APERIB" localSheetId="6" hidden="1">'[1]Time series'!#REF!</definedName>
    <definedName name="__123Graph_APERIB" localSheetId="7" hidden="1">'[1]Time series'!#REF!</definedName>
    <definedName name="__123Graph_APERIB" localSheetId="8" hidden="1">'[1]Time series'!#REF!</definedName>
    <definedName name="__123Graph_APERIB" localSheetId="9" hidden="1">'[1]Time series'!#REF!</definedName>
    <definedName name="__123Graph_APERIB" localSheetId="10" hidden="1">'[1]Time series'!#REF!</definedName>
    <definedName name="__123Graph_APERIB" localSheetId="11" hidden="1">'[1]Time series'!#REF!</definedName>
    <definedName name="__123Graph_APERIB" localSheetId="12" hidden="1">'[1]Time series'!#REF!</definedName>
    <definedName name="__123Graph_APERIB" hidden="1">'[1]Time series'!#REF!</definedName>
    <definedName name="__123Graph_APRODABSC" localSheetId="14" hidden="1">'[1]Time series'!#REF!</definedName>
    <definedName name="__123Graph_APRODABSC" localSheetId="4" hidden="1">'[1]Time series'!#REF!</definedName>
    <definedName name="__123Graph_APRODABSC" localSheetId="5" hidden="1">'[1]Time series'!#REF!</definedName>
    <definedName name="__123Graph_APRODABSC" localSheetId="6" hidden="1">'[1]Time series'!#REF!</definedName>
    <definedName name="__123Graph_APRODABSC" localSheetId="7" hidden="1">'[1]Time series'!#REF!</definedName>
    <definedName name="__123Graph_APRODABSC" localSheetId="8" hidden="1">'[1]Time series'!#REF!</definedName>
    <definedName name="__123Graph_APRODABSC" localSheetId="9" hidden="1">'[1]Time series'!#REF!</definedName>
    <definedName name="__123Graph_APRODABSC" localSheetId="10" hidden="1">'[1]Time series'!#REF!</definedName>
    <definedName name="__123Graph_APRODABSC" localSheetId="11" hidden="1">'[1]Time series'!#REF!</definedName>
    <definedName name="__123Graph_APRODABSC" localSheetId="12" hidden="1">'[1]Time series'!#REF!</definedName>
    <definedName name="__123Graph_APRODABSC" hidden="1">'[1]Time series'!#REF!</definedName>
    <definedName name="__123Graph_APRODABSD" localSheetId="14" hidden="1">'[1]Time series'!#REF!</definedName>
    <definedName name="__123Graph_APRODABSD" localSheetId="4" hidden="1">'[1]Time series'!#REF!</definedName>
    <definedName name="__123Graph_APRODABSD" localSheetId="5" hidden="1">'[1]Time series'!#REF!</definedName>
    <definedName name="__123Graph_APRODABSD" localSheetId="6" hidden="1">'[1]Time series'!#REF!</definedName>
    <definedName name="__123Graph_APRODABSD" localSheetId="7" hidden="1">'[1]Time series'!#REF!</definedName>
    <definedName name="__123Graph_APRODABSD" localSheetId="8" hidden="1">'[1]Time series'!#REF!</definedName>
    <definedName name="__123Graph_APRODABSD" localSheetId="9" hidden="1">'[1]Time series'!#REF!</definedName>
    <definedName name="__123Graph_APRODABSD" localSheetId="10" hidden="1">'[1]Time series'!#REF!</definedName>
    <definedName name="__123Graph_APRODABSD" localSheetId="11" hidden="1">'[1]Time series'!#REF!</definedName>
    <definedName name="__123Graph_APRODABSD" localSheetId="12" hidden="1">'[1]Time series'!#REF!</definedName>
    <definedName name="__123Graph_APRODABSD" hidden="1">'[1]Time series'!#REF!</definedName>
    <definedName name="__123Graph_APRODTRE2" localSheetId="14" hidden="1">'[1]Time series'!#REF!</definedName>
    <definedName name="__123Graph_APRODTRE2" localSheetId="4" hidden="1">'[1]Time series'!#REF!</definedName>
    <definedName name="__123Graph_APRODTRE2" localSheetId="5" hidden="1">'[1]Time series'!#REF!</definedName>
    <definedName name="__123Graph_APRODTRE2" localSheetId="6" hidden="1">'[1]Time series'!#REF!</definedName>
    <definedName name="__123Graph_APRODTRE2" localSheetId="7" hidden="1">'[1]Time series'!#REF!</definedName>
    <definedName name="__123Graph_APRODTRE2" localSheetId="8" hidden="1">'[1]Time series'!#REF!</definedName>
    <definedName name="__123Graph_APRODTRE2" localSheetId="9" hidden="1">'[1]Time series'!#REF!</definedName>
    <definedName name="__123Graph_APRODTRE2" localSheetId="10" hidden="1">'[1]Time series'!#REF!</definedName>
    <definedName name="__123Graph_APRODTRE2" localSheetId="11" hidden="1">'[1]Time series'!#REF!</definedName>
    <definedName name="__123Graph_APRODTRE2" localSheetId="12" hidden="1">'[1]Time series'!#REF!</definedName>
    <definedName name="__123Graph_APRODTRE2" hidden="1">'[1]Time series'!#REF!</definedName>
    <definedName name="__123Graph_APRODTRE3" localSheetId="14" hidden="1">'[1]Time series'!#REF!</definedName>
    <definedName name="__123Graph_APRODTRE3" localSheetId="4" hidden="1">'[1]Time series'!#REF!</definedName>
    <definedName name="__123Graph_APRODTRE3" localSheetId="5" hidden="1">'[1]Time series'!#REF!</definedName>
    <definedName name="__123Graph_APRODTRE3" localSheetId="6" hidden="1">'[1]Time series'!#REF!</definedName>
    <definedName name="__123Graph_APRODTRE3" localSheetId="7" hidden="1">'[1]Time series'!#REF!</definedName>
    <definedName name="__123Graph_APRODTRE3" localSheetId="8" hidden="1">'[1]Time series'!#REF!</definedName>
    <definedName name="__123Graph_APRODTRE3" localSheetId="9" hidden="1">'[1]Time series'!#REF!</definedName>
    <definedName name="__123Graph_APRODTRE3" localSheetId="10" hidden="1">'[1]Time series'!#REF!</definedName>
    <definedName name="__123Graph_APRODTRE3" localSheetId="11" hidden="1">'[1]Time series'!#REF!</definedName>
    <definedName name="__123Graph_APRODTRE3" localSheetId="12" hidden="1">'[1]Time series'!#REF!</definedName>
    <definedName name="__123Graph_APRODTRE3" hidden="1">'[1]Time series'!#REF!</definedName>
    <definedName name="__123Graph_APRODTRE4" localSheetId="14" hidden="1">'[1]Time series'!#REF!</definedName>
    <definedName name="__123Graph_APRODTRE4" localSheetId="4" hidden="1">'[1]Time series'!#REF!</definedName>
    <definedName name="__123Graph_APRODTRE4" localSheetId="5" hidden="1">'[1]Time series'!#REF!</definedName>
    <definedName name="__123Graph_APRODTRE4" localSheetId="6" hidden="1">'[1]Time series'!#REF!</definedName>
    <definedName name="__123Graph_APRODTRE4" localSheetId="7" hidden="1">'[1]Time series'!#REF!</definedName>
    <definedName name="__123Graph_APRODTRE4" localSheetId="8" hidden="1">'[1]Time series'!#REF!</definedName>
    <definedName name="__123Graph_APRODTRE4" localSheetId="9" hidden="1">'[1]Time series'!#REF!</definedName>
    <definedName name="__123Graph_APRODTRE4" localSheetId="10" hidden="1">'[1]Time series'!#REF!</definedName>
    <definedName name="__123Graph_APRODTRE4" localSheetId="11" hidden="1">'[1]Time series'!#REF!</definedName>
    <definedName name="__123Graph_APRODTRE4" localSheetId="12" hidden="1">'[1]Time series'!#REF!</definedName>
    <definedName name="__123Graph_APRODTRE4" hidden="1">'[1]Time series'!#REF!</definedName>
    <definedName name="__123Graph_APRODTREND" localSheetId="14" hidden="1">'[1]Time series'!#REF!</definedName>
    <definedName name="__123Graph_APRODTREND" localSheetId="4" hidden="1">'[1]Time series'!#REF!</definedName>
    <definedName name="__123Graph_APRODTREND" localSheetId="5" hidden="1">'[1]Time series'!#REF!</definedName>
    <definedName name="__123Graph_APRODTREND" localSheetId="6" hidden="1">'[1]Time series'!#REF!</definedName>
    <definedName name="__123Graph_APRODTREND" localSheetId="7" hidden="1">'[1]Time series'!#REF!</definedName>
    <definedName name="__123Graph_APRODTREND" localSheetId="8" hidden="1">'[1]Time series'!#REF!</definedName>
    <definedName name="__123Graph_APRODTREND" localSheetId="9" hidden="1">'[1]Time series'!#REF!</definedName>
    <definedName name="__123Graph_APRODTREND" localSheetId="10" hidden="1">'[1]Time series'!#REF!</definedName>
    <definedName name="__123Graph_APRODTREND" localSheetId="11" hidden="1">'[1]Time series'!#REF!</definedName>
    <definedName name="__123Graph_APRODTREND" localSheetId="12" hidden="1">'[1]Time series'!#REF!</definedName>
    <definedName name="__123Graph_APRODTREND" hidden="1">'[1]Time series'!#REF!</definedName>
    <definedName name="__123Graph_AUTRECHT" localSheetId="14" hidden="1">'[1]Time series'!#REF!</definedName>
    <definedName name="__123Graph_AUTRECHT" localSheetId="4" hidden="1">'[1]Time series'!#REF!</definedName>
    <definedName name="__123Graph_AUTRECHT" localSheetId="5" hidden="1">'[1]Time series'!#REF!</definedName>
    <definedName name="__123Graph_AUTRECHT" localSheetId="6" hidden="1">'[1]Time series'!#REF!</definedName>
    <definedName name="__123Graph_AUTRECHT" localSheetId="7" hidden="1">'[1]Time series'!#REF!</definedName>
    <definedName name="__123Graph_AUTRECHT" localSheetId="8" hidden="1">'[1]Time series'!#REF!</definedName>
    <definedName name="__123Graph_AUTRECHT" localSheetId="9" hidden="1">'[1]Time series'!#REF!</definedName>
    <definedName name="__123Graph_AUTRECHT" localSheetId="10" hidden="1">'[1]Time series'!#REF!</definedName>
    <definedName name="__123Graph_AUTRECHT" localSheetId="11" hidden="1">'[1]Time series'!#REF!</definedName>
    <definedName name="__123Graph_AUTRECHT" localSheetId="12" hidden="1">'[1]Time series'!#REF!</definedName>
    <definedName name="__123Graph_AUTRECHT" hidden="1">'[1]Time series'!#REF!</definedName>
    <definedName name="__123Graph_B" localSheetId="13" hidden="1">#REF!</definedName>
    <definedName name="__123Graph_B" localSheetId="14" hidden="1">#REF!</definedName>
    <definedName name="__123Graph_B" localSheetId="15" hidden="1">#REF!</definedName>
    <definedName name="__123Graph_B" localSheetId="16" hidden="1">#REF!</definedName>
    <definedName name="__123Graph_B" localSheetId="3" hidden="1">#REF!</definedName>
    <definedName name="__123Graph_B" localSheetId="4" hidden="1">#REF!</definedName>
    <definedName name="__123Graph_B" localSheetId="5" hidden="1">#REF!</definedName>
    <definedName name="__123Graph_B" localSheetId="6" hidden="1">#REF!</definedName>
    <definedName name="__123Graph_B" localSheetId="7" hidden="1">#REF!</definedName>
    <definedName name="__123Graph_B" localSheetId="8" hidden="1">#REF!</definedName>
    <definedName name="__123Graph_B" localSheetId="9" hidden="1">#REF!</definedName>
    <definedName name="__123Graph_B" localSheetId="10" hidden="1">#REF!</definedName>
    <definedName name="__123Graph_B" localSheetId="11" hidden="1">#REF!</definedName>
    <definedName name="__123Graph_B" localSheetId="12" hidden="1">#REF!</definedName>
    <definedName name="__123Graph_B" hidden="1">#REF!</definedName>
    <definedName name="__123Graph_BBERLGRAP" localSheetId="14" hidden="1">'[1]Time series'!#REF!</definedName>
    <definedName name="__123Graph_BBERLGRAP" localSheetId="4" hidden="1">'[1]Time series'!#REF!</definedName>
    <definedName name="__123Graph_BBERLGRAP" localSheetId="5" hidden="1">'[1]Time series'!#REF!</definedName>
    <definedName name="__123Graph_BBERLGRAP" localSheetId="6" hidden="1">'[1]Time series'!#REF!</definedName>
    <definedName name="__123Graph_BBERLGRAP" localSheetId="7" hidden="1">'[1]Time series'!#REF!</definedName>
    <definedName name="__123Graph_BBERLGRAP" localSheetId="8" hidden="1">'[1]Time series'!#REF!</definedName>
    <definedName name="__123Graph_BBERLGRAP" localSheetId="9" hidden="1">'[1]Time series'!#REF!</definedName>
    <definedName name="__123Graph_BBERLGRAP" localSheetId="10" hidden="1">'[1]Time series'!#REF!</definedName>
    <definedName name="__123Graph_BBERLGRAP" localSheetId="11" hidden="1">'[1]Time series'!#REF!</definedName>
    <definedName name="__123Graph_BBERLGRAP" localSheetId="12" hidden="1">'[1]Time series'!#REF!</definedName>
    <definedName name="__123Graph_BBERLGRAP" hidden="1">'[1]Time series'!#REF!</definedName>
    <definedName name="__123Graph_BCATCH1" localSheetId="14" hidden="1">'[1]Time series'!#REF!</definedName>
    <definedName name="__123Graph_BCATCH1" localSheetId="4" hidden="1">'[1]Time series'!#REF!</definedName>
    <definedName name="__123Graph_BCATCH1" localSheetId="5" hidden="1">'[1]Time series'!#REF!</definedName>
    <definedName name="__123Graph_BCATCH1" localSheetId="6" hidden="1">'[1]Time series'!#REF!</definedName>
    <definedName name="__123Graph_BCATCH1" localSheetId="7" hidden="1">'[1]Time series'!#REF!</definedName>
    <definedName name="__123Graph_BCATCH1" localSheetId="8" hidden="1">'[1]Time series'!#REF!</definedName>
    <definedName name="__123Graph_BCATCH1" localSheetId="9" hidden="1">'[1]Time series'!#REF!</definedName>
    <definedName name="__123Graph_BCATCH1" localSheetId="10" hidden="1">'[1]Time series'!#REF!</definedName>
    <definedName name="__123Graph_BCATCH1" localSheetId="11" hidden="1">'[1]Time series'!#REF!</definedName>
    <definedName name="__123Graph_BCATCH1" localSheetId="12" hidden="1">'[1]Time series'!#REF!</definedName>
    <definedName name="__123Graph_BCATCH1" hidden="1">'[1]Time series'!#REF!</definedName>
    <definedName name="__123Graph_BCONVERG1" localSheetId="14" hidden="1">'[1]Time series'!#REF!</definedName>
    <definedName name="__123Graph_BCONVERG1" localSheetId="4" hidden="1">'[1]Time series'!#REF!</definedName>
    <definedName name="__123Graph_BCONVERG1" localSheetId="5" hidden="1">'[1]Time series'!#REF!</definedName>
    <definedName name="__123Graph_BCONVERG1" localSheetId="6" hidden="1">'[1]Time series'!#REF!</definedName>
    <definedName name="__123Graph_BCONVERG1" localSheetId="7" hidden="1">'[1]Time series'!#REF!</definedName>
    <definedName name="__123Graph_BCONVERG1" localSheetId="8" hidden="1">'[1]Time series'!#REF!</definedName>
    <definedName name="__123Graph_BCONVERG1" localSheetId="9" hidden="1">'[1]Time series'!#REF!</definedName>
    <definedName name="__123Graph_BCONVERG1" localSheetId="10" hidden="1">'[1]Time series'!#REF!</definedName>
    <definedName name="__123Graph_BCONVERG1" localSheetId="11" hidden="1">'[1]Time series'!#REF!</definedName>
    <definedName name="__123Graph_BCONVERG1" localSheetId="12" hidden="1">'[1]Time series'!#REF!</definedName>
    <definedName name="__123Graph_BCONVERG1" hidden="1">'[1]Time series'!#REF!</definedName>
    <definedName name="__123Graph_BECTOT" localSheetId="13" hidden="1">#REF!</definedName>
    <definedName name="__123Graph_BECTOT" localSheetId="14" hidden="1">#REF!</definedName>
    <definedName name="__123Graph_BECTOT" localSheetId="15" hidden="1">#REF!</definedName>
    <definedName name="__123Graph_BECTOT" localSheetId="16" hidden="1">#REF!</definedName>
    <definedName name="__123Graph_BECTOT" localSheetId="3" hidden="1">#REF!</definedName>
    <definedName name="__123Graph_BECTOT" localSheetId="4" hidden="1">#REF!</definedName>
    <definedName name="__123Graph_BECTOT" localSheetId="5" hidden="1">#REF!</definedName>
    <definedName name="__123Graph_BECTOT" localSheetId="6" hidden="1">#REF!</definedName>
    <definedName name="__123Graph_BECTOT" localSheetId="7" hidden="1">#REF!</definedName>
    <definedName name="__123Graph_BECTOT" localSheetId="8" hidden="1">#REF!</definedName>
    <definedName name="__123Graph_BECTOT" localSheetId="9" hidden="1">#REF!</definedName>
    <definedName name="__123Graph_BECTOT" localSheetId="10" hidden="1">#REF!</definedName>
    <definedName name="__123Graph_BECTOT" localSheetId="11" hidden="1">#REF!</definedName>
    <definedName name="__123Graph_BECTOT" localSheetId="12" hidden="1">#REF!</definedName>
    <definedName name="__123Graph_BECTOT" hidden="1">#REF!</definedName>
    <definedName name="__123Graph_BGRAPH2" localSheetId="14" hidden="1">'[1]Time series'!#REF!</definedName>
    <definedName name="__123Graph_BGRAPH2" localSheetId="4" hidden="1">'[1]Time series'!#REF!</definedName>
    <definedName name="__123Graph_BGRAPH2" localSheetId="5" hidden="1">'[1]Time series'!#REF!</definedName>
    <definedName name="__123Graph_BGRAPH2" localSheetId="6" hidden="1">'[1]Time series'!#REF!</definedName>
    <definedName name="__123Graph_BGRAPH2" localSheetId="7" hidden="1">'[1]Time series'!#REF!</definedName>
    <definedName name="__123Graph_BGRAPH2" localSheetId="8" hidden="1">'[1]Time series'!#REF!</definedName>
    <definedName name="__123Graph_BGRAPH2" localSheetId="9" hidden="1">'[1]Time series'!#REF!</definedName>
    <definedName name="__123Graph_BGRAPH2" localSheetId="10" hidden="1">'[1]Time series'!#REF!</definedName>
    <definedName name="__123Graph_BGRAPH2" localSheetId="11" hidden="1">'[1]Time series'!#REF!</definedName>
    <definedName name="__123Graph_BGRAPH2" localSheetId="12" hidden="1">'[1]Time series'!#REF!</definedName>
    <definedName name="__123Graph_BGRAPH2" hidden="1">'[1]Time series'!#REF!</definedName>
    <definedName name="__123Graph_BGRAPH41" localSheetId="14" hidden="1">'[1]Time series'!#REF!</definedName>
    <definedName name="__123Graph_BGRAPH41" localSheetId="4" hidden="1">'[1]Time series'!#REF!</definedName>
    <definedName name="__123Graph_BGRAPH41" localSheetId="5" hidden="1">'[1]Time series'!#REF!</definedName>
    <definedName name="__123Graph_BGRAPH41" localSheetId="6" hidden="1">'[1]Time series'!#REF!</definedName>
    <definedName name="__123Graph_BGRAPH41" localSheetId="7" hidden="1">'[1]Time series'!#REF!</definedName>
    <definedName name="__123Graph_BGRAPH41" localSheetId="8" hidden="1">'[1]Time series'!#REF!</definedName>
    <definedName name="__123Graph_BGRAPH41" localSheetId="9" hidden="1">'[1]Time series'!#REF!</definedName>
    <definedName name="__123Graph_BGRAPH41" localSheetId="10" hidden="1">'[1]Time series'!#REF!</definedName>
    <definedName name="__123Graph_BGRAPH41" localSheetId="11" hidden="1">'[1]Time series'!#REF!</definedName>
    <definedName name="__123Graph_BGRAPH41" localSheetId="12" hidden="1">'[1]Time series'!#REF!</definedName>
    <definedName name="__123Graph_BGRAPH41" hidden="1">'[1]Time series'!#REF!</definedName>
    <definedName name="__123Graph_BPERIB" localSheetId="14" hidden="1">'[1]Time series'!#REF!</definedName>
    <definedName name="__123Graph_BPERIB" localSheetId="4" hidden="1">'[1]Time series'!#REF!</definedName>
    <definedName name="__123Graph_BPERIB" localSheetId="5" hidden="1">'[1]Time series'!#REF!</definedName>
    <definedName name="__123Graph_BPERIB" localSheetId="6" hidden="1">'[1]Time series'!#REF!</definedName>
    <definedName name="__123Graph_BPERIB" localSheetId="7" hidden="1">'[1]Time series'!#REF!</definedName>
    <definedName name="__123Graph_BPERIB" localSheetId="8" hidden="1">'[1]Time series'!#REF!</definedName>
    <definedName name="__123Graph_BPERIB" localSheetId="9" hidden="1">'[1]Time series'!#REF!</definedName>
    <definedName name="__123Graph_BPERIB" localSheetId="10" hidden="1">'[1]Time series'!#REF!</definedName>
    <definedName name="__123Graph_BPERIB" localSheetId="11" hidden="1">'[1]Time series'!#REF!</definedName>
    <definedName name="__123Graph_BPERIB" localSheetId="12" hidden="1">'[1]Time series'!#REF!</definedName>
    <definedName name="__123Graph_BPERIB" hidden="1">'[1]Time series'!#REF!</definedName>
    <definedName name="__123Graph_BPRODABSC" localSheetId="14" hidden="1">'[1]Time series'!#REF!</definedName>
    <definedName name="__123Graph_BPRODABSC" localSheetId="4" hidden="1">'[1]Time series'!#REF!</definedName>
    <definedName name="__123Graph_BPRODABSC" localSheetId="5" hidden="1">'[1]Time series'!#REF!</definedName>
    <definedName name="__123Graph_BPRODABSC" localSheetId="6" hidden="1">'[1]Time series'!#REF!</definedName>
    <definedName name="__123Graph_BPRODABSC" localSheetId="7" hidden="1">'[1]Time series'!#REF!</definedName>
    <definedName name="__123Graph_BPRODABSC" localSheetId="8" hidden="1">'[1]Time series'!#REF!</definedName>
    <definedName name="__123Graph_BPRODABSC" localSheetId="9" hidden="1">'[1]Time series'!#REF!</definedName>
    <definedName name="__123Graph_BPRODABSC" localSheetId="10" hidden="1">'[1]Time series'!#REF!</definedName>
    <definedName name="__123Graph_BPRODABSC" localSheetId="11" hidden="1">'[1]Time series'!#REF!</definedName>
    <definedName name="__123Graph_BPRODABSC" localSheetId="12" hidden="1">'[1]Time series'!#REF!</definedName>
    <definedName name="__123Graph_BPRODABSC" hidden="1">'[1]Time series'!#REF!</definedName>
    <definedName name="__123Graph_BPRODABSD" localSheetId="14" hidden="1">'[1]Time series'!#REF!</definedName>
    <definedName name="__123Graph_BPRODABSD" localSheetId="4" hidden="1">'[1]Time series'!#REF!</definedName>
    <definedName name="__123Graph_BPRODABSD" localSheetId="5" hidden="1">'[1]Time series'!#REF!</definedName>
    <definedName name="__123Graph_BPRODABSD" localSheetId="6" hidden="1">'[1]Time series'!#REF!</definedName>
    <definedName name="__123Graph_BPRODABSD" localSheetId="7" hidden="1">'[1]Time series'!#REF!</definedName>
    <definedName name="__123Graph_BPRODABSD" localSheetId="8" hidden="1">'[1]Time series'!#REF!</definedName>
    <definedName name="__123Graph_BPRODABSD" localSheetId="9" hidden="1">'[1]Time series'!#REF!</definedName>
    <definedName name="__123Graph_BPRODABSD" localSheetId="10" hidden="1">'[1]Time series'!#REF!</definedName>
    <definedName name="__123Graph_BPRODABSD" localSheetId="11" hidden="1">'[1]Time series'!#REF!</definedName>
    <definedName name="__123Graph_BPRODABSD" localSheetId="12" hidden="1">'[1]Time series'!#REF!</definedName>
    <definedName name="__123Graph_BPRODABSD" hidden="1">'[1]Time series'!#REF!</definedName>
    <definedName name="__123Graph_C" localSheetId="13" hidden="1">#REF!</definedName>
    <definedName name="__123Graph_C" localSheetId="14" hidden="1">#REF!</definedName>
    <definedName name="__123Graph_C" localSheetId="15" hidden="1">#REF!</definedName>
    <definedName name="__123Graph_C" localSheetId="16" hidden="1">#REF!</definedName>
    <definedName name="__123Graph_C" localSheetId="3" hidden="1">#REF!</definedName>
    <definedName name="__123Graph_C" localSheetId="4" hidden="1">#REF!</definedName>
    <definedName name="__123Graph_C" localSheetId="5" hidden="1">#REF!</definedName>
    <definedName name="__123Graph_C" localSheetId="6" hidden="1">#REF!</definedName>
    <definedName name="__123Graph_C" localSheetId="7" hidden="1">#REF!</definedName>
    <definedName name="__123Graph_C" localSheetId="8" hidden="1">#REF!</definedName>
    <definedName name="__123Graph_C" localSheetId="9" hidden="1">#REF!</definedName>
    <definedName name="__123Graph_C" localSheetId="10" hidden="1">#REF!</definedName>
    <definedName name="__123Graph_C" localSheetId="11" hidden="1">#REF!</definedName>
    <definedName name="__123Graph_C" localSheetId="12" hidden="1">#REF!</definedName>
    <definedName name="__123Graph_C" hidden="1">#REF!</definedName>
    <definedName name="__123Graph_CBERLGRAP" localSheetId="14" hidden="1">'[1]Time series'!#REF!</definedName>
    <definedName name="__123Graph_CBERLGRAP" localSheetId="4" hidden="1">'[1]Time series'!#REF!</definedName>
    <definedName name="__123Graph_CBERLGRAP" localSheetId="5" hidden="1">'[1]Time series'!#REF!</definedName>
    <definedName name="__123Graph_CBERLGRAP" localSheetId="6" hidden="1">'[1]Time series'!#REF!</definedName>
    <definedName name="__123Graph_CBERLGRAP" localSheetId="7" hidden="1">'[1]Time series'!#REF!</definedName>
    <definedName name="__123Graph_CBERLGRAP" localSheetId="8" hidden="1">'[1]Time series'!#REF!</definedName>
    <definedName name="__123Graph_CBERLGRAP" localSheetId="9" hidden="1">'[1]Time series'!#REF!</definedName>
    <definedName name="__123Graph_CBERLGRAP" localSheetId="10" hidden="1">'[1]Time series'!#REF!</definedName>
    <definedName name="__123Graph_CBERLGRAP" localSheetId="11" hidden="1">'[1]Time series'!#REF!</definedName>
    <definedName name="__123Graph_CBERLGRAP" localSheetId="12" hidden="1">'[1]Time series'!#REF!</definedName>
    <definedName name="__123Graph_CBERLGRAP" hidden="1">'[1]Time series'!#REF!</definedName>
    <definedName name="__123Graph_CCATCH1" localSheetId="14" hidden="1">'[1]Time series'!#REF!</definedName>
    <definedName name="__123Graph_CCATCH1" localSheetId="4" hidden="1">'[1]Time series'!#REF!</definedName>
    <definedName name="__123Graph_CCATCH1" localSheetId="5" hidden="1">'[1]Time series'!#REF!</definedName>
    <definedName name="__123Graph_CCATCH1" localSheetId="6" hidden="1">'[1]Time series'!#REF!</definedName>
    <definedName name="__123Graph_CCATCH1" localSheetId="7" hidden="1">'[1]Time series'!#REF!</definedName>
    <definedName name="__123Graph_CCATCH1" localSheetId="8" hidden="1">'[1]Time series'!#REF!</definedName>
    <definedName name="__123Graph_CCATCH1" localSheetId="9" hidden="1">'[1]Time series'!#REF!</definedName>
    <definedName name="__123Graph_CCATCH1" localSheetId="10" hidden="1">'[1]Time series'!#REF!</definedName>
    <definedName name="__123Graph_CCATCH1" localSheetId="11" hidden="1">'[1]Time series'!#REF!</definedName>
    <definedName name="__123Graph_CCATCH1" localSheetId="12" hidden="1">'[1]Time series'!#REF!</definedName>
    <definedName name="__123Graph_CCATCH1" hidden="1">'[1]Time series'!#REF!</definedName>
    <definedName name="__123Graph_CCONVERG1" localSheetId="13" hidden="1">#REF!</definedName>
    <definedName name="__123Graph_CCONVERG1" localSheetId="14" hidden="1">#REF!</definedName>
    <definedName name="__123Graph_CCONVERG1" localSheetId="15" hidden="1">#REF!</definedName>
    <definedName name="__123Graph_CCONVERG1" localSheetId="16" hidden="1">#REF!</definedName>
    <definedName name="__123Graph_CCONVERG1" localSheetId="3" hidden="1">#REF!</definedName>
    <definedName name="__123Graph_CCONVERG1" localSheetId="4" hidden="1">#REF!</definedName>
    <definedName name="__123Graph_CCONVERG1" localSheetId="5" hidden="1">#REF!</definedName>
    <definedName name="__123Graph_CCONVERG1" localSheetId="6" hidden="1">#REF!</definedName>
    <definedName name="__123Graph_CCONVERG1" localSheetId="7" hidden="1">#REF!</definedName>
    <definedName name="__123Graph_CCONVERG1" localSheetId="8" hidden="1">#REF!</definedName>
    <definedName name="__123Graph_CCONVERG1" localSheetId="9" hidden="1">#REF!</definedName>
    <definedName name="__123Graph_CCONVERG1" localSheetId="10" hidden="1">#REF!</definedName>
    <definedName name="__123Graph_CCONVERG1" localSheetId="11" hidden="1">#REF!</definedName>
    <definedName name="__123Graph_CCONVERG1" localSheetId="12" hidden="1">#REF!</definedName>
    <definedName name="__123Graph_CCONVERG1" hidden="1">#REF!</definedName>
    <definedName name="__123Graph_CECTOT" localSheetId="13" hidden="1">#REF!</definedName>
    <definedName name="__123Graph_CECTOT" localSheetId="14" hidden="1">#REF!</definedName>
    <definedName name="__123Graph_CECTOT" localSheetId="15" hidden="1">#REF!</definedName>
    <definedName name="__123Graph_CECTOT" localSheetId="16" hidden="1">#REF!</definedName>
    <definedName name="__123Graph_CECTOT" localSheetId="3" hidden="1">#REF!</definedName>
    <definedName name="__123Graph_CECTOT" localSheetId="4" hidden="1">#REF!</definedName>
    <definedName name="__123Graph_CECTOT" localSheetId="5" hidden="1">#REF!</definedName>
    <definedName name="__123Graph_CECTOT" localSheetId="6" hidden="1">#REF!</definedName>
    <definedName name="__123Graph_CECTOT" localSheetId="7" hidden="1">#REF!</definedName>
    <definedName name="__123Graph_CECTOT" localSheetId="8" hidden="1">#REF!</definedName>
    <definedName name="__123Graph_CECTOT" localSheetId="9" hidden="1">#REF!</definedName>
    <definedName name="__123Graph_CECTOT" localSheetId="10" hidden="1">#REF!</definedName>
    <definedName name="__123Graph_CECTOT" localSheetId="11" hidden="1">#REF!</definedName>
    <definedName name="__123Graph_CECTOT" localSheetId="12" hidden="1">#REF!</definedName>
    <definedName name="__123Graph_CECTOT" hidden="1">#REF!</definedName>
    <definedName name="__123Graph_CGRAPH41" localSheetId="14" hidden="1">'[1]Time series'!#REF!</definedName>
    <definedName name="__123Graph_CGRAPH41" localSheetId="4" hidden="1">'[1]Time series'!#REF!</definedName>
    <definedName name="__123Graph_CGRAPH41" localSheetId="5" hidden="1">'[1]Time series'!#REF!</definedName>
    <definedName name="__123Graph_CGRAPH41" localSheetId="6" hidden="1">'[1]Time series'!#REF!</definedName>
    <definedName name="__123Graph_CGRAPH41" localSheetId="7" hidden="1">'[1]Time series'!#REF!</definedName>
    <definedName name="__123Graph_CGRAPH41" localSheetId="8" hidden="1">'[1]Time series'!#REF!</definedName>
    <definedName name="__123Graph_CGRAPH41" localSheetId="9" hidden="1">'[1]Time series'!#REF!</definedName>
    <definedName name="__123Graph_CGRAPH41" localSheetId="10" hidden="1">'[1]Time series'!#REF!</definedName>
    <definedName name="__123Graph_CGRAPH41" localSheetId="11" hidden="1">'[1]Time series'!#REF!</definedName>
    <definedName name="__123Graph_CGRAPH41" localSheetId="12" hidden="1">'[1]Time series'!#REF!</definedName>
    <definedName name="__123Graph_CGRAPH41" hidden="1">'[1]Time series'!#REF!</definedName>
    <definedName name="__123Graph_CGRAPH44" localSheetId="14" hidden="1">'[1]Time series'!#REF!</definedName>
    <definedName name="__123Graph_CGRAPH44" localSheetId="4" hidden="1">'[1]Time series'!#REF!</definedName>
    <definedName name="__123Graph_CGRAPH44" localSheetId="5" hidden="1">'[1]Time series'!#REF!</definedName>
    <definedName name="__123Graph_CGRAPH44" localSheetId="6" hidden="1">'[1]Time series'!#REF!</definedName>
    <definedName name="__123Graph_CGRAPH44" localSheetId="7" hidden="1">'[1]Time series'!#REF!</definedName>
    <definedName name="__123Graph_CGRAPH44" localSheetId="8" hidden="1">'[1]Time series'!#REF!</definedName>
    <definedName name="__123Graph_CGRAPH44" localSheetId="9" hidden="1">'[1]Time series'!#REF!</definedName>
    <definedName name="__123Graph_CGRAPH44" localSheetId="10" hidden="1">'[1]Time series'!#REF!</definedName>
    <definedName name="__123Graph_CGRAPH44" localSheetId="11" hidden="1">'[1]Time series'!#REF!</definedName>
    <definedName name="__123Graph_CGRAPH44" localSheetId="12" hidden="1">'[1]Time series'!#REF!</definedName>
    <definedName name="__123Graph_CGRAPH44" hidden="1">'[1]Time series'!#REF!</definedName>
    <definedName name="__123Graph_CPERIA" localSheetId="14" hidden="1">'[1]Time series'!#REF!</definedName>
    <definedName name="__123Graph_CPERIA" localSheetId="4" hidden="1">'[1]Time series'!#REF!</definedName>
    <definedName name="__123Graph_CPERIA" localSheetId="5" hidden="1">'[1]Time series'!#REF!</definedName>
    <definedName name="__123Graph_CPERIA" localSheetId="6" hidden="1">'[1]Time series'!#REF!</definedName>
    <definedName name="__123Graph_CPERIA" localSheetId="7" hidden="1">'[1]Time series'!#REF!</definedName>
    <definedName name="__123Graph_CPERIA" localSheetId="8" hidden="1">'[1]Time series'!#REF!</definedName>
    <definedName name="__123Graph_CPERIA" localSheetId="9" hidden="1">'[1]Time series'!#REF!</definedName>
    <definedName name="__123Graph_CPERIA" localSheetId="10" hidden="1">'[1]Time series'!#REF!</definedName>
    <definedName name="__123Graph_CPERIA" localSheetId="11" hidden="1">'[1]Time series'!#REF!</definedName>
    <definedName name="__123Graph_CPERIA" localSheetId="12" hidden="1">'[1]Time series'!#REF!</definedName>
    <definedName name="__123Graph_CPERIA" hidden="1">'[1]Time series'!#REF!</definedName>
    <definedName name="__123Graph_CPERIB" localSheetId="14" hidden="1">'[1]Time series'!#REF!</definedName>
    <definedName name="__123Graph_CPERIB" localSheetId="4" hidden="1">'[1]Time series'!#REF!</definedName>
    <definedName name="__123Graph_CPERIB" localSheetId="5" hidden="1">'[1]Time series'!#REF!</definedName>
    <definedName name="__123Graph_CPERIB" localSheetId="6" hidden="1">'[1]Time series'!#REF!</definedName>
    <definedName name="__123Graph_CPERIB" localSheetId="7" hidden="1">'[1]Time series'!#REF!</definedName>
    <definedName name="__123Graph_CPERIB" localSheetId="8" hidden="1">'[1]Time series'!#REF!</definedName>
    <definedName name="__123Graph_CPERIB" localSheetId="9" hidden="1">'[1]Time series'!#REF!</definedName>
    <definedName name="__123Graph_CPERIB" localSheetId="10" hidden="1">'[1]Time series'!#REF!</definedName>
    <definedName name="__123Graph_CPERIB" localSheetId="11" hidden="1">'[1]Time series'!#REF!</definedName>
    <definedName name="__123Graph_CPERIB" localSheetId="12" hidden="1">'[1]Time series'!#REF!</definedName>
    <definedName name="__123Graph_CPERIB" hidden="1">'[1]Time series'!#REF!</definedName>
    <definedName name="__123Graph_CPRODABSC" localSheetId="14" hidden="1">'[1]Time series'!#REF!</definedName>
    <definedName name="__123Graph_CPRODABSC" localSheetId="4" hidden="1">'[1]Time series'!#REF!</definedName>
    <definedName name="__123Graph_CPRODABSC" localSheetId="5" hidden="1">'[1]Time series'!#REF!</definedName>
    <definedName name="__123Graph_CPRODABSC" localSheetId="6" hidden="1">'[1]Time series'!#REF!</definedName>
    <definedName name="__123Graph_CPRODABSC" localSheetId="7" hidden="1">'[1]Time series'!#REF!</definedName>
    <definedName name="__123Graph_CPRODABSC" localSheetId="8" hidden="1">'[1]Time series'!#REF!</definedName>
    <definedName name="__123Graph_CPRODABSC" localSheetId="9" hidden="1">'[1]Time series'!#REF!</definedName>
    <definedName name="__123Graph_CPRODABSC" localSheetId="10" hidden="1">'[1]Time series'!#REF!</definedName>
    <definedName name="__123Graph_CPRODABSC" localSheetId="11" hidden="1">'[1]Time series'!#REF!</definedName>
    <definedName name="__123Graph_CPRODABSC" localSheetId="12" hidden="1">'[1]Time series'!#REF!</definedName>
    <definedName name="__123Graph_CPRODABSC" hidden="1">'[1]Time series'!#REF!</definedName>
    <definedName name="__123Graph_CPRODTRE2" localSheetId="14" hidden="1">'[1]Time series'!#REF!</definedName>
    <definedName name="__123Graph_CPRODTRE2" localSheetId="4" hidden="1">'[1]Time series'!#REF!</definedName>
    <definedName name="__123Graph_CPRODTRE2" localSheetId="5" hidden="1">'[1]Time series'!#REF!</definedName>
    <definedName name="__123Graph_CPRODTRE2" localSheetId="6" hidden="1">'[1]Time series'!#REF!</definedName>
    <definedName name="__123Graph_CPRODTRE2" localSheetId="7" hidden="1">'[1]Time series'!#REF!</definedName>
    <definedName name="__123Graph_CPRODTRE2" localSheetId="8" hidden="1">'[1]Time series'!#REF!</definedName>
    <definedName name="__123Graph_CPRODTRE2" localSheetId="9" hidden="1">'[1]Time series'!#REF!</definedName>
    <definedName name="__123Graph_CPRODTRE2" localSheetId="10" hidden="1">'[1]Time series'!#REF!</definedName>
    <definedName name="__123Graph_CPRODTRE2" localSheetId="11" hidden="1">'[1]Time series'!#REF!</definedName>
    <definedName name="__123Graph_CPRODTRE2" localSheetId="12" hidden="1">'[1]Time series'!#REF!</definedName>
    <definedName name="__123Graph_CPRODTRE2" hidden="1">'[1]Time series'!#REF!</definedName>
    <definedName name="__123Graph_CPRODTREND" localSheetId="14" hidden="1">'[1]Time series'!#REF!</definedName>
    <definedName name="__123Graph_CPRODTREND" localSheetId="4" hidden="1">'[1]Time series'!#REF!</definedName>
    <definedName name="__123Graph_CPRODTREND" localSheetId="5" hidden="1">'[1]Time series'!#REF!</definedName>
    <definedName name="__123Graph_CPRODTREND" localSheetId="6" hidden="1">'[1]Time series'!#REF!</definedName>
    <definedName name="__123Graph_CPRODTREND" localSheetId="7" hidden="1">'[1]Time series'!#REF!</definedName>
    <definedName name="__123Graph_CPRODTREND" localSheetId="8" hidden="1">'[1]Time series'!#REF!</definedName>
    <definedName name="__123Graph_CPRODTREND" localSheetId="9" hidden="1">'[1]Time series'!#REF!</definedName>
    <definedName name="__123Graph_CPRODTREND" localSheetId="10" hidden="1">'[1]Time series'!#REF!</definedName>
    <definedName name="__123Graph_CPRODTREND" localSheetId="11" hidden="1">'[1]Time series'!#REF!</definedName>
    <definedName name="__123Graph_CPRODTREND" localSheetId="12" hidden="1">'[1]Time series'!#REF!</definedName>
    <definedName name="__123Graph_CPRODTREND" hidden="1">'[1]Time series'!#REF!</definedName>
    <definedName name="__123Graph_CUTRECHT" localSheetId="14" hidden="1">'[1]Time series'!#REF!</definedName>
    <definedName name="__123Graph_CUTRECHT" localSheetId="4" hidden="1">'[1]Time series'!#REF!</definedName>
    <definedName name="__123Graph_CUTRECHT" localSheetId="5" hidden="1">'[1]Time series'!#REF!</definedName>
    <definedName name="__123Graph_CUTRECHT" localSheetId="6" hidden="1">'[1]Time series'!#REF!</definedName>
    <definedName name="__123Graph_CUTRECHT" localSheetId="7" hidden="1">'[1]Time series'!#REF!</definedName>
    <definedName name="__123Graph_CUTRECHT" localSheetId="8" hidden="1">'[1]Time series'!#REF!</definedName>
    <definedName name="__123Graph_CUTRECHT" localSheetId="9" hidden="1">'[1]Time series'!#REF!</definedName>
    <definedName name="__123Graph_CUTRECHT" localSheetId="10" hidden="1">'[1]Time series'!#REF!</definedName>
    <definedName name="__123Graph_CUTRECHT" localSheetId="11" hidden="1">'[1]Time series'!#REF!</definedName>
    <definedName name="__123Graph_CUTRECHT" localSheetId="12" hidden="1">'[1]Time series'!#REF!</definedName>
    <definedName name="__123Graph_CUTRECHT" hidden="1">'[1]Time series'!#REF!</definedName>
    <definedName name="__123Graph_D" localSheetId="13" hidden="1">#REF!</definedName>
    <definedName name="__123Graph_D" localSheetId="14" hidden="1">#REF!</definedName>
    <definedName name="__123Graph_D" localSheetId="15" hidden="1">#REF!</definedName>
    <definedName name="__123Graph_D" localSheetId="16" hidden="1">#REF!</definedName>
    <definedName name="__123Graph_D" localSheetId="3" hidden="1">#REF!</definedName>
    <definedName name="__123Graph_D" localSheetId="4" hidden="1">#REF!</definedName>
    <definedName name="__123Graph_D" localSheetId="5" hidden="1">#REF!</definedName>
    <definedName name="__123Graph_D" localSheetId="6" hidden="1">#REF!</definedName>
    <definedName name="__123Graph_D" localSheetId="7" hidden="1">#REF!</definedName>
    <definedName name="__123Graph_D" localSheetId="8" hidden="1">#REF!</definedName>
    <definedName name="__123Graph_D" localSheetId="9" hidden="1">#REF!</definedName>
    <definedName name="__123Graph_D" localSheetId="10" hidden="1">#REF!</definedName>
    <definedName name="__123Graph_D" localSheetId="11" hidden="1">#REF!</definedName>
    <definedName name="__123Graph_D" localSheetId="12" hidden="1">#REF!</definedName>
    <definedName name="__123Graph_D" hidden="1">#REF!</definedName>
    <definedName name="__123Graph_DBERLGRAP" localSheetId="14" hidden="1">'[1]Time series'!#REF!</definedName>
    <definedName name="__123Graph_DBERLGRAP" localSheetId="4" hidden="1">'[1]Time series'!#REF!</definedName>
    <definedName name="__123Graph_DBERLGRAP" localSheetId="5" hidden="1">'[1]Time series'!#REF!</definedName>
    <definedName name="__123Graph_DBERLGRAP" localSheetId="6" hidden="1">'[1]Time series'!#REF!</definedName>
    <definedName name="__123Graph_DBERLGRAP" localSheetId="7" hidden="1">'[1]Time series'!#REF!</definedName>
    <definedName name="__123Graph_DBERLGRAP" localSheetId="8" hidden="1">'[1]Time series'!#REF!</definedName>
    <definedName name="__123Graph_DBERLGRAP" localSheetId="9" hidden="1">'[1]Time series'!#REF!</definedName>
    <definedName name="__123Graph_DBERLGRAP" localSheetId="10" hidden="1">'[1]Time series'!#REF!</definedName>
    <definedName name="__123Graph_DBERLGRAP" localSheetId="11" hidden="1">'[1]Time series'!#REF!</definedName>
    <definedName name="__123Graph_DBERLGRAP" localSheetId="12" hidden="1">'[1]Time series'!#REF!</definedName>
    <definedName name="__123Graph_DBERLGRAP" hidden="1">'[1]Time series'!#REF!</definedName>
    <definedName name="__123Graph_DCATCH1" localSheetId="14" hidden="1">'[1]Time series'!#REF!</definedName>
    <definedName name="__123Graph_DCATCH1" localSheetId="4" hidden="1">'[1]Time series'!#REF!</definedName>
    <definedName name="__123Graph_DCATCH1" localSheetId="5" hidden="1">'[1]Time series'!#REF!</definedName>
    <definedName name="__123Graph_DCATCH1" localSheetId="6" hidden="1">'[1]Time series'!#REF!</definedName>
    <definedName name="__123Graph_DCATCH1" localSheetId="7" hidden="1">'[1]Time series'!#REF!</definedName>
    <definedName name="__123Graph_DCATCH1" localSheetId="8" hidden="1">'[1]Time series'!#REF!</definedName>
    <definedName name="__123Graph_DCATCH1" localSheetId="9" hidden="1">'[1]Time series'!#REF!</definedName>
    <definedName name="__123Graph_DCATCH1" localSheetId="10" hidden="1">'[1]Time series'!#REF!</definedName>
    <definedName name="__123Graph_DCATCH1" localSheetId="11" hidden="1">'[1]Time series'!#REF!</definedName>
    <definedName name="__123Graph_DCATCH1" localSheetId="12" hidden="1">'[1]Time series'!#REF!</definedName>
    <definedName name="__123Graph_DCATCH1" hidden="1">'[1]Time series'!#REF!</definedName>
    <definedName name="__123Graph_DCONVERG1" localSheetId="14" hidden="1">'[1]Time series'!#REF!</definedName>
    <definedName name="__123Graph_DCONVERG1" localSheetId="4" hidden="1">'[1]Time series'!#REF!</definedName>
    <definedName name="__123Graph_DCONVERG1" localSheetId="5" hidden="1">'[1]Time series'!#REF!</definedName>
    <definedName name="__123Graph_DCONVERG1" localSheetId="6" hidden="1">'[1]Time series'!#REF!</definedName>
    <definedName name="__123Graph_DCONVERG1" localSheetId="7" hidden="1">'[1]Time series'!#REF!</definedName>
    <definedName name="__123Graph_DCONVERG1" localSheetId="8" hidden="1">'[1]Time series'!#REF!</definedName>
    <definedName name="__123Graph_DCONVERG1" localSheetId="9" hidden="1">'[1]Time series'!#REF!</definedName>
    <definedName name="__123Graph_DCONVERG1" localSheetId="10" hidden="1">'[1]Time series'!#REF!</definedName>
    <definedName name="__123Graph_DCONVERG1" localSheetId="11" hidden="1">'[1]Time series'!#REF!</definedName>
    <definedName name="__123Graph_DCONVERG1" localSheetId="12" hidden="1">'[1]Time series'!#REF!</definedName>
    <definedName name="__123Graph_DCONVERG1" hidden="1">'[1]Time series'!#REF!</definedName>
    <definedName name="__123Graph_DECTOT" localSheetId="13" hidden="1">#REF!</definedName>
    <definedName name="__123Graph_DECTOT" localSheetId="14" hidden="1">#REF!</definedName>
    <definedName name="__123Graph_DECTOT" localSheetId="15" hidden="1">#REF!</definedName>
    <definedName name="__123Graph_DECTOT" localSheetId="16" hidden="1">#REF!</definedName>
    <definedName name="__123Graph_DECTOT" localSheetId="3" hidden="1">#REF!</definedName>
    <definedName name="__123Graph_DECTOT" localSheetId="4" hidden="1">#REF!</definedName>
    <definedName name="__123Graph_DECTOT" localSheetId="5" hidden="1">#REF!</definedName>
    <definedName name="__123Graph_DECTOT" localSheetId="6" hidden="1">#REF!</definedName>
    <definedName name="__123Graph_DECTOT" localSheetId="7" hidden="1">#REF!</definedName>
    <definedName name="__123Graph_DECTOT" localSheetId="8" hidden="1">#REF!</definedName>
    <definedName name="__123Graph_DECTOT" localSheetId="9" hidden="1">#REF!</definedName>
    <definedName name="__123Graph_DECTOT" localSheetId="10" hidden="1">#REF!</definedName>
    <definedName name="__123Graph_DECTOT" localSheetId="11" hidden="1">#REF!</definedName>
    <definedName name="__123Graph_DECTOT" localSheetId="12" hidden="1">#REF!</definedName>
    <definedName name="__123Graph_DECTOT" hidden="1">#REF!</definedName>
    <definedName name="__123Graph_DGRAPH41" localSheetId="14" hidden="1">'[1]Time series'!#REF!</definedName>
    <definedName name="__123Graph_DGRAPH41" localSheetId="4" hidden="1">'[1]Time series'!#REF!</definedName>
    <definedName name="__123Graph_DGRAPH41" localSheetId="5" hidden="1">'[1]Time series'!#REF!</definedName>
    <definedName name="__123Graph_DGRAPH41" localSheetId="6" hidden="1">'[1]Time series'!#REF!</definedName>
    <definedName name="__123Graph_DGRAPH41" localSheetId="7" hidden="1">'[1]Time series'!#REF!</definedName>
    <definedName name="__123Graph_DGRAPH41" localSheetId="8" hidden="1">'[1]Time series'!#REF!</definedName>
    <definedName name="__123Graph_DGRAPH41" localSheetId="9" hidden="1">'[1]Time series'!#REF!</definedName>
    <definedName name="__123Graph_DGRAPH41" localSheetId="10" hidden="1">'[1]Time series'!#REF!</definedName>
    <definedName name="__123Graph_DGRAPH41" localSheetId="11" hidden="1">'[1]Time series'!#REF!</definedName>
    <definedName name="__123Graph_DGRAPH41" localSheetId="12" hidden="1">'[1]Time series'!#REF!</definedName>
    <definedName name="__123Graph_DGRAPH41" hidden="1">'[1]Time series'!#REF!</definedName>
    <definedName name="__123Graph_DPERIA" localSheetId="14" hidden="1">'[1]Time series'!#REF!</definedName>
    <definedName name="__123Graph_DPERIA" localSheetId="4" hidden="1">'[1]Time series'!#REF!</definedName>
    <definedName name="__123Graph_DPERIA" localSheetId="5" hidden="1">'[1]Time series'!#REF!</definedName>
    <definedName name="__123Graph_DPERIA" localSheetId="6" hidden="1">'[1]Time series'!#REF!</definedName>
    <definedName name="__123Graph_DPERIA" localSheetId="7" hidden="1">'[1]Time series'!#REF!</definedName>
    <definedName name="__123Graph_DPERIA" localSheetId="8" hidden="1">'[1]Time series'!#REF!</definedName>
    <definedName name="__123Graph_DPERIA" localSheetId="9" hidden="1">'[1]Time series'!#REF!</definedName>
    <definedName name="__123Graph_DPERIA" localSheetId="10" hidden="1">'[1]Time series'!#REF!</definedName>
    <definedName name="__123Graph_DPERIA" localSheetId="11" hidden="1">'[1]Time series'!#REF!</definedName>
    <definedName name="__123Graph_DPERIA" localSheetId="12" hidden="1">'[1]Time series'!#REF!</definedName>
    <definedName name="__123Graph_DPERIA" hidden="1">'[1]Time series'!#REF!</definedName>
    <definedName name="__123Graph_DPERIB" localSheetId="14" hidden="1">'[1]Time series'!#REF!</definedName>
    <definedName name="__123Graph_DPERIB" localSheetId="4" hidden="1">'[1]Time series'!#REF!</definedName>
    <definedName name="__123Graph_DPERIB" localSheetId="5" hidden="1">'[1]Time series'!#REF!</definedName>
    <definedName name="__123Graph_DPERIB" localSheetId="6" hidden="1">'[1]Time series'!#REF!</definedName>
    <definedName name="__123Graph_DPERIB" localSheetId="7" hidden="1">'[1]Time series'!#REF!</definedName>
    <definedName name="__123Graph_DPERIB" localSheetId="8" hidden="1">'[1]Time series'!#REF!</definedName>
    <definedName name="__123Graph_DPERIB" localSheetId="9" hidden="1">'[1]Time series'!#REF!</definedName>
    <definedName name="__123Graph_DPERIB" localSheetId="10" hidden="1">'[1]Time series'!#REF!</definedName>
    <definedName name="__123Graph_DPERIB" localSheetId="11" hidden="1">'[1]Time series'!#REF!</definedName>
    <definedName name="__123Graph_DPERIB" localSheetId="12" hidden="1">'[1]Time series'!#REF!</definedName>
    <definedName name="__123Graph_DPERIB" hidden="1">'[1]Time series'!#REF!</definedName>
    <definedName name="__123Graph_DPRODABSC" localSheetId="14" hidden="1">'[1]Time series'!#REF!</definedName>
    <definedName name="__123Graph_DPRODABSC" localSheetId="4" hidden="1">'[1]Time series'!#REF!</definedName>
    <definedName name="__123Graph_DPRODABSC" localSheetId="5" hidden="1">'[1]Time series'!#REF!</definedName>
    <definedName name="__123Graph_DPRODABSC" localSheetId="6" hidden="1">'[1]Time series'!#REF!</definedName>
    <definedName name="__123Graph_DPRODABSC" localSheetId="7" hidden="1">'[1]Time series'!#REF!</definedName>
    <definedName name="__123Graph_DPRODABSC" localSheetId="8" hidden="1">'[1]Time series'!#REF!</definedName>
    <definedName name="__123Graph_DPRODABSC" localSheetId="9" hidden="1">'[1]Time series'!#REF!</definedName>
    <definedName name="__123Graph_DPRODABSC" localSheetId="10" hidden="1">'[1]Time series'!#REF!</definedName>
    <definedName name="__123Graph_DPRODABSC" localSheetId="11" hidden="1">'[1]Time series'!#REF!</definedName>
    <definedName name="__123Graph_DPRODABSC" localSheetId="12" hidden="1">'[1]Time series'!#REF!</definedName>
    <definedName name="__123Graph_DPRODABSC" hidden="1">'[1]Time series'!#REF!</definedName>
    <definedName name="__123Graph_DUTRECHT" localSheetId="14" hidden="1">'[1]Time series'!#REF!</definedName>
    <definedName name="__123Graph_DUTRECHT" localSheetId="4" hidden="1">'[1]Time series'!#REF!</definedName>
    <definedName name="__123Graph_DUTRECHT" localSheetId="5" hidden="1">'[1]Time series'!#REF!</definedName>
    <definedName name="__123Graph_DUTRECHT" localSheetId="6" hidden="1">'[1]Time series'!#REF!</definedName>
    <definedName name="__123Graph_DUTRECHT" localSheetId="7" hidden="1">'[1]Time series'!#REF!</definedName>
    <definedName name="__123Graph_DUTRECHT" localSheetId="8" hidden="1">'[1]Time series'!#REF!</definedName>
    <definedName name="__123Graph_DUTRECHT" localSheetId="9" hidden="1">'[1]Time series'!#REF!</definedName>
    <definedName name="__123Graph_DUTRECHT" localSheetId="10" hidden="1">'[1]Time series'!#REF!</definedName>
    <definedName name="__123Graph_DUTRECHT" localSheetId="11" hidden="1">'[1]Time series'!#REF!</definedName>
    <definedName name="__123Graph_DUTRECHT" localSheetId="12" hidden="1">'[1]Time series'!#REF!</definedName>
    <definedName name="__123Graph_DUTRECHT" hidden="1">'[1]Time series'!#REF!</definedName>
    <definedName name="__123Graph_E" localSheetId="13" hidden="1">#REF!</definedName>
    <definedName name="__123Graph_E" localSheetId="14" hidden="1">#REF!</definedName>
    <definedName name="__123Graph_E" localSheetId="15" hidden="1">#REF!</definedName>
    <definedName name="__123Graph_E" localSheetId="16" hidden="1">#REF!</definedName>
    <definedName name="__123Graph_E" localSheetId="3" hidden="1">#REF!</definedName>
    <definedName name="__123Graph_E" localSheetId="4" hidden="1">#REF!</definedName>
    <definedName name="__123Graph_E" localSheetId="5" hidden="1">#REF!</definedName>
    <definedName name="__123Graph_E" localSheetId="6" hidden="1">#REF!</definedName>
    <definedName name="__123Graph_E" localSheetId="7" hidden="1">#REF!</definedName>
    <definedName name="__123Graph_E" localSheetId="8" hidden="1">#REF!</definedName>
    <definedName name="__123Graph_E" localSheetId="9" hidden="1">#REF!</definedName>
    <definedName name="__123Graph_E" localSheetId="10" hidden="1">#REF!</definedName>
    <definedName name="__123Graph_E" localSheetId="11" hidden="1">#REF!</definedName>
    <definedName name="__123Graph_E" localSheetId="12" hidden="1">#REF!</definedName>
    <definedName name="__123Graph_E" hidden="1">#REF!</definedName>
    <definedName name="__123Graph_EBERLGRAP" localSheetId="14" hidden="1">'[1]Time series'!#REF!</definedName>
    <definedName name="__123Graph_EBERLGRAP" localSheetId="4" hidden="1">'[1]Time series'!#REF!</definedName>
    <definedName name="__123Graph_EBERLGRAP" localSheetId="5" hidden="1">'[1]Time series'!#REF!</definedName>
    <definedName name="__123Graph_EBERLGRAP" localSheetId="6" hidden="1">'[1]Time series'!#REF!</definedName>
    <definedName name="__123Graph_EBERLGRAP" localSheetId="7" hidden="1">'[1]Time series'!#REF!</definedName>
    <definedName name="__123Graph_EBERLGRAP" localSheetId="8" hidden="1">'[1]Time series'!#REF!</definedName>
    <definedName name="__123Graph_EBERLGRAP" localSheetId="9" hidden="1">'[1]Time series'!#REF!</definedName>
    <definedName name="__123Graph_EBERLGRAP" localSheetId="10" hidden="1">'[1]Time series'!#REF!</definedName>
    <definedName name="__123Graph_EBERLGRAP" localSheetId="11" hidden="1">'[1]Time series'!#REF!</definedName>
    <definedName name="__123Graph_EBERLGRAP" localSheetId="12" hidden="1">'[1]Time series'!#REF!</definedName>
    <definedName name="__123Graph_EBERLGRAP" hidden="1">'[1]Time series'!#REF!</definedName>
    <definedName name="__123Graph_ECATCH1" localSheetId="13" hidden="1">#REF!</definedName>
    <definedName name="__123Graph_ECATCH1" localSheetId="14" hidden="1">#REF!</definedName>
    <definedName name="__123Graph_ECATCH1" localSheetId="15" hidden="1">#REF!</definedName>
    <definedName name="__123Graph_ECATCH1" localSheetId="16" hidden="1">#REF!</definedName>
    <definedName name="__123Graph_ECATCH1" localSheetId="3" hidden="1">#REF!</definedName>
    <definedName name="__123Graph_ECATCH1" localSheetId="4" hidden="1">#REF!</definedName>
    <definedName name="__123Graph_ECATCH1" localSheetId="5" hidden="1">#REF!</definedName>
    <definedName name="__123Graph_ECATCH1" localSheetId="6" hidden="1">#REF!</definedName>
    <definedName name="__123Graph_ECATCH1" localSheetId="7" hidden="1">#REF!</definedName>
    <definedName name="__123Graph_ECATCH1" localSheetId="8" hidden="1">#REF!</definedName>
    <definedName name="__123Graph_ECATCH1" localSheetId="9" hidden="1">#REF!</definedName>
    <definedName name="__123Graph_ECATCH1" localSheetId="10" hidden="1">#REF!</definedName>
    <definedName name="__123Graph_ECATCH1" localSheetId="11" hidden="1">#REF!</definedName>
    <definedName name="__123Graph_ECATCH1" localSheetId="12" hidden="1">#REF!</definedName>
    <definedName name="__123Graph_ECATCH1" hidden="1">#REF!</definedName>
    <definedName name="__123Graph_ECONVERG1" localSheetId="14" hidden="1">'[1]Time series'!#REF!</definedName>
    <definedName name="__123Graph_ECONVERG1" localSheetId="4" hidden="1">'[1]Time series'!#REF!</definedName>
    <definedName name="__123Graph_ECONVERG1" localSheetId="5" hidden="1">'[1]Time series'!#REF!</definedName>
    <definedName name="__123Graph_ECONVERG1" localSheetId="6" hidden="1">'[1]Time series'!#REF!</definedName>
    <definedName name="__123Graph_ECONVERG1" localSheetId="7" hidden="1">'[1]Time series'!#REF!</definedName>
    <definedName name="__123Graph_ECONVERG1" localSheetId="8" hidden="1">'[1]Time series'!#REF!</definedName>
    <definedName name="__123Graph_ECONVERG1" localSheetId="9" hidden="1">'[1]Time series'!#REF!</definedName>
    <definedName name="__123Graph_ECONVERG1" localSheetId="10" hidden="1">'[1]Time series'!#REF!</definedName>
    <definedName name="__123Graph_ECONVERG1" localSheetId="11" hidden="1">'[1]Time series'!#REF!</definedName>
    <definedName name="__123Graph_ECONVERG1" localSheetId="12" hidden="1">'[1]Time series'!#REF!</definedName>
    <definedName name="__123Graph_ECONVERG1" hidden="1">'[1]Time series'!#REF!</definedName>
    <definedName name="__123Graph_EECTOT" localSheetId="13" hidden="1">#REF!</definedName>
    <definedName name="__123Graph_EECTOT" localSheetId="14" hidden="1">#REF!</definedName>
    <definedName name="__123Graph_EECTOT" localSheetId="15" hidden="1">#REF!</definedName>
    <definedName name="__123Graph_EECTOT" localSheetId="16" hidden="1">#REF!</definedName>
    <definedName name="__123Graph_EECTOT" localSheetId="3" hidden="1">#REF!</definedName>
    <definedName name="__123Graph_EECTOT" localSheetId="4" hidden="1">#REF!</definedName>
    <definedName name="__123Graph_EECTOT" localSheetId="5" hidden="1">#REF!</definedName>
    <definedName name="__123Graph_EECTOT" localSheetId="6" hidden="1">#REF!</definedName>
    <definedName name="__123Graph_EECTOT" localSheetId="7" hidden="1">#REF!</definedName>
    <definedName name="__123Graph_EECTOT" localSheetId="8" hidden="1">#REF!</definedName>
    <definedName name="__123Graph_EECTOT" localSheetId="9" hidden="1">#REF!</definedName>
    <definedName name="__123Graph_EECTOT" localSheetId="10" hidden="1">#REF!</definedName>
    <definedName name="__123Graph_EECTOT" localSheetId="11" hidden="1">#REF!</definedName>
    <definedName name="__123Graph_EECTOT" localSheetId="12" hidden="1">#REF!</definedName>
    <definedName name="__123Graph_EECTOT" hidden="1">#REF!</definedName>
    <definedName name="__123Graph_EGRAPH41" localSheetId="14" hidden="1">'[1]Time series'!#REF!</definedName>
    <definedName name="__123Graph_EGRAPH41" localSheetId="4" hidden="1">'[1]Time series'!#REF!</definedName>
    <definedName name="__123Graph_EGRAPH41" localSheetId="5" hidden="1">'[1]Time series'!#REF!</definedName>
    <definedName name="__123Graph_EGRAPH41" localSheetId="6" hidden="1">'[1]Time series'!#REF!</definedName>
    <definedName name="__123Graph_EGRAPH41" localSheetId="7" hidden="1">'[1]Time series'!#REF!</definedName>
    <definedName name="__123Graph_EGRAPH41" localSheetId="8" hidden="1">'[1]Time series'!#REF!</definedName>
    <definedName name="__123Graph_EGRAPH41" localSheetId="9" hidden="1">'[1]Time series'!#REF!</definedName>
    <definedName name="__123Graph_EGRAPH41" localSheetId="10" hidden="1">'[1]Time series'!#REF!</definedName>
    <definedName name="__123Graph_EGRAPH41" localSheetId="11" hidden="1">'[1]Time series'!#REF!</definedName>
    <definedName name="__123Graph_EGRAPH41" localSheetId="12" hidden="1">'[1]Time series'!#REF!</definedName>
    <definedName name="__123Graph_EGRAPH41" hidden="1">'[1]Time series'!#REF!</definedName>
    <definedName name="__123Graph_EPERIA" localSheetId="14" hidden="1">'[1]Time series'!#REF!</definedName>
    <definedName name="__123Graph_EPERIA" localSheetId="4" hidden="1">'[1]Time series'!#REF!</definedName>
    <definedName name="__123Graph_EPERIA" localSheetId="5" hidden="1">'[1]Time series'!#REF!</definedName>
    <definedName name="__123Graph_EPERIA" localSheetId="6" hidden="1">'[1]Time series'!#REF!</definedName>
    <definedName name="__123Graph_EPERIA" localSheetId="7" hidden="1">'[1]Time series'!#REF!</definedName>
    <definedName name="__123Graph_EPERIA" localSheetId="8" hidden="1">'[1]Time series'!#REF!</definedName>
    <definedName name="__123Graph_EPERIA" localSheetId="9" hidden="1">'[1]Time series'!#REF!</definedName>
    <definedName name="__123Graph_EPERIA" localSheetId="10" hidden="1">'[1]Time series'!#REF!</definedName>
    <definedName name="__123Graph_EPERIA" localSheetId="11" hidden="1">'[1]Time series'!#REF!</definedName>
    <definedName name="__123Graph_EPERIA" localSheetId="12" hidden="1">'[1]Time series'!#REF!</definedName>
    <definedName name="__123Graph_EPERIA" hidden="1">'[1]Time series'!#REF!</definedName>
    <definedName name="__123Graph_EPRODABSC" localSheetId="14" hidden="1">'[1]Time series'!#REF!</definedName>
    <definedName name="__123Graph_EPRODABSC" localSheetId="4" hidden="1">'[1]Time series'!#REF!</definedName>
    <definedName name="__123Graph_EPRODABSC" localSheetId="5" hidden="1">'[1]Time series'!#REF!</definedName>
    <definedName name="__123Graph_EPRODABSC" localSheetId="6" hidden="1">'[1]Time series'!#REF!</definedName>
    <definedName name="__123Graph_EPRODABSC" localSheetId="7" hidden="1">'[1]Time series'!#REF!</definedName>
    <definedName name="__123Graph_EPRODABSC" localSheetId="8" hidden="1">'[1]Time series'!#REF!</definedName>
    <definedName name="__123Graph_EPRODABSC" localSheetId="9" hidden="1">'[1]Time series'!#REF!</definedName>
    <definedName name="__123Graph_EPRODABSC" localSheetId="10" hidden="1">'[1]Time series'!#REF!</definedName>
    <definedName name="__123Graph_EPRODABSC" localSheetId="11" hidden="1">'[1]Time series'!#REF!</definedName>
    <definedName name="__123Graph_EPRODABSC" localSheetId="12" hidden="1">'[1]Time series'!#REF!</definedName>
    <definedName name="__123Graph_EPRODABSC" hidden="1">'[1]Time series'!#REF!</definedName>
    <definedName name="__123Graph_FBERLGRAP" localSheetId="14" hidden="1">'[1]Time series'!#REF!</definedName>
    <definedName name="__123Graph_FBERLGRAP" localSheetId="4" hidden="1">'[1]Time series'!#REF!</definedName>
    <definedName name="__123Graph_FBERLGRAP" localSheetId="5" hidden="1">'[1]Time series'!#REF!</definedName>
    <definedName name="__123Graph_FBERLGRAP" localSheetId="6" hidden="1">'[1]Time series'!#REF!</definedName>
    <definedName name="__123Graph_FBERLGRAP" localSheetId="7" hidden="1">'[1]Time series'!#REF!</definedName>
    <definedName name="__123Graph_FBERLGRAP" localSheetId="8" hidden="1">'[1]Time series'!#REF!</definedName>
    <definedName name="__123Graph_FBERLGRAP" localSheetId="9" hidden="1">'[1]Time series'!#REF!</definedName>
    <definedName name="__123Graph_FBERLGRAP" localSheetId="10" hidden="1">'[1]Time series'!#REF!</definedName>
    <definedName name="__123Graph_FBERLGRAP" localSheetId="11" hidden="1">'[1]Time series'!#REF!</definedName>
    <definedName name="__123Graph_FBERLGRAP" localSheetId="12" hidden="1">'[1]Time series'!#REF!</definedName>
    <definedName name="__123Graph_FBERLGRAP" hidden="1">'[1]Time series'!#REF!</definedName>
    <definedName name="__123Graph_FGRAPH41" localSheetId="14" hidden="1">'[1]Time series'!#REF!</definedName>
    <definedName name="__123Graph_FGRAPH41" localSheetId="4" hidden="1">'[1]Time series'!#REF!</definedName>
    <definedName name="__123Graph_FGRAPH41" localSheetId="5" hidden="1">'[1]Time series'!#REF!</definedName>
    <definedName name="__123Graph_FGRAPH41" localSheetId="6" hidden="1">'[1]Time series'!#REF!</definedName>
    <definedName name="__123Graph_FGRAPH41" localSheetId="7" hidden="1">'[1]Time series'!#REF!</definedName>
    <definedName name="__123Graph_FGRAPH41" localSheetId="8" hidden="1">'[1]Time series'!#REF!</definedName>
    <definedName name="__123Graph_FGRAPH41" localSheetId="9" hidden="1">'[1]Time series'!#REF!</definedName>
    <definedName name="__123Graph_FGRAPH41" localSheetId="10" hidden="1">'[1]Time series'!#REF!</definedName>
    <definedName name="__123Graph_FGRAPH41" localSheetId="11" hidden="1">'[1]Time series'!#REF!</definedName>
    <definedName name="__123Graph_FGRAPH41" localSheetId="12" hidden="1">'[1]Time series'!#REF!</definedName>
    <definedName name="__123Graph_FGRAPH41" hidden="1">'[1]Time series'!#REF!</definedName>
    <definedName name="__123Graph_FPRODABSC" localSheetId="14" hidden="1">'[1]Time series'!#REF!</definedName>
    <definedName name="__123Graph_FPRODABSC" localSheetId="4" hidden="1">'[1]Time series'!#REF!</definedName>
    <definedName name="__123Graph_FPRODABSC" localSheetId="5" hidden="1">'[1]Time series'!#REF!</definedName>
    <definedName name="__123Graph_FPRODABSC" localSheetId="6" hidden="1">'[1]Time series'!#REF!</definedName>
    <definedName name="__123Graph_FPRODABSC" localSheetId="7" hidden="1">'[1]Time series'!#REF!</definedName>
    <definedName name="__123Graph_FPRODABSC" localSheetId="8" hidden="1">'[1]Time series'!#REF!</definedName>
    <definedName name="__123Graph_FPRODABSC" localSheetId="9" hidden="1">'[1]Time series'!#REF!</definedName>
    <definedName name="__123Graph_FPRODABSC" localSheetId="10" hidden="1">'[1]Time series'!#REF!</definedName>
    <definedName name="__123Graph_FPRODABSC" localSheetId="11" hidden="1">'[1]Time series'!#REF!</definedName>
    <definedName name="__123Graph_FPRODABSC" localSheetId="12" hidden="1">'[1]Time series'!#REF!</definedName>
    <definedName name="__123Graph_FPRODABSC" hidden="1">'[1]Time series'!#REF!</definedName>
    <definedName name="__123Graph_X" localSheetId="13" hidden="1">#REF!</definedName>
    <definedName name="__123Graph_X" localSheetId="14" hidden="1">#REF!</definedName>
    <definedName name="__123Graph_X" localSheetId="15" hidden="1">#REF!</definedName>
    <definedName name="__123Graph_X" localSheetId="16" hidden="1">#REF!</definedName>
    <definedName name="__123Graph_X" localSheetId="3" hidden="1">#REF!</definedName>
    <definedName name="__123Graph_X" localSheetId="4" hidden="1">#REF!</definedName>
    <definedName name="__123Graph_X" localSheetId="5" hidden="1">#REF!</definedName>
    <definedName name="__123Graph_X" localSheetId="6" hidden="1">#REF!</definedName>
    <definedName name="__123Graph_X" localSheetId="7" hidden="1">#REF!</definedName>
    <definedName name="__123Graph_X" localSheetId="8" hidden="1">#REF!</definedName>
    <definedName name="__123Graph_X" localSheetId="9" hidden="1">#REF!</definedName>
    <definedName name="__123Graph_X" localSheetId="10" hidden="1">#REF!</definedName>
    <definedName name="__123Graph_X" localSheetId="11" hidden="1">#REF!</definedName>
    <definedName name="__123Graph_X" localSheetId="12" hidden="1">#REF!</definedName>
    <definedName name="__123Graph_X" hidden="1">#REF!</definedName>
    <definedName name="__123Graph_XECTOT" localSheetId="13" hidden="1">#REF!</definedName>
    <definedName name="__123Graph_XECTOT" localSheetId="14" hidden="1">#REF!</definedName>
    <definedName name="__123Graph_XECTOT" localSheetId="15" hidden="1">#REF!</definedName>
    <definedName name="__123Graph_XECTOT" localSheetId="16" hidden="1">#REF!</definedName>
    <definedName name="__123Graph_XECTOT" localSheetId="3" hidden="1">#REF!</definedName>
    <definedName name="__123Graph_XECTOT" localSheetId="4" hidden="1">#REF!</definedName>
    <definedName name="__123Graph_XECTOT" localSheetId="5" hidden="1">#REF!</definedName>
    <definedName name="__123Graph_XECTOT" localSheetId="6" hidden="1">#REF!</definedName>
    <definedName name="__123Graph_XECTOT" localSheetId="7" hidden="1">#REF!</definedName>
    <definedName name="__123Graph_XECTOT" localSheetId="8" hidden="1">#REF!</definedName>
    <definedName name="__123Graph_XECTOT" localSheetId="9" hidden="1">#REF!</definedName>
    <definedName name="__123Graph_XECTOT" localSheetId="10" hidden="1">#REF!</definedName>
    <definedName name="__123Graph_XECTOT" localSheetId="11" hidden="1">#REF!</definedName>
    <definedName name="__123Graph_XECTOT" localSheetId="12" hidden="1">#REF!</definedName>
    <definedName name="__123Graph_XECTOT" hidden="1">#REF!</definedName>
    <definedName name="__ISC01">[3]Q_ISC1!$A$1:$IV$12</definedName>
    <definedName name="__ISC2">[4]Q_ISC2!$A$1:$IV$18</definedName>
    <definedName name="__ISC3">[5]ISC01!$B$1:$B$65536+[6]Q_ISC3!$A$1:$IV$23</definedName>
    <definedName name="__ISC567">[7]Q_ISC567!$A$1:$IV$23</definedName>
    <definedName name="_EX6" localSheetId="13">#REF!</definedName>
    <definedName name="_EX6" localSheetId="14">#REF!</definedName>
    <definedName name="_EX6" localSheetId="15">#REF!</definedName>
    <definedName name="_EX6" localSheetId="16">#REF!</definedName>
    <definedName name="_EX6" localSheetId="3">#REF!</definedName>
    <definedName name="_EX6" localSheetId="4">#REF!</definedName>
    <definedName name="_EX6" localSheetId="5">#REF!</definedName>
    <definedName name="_EX6" localSheetId="6">#REF!</definedName>
    <definedName name="_EX6" localSheetId="7">#REF!</definedName>
    <definedName name="_EX6" localSheetId="8">#REF!</definedName>
    <definedName name="_EX6" localSheetId="9">#REF!</definedName>
    <definedName name="_EX6" localSheetId="10">#REF!</definedName>
    <definedName name="_EX6" localSheetId="11">#REF!</definedName>
    <definedName name="_EX6" localSheetId="12">#REF!</definedName>
    <definedName name="_EX6">#REF!</definedName>
    <definedName name="_ftn1" localSheetId="1">'Reader''s guide'!$B$19</definedName>
    <definedName name="_ftn2" localSheetId="1">'Reader''s guide'!$B$21</definedName>
    <definedName name="_ISC01">[3]Q_ISC1!$A$1:$IV$12</definedName>
    <definedName name="_ISC2">[4]Q_ISC2!$A$1:$IV$18</definedName>
    <definedName name="_ISC3">[5]ISC01!$B$1:$B$65536+[6]Q_ISC3!$A$1:$IV$23</definedName>
    <definedName name="_ISC567">[7]Q_ISC567!$A$1:$IV$23</definedName>
    <definedName name="_Order1" hidden="1">0</definedName>
    <definedName name="_Ref223765035" localSheetId="13">#REF!</definedName>
    <definedName name="_Ref223765035" localSheetId="14">#REF!</definedName>
    <definedName name="_Ref223765035" localSheetId="15">#REF!</definedName>
    <definedName name="_Ref223765035" localSheetId="16">#REF!</definedName>
    <definedName name="_Ref223765035" localSheetId="3">#REF!</definedName>
    <definedName name="_Ref223765035" localSheetId="4">#REF!</definedName>
    <definedName name="_Ref223765035" localSheetId="5">#REF!</definedName>
    <definedName name="_Ref223765035" localSheetId="6">#REF!</definedName>
    <definedName name="_Ref223765035" localSheetId="7">#REF!</definedName>
    <definedName name="_Ref223765035" localSheetId="8">#REF!</definedName>
    <definedName name="_Ref223765035" localSheetId="9">#REF!</definedName>
    <definedName name="_Ref223765035" localSheetId="10">#REF!</definedName>
    <definedName name="_Ref223765035" localSheetId="11">#REF!</definedName>
    <definedName name="_Ref223765035" localSheetId="12">#REF!</definedName>
    <definedName name="_Ref223765035">#REF!</definedName>
    <definedName name="_Ref223780492" localSheetId="13">#REF!</definedName>
    <definedName name="_Ref223780492" localSheetId="14">#REF!</definedName>
    <definedName name="_Ref223780492" localSheetId="15">#REF!</definedName>
    <definedName name="_Ref223780492" localSheetId="16">#REF!</definedName>
    <definedName name="_Ref223780492" localSheetId="3">#REF!</definedName>
    <definedName name="_Ref223780492" localSheetId="4">#REF!</definedName>
    <definedName name="_Ref223780492" localSheetId="5">#REF!</definedName>
    <definedName name="_Ref223780492" localSheetId="6">#REF!</definedName>
    <definedName name="_Ref223780492" localSheetId="7">#REF!</definedName>
    <definedName name="_Ref223780492" localSheetId="8">#REF!</definedName>
    <definedName name="_Ref223780492" localSheetId="9">#REF!</definedName>
    <definedName name="_Ref223780492" localSheetId="10">#REF!</definedName>
    <definedName name="_Ref223780492" localSheetId="11">#REF!</definedName>
    <definedName name="_Ref223780492" localSheetId="12">#REF!</definedName>
    <definedName name="_Ref223780492">#REF!</definedName>
    <definedName name="_Regression_Out" localSheetId="13" hidden="1">#REF!</definedName>
    <definedName name="_Regression_Out" localSheetId="14" hidden="1">#REF!</definedName>
    <definedName name="_Regression_Out" localSheetId="15" hidden="1">#REF!</definedName>
    <definedName name="_Regression_Out" localSheetId="16" hidden="1">#REF!</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localSheetId="7" hidden="1">#REF!</definedName>
    <definedName name="_Regression_Out" localSheetId="8" hidden="1">#REF!</definedName>
    <definedName name="_Regression_Out" localSheetId="9" hidden="1">#REF!</definedName>
    <definedName name="_Regression_Out" localSheetId="10" hidden="1">#REF!</definedName>
    <definedName name="_Regression_Out" localSheetId="11" hidden="1">#REF!</definedName>
    <definedName name="_Regression_Out" localSheetId="12" hidden="1">#REF!</definedName>
    <definedName name="_Regression_Out"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localSheetId="11" hidden="1">#REF!</definedName>
    <definedName name="_Regression_X" localSheetId="12" hidden="1">#REF!</definedName>
    <definedName name="_Regression_X" hidden="1">#REF!</definedName>
    <definedName name="_Regression_Y" localSheetId="13" hidden="1">#REF!</definedName>
    <definedName name="_Regression_Y" localSheetId="14" hidden="1">#REF!</definedName>
    <definedName name="_Regression_Y" localSheetId="15" hidden="1">#REF!</definedName>
    <definedName name="_Regression_Y" localSheetId="16"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localSheetId="7" hidden="1">#REF!</definedName>
    <definedName name="_Regression_Y" localSheetId="8" hidden="1">#REF!</definedName>
    <definedName name="_Regression_Y" localSheetId="9" hidden="1">#REF!</definedName>
    <definedName name="_Regression_Y" localSheetId="10" hidden="1">#REF!</definedName>
    <definedName name="_Regression_Y" localSheetId="11" hidden="1">#REF!</definedName>
    <definedName name="_Regression_Y" localSheetId="12" hidden="1">#REF!</definedName>
    <definedName name="_Regression_Y" hidden="1">#REF!</definedName>
    <definedName name="_TAB1" localSheetId="13">#REF!</definedName>
    <definedName name="_TAB1" localSheetId="14">#REF!</definedName>
    <definedName name="_TAB1" localSheetId="15">#REF!</definedName>
    <definedName name="_TAB1" localSheetId="16">#REF!</definedName>
    <definedName name="_TAB1" localSheetId="3">#REF!</definedName>
    <definedName name="_TAB1" localSheetId="4">#REF!</definedName>
    <definedName name="_TAB1" localSheetId="5">#REF!</definedName>
    <definedName name="_TAB1" localSheetId="6">#REF!</definedName>
    <definedName name="_TAB1" localSheetId="7">#REF!</definedName>
    <definedName name="_TAB1" localSheetId="8">#REF!</definedName>
    <definedName name="_TAB1" localSheetId="9">#REF!</definedName>
    <definedName name="_TAB1" localSheetId="10">#REF!</definedName>
    <definedName name="_TAB1" localSheetId="11">#REF!</definedName>
    <definedName name="_TAB1" localSheetId="12">#REF!</definedName>
    <definedName name="_TAB1">#REF!</definedName>
    <definedName name="_X1" localSheetId="13">#REF!</definedName>
    <definedName name="_X1" localSheetId="14">#REF!</definedName>
    <definedName name="_X1" localSheetId="15">#REF!</definedName>
    <definedName name="_X1" localSheetId="16">#REF!</definedName>
    <definedName name="_X1" localSheetId="3">#REF!</definedName>
    <definedName name="_X1" localSheetId="4">#REF!</definedName>
    <definedName name="_X1" localSheetId="5">#REF!</definedName>
    <definedName name="_X1" localSheetId="6">#REF!</definedName>
    <definedName name="_X1" localSheetId="7">#REF!</definedName>
    <definedName name="_X1" localSheetId="8">#REF!</definedName>
    <definedName name="_X1" localSheetId="9">#REF!</definedName>
    <definedName name="_X1" localSheetId="10">#REF!</definedName>
    <definedName name="_X1" localSheetId="11">#REF!</definedName>
    <definedName name="_X1" localSheetId="12">#REF!</definedName>
    <definedName name="_X1">#REF!</definedName>
    <definedName name="_X4" localSheetId="13">#REF!</definedName>
    <definedName name="_X4" localSheetId="14">#REF!</definedName>
    <definedName name="_X4" localSheetId="15">#REF!</definedName>
    <definedName name="_X4" localSheetId="16">#REF!</definedName>
    <definedName name="_X4" localSheetId="3">#REF!</definedName>
    <definedName name="_X4" localSheetId="4">#REF!</definedName>
    <definedName name="_X4" localSheetId="5">#REF!</definedName>
    <definedName name="_X4" localSheetId="6">#REF!</definedName>
    <definedName name="_X4" localSheetId="7">#REF!</definedName>
    <definedName name="_X4" localSheetId="8">#REF!</definedName>
    <definedName name="_X4" localSheetId="9">#REF!</definedName>
    <definedName name="_X4" localSheetId="10">#REF!</definedName>
    <definedName name="_X4" localSheetId="11">#REF!</definedName>
    <definedName name="_X4" localSheetId="12">#REF!</definedName>
    <definedName name="_X4">#REF!</definedName>
    <definedName name="a" localSheetId="2">#REF!</definedName>
    <definedName name="a" localSheetId="13">#REF!</definedName>
    <definedName name="a" localSheetId="14">#REF!</definedName>
    <definedName name="a" localSheetId="15">#REF!</definedName>
    <definedName name="a" localSheetId="16">#REF!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A11B_Notes2005" localSheetId="13">#REF!</definedName>
    <definedName name="A11B_Notes2005" localSheetId="14">#REF!</definedName>
    <definedName name="A11B_Notes2005" localSheetId="15">#REF!</definedName>
    <definedName name="A11B_Notes2005" localSheetId="16">#REF!</definedName>
    <definedName name="A11B_Notes2005" localSheetId="3">#REF!</definedName>
    <definedName name="A11B_Notes2005" localSheetId="4">#REF!</definedName>
    <definedName name="A11B_Notes2005" localSheetId="5">#REF!</definedName>
    <definedName name="A11B_Notes2005" localSheetId="6">#REF!</definedName>
    <definedName name="A11B_Notes2005" localSheetId="7">#REF!</definedName>
    <definedName name="A11B_Notes2005" localSheetId="8">#REF!</definedName>
    <definedName name="A11B_Notes2005" localSheetId="9">#REF!</definedName>
    <definedName name="A11B_Notes2005" localSheetId="10">#REF!</definedName>
    <definedName name="A11B_Notes2005" localSheetId="11">#REF!</definedName>
    <definedName name="A11B_Notes2005" localSheetId="12">#REF!</definedName>
    <definedName name="A11B_Notes2005">#REF!</definedName>
    <definedName name="A14_Age" localSheetId="13">#REF!</definedName>
    <definedName name="A14_Age" localSheetId="14">#REF!</definedName>
    <definedName name="A14_Age" localSheetId="15">#REF!</definedName>
    <definedName name="A14_Age" localSheetId="16">#REF!</definedName>
    <definedName name="A14_Age" localSheetId="3">#REF!</definedName>
    <definedName name="A14_Age" localSheetId="4">#REF!</definedName>
    <definedName name="A14_Age" localSheetId="5">#REF!</definedName>
    <definedName name="A14_Age" localSheetId="6">#REF!</definedName>
    <definedName name="A14_Age" localSheetId="7">#REF!</definedName>
    <definedName name="A14_Age" localSheetId="8">#REF!</definedName>
    <definedName name="A14_Age" localSheetId="9">#REF!</definedName>
    <definedName name="A14_Age" localSheetId="10">#REF!</definedName>
    <definedName name="A14_Age" localSheetId="11">#REF!</definedName>
    <definedName name="A14_Age" localSheetId="12">#REF!</definedName>
    <definedName name="A14_Age">#REF!</definedName>
    <definedName name="A14_Category" localSheetId="13">#REF!</definedName>
    <definedName name="A14_Category" localSheetId="14">#REF!</definedName>
    <definedName name="A14_Category" localSheetId="15">#REF!</definedName>
    <definedName name="A14_Category" localSheetId="16">#REF!</definedName>
    <definedName name="A14_Category" localSheetId="3">#REF!</definedName>
    <definedName name="A14_Category" localSheetId="4">#REF!</definedName>
    <definedName name="A14_Category" localSheetId="5">#REF!</definedName>
    <definedName name="A14_Category" localSheetId="6">#REF!</definedName>
    <definedName name="A14_Category" localSheetId="7">#REF!</definedName>
    <definedName name="A14_Category" localSheetId="8">#REF!</definedName>
    <definedName name="A14_Category" localSheetId="9">#REF!</definedName>
    <definedName name="A14_Category" localSheetId="10">#REF!</definedName>
    <definedName name="A14_Category" localSheetId="11">#REF!</definedName>
    <definedName name="A14_Category" localSheetId="12">#REF!</definedName>
    <definedName name="A14_Category">#REF!</definedName>
    <definedName name="A14_ISCED" localSheetId="13">#REF!</definedName>
    <definedName name="A14_ISCED" localSheetId="14">#REF!</definedName>
    <definedName name="A14_ISCED" localSheetId="15">#REF!</definedName>
    <definedName name="A14_ISCED" localSheetId="16">#REF!</definedName>
    <definedName name="A14_ISCED" localSheetId="3">#REF!</definedName>
    <definedName name="A14_ISCED" localSheetId="4">#REF!</definedName>
    <definedName name="A14_ISCED" localSheetId="5">#REF!</definedName>
    <definedName name="A14_ISCED" localSheetId="6">#REF!</definedName>
    <definedName name="A14_ISCED" localSheetId="7">#REF!</definedName>
    <definedName name="A14_ISCED" localSheetId="8">#REF!</definedName>
    <definedName name="A14_ISCED" localSheetId="9">#REF!</definedName>
    <definedName name="A14_ISCED" localSheetId="10">#REF!</definedName>
    <definedName name="A14_ISCED" localSheetId="11">#REF!</definedName>
    <definedName name="A14_ISCED" localSheetId="12">#REF!</definedName>
    <definedName name="A14_ISCED">#REF!</definedName>
    <definedName name="aa" localSheetId="13">#REF!</definedName>
    <definedName name="aa" localSheetId="14">#REF!</definedName>
    <definedName name="aa" localSheetId="15">#REF!</definedName>
    <definedName name="aa" localSheetId="16">#REF!</definedName>
    <definedName name="aa" localSheetId="3">#REF!</definedName>
    <definedName name="aa" localSheetId="4">#REF!</definedName>
    <definedName name="aa" localSheetId="5">#REF!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1">#REF!</definedName>
    <definedName name="aa" localSheetId="12">#REF!</definedName>
    <definedName name="aa">#REF!</definedName>
    <definedName name="alw" localSheetId="2">#REF!</definedName>
    <definedName name="alw" localSheetId="13">#REF!</definedName>
    <definedName name="alw" localSheetId="14">#REF!</definedName>
    <definedName name="alw" localSheetId="15">#REF!</definedName>
    <definedName name="alw" localSheetId="16">#REF!</definedName>
    <definedName name="alw" localSheetId="3">#REF!</definedName>
    <definedName name="alw" localSheetId="4">#REF!</definedName>
    <definedName name="alw" localSheetId="5">#REF!</definedName>
    <definedName name="alw" localSheetId="6">#REF!</definedName>
    <definedName name="alw" localSheetId="7">#REF!</definedName>
    <definedName name="alw" localSheetId="8">#REF!</definedName>
    <definedName name="alw" localSheetId="9">#REF!</definedName>
    <definedName name="alw" localSheetId="10">#REF!</definedName>
    <definedName name="alw" localSheetId="11">#REF!</definedName>
    <definedName name="alw" localSheetId="12">#REF!</definedName>
    <definedName name="alw">#REF!</definedName>
    <definedName name="anberd" localSheetId="13">#REF!</definedName>
    <definedName name="anberd" localSheetId="14">#REF!</definedName>
    <definedName name="anberd" localSheetId="15">#REF!</definedName>
    <definedName name="anberd" localSheetId="16">#REF!</definedName>
    <definedName name="anberd" localSheetId="3">#REF!</definedName>
    <definedName name="anberd" localSheetId="4">#REF!</definedName>
    <definedName name="anberd" localSheetId="5">#REF!</definedName>
    <definedName name="anberd" localSheetId="6">#REF!</definedName>
    <definedName name="anberd" localSheetId="7">#REF!</definedName>
    <definedName name="anberd" localSheetId="8">#REF!</definedName>
    <definedName name="anberd" localSheetId="9">#REF!</definedName>
    <definedName name="anberd" localSheetId="10">#REF!</definedName>
    <definedName name="anberd" localSheetId="11">#REF!</definedName>
    <definedName name="anberd" localSheetId="12">#REF!</definedName>
    <definedName name="anberd">#REF!</definedName>
    <definedName name="asd">[8]POpula!$A$1:$I$1559</definedName>
    <definedName name="asdasdas">[9]Data5.11a!$B$3:$C$34</definedName>
    <definedName name="asds" localSheetId="13">#REF!</definedName>
    <definedName name="asds" localSheetId="14">#REF!</definedName>
    <definedName name="asds" localSheetId="15">#REF!</definedName>
    <definedName name="asds" localSheetId="16">#REF!</definedName>
    <definedName name="asds" localSheetId="3">#REF!</definedName>
    <definedName name="asds" localSheetId="4">#REF!</definedName>
    <definedName name="asds" localSheetId="5">#REF!</definedName>
    <definedName name="asds" localSheetId="6">#REF!</definedName>
    <definedName name="asds" localSheetId="7">#REF!</definedName>
    <definedName name="asds" localSheetId="8">#REF!</definedName>
    <definedName name="asds" localSheetId="9">#REF!</definedName>
    <definedName name="asds" localSheetId="10">#REF!</definedName>
    <definedName name="asds" localSheetId="11">#REF!</definedName>
    <definedName name="asds" localSheetId="12">#REF!</definedName>
    <definedName name="asds">#REF!</definedName>
    <definedName name="Australia_5B">[10]GRAD!$E$32:$G$32</definedName>
    <definedName name="Austria_5B">[10]GRAD!$E$33:$G$33</definedName>
    <definedName name="B7_STRatio" localSheetId="2">#REF!</definedName>
    <definedName name="B7_STRatio" localSheetId="13">#REF!</definedName>
    <definedName name="B7_STRatio" localSheetId="14">#REF!</definedName>
    <definedName name="B7_STRatio" localSheetId="15">#REF!</definedName>
    <definedName name="B7_STRatio" localSheetId="16">#REF!</definedName>
    <definedName name="B7_STRatio" localSheetId="3">#REF!</definedName>
    <definedName name="B7_STRatio" localSheetId="4">#REF!</definedName>
    <definedName name="B7_STRatio" localSheetId="5">#REF!</definedName>
    <definedName name="B7_STRatio" localSheetId="6">#REF!</definedName>
    <definedName name="B7_STRatio" localSheetId="7">#REF!</definedName>
    <definedName name="B7_STRatio" localSheetId="8">#REF!</definedName>
    <definedName name="B7_STRatio" localSheetId="9">#REF!</definedName>
    <definedName name="B7_STRatio" localSheetId="10">#REF!</definedName>
    <definedName name="B7_STRatio" localSheetId="11">#REF!</definedName>
    <definedName name="B7_STRatio" localSheetId="12">#REF!</definedName>
    <definedName name="B7_STRatio">#REF!</definedName>
    <definedName name="Belgium_5B">[10]GRAD!$E$34:$G$34</definedName>
    <definedName name="bl" localSheetId="13">#REF!</definedName>
    <definedName name="bl" localSheetId="14">#REF!</definedName>
    <definedName name="bl" localSheetId="15">#REF!</definedName>
    <definedName name="bl" localSheetId="16">#REF!</definedName>
    <definedName name="bl" localSheetId="3">#REF!</definedName>
    <definedName name="bl" localSheetId="4">#REF!</definedName>
    <definedName name="bl" localSheetId="5">#REF!</definedName>
    <definedName name="bl" localSheetId="6">#REF!</definedName>
    <definedName name="bl" localSheetId="7">#REF!</definedName>
    <definedName name="bl" localSheetId="8">#REF!</definedName>
    <definedName name="bl" localSheetId="9">#REF!</definedName>
    <definedName name="bl" localSheetId="10">#REF!</definedName>
    <definedName name="bl" localSheetId="11">#REF!</definedName>
    <definedName name="bl" localSheetId="12">#REF!</definedName>
    <definedName name="bl">#REF!</definedName>
    <definedName name="body" localSheetId="2">#REF!</definedName>
    <definedName name="body" localSheetId="13">#REF!</definedName>
    <definedName name="body" localSheetId="14">#REF!</definedName>
    <definedName name="body" localSheetId="15">#REF!</definedName>
    <definedName name="body" localSheetId="16">#REF!</definedName>
    <definedName name="body" localSheetId="3">#REF!</definedName>
    <definedName name="body" localSheetId="4">#REF!</definedName>
    <definedName name="body" localSheetId="5">#REF!</definedName>
    <definedName name="body" localSheetId="6">#REF!</definedName>
    <definedName name="body" localSheetId="7">#REF!</definedName>
    <definedName name="body" localSheetId="8">#REF!</definedName>
    <definedName name="body" localSheetId="9">#REF!</definedName>
    <definedName name="body" localSheetId="10">#REF!</definedName>
    <definedName name="body" localSheetId="11">#REF!</definedName>
    <definedName name="body" localSheetId="12">#REF!</definedName>
    <definedName name="body">#REF!</definedName>
    <definedName name="body1" localSheetId="2">#REF!</definedName>
    <definedName name="body1" localSheetId="13">#REF!</definedName>
    <definedName name="body1" localSheetId="14">#REF!</definedName>
    <definedName name="body1" localSheetId="15">#REF!</definedName>
    <definedName name="body1" localSheetId="16">#REF!</definedName>
    <definedName name="body1" localSheetId="3">#REF!</definedName>
    <definedName name="body1" localSheetId="4">#REF!</definedName>
    <definedName name="body1" localSheetId="5">#REF!</definedName>
    <definedName name="body1" localSheetId="6">#REF!</definedName>
    <definedName name="body1" localSheetId="7">#REF!</definedName>
    <definedName name="body1" localSheetId="8">#REF!</definedName>
    <definedName name="body1" localSheetId="9">#REF!</definedName>
    <definedName name="body1" localSheetId="10">#REF!</definedName>
    <definedName name="body1" localSheetId="11">#REF!</definedName>
    <definedName name="body1" localSheetId="12">#REF!</definedName>
    <definedName name="body1">#REF!</definedName>
    <definedName name="C1.1a" localSheetId="2">#REF!</definedName>
    <definedName name="C1.1a" localSheetId="13">#REF!</definedName>
    <definedName name="C1.1a" localSheetId="14">#REF!</definedName>
    <definedName name="C1.1a" localSheetId="15">#REF!</definedName>
    <definedName name="C1.1a" localSheetId="16">#REF!</definedName>
    <definedName name="C1.1a" localSheetId="3">#REF!</definedName>
    <definedName name="C1.1a" localSheetId="4">#REF!</definedName>
    <definedName name="C1.1a" localSheetId="5">#REF!</definedName>
    <definedName name="C1.1a" localSheetId="6">#REF!</definedName>
    <definedName name="C1.1a" localSheetId="7">#REF!</definedName>
    <definedName name="C1.1a" localSheetId="8">#REF!</definedName>
    <definedName name="C1.1a" localSheetId="9">#REF!</definedName>
    <definedName name="C1.1a" localSheetId="10">#REF!</definedName>
    <definedName name="C1.1a" localSheetId="11">#REF!</definedName>
    <definedName name="C1.1a" localSheetId="12">#REF!</definedName>
    <definedName name="C1.1a">#REF!</definedName>
    <definedName name="calcul">[11]Calcul_B1.1!$A$1:$L$37</definedName>
    <definedName name="calcul1">[12]Calcul_B1.1!$A$1:$L$37</definedName>
    <definedName name="Champ" localSheetId="13">#REF!</definedName>
    <definedName name="Champ" localSheetId="14">#REF!</definedName>
    <definedName name="Champ" localSheetId="15">#REF!</definedName>
    <definedName name="Champ" localSheetId="16">#REF!</definedName>
    <definedName name="Champ" localSheetId="3">#REF!</definedName>
    <definedName name="Champ" localSheetId="4">#REF!</definedName>
    <definedName name="Champ" localSheetId="5">#REF!</definedName>
    <definedName name="Champ" localSheetId="6">#REF!</definedName>
    <definedName name="Champ" localSheetId="7">#REF!</definedName>
    <definedName name="Champ" localSheetId="8">#REF!</definedName>
    <definedName name="Champ" localSheetId="9">#REF!</definedName>
    <definedName name="Champ" localSheetId="10">#REF!</definedName>
    <definedName name="Champ" localSheetId="11">#REF!</definedName>
    <definedName name="Champ" localSheetId="12">#REF!</definedName>
    <definedName name="Champ">#REF!</definedName>
    <definedName name="chart_id" localSheetId="13">#REF!</definedName>
    <definedName name="chart_id" localSheetId="14">#REF!</definedName>
    <definedName name="chart_id" localSheetId="15">#REF!</definedName>
    <definedName name="chart_id" localSheetId="16">#REF!</definedName>
    <definedName name="chart_id" localSheetId="3">#REF!</definedName>
    <definedName name="chart_id" localSheetId="4">#REF!</definedName>
    <definedName name="chart_id" localSheetId="5">#REF!</definedName>
    <definedName name="chart_id" localSheetId="6">#REF!</definedName>
    <definedName name="chart_id" localSheetId="7">#REF!</definedName>
    <definedName name="chart_id" localSheetId="8">#REF!</definedName>
    <definedName name="chart_id" localSheetId="9">#REF!</definedName>
    <definedName name="chart_id" localSheetId="10">#REF!</definedName>
    <definedName name="chart_id" localSheetId="11">#REF!</definedName>
    <definedName name="chart_id" localSheetId="12">#REF!</definedName>
    <definedName name="chart_id">#REF!</definedName>
    <definedName name="chart12" localSheetId="14">'[13]UIS data 1998-2004'!#REF!</definedName>
    <definedName name="chart12" localSheetId="8">'[13]UIS data 1998-2004'!#REF!</definedName>
    <definedName name="chart12" localSheetId="12">'[13]UIS data 1998-2004'!#REF!</definedName>
    <definedName name="chart12">'[13]UIS data 1998-2004'!#REF!</definedName>
    <definedName name="CodePays" localSheetId="13">#REF!</definedName>
    <definedName name="CodePays" localSheetId="14">#REF!</definedName>
    <definedName name="CodePays" localSheetId="15">#REF!</definedName>
    <definedName name="CodePays" localSheetId="16">#REF!</definedName>
    <definedName name="CodePays" localSheetId="3">#REF!</definedName>
    <definedName name="CodePays" localSheetId="4">#REF!</definedName>
    <definedName name="CodePays" localSheetId="5">#REF!</definedName>
    <definedName name="CodePays" localSheetId="6">#REF!</definedName>
    <definedName name="CodePays" localSheetId="7">#REF!</definedName>
    <definedName name="CodePays" localSheetId="8">#REF!</definedName>
    <definedName name="CodePays" localSheetId="9">#REF!</definedName>
    <definedName name="CodePays" localSheetId="10">#REF!</definedName>
    <definedName name="CodePays" localSheetId="11">#REF!</definedName>
    <definedName name="CodePays" localSheetId="12">#REF!</definedName>
    <definedName name="CodePays">#REF!</definedName>
    <definedName name="Col" localSheetId="13">#REF!</definedName>
    <definedName name="Col" localSheetId="14">#REF!</definedName>
    <definedName name="Col" localSheetId="15">#REF!</definedName>
    <definedName name="Col" localSheetId="16">#REF!</definedName>
    <definedName name="Col" localSheetId="3">#REF!</definedName>
    <definedName name="Col" localSheetId="4">#REF!</definedName>
    <definedName name="Col" localSheetId="5">#REF!</definedName>
    <definedName name="Col" localSheetId="6">#REF!</definedName>
    <definedName name="Col" localSheetId="7">#REF!</definedName>
    <definedName name="Col" localSheetId="8">#REF!</definedName>
    <definedName name="Col" localSheetId="9">#REF!</definedName>
    <definedName name="Col" localSheetId="10">#REF!</definedName>
    <definedName name="Col" localSheetId="11">#REF!</definedName>
    <definedName name="Col" localSheetId="12">#REF!</definedName>
    <definedName name="Col">#REF!</definedName>
    <definedName name="Corresp" localSheetId="13">#REF!</definedName>
    <definedName name="Corresp" localSheetId="14">#REF!</definedName>
    <definedName name="Corresp" localSheetId="15">#REF!</definedName>
    <definedName name="Corresp" localSheetId="16">#REF!</definedName>
    <definedName name="Corresp" localSheetId="3">#REF!</definedName>
    <definedName name="Corresp" localSheetId="4">#REF!</definedName>
    <definedName name="Corresp" localSheetId="5">#REF!</definedName>
    <definedName name="Corresp" localSheetId="6">#REF!</definedName>
    <definedName name="Corresp" localSheetId="7">#REF!</definedName>
    <definedName name="Corresp" localSheetId="8">#REF!</definedName>
    <definedName name="Corresp" localSheetId="9">#REF!</definedName>
    <definedName name="Corresp" localSheetId="10">#REF!</definedName>
    <definedName name="Corresp" localSheetId="11">#REF!</definedName>
    <definedName name="Corresp" localSheetId="12">#REF!</definedName>
    <definedName name="Corresp">#REF!</definedName>
    <definedName name="countries" localSheetId="2">#REF!</definedName>
    <definedName name="countries" localSheetId="13">#REF!</definedName>
    <definedName name="countries" localSheetId="14">#REF!</definedName>
    <definedName name="countries" localSheetId="15">#REF!</definedName>
    <definedName name="countries" localSheetId="16">#REF!</definedName>
    <definedName name="countries" localSheetId="3">#REF!</definedName>
    <definedName name="countries" localSheetId="4">#REF!</definedName>
    <definedName name="countries" localSheetId="5">#REF!</definedName>
    <definedName name="countries" localSheetId="6">#REF!</definedName>
    <definedName name="countries" localSheetId="7">#REF!</definedName>
    <definedName name="countries" localSheetId="8">#REF!</definedName>
    <definedName name="countries" localSheetId="9">#REF!</definedName>
    <definedName name="countries" localSheetId="10">#REF!</definedName>
    <definedName name="countries" localSheetId="11">#REF!</definedName>
    <definedName name="countries" localSheetId="12">#REF!</definedName>
    <definedName name="countries">#REF!</definedName>
    <definedName name="countries1" localSheetId="2">#REF!</definedName>
    <definedName name="countries1" localSheetId="13">#REF!</definedName>
    <definedName name="countries1" localSheetId="14">#REF!</definedName>
    <definedName name="countries1" localSheetId="15">#REF!</definedName>
    <definedName name="countries1" localSheetId="16">#REF!</definedName>
    <definedName name="countries1" localSheetId="3">#REF!</definedName>
    <definedName name="countries1" localSheetId="4">#REF!</definedName>
    <definedName name="countries1" localSheetId="5">#REF!</definedName>
    <definedName name="countries1" localSheetId="6">#REF!</definedName>
    <definedName name="countries1" localSheetId="7">#REF!</definedName>
    <definedName name="countries1" localSheetId="8">#REF!</definedName>
    <definedName name="countries1" localSheetId="9">#REF!</definedName>
    <definedName name="countries1" localSheetId="10">#REF!</definedName>
    <definedName name="countries1" localSheetId="11">#REF!</definedName>
    <definedName name="countries1" localSheetId="12">#REF!</definedName>
    <definedName name="countries1">#REF!</definedName>
    <definedName name="Country">[14]Countries!$A$1:$C$53</definedName>
    <definedName name="Czech_Republic_5B">[10]GRAD!$E$35:$G$35</definedName>
    <definedName name="DataEntryBlock10" localSheetId="14">[15]DEM2!#REF!</definedName>
    <definedName name="DataEntryBlock10" localSheetId="8">[15]DEM2!#REF!</definedName>
    <definedName name="DataEntryBlock10" localSheetId="12">[15]DEM2!#REF!</definedName>
    <definedName name="DataEntryBlock10">[15]DEM2!#REF!</definedName>
    <definedName name="DataEntryBlock11" localSheetId="14">[15]DEM2!#REF!</definedName>
    <definedName name="DataEntryBlock11" localSheetId="8">[15]DEM2!#REF!</definedName>
    <definedName name="DataEntryBlock11" localSheetId="12">[15]DEM2!#REF!</definedName>
    <definedName name="DataEntryBlock11">[15]DEM2!#REF!</definedName>
    <definedName name="DataEntryBlock12" localSheetId="14">[15]DEM2!#REF!</definedName>
    <definedName name="DataEntryBlock12" localSheetId="8">[15]DEM2!#REF!</definedName>
    <definedName name="DataEntryBlock12" localSheetId="12">[15]DEM2!#REF!</definedName>
    <definedName name="DataEntryBlock12">[15]DEM2!#REF!</definedName>
    <definedName name="DataEntryBlock13" localSheetId="14">[15]DEM2!#REF!</definedName>
    <definedName name="DataEntryBlock13" localSheetId="8">[15]DEM2!#REF!</definedName>
    <definedName name="DataEntryBlock13" localSheetId="12">[15]DEM2!#REF!</definedName>
    <definedName name="DataEntryBlock13">[15]DEM2!#REF!</definedName>
    <definedName name="DataEntryBlock14" localSheetId="8">[15]DEM2!#REF!</definedName>
    <definedName name="DataEntryBlock14" localSheetId="12">[15]DEM2!#REF!</definedName>
    <definedName name="DataEntryBlock14">[15]DEM2!#REF!</definedName>
    <definedName name="DataEntryBlock15" localSheetId="8">[15]DEM2!#REF!</definedName>
    <definedName name="DataEntryBlock15" localSheetId="12">[15]DEM2!#REF!</definedName>
    <definedName name="DataEntryBlock15">[15]DEM2!#REF!</definedName>
    <definedName name="DataEntryBlock4" localSheetId="13">#REF!</definedName>
    <definedName name="DataEntryBlock4" localSheetId="14">#REF!</definedName>
    <definedName name="DataEntryBlock4" localSheetId="15">#REF!</definedName>
    <definedName name="DataEntryBlock4" localSheetId="16">#REF!</definedName>
    <definedName name="DataEntryBlock4" localSheetId="3">#REF!</definedName>
    <definedName name="DataEntryBlock4" localSheetId="4">#REF!</definedName>
    <definedName name="DataEntryBlock4" localSheetId="5">#REF!</definedName>
    <definedName name="DataEntryBlock4" localSheetId="6">#REF!</definedName>
    <definedName name="DataEntryBlock4" localSheetId="7">#REF!</definedName>
    <definedName name="DataEntryBlock4" localSheetId="8">#REF!</definedName>
    <definedName name="DataEntryBlock4" localSheetId="9">#REF!</definedName>
    <definedName name="DataEntryBlock4" localSheetId="10">#REF!</definedName>
    <definedName name="DataEntryBlock4" localSheetId="11">#REF!</definedName>
    <definedName name="DataEntryBlock4" localSheetId="12">#REF!</definedName>
    <definedName name="DataEntryBlock4">#REF!</definedName>
    <definedName name="Denmark_5B">[10]GRAD!$E$37:$G$37</definedName>
    <definedName name="f1_time">[16]F1_TIME!$A$1:$D$31</definedName>
    <definedName name="ffff" localSheetId="13">#REF!</definedName>
    <definedName name="ffff" localSheetId="14">#REF!</definedName>
    <definedName name="ffff" localSheetId="15">#REF!</definedName>
    <definedName name="ffff" localSheetId="16">#REF!</definedName>
    <definedName name="ffff" localSheetId="3">#REF!</definedName>
    <definedName name="ffff" localSheetId="4">#REF!</definedName>
    <definedName name="ffff" localSheetId="5">#REF!</definedName>
    <definedName name="ffff" localSheetId="6">#REF!</definedName>
    <definedName name="ffff" localSheetId="7">#REF!</definedName>
    <definedName name="ffff" localSheetId="8">#REF!</definedName>
    <definedName name="ffff" localSheetId="9">#REF!</definedName>
    <definedName name="ffff" localSheetId="10">#REF!</definedName>
    <definedName name="ffff" localSheetId="11">#REF!</definedName>
    <definedName name="ffff" localSheetId="12">#REF!</definedName>
    <definedName name="ffff">#REF!</definedName>
    <definedName name="fg_567">[17]FG_567!$A$1:$AC$30</definedName>
    <definedName name="FG_ISC123">[18]FG_123!$A$1:$AZ$45</definedName>
    <definedName name="FG_ISC567">[17]FG_567!$A$1:$AZ$45</definedName>
    <definedName name="Fig.2.2.L" localSheetId="14">[2]EAT12_1!#REF!,[2]EAT12_1!#REF!,[2]EAT12_1!#REF!,[2]EAT12_1!#REF!,[2]EAT12_1!#REF!,[2]EAT12_1!#REF!,[2]EAT12_1!#REF!,[2]EAT12_1!#REF!,[2]EAT12_1!#REF!,[2]EAT12_1!#REF!</definedName>
    <definedName name="Fig.2.2.L" localSheetId="15">[2]EAT12_1!#REF!,[2]EAT12_1!#REF!,[2]EAT12_1!#REF!,[2]EAT12_1!#REF!,[2]EAT12_1!#REF!,[2]EAT12_1!#REF!,[2]EAT12_1!#REF!,[2]EAT12_1!#REF!,[2]EAT12_1!#REF!,[2]EAT12_1!#REF!</definedName>
    <definedName name="Fig.2.2.L" localSheetId="16">[2]EAT12_1!#REF!,[2]EAT12_1!#REF!,[2]EAT12_1!#REF!,[2]EAT12_1!#REF!,[2]EAT12_1!#REF!,[2]EAT12_1!#REF!,[2]EAT12_1!#REF!,[2]EAT12_1!#REF!,[2]EAT12_1!#REF!,[2]EAT12_1!#REF!</definedName>
    <definedName name="Fig.2.2.L" localSheetId="3">[2]EAT12_1!#REF!,[2]EAT12_1!#REF!,[2]EAT12_1!#REF!,[2]EAT12_1!#REF!,[2]EAT12_1!#REF!,[2]EAT12_1!#REF!,[2]EAT12_1!#REF!,[2]EAT12_1!#REF!,[2]EAT12_1!#REF!,[2]EAT12_1!#REF!</definedName>
    <definedName name="Fig.2.2.L" localSheetId="4">[2]EAT12_1!#REF!,[2]EAT12_1!#REF!,[2]EAT12_1!#REF!,[2]EAT12_1!#REF!,[2]EAT12_1!#REF!,[2]EAT12_1!#REF!,[2]EAT12_1!#REF!,[2]EAT12_1!#REF!,[2]EAT12_1!#REF!,[2]EAT12_1!#REF!</definedName>
    <definedName name="Fig.2.2.L" localSheetId="5">[2]EAT12_1!#REF!,[2]EAT12_1!#REF!,[2]EAT12_1!#REF!,[2]EAT12_1!#REF!,[2]EAT12_1!#REF!,[2]EAT12_1!#REF!,[2]EAT12_1!#REF!,[2]EAT12_1!#REF!,[2]EAT12_1!#REF!,[2]EAT12_1!#REF!</definedName>
    <definedName name="Fig.2.2.L" localSheetId="6">[2]EAT12_1!#REF!,[2]EAT12_1!#REF!,[2]EAT12_1!#REF!,[2]EAT12_1!#REF!,[2]EAT12_1!#REF!,[2]EAT12_1!#REF!,[2]EAT12_1!#REF!,[2]EAT12_1!#REF!,[2]EAT12_1!#REF!,[2]EAT12_1!#REF!</definedName>
    <definedName name="Fig.2.2.L" localSheetId="7">[2]EAT12_1!#REF!,[2]EAT12_1!#REF!,[2]EAT12_1!#REF!,[2]EAT12_1!#REF!,[2]EAT12_1!#REF!,[2]EAT12_1!#REF!,[2]EAT12_1!#REF!,[2]EAT12_1!#REF!,[2]EAT12_1!#REF!,[2]EAT12_1!#REF!</definedName>
    <definedName name="Fig.2.2.L" localSheetId="8">[2]EAT12_1!#REF!,[2]EAT12_1!#REF!,[2]EAT12_1!#REF!,[2]EAT12_1!#REF!,[2]EAT12_1!#REF!,[2]EAT12_1!#REF!,[2]EAT12_1!#REF!,[2]EAT12_1!#REF!,[2]EAT12_1!#REF!,[2]EAT12_1!#REF!</definedName>
    <definedName name="Fig.2.2.L" localSheetId="9">[2]EAT12_1!#REF!,[2]EAT12_1!#REF!,[2]EAT12_1!#REF!,[2]EAT12_1!#REF!,[2]EAT12_1!#REF!,[2]EAT12_1!#REF!,[2]EAT12_1!#REF!,[2]EAT12_1!#REF!,[2]EAT12_1!#REF!,[2]EAT12_1!#REF!</definedName>
    <definedName name="Fig.2.2.L" localSheetId="10">[2]EAT12_1!#REF!,[2]EAT12_1!#REF!,[2]EAT12_1!#REF!,[2]EAT12_1!#REF!,[2]EAT12_1!#REF!,[2]EAT12_1!#REF!,[2]EAT12_1!#REF!,[2]EAT12_1!#REF!,[2]EAT12_1!#REF!,[2]EAT12_1!#REF!</definedName>
    <definedName name="Fig.2.2.L" localSheetId="11">[2]EAT12_1!#REF!,[2]EAT12_1!#REF!,[2]EAT12_1!#REF!,[2]EAT12_1!#REF!,[2]EAT12_1!#REF!,[2]EAT12_1!#REF!,[2]EAT12_1!#REF!,[2]EAT12_1!#REF!,[2]EAT12_1!#REF!,[2]EAT12_1!#REF!</definedName>
    <definedName name="Fig.2.2.L" localSheetId="12">[2]EAT12_1!#REF!,[2]EAT12_1!#REF!,[2]EAT12_1!#REF!,[2]EAT12_1!#REF!,[2]EAT12_1!#REF!,[2]EAT12_1!#REF!,[2]EAT12_1!#REF!,[2]EAT12_1!#REF!,[2]EAT12_1!#REF!,[2]EAT12_1!#REF!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2wp1" localSheetId="13" hidden="1">#REF!</definedName>
    <definedName name="FIG2wp1" localSheetId="14" hidden="1">#REF!</definedName>
    <definedName name="FIG2wp1" localSheetId="15" hidden="1">#REF!</definedName>
    <definedName name="FIG2wp1" localSheetId="16" hidden="1">#REF!</definedName>
    <definedName name="FIG2wp1" localSheetId="3" hidden="1">#REF!</definedName>
    <definedName name="FIG2wp1" localSheetId="4" hidden="1">#REF!</definedName>
    <definedName name="FIG2wp1" localSheetId="5" hidden="1">#REF!</definedName>
    <definedName name="FIG2wp1" localSheetId="6" hidden="1">#REF!</definedName>
    <definedName name="FIG2wp1" localSheetId="7" hidden="1">#REF!</definedName>
    <definedName name="FIG2wp1" localSheetId="8" hidden="1">#REF!</definedName>
    <definedName name="FIG2wp1" localSheetId="9" hidden="1">#REF!</definedName>
    <definedName name="FIG2wp1" localSheetId="10" hidden="1">#REF!</definedName>
    <definedName name="FIG2wp1" localSheetId="11" hidden="1">#REF!</definedName>
    <definedName name="FIG2wp1" localSheetId="12" hidden="1">#REF!</definedName>
    <definedName name="FIG2wp1" hidden="1">#REF!</definedName>
    <definedName name="Finland_5B">[10]GRAD!$E$36:$G$36</definedName>
    <definedName name="France_5B">[10]GRAD!$E$38:$G$38</definedName>
    <definedName name="Germany_5B">[10]GRAD!$E$39:$G$39</definedName>
    <definedName name="Graph" localSheetId="13">#REF!</definedName>
    <definedName name="Graph" localSheetId="14">#REF!</definedName>
    <definedName name="Graph" localSheetId="15">#REF!</definedName>
    <definedName name="Graph" localSheetId="16">#REF!</definedName>
    <definedName name="Graph" localSheetId="3">#REF!</definedName>
    <definedName name="Graph" localSheetId="4">#REF!</definedName>
    <definedName name="Graph" localSheetId="5">#REF!</definedName>
    <definedName name="Graph" localSheetId="6">#REF!</definedName>
    <definedName name="Graph" localSheetId="7">#REF!</definedName>
    <definedName name="Graph" localSheetId="8">#REF!</definedName>
    <definedName name="Graph" localSheetId="9">#REF!</definedName>
    <definedName name="Graph" localSheetId="10">#REF!</definedName>
    <definedName name="Graph" localSheetId="11">#REF!</definedName>
    <definedName name="Graph" localSheetId="12">#REF!</definedName>
    <definedName name="Graph">#REF!</definedName>
    <definedName name="hj" localSheetId="2">#REF!</definedName>
    <definedName name="hj" localSheetId="13">#REF!</definedName>
    <definedName name="hj" localSheetId="14">#REF!</definedName>
    <definedName name="hj" localSheetId="15">#REF!</definedName>
    <definedName name="hj" localSheetId="16">#REF!</definedName>
    <definedName name="hj" localSheetId="3">#REF!</definedName>
    <definedName name="hj" localSheetId="4">#REF!</definedName>
    <definedName name="hj" localSheetId="5">#REF!</definedName>
    <definedName name="hj" localSheetId="6">#REF!</definedName>
    <definedName name="hj" localSheetId="7">#REF!</definedName>
    <definedName name="hj" localSheetId="8">#REF!</definedName>
    <definedName name="hj" localSheetId="9">#REF!</definedName>
    <definedName name="hj" localSheetId="10">#REF!</definedName>
    <definedName name="hj" localSheetId="11">#REF!</definedName>
    <definedName name="hj" localSheetId="12">#REF!</definedName>
    <definedName name="hj">#REF!</definedName>
    <definedName name="Hungary_5B">[10]GRAD!$E$41:$G$41</definedName>
    <definedName name="I" localSheetId="13">#REF!</definedName>
    <definedName name="I" localSheetId="14">#REF!</definedName>
    <definedName name="I" localSheetId="15">#REF!</definedName>
    <definedName name="I" localSheetId="16">#REF!</definedName>
    <definedName name="I" localSheetId="3">#REF!</definedName>
    <definedName name="I" localSheetId="4">#REF!</definedName>
    <definedName name="I" localSheetId="5">#REF!</definedName>
    <definedName name="I" localSheetId="6">#REF!</definedName>
    <definedName name="I" localSheetId="7">#REF!</definedName>
    <definedName name="I" localSheetId="8">#REF!</definedName>
    <definedName name="I" localSheetId="9">#REF!</definedName>
    <definedName name="I" localSheetId="10">#REF!</definedName>
    <definedName name="I" localSheetId="11">#REF!</definedName>
    <definedName name="I" localSheetId="12">#REF!</definedName>
    <definedName name="I">#REF!</definedName>
    <definedName name="Iceland_5B">[10]GRAD!$E$42:$G$42</definedName>
    <definedName name="INDF1">[19]F1_ALL!$A$1:$AZ$50</definedName>
    <definedName name="indf11">[20]F11_ALL!$A$1:$AZ$15</definedName>
    <definedName name="indf11_94">[21]F11_A94!$A$1:$AE$15</definedName>
    <definedName name="INDF12">[22]F12_ALL!$A$1:$AJ$25</definedName>
    <definedName name="INDF13">[23]F13_ALL!$A$1:$AH$10</definedName>
    <definedName name="Ireland_5B">[10]GRAD!$E$43:$G$43</definedName>
    <definedName name="Italy_5B">[10]GRAD!$E$45:$G$45</definedName>
    <definedName name="Japan_5B">[10]GRAD!$E$46:$G$46</definedName>
    <definedName name="jfld" localSheetId="2">#REF!</definedName>
    <definedName name="jfld" localSheetId="13">#REF!</definedName>
    <definedName name="jfld" localSheetId="14">#REF!</definedName>
    <definedName name="jfld" localSheetId="15">#REF!</definedName>
    <definedName name="jfld" localSheetId="16">#REF!</definedName>
    <definedName name="jfld" localSheetId="3">#REF!</definedName>
    <definedName name="jfld" localSheetId="4">#REF!</definedName>
    <definedName name="jfld" localSheetId="5">#REF!</definedName>
    <definedName name="jfld" localSheetId="6">#REF!</definedName>
    <definedName name="jfld" localSheetId="7">#REF!</definedName>
    <definedName name="jfld" localSheetId="8">#REF!</definedName>
    <definedName name="jfld" localSheetId="9">#REF!</definedName>
    <definedName name="jfld" localSheetId="10">#REF!</definedName>
    <definedName name="jfld" localSheetId="11">#REF!</definedName>
    <definedName name="jfld" localSheetId="12">#REF!</definedName>
    <definedName name="jfld">#REF!</definedName>
    <definedName name="jhklglg" localSheetId="2">#REF!</definedName>
    <definedName name="jhklglg" localSheetId="13">#REF!</definedName>
    <definedName name="jhklglg" localSheetId="14">#REF!</definedName>
    <definedName name="jhklglg" localSheetId="15">#REF!</definedName>
    <definedName name="jhklglg" localSheetId="16">#REF!</definedName>
    <definedName name="jhklglg" localSheetId="3">#REF!</definedName>
    <definedName name="jhklglg" localSheetId="4">#REF!</definedName>
    <definedName name="jhklglg" localSheetId="5">#REF!</definedName>
    <definedName name="jhklglg" localSheetId="6">#REF!</definedName>
    <definedName name="jhklglg" localSheetId="7">#REF!</definedName>
    <definedName name="jhklglg" localSheetId="8">#REF!</definedName>
    <definedName name="jhklglg" localSheetId="9">#REF!</definedName>
    <definedName name="jhklglg" localSheetId="10">#REF!</definedName>
    <definedName name="jhklglg" localSheetId="11">#REF!</definedName>
    <definedName name="jhklglg" localSheetId="12">#REF!</definedName>
    <definedName name="jhklglg">#REF!</definedName>
    <definedName name="Korea_5B">[10]GRAD!$E$47:$G$47</definedName>
    <definedName name="Label" localSheetId="13">#REF!</definedName>
    <definedName name="Label" localSheetId="14">#REF!</definedName>
    <definedName name="Label" localSheetId="15">#REF!</definedName>
    <definedName name="Label" localSheetId="16">#REF!</definedName>
    <definedName name="Label" localSheetId="3">#REF!</definedName>
    <definedName name="Label" localSheetId="4">#REF!</definedName>
    <definedName name="Label" localSheetId="5">#REF!</definedName>
    <definedName name="Label" localSheetId="6">#REF!</definedName>
    <definedName name="Label" localSheetId="7">#REF!</definedName>
    <definedName name="Label" localSheetId="8">#REF!</definedName>
    <definedName name="Label" localSheetId="9">#REF!</definedName>
    <definedName name="Label" localSheetId="10">#REF!</definedName>
    <definedName name="Label" localSheetId="11">#REF!</definedName>
    <definedName name="Label" localSheetId="12">#REF!</definedName>
    <definedName name="Label">#REF!</definedName>
    <definedName name="Length" localSheetId="13">#REF!</definedName>
    <definedName name="Length" localSheetId="14">#REF!</definedName>
    <definedName name="Length" localSheetId="15">#REF!</definedName>
    <definedName name="Length" localSheetId="16">#REF!</definedName>
    <definedName name="Length" localSheetId="3">#REF!</definedName>
    <definedName name="Length" localSheetId="4">#REF!</definedName>
    <definedName name="Length" localSheetId="5">#REF!</definedName>
    <definedName name="Length" localSheetId="6">#REF!</definedName>
    <definedName name="Length" localSheetId="7">#REF!</definedName>
    <definedName name="Length" localSheetId="8">#REF!</definedName>
    <definedName name="Length" localSheetId="9">#REF!</definedName>
    <definedName name="Length" localSheetId="10">#REF!</definedName>
    <definedName name="Length" localSheetId="11">#REF!</definedName>
    <definedName name="Length" localSheetId="12">#REF!</definedName>
    <definedName name="Length">#REF!</definedName>
    <definedName name="LevelsUS">'[24]%US'!$A$3:$Q$42</definedName>
    <definedName name="m" localSheetId="2">#REF!</definedName>
    <definedName name="m" localSheetId="13">#REF!</definedName>
    <definedName name="m" localSheetId="14">#REF!</definedName>
    <definedName name="m" localSheetId="15">#REF!</definedName>
    <definedName name="m" localSheetId="16">#REF!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 localSheetId="9">#REF!</definedName>
    <definedName name="m" localSheetId="10">#REF!</definedName>
    <definedName name="m" localSheetId="11">#REF!</definedName>
    <definedName name="m" localSheetId="12">#REF!</definedName>
    <definedName name="m">#REF!</definedName>
    <definedName name="m0" localSheetId="2">#REF!</definedName>
    <definedName name="m0" localSheetId="13">#REF!</definedName>
    <definedName name="m0" localSheetId="14">#REF!</definedName>
    <definedName name="m0" localSheetId="15">#REF!</definedName>
    <definedName name="m0" localSheetId="16">#REF!</definedName>
    <definedName name="m0" localSheetId="3">#REF!</definedName>
    <definedName name="m0" localSheetId="4">#REF!</definedName>
    <definedName name="m0" localSheetId="5">#REF!</definedName>
    <definedName name="m0" localSheetId="6">#REF!</definedName>
    <definedName name="m0" localSheetId="7">#REF!</definedName>
    <definedName name="m0" localSheetId="8">#REF!</definedName>
    <definedName name="m0" localSheetId="9">#REF!</definedName>
    <definedName name="m0" localSheetId="10">#REF!</definedName>
    <definedName name="m0" localSheetId="11">#REF!</definedName>
    <definedName name="m0" localSheetId="12">#REF!</definedName>
    <definedName name="m0">#REF!</definedName>
    <definedName name="median" localSheetId="14">[25]Questions_DatabaseB!#REF!</definedName>
    <definedName name="median" localSheetId="8">[25]Questions_DatabaseB!#REF!</definedName>
    <definedName name="median" localSheetId="12">[25]Questions_DatabaseB!#REF!</definedName>
    <definedName name="median">[25]Questions_DatabaseB!#REF!</definedName>
    <definedName name="Men">[10]GRAD!$F$2:$F$61</definedName>
    <definedName name="Mexico_5B">[10]GRAD!$E$49:$G$49</definedName>
    <definedName name="n" localSheetId="2">#REF!</definedName>
    <definedName name="n" localSheetId="13">#REF!</definedName>
    <definedName name="n" localSheetId="14">#REF!</definedName>
    <definedName name="n" localSheetId="15">#REF!</definedName>
    <definedName name="n" localSheetId="16">#REF!</definedName>
    <definedName name="n" localSheetId="3">#REF!</definedName>
    <definedName name="n" localSheetId="4">#REF!</definedName>
    <definedName name="n" localSheetId="5">#REF!</definedName>
    <definedName name="n" localSheetId="6">#REF!</definedName>
    <definedName name="n" localSheetId="7">#REF!</definedName>
    <definedName name="n" localSheetId="8">#REF!</definedName>
    <definedName name="n" localSheetId="9">#REF!</definedName>
    <definedName name="n" localSheetId="10">#REF!</definedName>
    <definedName name="n" localSheetId="11">#REF!</definedName>
    <definedName name="n" localSheetId="12">#REF!</definedName>
    <definedName name="n">#REF!</definedName>
    <definedName name="n_24" localSheetId="2">#REF!</definedName>
    <definedName name="n_24" localSheetId="13">#REF!</definedName>
    <definedName name="n_24" localSheetId="14">#REF!</definedName>
    <definedName name="n_24" localSheetId="15">#REF!</definedName>
    <definedName name="n_24" localSheetId="16">#REF!</definedName>
    <definedName name="n_24" localSheetId="3">#REF!</definedName>
    <definedName name="n_24" localSheetId="4">#REF!</definedName>
    <definedName name="n_24" localSheetId="5">#REF!</definedName>
    <definedName name="n_24" localSheetId="6">#REF!</definedName>
    <definedName name="n_24" localSheetId="7">#REF!</definedName>
    <definedName name="n_24" localSheetId="8">#REF!</definedName>
    <definedName name="n_24" localSheetId="9">#REF!</definedName>
    <definedName name="n_24" localSheetId="10">#REF!</definedName>
    <definedName name="n_24" localSheetId="11">#REF!</definedName>
    <definedName name="n_24" localSheetId="12">#REF!</definedName>
    <definedName name="n_24">#REF!</definedName>
    <definedName name="nb" localSheetId="2">#REF!</definedName>
    <definedName name="nb" localSheetId="13">#REF!</definedName>
    <definedName name="nb" localSheetId="14">#REF!</definedName>
    <definedName name="nb" localSheetId="15">#REF!</definedName>
    <definedName name="nb" localSheetId="16">#REF!</definedName>
    <definedName name="nb" localSheetId="3">#REF!</definedName>
    <definedName name="nb" localSheetId="4">#REF!</definedName>
    <definedName name="nb" localSheetId="5">#REF!</definedName>
    <definedName name="nb" localSheetId="6">#REF!</definedName>
    <definedName name="nb" localSheetId="7">#REF!</definedName>
    <definedName name="nb" localSheetId="8">#REF!</definedName>
    <definedName name="nb" localSheetId="9">#REF!</definedName>
    <definedName name="nb" localSheetId="10">#REF!</definedName>
    <definedName name="nb" localSheetId="11">#REF!</definedName>
    <definedName name="nb" localSheetId="12">#REF!</definedName>
    <definedName name="nb">#REF!</definedName>
    <definedName name="Netherlands_5B">[10]GRAD!$E$50:$G$50</definedName>
    <definedName name="New_Zealand_5B">[10]GRAD!$E$51:$G$51</definedName>
    <definedName name="NFBS79X89">'[26]NFBS79-89'!$A$3:$M$49</definedName>
    <definedName name="NFBS79X89T">'[26]NFBS79-89'!$A$3:$M$3</definedName>
    <definedName name="NFBS90X97">'[26]NFBS90-97'!$A$3:$M$49</definedName>
    <definedName name="NFBS90X97T">'[26]NFBS90-97'!$A$3:$M$3</definedName>
    <definedName name="ni" localSheetId="2">#REF!</definedName>
    <definedName name="ni" localSheetId="13">#REF!</definedName>
    <definedName name="ni" localSheetId="14">#REF!</definedName>
    <definedName name="ni" localSheetId="15">#REF!</definedName>
    <definedName name="ni" localSheetId="16">#REF!</definedName>
    <definedName name="ni" localSheetId="3">#REF!</definedName>
    <definedName name="ni" localSheetId="4">#REF!</definedName>
    <definedName name="ni" localSheetId="5">#REF!</definedName>
    <definedName name="ni" localSheetId="6">#REF!</definedName>
    <definedName name="ni" localSheetId="7">#REF!</definedName>
    <definedName name="ni" localSheetId="8">#REF!</definedName>
    <definedName name="ni" localSheetId="9">#REF!</definedName>
    <definedName name="ni" localSheetId="10">#REF!</definedName>
    <definedName name="ni" localSheetId="11">#REF!</definedName>
    <definedName name="ni" localSheetId="12">#REF!</definedName>
    <definedName name="ni">#REF!</definedName>
    <definedName name="Norway_5B">[10]GRAD!$E$52:$G$52</definedName>
    <definedName name="OrderTable" localSheetId="13">#REF!</definedName>
    <definedName name="OrderTable" localSheetId="14">#REF!</definedName>
    <definedName name="OrderTable" localSheetId="15">#REF!</definedName>
    <definedName name="OrderTable" localSheetId="16">#REF!</definedName>
    <definedName name="OrderTable" localSheetId="3">#REF!</definedName>
    <definedName name="OrderTable" localSheetId="4">#REF!</definedName>
    <definedName name="OrderTable" localSheetId="5">#REF!</definedName>
    <definedName name="OrderTable" localSheetId="6">#REF!</definedName>
    <definedName name="OrderTable" localSheetId="7">#REF!</definedName>
    <definedName name="OrderTable" localSheetId="8">#REF!</definedName>
    <definedName name="OrderTable" localSheetId="9">#REF!</definedName>
    <definedName name="OrderTable" localSheetId="10">#REF!</definedName>
    <definedName name="OrderTable" localSheetId="11">#REF!</definedName>
    <definedName name="OrderTable" localSheetId="12">#REF!</definedName>
    <definedName name="OrderTable">#REF!</definedName>
    <definedName name="p5_age">[27]p5_ageISC5a!$A$1:$D$55</definedName>
    <definedName name="p5nr">[28]P5nr_2!$A$1:$AC$43</definedName>
    <definedName name="percent" localSheetId="13">#REF!</definedName>
    <definedName name="percent" localSheetId="14">#REF!</definedName>
    <definedName name="percent" localSheetId="15">#REF!</definedName>
    <definedName name="percent" localSheetId="16">#REF!</definedName>
    <definedName name="percent" localSheetId="3">#REF!</definedName>
    <definedName name="percent" localSheetId="4">#REF!</definedName>
    <definedName name="percent" localSheetId="5">#REF!</definedName>
    <definedName name="percent" localSheetId="6">#REF!</definedName>
    <definedName name="percent" localSheetId="7">#REF!</definedName>
    <definedName name="percent" localSheetId="8">#REF!</definedName>
    <definedName name="percent" localSheetId="9">#REF!</definedName>
    <definedName name="percent" localSheetId="10">#REF!</definedName>
    <definedName name="percent" localSheetId="11">#REF!</definedName>
    <definedName name="percent" localSheetId="12">#REF!</definedName>
    <definedName name="percent">#REF!</definedName>
    <definedName name="Poland_5B">[10]GRAD!$E$53:$G$53</definedName>
    <definedName name="POpula">[29]POpula!$A$1:$I$1559</definedName>
    <definedName name="popula1">[29]POpula!$A$1:$I$1559</definedName>
    <definedName name="Portugal_5B">[10]GRAD!$E$54:$G$54</definedName>
    <definedName name="_xlnm.Print_Area" localSheetId="2">'Table A2.1'!$A$1:$P$50</definedName>
    <definedName name="_xlnm.Print_Area" localSheetId="13">'Table A2.10a'!$A$1:$Q$49</definedName>
    <definedName name="_xlnm.Print_Area" localSheetId="14">'Table A2.10b'!$A$1:$Q$49</definedName>
    <definedName name="_xlnm.Print_Area" localSheetId="15">'Table A2.11'!$A$1:$P$49</definedName>
    <definedName name="_xlnm.Print_Area" localSheetId="16">'Table A2.12'!$A$1:$P$49</definedName>
    <definedName name="_xlnm.Print_Area" localSheetId="3">'Table A2.2a'!$A$1:$H$51</definedName>
    <definedName name="_xlnm.Print_Area" localSheetId="4">'Table A2.2b'!$A$1:$O$51</definedName>
    <definedName name="_xlnm.Print_Area" localSheetId="5">'Table A2.3'!$A$1:$P$51</definedName>
    <definedName name="_xlnm.Print_Area" localSheetId="6">'Table A2.4'!$A$1:$R$51</definedName>
    <definedName name="_xlnm.Print_Area" localSheetId="7">'Table A2.5'!$A$1:$P$51</definedName>
    <definedName name="_xlnm.Print_Area" localSheetId="8">'Table A2.6a'!$A$1:$I$51</definedName>
    <definedName name="_xlnm.Print_Area" localSheetId="9">'Table A2.6b'!$A$1:$P$50</definedName>
    <definedName name="_xlnm.Print_Area" localSheetId="10">'Table A2.7'!$A$1:$P$51</definedName>
    <definedName name="_xlnm.Print_Area" localSheetId="11">'Table A2.8'!$A$1:$R$51</definedName>
    <definedName name="_xlnm.Print_Area" localSheetId="12">'Table A2.9'!$A$1:$K$53</definedName>
    <definedName name="_xlnm.Print_Area">#REF!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#REF!</definedName>
    <definedName name="Print1" localSheetId="13">#REF!</definedName>
    <definedName name="Print1" localSheetId="14">#REF!</definedName>
    <definedName name="Print1" localSheetId="15">#REF!</definedName>
    <definedName name="Print1" localSheetId="16">#REF!</definedName>
    <definedName name="Print1" localSheetId="3">#REF!</definedName>
    <definedName name="Print1" localSheetId="4">#REF!</definedName>
    <definedName name="Print1" localSheetId="5">#REF!</definedName>
    <definedName name="Print1" localSheetId="6">#REF!</definedName>
    <definedName name="Print1" localSheetId="7">#REF!</definedName>
    <definedName name="Print1" localSheetId="8">#REF!</definedName>
    <definedName name="Print1" localSheetId="9">#REF!</definedName>
    <definedName name="Print1" localSheetId="10">#REF!</definedName>
    <definedName name="Print1" localSheetId="11">#REF!</definedName>
    <definedName name="Print1" localSheetId="12">#REF!</definedName>
    <definedName name="Print1">#REF!</definedName>
    <definedName name="Print2" localSheetId="13">#REF!</definedName>
    <definedName name="Print2" localSheetId="14">#REF!</definedName>
    <definedName name="Print2" localSheetId="15">#REF!</definedName>
    <definedName name="Print2" localSheetId="16">#REF!</definedName>
    <definedName name="Print2" localSheetId="3">#REF!</definedName>
    <definedName name="Print2" localSheetId="4">#REF!</definedName>
    <definedName name="Print2" localSheetId="5">#REF!</definedName>
    <definedName name="Print2" localSheetId="6">#REF!</definedName>
    <definedName name="Print2" localSheetId="7">#REF!</definedName>
    <definedName name="Print2" localSheetId="8">#REF!</definedName>
    <definedName name="Print2" localSheetId="9">#REF!</definedName>
    <definedName name="Print2" localSheetId="10">#REF!</definedName>
    <definedName name="Print2" localSheetId="11">#REF!</definedName>
    <definedName name="Print2" localSheetId="12">#REF!</definedName>
    <definedName name="Print2">#REF!</definedName>
    <definedName name="_xlnm.Recorder" localSheetId="13">#REF!</definedName>
    <definedName name="_xlnm.Recorder" localSheetId="14">#REF!</definedName>
    <definedName name="_xlnm.Recorder" localSheetId="15">#REF!</definedName>
    <definedName name="_xlnm.Recorder" localSheetId="16">#REF!</definedName>
    <definedName name="_xlnm.Recorder" localSheetId="3">#REF!</definedName>
    <definedName name="_xlnm.Recorder" localSheetId="4">#REF!</definedName>
    <definedName name="_xlnm.Recorder" localSheetId="5">#REF!</definedName>
    <definedName name="_xlnm.Recorder" localSheetId="6">#REF!</definedName>
    <definedName name="_xlnm.Recorder" localSheetId="7">#REF!</definedName>
    <definedName name="_xlnm.Recorder" localSheetId="8">#REF!</definedName>
    <definedName name="_xlnm.Recorder" localSheetId="9">#REF!</definedName>
    <definedName name="_xlnm.Recorder" localSheetId="10">#REF!</definedName>
    <definedName name="_xlnm.Recorder" localSheetId="11">#REF!</definedName>
    <definedName name="_xlnm.Recorder" localSheetId="12">#REF!</definedName>
    <definedName name="_xlnm.Recorder">#REF!</definedName>
    <definedName name="Row" localSheetId="13">#REF!</definedName>
    <definedName name="Row" localSheetId="14">#REF!</definedName>
    <definedName name="Row" localSheetId="15">#REF!</definedName>
    <definedName name="Row" localSheetId="16">#REF!</definedName>
    <definedName name="Row" localSheetId="3">#REF!</definedName>
    <definedName name="Row" localSheetId="4">#REF!</definedName>
    <definedName name="Row" localSheetId="5">#REF!</definedName>
    <definedName name="Row" localSheetId="6">#REF!</definedName>
    <definedName name="Row" localSheetId="7">#REF!</definedName>
    <definedName name="Row" localSheetId="8">#REF!</definedName>
    <definedName name="Row" localSheetId="9">#REF!</definedName>
    <definedName name="Row" localSheetId="10">#REF!</definedName>
    <definedName name="Row" localSheetId="11">#REF!</definedName>
    <definedName name="Row" localSheetId="12">#REF!</definedName>
    <definedName name="Row">#REF!</definedName>
    <definedName name="RowCodes" localSheetId="13">#REF!</definedName>
    <definedName name="RowCodes" localSheetId="14">#REF!</definedName>
    <definedName name="RowCodes" localSheetId="15">#REF!</definedName>
    <definedName name="RowCodes" localSheetId="16">#REF!</definedName>
    <definedName name="RowCodes" localSheetId="3">#REF!</definedName>
    <definedName name="RowCodes" localSheetId="4">#REF!</definedName>
    <definedName name="RowCodes" localSheetId="5">#REF!</definedName>
    <definedName name="RowCodes" localSheetId="6">#REF!</definedName>
    <definedName name="RowCodes" localSheetId="7">#REF!</definedName>
    <definedName name="RowCodes" localSheetId="8">#REF!</definedName>
    <definedName name="RowCodes" localSheetId="9">#REF!</definedName>
    <definedName name="RowCodes" localSheetId="10">#REF!</definedName>
    <definedName name="RowCodes" localSheetId="11">#REF!</definedName>
    <definedName name="RowCodes" localSheetId="12">#REF!</definedName>
    <definedName name="RowCodes">#REF!</definedName>
    <definedName name="S" localSheetId="13">#REF!</definedName>
    <definedName name="S" localSheetId="14">#REF!</definedName>
    <definedName name="S" localSheetId="15">#REF!</definedName>
    <definedName name="S" localSheetId="16">#REF!</definedName>
    <definedName name="S" localSheetId="3">#REF!</definedName>
    <definedName name="S" localSheetId="4">#REF!</definedName>
    <definedName name="S" localSheetId="5">#REF!</definedName>
    <definedName name="S" localSheetId="6">#REF!</definedName>
    <definedName name="S" localSheetId="7">#REF!</definedName>
    <definedName name="S" localSheetId="8">#REF!</definedName>
    <definedName name="S" localSheetId="9">#REF!</definedName>
    <definedName name="S" localSheetId="10">#REF!</definedName>
    <definedName name="S" localSheetId="11">#REF!</definedName>
    <definedName name="S" localSheetId="12">#REF!</definedName>
    <definedName name="S">#REF!</definedName>
    <definedName name="sd" localSheetId="2">#REF!</definedName>
    <definedName name="sd" localSheetId="13">#REF!</definedName>
    <definedName name="sd" localSheetId="14">#REF!</definedName>
    <definedName name="sd" localSheetId="15">#REF!</definedName>
    <definedName name="sd" localSheetId="16">#REF!</definedName>
    <definedName name="sd" localSheetId="3">#REF!</definedName>
    <definedName name="sd" localSheetId="4">#REF!</definedName>
    <definedName name="sd" localSheetId="5">#REF!</definedName>
    <definedName name="sd" localSheetId="6">#REF!</definedName>
    <definedName name="sd" localSheetId="7">#REF!</definedName>
    <definedName name="sd" localSheetId="8">#REF!</definedName>
    <definedName name="sd" localSheetId="9">#REF!</definedName>
    <definedName name="sd" localSheetId="10">#REF!</definedName>
    <definedName name="sd" localSheetId="11">#REF!</definedName>
    <definedName name="sd" localSheetId="12">#REF!</definedName>
    <definedName name="sd">#REF!</definedName>
    <definedName name="series_id" localSheetId="13">#REF!</definedName>
    <definedName name="series_id" localSheetId="14">#REF!</definedName>
    <definedName name="series_id" localSheetId="15">#REF!</definedName>
    <definedName name="series_id" localSheetId="16">#REF!</definedName>
    <definedName name="series_id" localSheetId="3">#REF!</definedName>
    <definedName name="series_id" localSheetId="4">#REF!</definedName>
    <definedName name="series_id" localSheetId="5">#REF!</definedName>
    <definedName name="series_id" localSheetId="6">#REF!</definedName>
    <definedName name="series_id" localSheetId="7">#REF!</definedName>
    <definedName name="series_id" localSheetId="8">#REF!</definedName>
    <definedName name="series_id" localSheetId="9">#REF!</definedName>
    <definedName name="series_id" localSheetId="10">#REF!</definedName>
    <definedName name="series_id" localSheetId="11">#REF!</definedName>
    <definedName name="series_id" localSheetId="12">#REF!</definedName>
    <definedName name="series_id">#REF!</definedName>
    <definedName name="Slovakia_5B">[10]GRAD!$E$55:$G$55</definedName>
    <definedName name="smt" localSheetId="2">#REF!</definedName>
    <definedName name="smt" localSheetId="13">#REF!</definedName>
    <definedName name="smt" localSheetId="14">#REF!</definedName>
    <definedName name="smt" localSheetId="15">#REF!</definedName>
    <definedName name="smt" localSheetId="16">#REF!</definedName>
    <definedName name="smt" localSheetId="3">#REF!</definedName>
    <definedName name="smt" localSheetId="4">#REF!</definedName>
    <definedName name="smt" localSheetId="5">#REF!</definedName>
    <definedName name="smt" localSheetId="6">#REF!</definedName>
    <definedName name="smt" localSheetId="7">#REF!</definedName>
    <definedName name="smt" localSheetId="8">#REF!</definedName>
    <definedName name="smt" localSheetId="9">#REF!</definedName>
    <definedName name="smt" localSheetId="10">#REF!</definedName>
    <definedName name="smt" localSheetId="11">#REF!</definedName>
    <definedName name="smt" localSheetId="12">#REF!</definedName>
    <definedName name="smt">#REF!</definedName>
    <definedName name="Spain_5B">[10]GRAD!$E$56:$G$56</definedName>
    <definedName name="SPSS">[12]Figure5.6!$B$2:$X$30</definedName>
    <definedName name="Sweden_5B">[10]GRAD!$E$57:$G$57</definedName>
    <definedName name="Switzerland_5B">[10]GRAD!$E$58:$G$58</definedName>
    <definedName name="SysFinanceYearEnd" localSheetId="2">#REF!</definedName>
    <definedName name="SysFinanceYearEnd" localSheetId="13">#REF!</definedName>
    <definedName name="SysFinanceYearEnd" localSheetId="14">#REF!</definedName>
    <definedName name="SysFinanceYearEnd" localSheetId="15">#REF!</definedName>
    <definedName name="SysFinanceYearEnd" localSheetId="16">#REF!</definedName>
    <definedName name="SysFinanceYearEnd" localSheetId="3">#REF!</definedName>
    <definedName name="SysFinanceYearEnd" localSheetId="4">#REF!</definedName>
    <definedName name="SysFinanceYearEnd" localSheetId="5">#REF!</definedName>
    <definedName name="SysFinanceYearEnd" localSheetId="6">#REF!</definedName>
    <definedName name="SysFinanceYearEnd" localSheetId="7">#REF!</definedName>
    <definedName name="SysFinanceYearEnd" localSheetId="8">#REF!</definedName>
    <definedName name="SysFinanceYearEnd" localSheetId="9">#REF!</definedName>
    <definedName name="SysFinanceYearEnd" localSheetId="10">#REF!</definedName>
    <definedName name="SysFinanceYearEnd" localSheetId="11">#REF!</definedName>
    <definedName name="SysFinanceYearEnd" localSheetId="12">#REF!</definedName>
    <definedName name="SysFinanceYearEnd">#REF!</definedName>
    <definedName name="SysFinanceYearStart" localSheetId="2">#REF!</definedName>
    <definedName name="SysFinanceYearStart" localSheetId="13">#REF!</definedName>
    <definedName name="SysFinanceYearStart" localSheetId="14">#REF!</definedName>
    <definedName name="SysFinanceYearStart" localSheetId="15">#REF!</definedName>
    <definedName name="SysFinanceYearStart" localSheetId="16">#REF!</definedName>
    <definedName name="SysFinanceYearStart" localSheetId="3">#REF!</definedName>
    <definedName name="SysFinanceYearStart" localSheetId="4">#REF!</definedName>
    <definedName name="SysFinanceYearStart" localSheetId="5">#REF!</definedName>
    <definedName name="SysFinanceYearStart" localSheetId="6">#REF!</definedName>
    <definedName name="SysFinanceYearStart" localSheetId="7">#REF!</definedName>
    <definedName name="SysFinanceYearStart" localSheetId="8">#REF!</definedName>
    <definedName name="SysFinanceYearStart" localSheetId="9">#REF!</definedName>
    <definedName name="SysFinanceYearStart" localSheetId="10">#REF!</definedName>
    <definedName name="SysFinanceYearStart" localSheetId="11">#REF!</definedName>
    <definedName name="SysFinanceYearStart" localSheetId="12">#REF!</definedName>
    <definedName name="SysFinanceYearStart">#REF!</definedName>
    <definedName name="TableOrder" localSheetId="13">#REF!</definedName>
    <definedName name="TableOrder" localSheetId="14">#REF!</definedName>
    <definedName name="TableOrder" localSheetId="15">#REF!</definedName>
    <definedName name="TableOrder" localSheetId="16">#REF!</definedName>
    <definedName name="TableOrder" localSheetId="3">#REF!</definedName>
    <definedName name="TableOrder" localSheetId="4">#REF!</definedName>
    <definedName name="TableOrder" localSheetId="5">#REF!</definedName>
    <definedName name="TableOrder" localSheetId="6">#REF!</definedName>
    <definedName name="TableOrder" localSheetId="7">#REF!</definedName>
    <definedName name="TableOrder" localSheetId="8">#REF!</definedName>
    <definedName name="TableOrder" localSheetId="9">#REF!</definedName>
    <definedName name="TableOrder" localSheetId="10">#REF!</definedName>
    <definedName name="TableOrder" localSheetId="11">#REF!</definedName>
    <definedName name="TableOrder" localSheetId="12">#REF!</definedName>
    <definedName name="TableOrder">#REF!</definedName>
    <definedName name="tabx" localSheetId="13" hidden="1">{"g95_96m1",#N/A,FALSE,"Graf(95+96)M";"g95_96m2",#N/A,FALSE,"Graf(95+96)M";"g95_96mb1",#N/A,FALSE,"Graf(95+96)Mb";"g95_96mb2",#N/A,FALSE,"Graf(95+96)Mb";"g95_96f1",#N/A,FALSE,"Graf(95+96)F";"g95_96f2",#N/A,FALSE,"Graf(95+96)F";"g95_96fb1",#N/A,FALSE,"Graf(95+96)Fb";"g95_96fb2",#N/A,FALSE,"Graf(95+96)Fb"}</definedName>
    <definedName name="tabx" localSheetId="14" hidden="1">{"g95_96m1",#N/A,FALSE,"Graf(95+96)M";"g95_96m2",#N/A,FALSE,"Graf(95+96)M";"g95_96mb1",#N/A,FALSE,"Graf(95+96)Mb";"g95_96mb2",#N/A,FALSE,"Graf(95+96)Mb";"g95_96f1",#N/A,FALSE,"Graf(95+96)F";"g95_96f2",#N/A,FALSE,"Graf(95+96)F";"g95_96fb1",#N/A,FALSE,"Graf(95+96)Fb";"g95_96fb2",#N/A,FALSE,"Graf(95+96)Fb"}</definedName>
    <definedName name="tabx" localSheetId="15" hidden="1">{"g95_96m1",#N/A,FALSE,"Graf(95+96)M";"g95_96m2",#N/A,FALSE,"Graf(95+96)M";"g95_96mb1",#N/A,FALSE,"Graf(95+96)Mb";"g95_96mb2",#N/A,FALSE,"Graf(95+96)Mb";"g95_96f1",#N/A,FALSE,"Graf(95+96)F";"g95_96f2",#N/A,FALSE,"Graf(95+96)F";"g95_96fb1",#N/A,FALSE,"Graf(95+96)Fb";"g95_96fb2",#N/A,FALSE,"Graf(95+96)Fb"}</definedName>
    <definedName name="tabx" localSheetId="16"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localSheetId="8" hidden="1">{"g95_96m1",#N/A,FALSE,"Graf(95+96)M";"g95_96m2",#N/A,FALSE,"Graf(95+96)M";"g95_96mb1",#N/A,FALSE,"Graf(95+96)Mb";"g95_96mb2",#N/A,FALSE,"Graf(95+96)Mb";"g95_96f1",#N/A,FALSE,"Graf(95+96)F";"g95_96f2",#N/A,FALSE,"Graf(95+96)F";"g95_96fb1",#N/A,FALSE,"Graf(95+96)Fb";"g95_96fb2",#N/A,FALSE,"Graf(95+96)Fb"}</definedName>
    <definedName name="tabx" localSheetId="9" hidden="1">{"g95_96m1",#N/A,FALSE,"Graf(95+96)M";"g95_96m2",#N/A,FALSE,"Graf(95+96)M";"g95_96mb1",#N/A,FALSE,"Graf(95+96)Mb";"g95_96mb2",#N/A,FALSE,"Graf(95+96)Mb";"g95_96f1",#N/A,FALSE,"Graf(95+96)F";"g95_96f2",#N/A,FALSE,"Graf(95+96)F";"g95_96fb1",#N/A,FALSE,"Graf(95+96)Fb";"g95_96fb2",#N/A,FALSE,"Graf(95+96)Fb"}</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localSheetId="11" hidden="1">{"g95_96m1",#N/A,FALSE,"Graf(95+96)M";"g95_96m2",#N/A,FALSE,"Graf(95+96)M";"g95_96mb1",#N/A,FALSE,"Graf(95+96)Mb";"g95_96mb2",#N/A,FALSE,"Graf(95+96)Mb";"g95_96f1",#N/A,FALSE,"Graf(95+96)F";"g95_96f2",#N/A,FALSE,"Graf(95+96)F";"g95_96fb1",#N/A,FALSE,"Graf(95+96)Fb";"g95_96fb2",#N/A,FALSE,"Graf(95+96)Fb"}</definedName>
    <definedName name="tabx" localSheetId="12"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'[30]Graph 3.7.a'!$B$125:$C$151</definedName>
    <definedName name="toto1">[31]Data5.11a!$B$3:$C$34</definedName>
    <definedName name="TPSTUED" localSheetId="13">#REF!</definedName>
    <definedName name="TPSTUED" localSheetId="14">#REF!</definedName>
    <definedName name="TPSTUED" localSheetId="15">#REF!</definedName>
    <definedName name="TPSTUED" localSheetId="16">#REF!</definedName>
    <definedName name="TPSTUED" localSheetId="3">#REF!</definedName>
    <definedName name="TPSTUED" localSheetId="4">#REF!</definedName>
    <definedName name="TPSTUED" localSheetId="5">#REF!</definedName>
    <definedName name="TPSTUED" localSheetId="6">#REF!</definedName>
    <definedName name="TPSTUED" localSheetId="7">#REF!</definedName>
    <definedName name="TPSTUED" localSheetId="8">#REF!</definedName>
    <definedName name="TPSTUED" localSheetId="9">#REF!</definedName>
    <definedName name="TPSTUED" localSheetId="10">#REF!</definedName>
    <definedName name="TPSTUED" localSheetId="11">#REF!</definedName>
    <definedName name="TPSTUED" localSheetId="12">#REF!</definedName>
    <definedName name="TPSTUED">#REF!</definedName>
    <definedName name="truc" localSheetId="2">#REF!</definedName>
    <definedName name="truc" localSheetId="13">#REF!</definedName>
    <definedName name="truc" localSheetId="14">#REF!</definedName>
    <definedName name="truc" localSheetId="15">#REF!</definedName>
    <definedName name="truc" localSheetId="16">#REF!</definedName>
    <definedName name="truc" localSheetId="3">#REF!</definedName>
    <definedName name="truc" localSheetId="4">#REF!</definedName>
    <definedName name="truc" localSheetId="5">#REF!</definedName>
    <definedName name="truc" localSheetId="6">#REF!</definedName>
    <definedName name="truc" localSheetId="7">#REF!</definedName>
    <definedName name="truc" localSheetId="8">#REF!</definedName>
    <definedName name="truc" localSheetId="9">#REF!</definedName>
    <definedName name="truc" localSheetId="10">#REF!</definedName>
    <definedName name="truc" localSheetId="11">#REF!</definedName>
    <definedName name="truc" localSheetId="12">#REF!</definedName>
    <definedName name="truc">#REF!</definedName>
    <definedName name="Turkey_5B">[10]GRAD!$E$59:$G$59</definedName>
    <definedName name="United_Kingdom_5B">[10]GRAD!$E$60:$G$60</definedName>
    <definedName name="United_States_5B">[10]GRAD!$E$61:$G$61</definedName>
    <definedName name="USA_m" localSheetId="2">#REF!</definedName>
    <definedName name="USA_m" localSheetId="13">#REF!</definedName>
    <definedName name="USA_m" localSheetId="14">#REF!</definedName>
    <definedName name="USA_m" localSheetId="15">#REF!</definedName>
    <definedName name="USA_m" localSheetId="16">#REF!</definedName>
    <definedName name="USA_m" localSheetId="3">#REF!</definedName>
    <definedName name="USA_m" localSheetId="4">#REF!</definedName>
    <definedName name="USA_m" localSheetId="5">#REF!</definedName>
    <definedName name="USA_m" localSheetId="6">#REF!</definedName>
    <definedName name="USA_m" localSheetId="7">#REF!</definedName>
    <definedName name="USA_m" localSheetId="8">#REF!</definedName>
    <definedName name="USA_m" localSheetId="9">#REF!</definedName>
    <definedName name="USA_m" localSheetId="10">#REF!</definedName>
    <definedName name="USA_m" localSheetId="11">#REF!</definedName>
    <definedName name="USA_m" localSheetId="12">#REF!</definedName>
    <definedName name="USA_m">#REF!</definedName>
    <definedName name="UTSKRIFTSOMR_DE" localSheetId="13">#REF!</definedName>
    <definedName name="UTSKRIFTSOMR_DE" localSheetId="14">#REF!</definedName>
    <definedName name="UTSKRIFTSOMR_DE" localSheetId="15">#REF!</definedName>
    <definedName name="UTSKRIFTSOMR_DE" localSheetId="16">#REF!</definedName>
    <definedName name="UTSKRIFTSOMR_DE" localSheetId="3">#REF!</definedName>
    <definedName name="UTSKRIFTSOMR_DE" localSheetId="4">#REF!</definedName>
    <definedName name="UTSKRIFTSOMR_DE" localSheetId="5">#REF!</definedName>
    <definedName name="UTSKRIFTSOMR_DE" localSheetId="6">#REF!</definedName>
    <definedName name="UTSKRIFTSOMR_DE" localSheetId="7">#REF!</definedName>
    <definedName name="UTSKRIFTSOMR_DE" localSheetId="8">#REF!</definedName>
    <definedName name="UTSKRIFTSOMR_DE" localSheetId="9">#REF!</definedName>
    <definedName name="UTSKRIFTSOMR_DE" localSheetId="10">#REF!</definedName>
    <definedName name="UTSKRIFTSOMR_DE" localSheetId="11">#REF!</definedName>
    <definedName name="UTSKRIFTSOMR_DE" localSheetId="12">#REF!</definedName>
    <definedName name="UTSKRIFTSOMR_DE">#REF!</definedName>
    <definedName name="weight">[32]F5_W!$A$1:$C$33</definedName>
    <definedName name="Wind" localSheetId="13">#REF!</definedName>
    <definedName name="Wind" localSheetId="14">#REF!</definedName>
    <definedName name="Wind" localSheetId="15">#REF!</definedName>
    <definedName name="Wind" localSheetId="16">#REF!</definedName>
    <definedName name="Wind" localSheetId="3">#REF!</definedName>
    <definedName name="Wind" localSheetId="4">#REF!</definedName>
    <definedName name="Wind" localSheetId="5">#REF!</definedName>
    <definedName name="Wind" localSheetId="6">#REF!</definedName>
    <definedName name="Wind" localSheetId="7">#REF!</definedName>
    <definedName name="Wind" localSheetId="8">#REF!</definedName>
    <definedName name="Wind" localSheetId="9">#REF!</definedName>
    <definedName name="Wind" localSheetId="10">#REF!</definedName>
    <definedName name="Wind" localSheetId="11">#REF!</definedName>
    <definedName name="Wind" localSheetId="12">#REF!</definedName>
    <definedName name="Wind">#REF!</definedName>
    <definedName name="Women">[10]GRAD!$G$2:$G$61</definedName>
    <definedName name="wrn.Graf95_96." localSheetId="13" hidden="1">{"g95_96m1",#N/A,FALSE,"Graf(95+96)M";"g95_96m2",#N/A,FALSE,"Graf(95+96)M";"g95_96mb1",#N/A,FALSE,"Graf(95+96)Mb";"g95_96mb2",#N/A,FALSE,"Graf(95+96)Mb";"g95_96f1",#N/A,FALSE,"Graf(95+96)F";"g95_96f2",#N/A,FALSE,"Graf(95+96)F";"g95_96fb1",#N/A,FALSE,"Graf(95+96)Fb";"g95_96fb2",#N/A,FALSE,"Graf(95+96)Fb"}</definedName>
    <definedName name="wrn.Graf95_96." localSheetId="14" hidden="1">{"g95_96m1",#N/A,FALSE,"Graf(95+96)M";"g95_96m2",#N/A,FALSE,"Graf(95+96)M";"g95_96mb1",#N/A,FALSE,"Graf(95+96)Mb";"g95_96mb2",#N/A,FALSE,"Graf(95+96)Mb";"g95_96f1",#N/A,FALSE,"Graf(95+96)F";"g95_96f2",#N/A,FALSE,"Graf(95+96)F";"g95_96fb1",#N/A,FALSE,"Graf(95+96)Fb";"g95_96fb2",#N/A,FALSE,"Graf(95+96)Fb"}</definedName>
    <definedName name="wrn.Graf95_96." localSheetId="15" hidden="1">{"g95_96m1",#N/A,FALSE,"Graf(95+96)M";"g95_96m2",#N/A,FALSE,"Graf(95+96)M";"g95_96mb1",#N/A,FALSE,"Graf(95+96)Mb";"g95_96mb2",#N/A,FALSE,"Graf(95+96)Mb";"g95_96f1",#N/A,FALSE,"Graf(95+96)F";"g95_96f2",#N/A,FALSE,"Graf(95+96)F";"g95_96fb1",#N/A,FALSE,"Graf(95+96)Fb";"g95_96fb2",#N/A,FALSE,"Graf(95+96)Fb"}</definedName>
    <definedName name="wrn.Graf95_96." localSheetId="16"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localSheetId="8" hidden="1">{"g95_96m1",#N/A,FALSE,"Graf(95+96)M";"g95_96m2",#N/A,FALSE,"Graf(95+96)M";"g95_96mb1",#N/A,FALSE,"Graf(95+96)Mb";"g95_96mb2",#N/A,FALSE,"Graf(95+96)Mb";"g95_96f1",#N/A,FALSE,"Graf(95+96)F";"g95_96f2",#N/A,FALSE,"Graf(95+96)F";"g95_96fb1",#N/A,FALSE,"Graf(95+96)Fb";"g95_96fb2",#N/A,FALSE,"Graf(95+96)Fb"}</definedName>
    <definedName name="wrn.Graf95_96." localSheetId="9" hidden="1">{"g95_96m1",#N/A,FALSE,"Graf(95+96)M";"g95_96m2",#N/A,FALSE,"Graf(95+96)M";"g95_96mb1",#N/A,FALSE,"Graf(95+96)Mb";"g95_96mb2",#N/A,FALSE,"Graf(95+96)Mb";"g95_96f1",#N/A,FALSE,"Graf(95+96)F";"g95_96f2",#N/A,FALSE,"Graf(95+96)F";"g95_96fb1",#N/A,FALSE,"Graf(95+96)Fb";"g95_96fb2",#N/A,FALSE,"Graf(95+96)Fb"}</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localSheetId="11" hidden="1">{"g95_96m1",#N/A,FALSE,"Graf(95+96)M";"g95_96m2",#N/A,FALSE,"Graf(95+96)M";"g95_96mb1",#N/A,FALSE,"Graf(95+96)Mb";"g95_96mb2",#N/A,FALSE,"Graf(95+96)Mb";"g95_96f1",#N/A,FALSE,"Graf(95+96)F";"g95_96f2",#N/A,FALSE,"Graf(95+96)F";"g95_96fb1",#N/A,FALSE,"Graf(95+96)Fb";"g95_96fb2",#N/A,FALSE,"Graf(95+96)Fb"}</definedName>
    <definedName name="wrn.Graf95_96." localSheetId="12"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3" hidden="1">{"_R22_General",#N/A,TRUE,"R22_General";"_R22_Questions",#N/A,TRUE,"R22_Questions";"ColA_R22",#N/A,TRUE,"R2295";"_R22_Tables",#N/A,TRUE,"R2295"}</definedName>
    <definedName name="wrn.R22_Data_Collection1997." localSheetId="14" hidden="1">{"_R22_General",#N/A,TRUE,"R22_General";"_R22_Questions",#N/A,TRUE,"R22_Questions";"ColA_R22",#N/A,TRUE,"R2295";"_R22_Tables",#N/A,TRUE,"R2295"}</definedName>
    <definedName name="wrn.R22_Data_Collection1997." localSheetId="15" hidden="1">{"_R22_General",#N/A,TRUE,"R22_General";"_R22_Questions",#N/A,TRUE,"R22_Questions";"ColA_R22",#N/A,TRUE,"R2295";"_R22_Tables",#N/A,TRUE,"R2295"}</definedName>
    <definedName name="wrn.R22_Data_Collection1997." localSheetId="16"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localSheetId="4" hidden="1">{"_R22_General",#N/A,TRUE,"R22_General";"_R22_Questions",#N/A,TRUE,"R22_Questions";"ColA_R22",#N/A,TRUE,"R2295";"_R22_Tables",#N/A,TRUE,"R2295"}</definedName>
    <definedName name="wrn.R22_Data_Collection1997." localSheetId="5" hidden="1">{"_R22_General",#N/A,TRUE,"R22_General";"_R22_Questions",#N/A,TRUE,"R22_Questions";"ColA_R22",#N/A,TRUE,"R2295";"_R22_Tables",#N/A,TRUE,"R2295"}</definedName>
    <definedName name="wrn.R22_Data_Collection1997." localSheetId="6"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localSheetId="8" hidden="1">{"_R22_General",#N/A,TRUE,"R22_General";"_R22_Questions",#N/A,TRUE,"R22_Questions";"ColA_R22",#N/A,TRUE,"R2295";"_R22_Tables",#N/A,TRUE,"R2295"}</definedName>
    <definedName name="wrn.R22_Data_Collection1997." localSheetId="9" hidden="1">{"_R22_General",#N/A,TRUE,"R22_General";"_R22_Questions",#N/A,TRUE,"R22_Questions";"ColA_R22",#N/A,TRUE,"R2295";"_R22_Tables",#N/A,TRUE,"R2295"}</definedName>
    <definedName name="wrn.R22_Data_Collection1997." localSheetId="10" hidden="1">{"_R22_General",#N/A,TRUE,"R22_General";"_R22_Questions",#N/A,TRUE,"R22_Questions";"ColA_R22",#N/A,TRUE,"R2295";"_R22_Tables",#N/A,TRUE,"R2295"}</definedName>
    <definedName name="wrn.R22_Data_Collection1997." localSheetId="11" hidden="1">{"_R22_General",#N/A,TRUE,"R22_General";"_R22_Questions",#N/A,TRUE,"R22_Questions";"ColA_R22",#N/A,TRUE,"R2295";"_R22_Tables",#N/A,TRUE,"R2295"}</definedName>
    <definedName name="wrn.R22_Data_Collection1997." localSheetId="12"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3" hidden="1">{"Page1",#N/A,FALSE,"ARA M&amp;F&amp;T";"Page2",#N/A,FALSE,"ARA M&amp;F&amp;T";"Page3",#N/A,FALSE,"ARA M&amp;F&amp;T"}</definedName>
    <definedName name="wrn.TabARA." localSheetId="14" hidden="1">{"Page1",#N/A,FALSE,"ARA M&amp;F&amp;T";"Page2",#N/A,FALSE,"ARA M&amp;F&amp;T";"Page3",#N/A,FALSE,"ARA M&amp;F&amp;T"}</definedName>
    <definedName name="wrn.TabARA." localSheetId="15" hidden="1">{"Page1",#N/A,FALSE,"ARA M&amp;F&amp;T";"Page2",#N/A,FALSE,"ARA M&amp;F&amp;T";"Page3",#N/A,FALSE,"ARA M&amp;F&amp;T"}</definedName>
    <definedName name="wrn.TabARA." localSheetId="16" hidden="1">{"Page1",#N/A,FALSE,"ARA M&amp;F&amp;T";"Page2",#N/A,FALSE,"ARA M&amp;F&amp;T";"Page3",#N/A,FALSE,"ARA M&amp;F&amp;T"}</definedName>
    <definedName name="wrn.TabARA." localSheetId="3" hidden="1">{"Page1",#N/A,FALSE,"ARA M&amp;F&amp;T";"Page2",#N/A,FALSE,"ARA M&amp;F&amp;T";"Page3",#N/A,FALSE,"ARA M&amp;F&amp;T"}</definedName>
    <definedName name="wrn.TabARA." localSheetId="4" hidden="1">{"Page1",#N/A,FALSE,"ARA M&amp;F&amp;T";"Page2",#N/A,FALSE,"ARA M&amp;F&amp;T";"Page3",#N/A,FALSE,"ARA M&amp;F&amp;T"}</definedName>
    <definedName name="wrn.TabARA." localSheetId="5" hidden="1">{"Page1",#N/A,FALSE,"ARA M&amp;F&amp;T";"Page2",#N/A,FALSE,"ARA M&amp;F&amp;T";"Page3",#N/A,FALSE,"ARA M&amp;F&amp;T"}</definedName>
    <definedName name="wrn.TabARA." localSheetId="6" hidden="1">{"Page1",#N/A,FALSE,"ARA M&amp;F&amp;T";"Page2",#N/A,FALSE,"ARA M&amp;F&amp;T";"Page3",#N/A,FALSE,"ARA M&amp;F&amp;T"}</definedName>
    <definedName name="wrn.TabARA." localSheetId="7" hidden="1">{"Page1",#N/A,FALSE,"ARA M&amp;F&amp;T";"Page2",#N/A,FALSE,"ARA M&amp;F&amp;T";"Page3",#N/A,FALSE,"ARA M&amp;F&amp;T"}</definedName>
    <definedName name="wrn.TabARA." localSheetId="8" hidden="1">{"Page1",#N/A,FALSE,"ARA M&amp;F&amp;T";"Page2",#N/A,FALSE,"ARA M&amp;F&amp;T";"Page3",#N/A,FALSE,"ARA M&amp;F&amp;T"}</definedName>
    <definedName name="wrn.TabARA." localSheetId="9" hidden="1">{"Page1",#N/A,FALSE,"ARA M&amp;F&amp;T";"Page2",#N/A,FALSE,"ARA M&amp;F&amp;T";"Page3",#N/A,FALSE,"ARA M&amp;F&amp;T"}</definedName>
    <definedName name="wrn.TabARA." localSheetId="10" hidden="1">{"Page1",#N/A,FALSE,"ARA M&amp;F&amp;T";"Page2",#N/A,FALSE,"ARA M&amp;F&amp;T";"Page3",#N/A,FALSE,"ARA M&amp;F&amp;T"}</definedName>
    <definedName name="wrn.TabARA." localSheetId="11" hidden="1">{"Page1",#N/A,FALSE,"ARA M&amp;F&amp;T";"Page2",#N/A,FALSE,"ARA M&amp;F&amp;T";"Page3",#N/A,FALSE,"ARA M&amp;F&amp;T"}</definedName>
    <definedName name="wrn.TabARA." localSheetId="12" hidden="1">{"Page1",#N/A,FALSE,"ARA M&amp;F&amp;T";"Page2",#N/A,FALSE,"ARA M&amp;F&amp;T";"Page3",#N/A,FALSE,"ARA M&amp;F&amp;T"}</definedName>
    <definedName name="wrn.TabARA." hidden="1">{"Page1",#N/A,FALSE,"ARA M&amp;F&amp;T";"Page2",#N/A,FALSE,"ARA M&amp;F&amp;T";"Page3",#N/A,FALSE,"ARA M&amp;F&amp;T"}</definedName>
    <definedName name="x" localSheetId="2">#REF!</definedName>
    <definedName name="x" localSheetId="13">#REF!</definedName>
    <definedName name="x" localSheetId="14">#REF!</definedName>
    <definedName name="x" localSheetId="15">#REF!</definedName>
    <definedName name="x" localSheetId="16">#REF!</definedName>
    <definedName name="x" localSheetId="3">#REF!</definedName>
    <definedName name="x" localSheetId="4">#REF!</definedName>
    <definedName name="x" localSheetId="5">#REF!</definedName>
    <definedName name="x" localSheetId="6">#REF!</definedName>
    <definedName name="x" localSheetId="7">#REF!</definedName>
    <definedName name="x" localSheetId="8">#REF!</definedName>
    <definedName name="x" localSheetId="9">#REF!</definedName>
    <definedName name="x" localSheetId="10">#REF!</definedName>
    <definedName name="x" localSheetId="11">#REF!</definedName>
    <definedName name="x" localSheetId="12">#REF!</definedName>
    <definedName name="x">#REF!</definedName>
    <definedName name="Y" localSheetId="13">#REF!</definedName>
    <definedName name="Y" localSheetId="14">#REF!</definedName>
    <definedName name="Y" localSheetId="15">#REF!</definedName>
    <definedName name="Y" localSheetId="16">#REF!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 localSheetId="9">#REF!</definedName>
    <definedName name="Y" localSheetId="10">#REF!</definedName>
    <definedName name="Y" localSheetId="11">#REF!</definedName>
    <definedName name="Y" localSheetId="12">#REF!</definedName>
    <definedName name="Y">#REF!</definedName>
  </definedNames>
  <calcPr calcId="145621"/>
</workbook>
</file>

<file path=xl/calcChain.xml><?xml version="1.0" encoding="utf-8"?>
<calcChain xmlns="http://schemas.openxmlformats.org/spreadsheetml/2006/main">
  <c r="B39" i="26" l="1"/>
  <c r="R39" i="25" l="1"/>
  <c r="Q39" i="25"/>
  <c r="P39" i="25"/>
  <c r="O39" i="25"/>
  <c r="N39" i="25"/>
  <c r="M39" i="25"/>
  <c r="L39" i="25"/>
  <c r="K39" i="25"/>
  <c r="J39" i="25"/>
  <c r="I39" i="25"/>
  <c r="H39" i="25"/>
  <c r="G39" i="25"/>
  <c r="F39" i="25"/>
  <c r="E39" i="25"/>
  <c r="D39" i="25"/>
  <c r="C39" i="25"/>
  <c r="B39" i="25"/>
  <c r="D39" i="24" l="1"/>
  <c r="C39" i="24"/>
  <c r="B39" i="24"/>
  <c r="D39" i="23" l="1"/>
  <c r="C39" i="23"/>
  <c r="B39" i="23"/>
  <c r="C39" i="22" l="1"/>
  <c r="B39" i="22"/>
  <c r="D34" i="22" s="1"/>
  <c r="E34" i="22" s="1"/>
  <c r="D20" i="22" l="1"/>
  <c r="E20" i="22" s="1"/>
  <c r="D13" i="22"/>
  <c r="E13" i="22" s="1"/>
  <c r="D17" i="22"/>
  <c r="E17" i="22" s="1"/>
  <c r="D21" i="22"/>
  <c r="E21" i="22" s="1"/>
  <c r="D25" i="22"/>
  <c r="E25" i="22" s="1"/>
  <c r="D29" i="22"/>
  <c r="E29" i="22" s="1"/>
  <c r="D35" i="22"/>
  <c r="E35" i="22" s="1"/>
  <c r="D39" i="22"/>
  <c r="E39" i="22" s="1"/>
  <c r="D14" i="22"/>
  <c r="E14" i="22" s="1"/>
  <c r="D18" i="22"/>
  <c r="E18" i="22" s="1"/>
  <c r="D22" i="22"/>
  <c r="E22" i="22" s="1"/>
  <c r="D26" i="22"/>
  <c r="E26" i="22" s="1"/>
  <c r="D30" i="22"/>
  <c r="E30" i="22" s="1"/>
  <c r="D36" i="22"/>
  <c r="E36" i="22" s="1"/>
  <c r="D42" i="22"/>
  <c r="E42" i="22" s="1"/>
  <c r="D15" i="22"/>
  <c r="E15" i="22" s="1"/>
  <c r="D19" i="22"/>
  <c r="E19" i="22" s="1"/>
  <c r="D23" i="22"/>
  <c r="E23" i="22" s="1"/>
  <c r="D27" i="22"/>
  <c r="E27" i="22" s="1"/>
  <c r="D31" i="22"/>
  <c r="E31" i="22" s="1"/>
  <c r="D37" i="22"/>
  <c r="E37" i="22" s="1"/>
  <c r="D16" i="22"/>
  <c r="E16" i="22" s="1"/>
  <c r="D28" i="22"/>
  <c r="E28" i="22" s="1"/>
  <c r="D12" i="22"/>
  <c r="E12" i="22" s="1"/>
  <c r="D24" i="22"/>
  <c r="E24" i="22" s="1"/>
  <c r="O39" i="21" l="1"/>
  <c r="N39" i="21"/>
  <c r="M39" i="21"/>
  <c r="L39" i="21"/>
  <c r="K39" i="21"/>
  <c r="J39" i="21"/>
  <c r="I39" i="21"/>
  <c r="H39" i="21"/>
  <c r="G39" i="21"/>
  <c r="F39" i="21"/>
  <c r="E39" i="21"/>
  <c r="D39" i="21"/>
  <c r="C39" i="21"/>
  <c r="B39" i="21"/>
  <c r="R39" i="20" l="1"/>
  <c r="Q39" i="20"/>
  <c r="P39" i="20"/>
  <c r="O39" i="20"/>
  <c r="N39" i="20"/>
  <c r="M39" i="20"/>
  <c r="L39" i="20"/>
  <c r="K39" i="20"/>
  <c r="J39" i="20"/>
  <c r="I39" i="20"/>
  <c r="H39" i="20"/>
  <c r="G39" i="20"/>
  <c r="F39" i="20"/>
  <c r="E39" i="20"/>
  <c r="D39" i="20"/>
  <c r="C39" i="20"/>
  <c r="B39" i="20"/>
  <c r="D39" i="19" l="1"/>
  <c r="C39" i="19"/>
  <c r="B39" i="19"/>
  <c r="D39" i="18" l="1"/>
  <c r="C39" i="18"/>
  <c r="B39" i="18"/>
  <c r="E43" i="17" l="1"/>
  <c r="C39" i="17"/>
  <c r="D39" i="17" s="1"/>
  <c r="E39" i="17" s="1"/>
  <c r="B39" i="17"/>
  <c r="D13" i="17" l="1"/>
  <c r="E13" i="17" s="1"/>
  <c r="D25" i="17"/>
  <c r="E25" i="17" s="1"/>
  <c r="D35" i="17"/>
  <c r="E35" i="17" s="1"/>
  <c r="D18" i="17"/>
  <c r="E18" i="17" s="1"/>
  <c r="D22" i="17"/>
  <c r="E22" i="17" s="1"/>
  <c r="D26" i="17"/>
  <c r="E26" i="17" s="1"/>
  <c r="D30" i="17"/>
  <c r="E30" i="17" s="1"/>
  <c r="D36" i="17"/>
  <c r="E36" i="17" s="1"/>
  <c r="D15" i="17"/>
  <c r="E15" i="17" s="1"/>
  <c r="D19" i="17"/>
  <c r="E19" i="17" s="1"/>
  <c r="D23" i="17"/>
  <c r="E23" i="17" s="1"/>
  <c r="D27" i="17"/>
  <c r="E27" i="17" s="1"/>
  <c r="D31" i="17"/>
  <c r="E31" i="17" s="1"/>
  <c r="D37" i="17"/>
  <c r="E37" i="17" s="1"/>
  <c r="D12" i="17"/>
  <c r="E12" i="17" s="1"/>
  <c r="D16" i="17"/>
  <c r="E16" i="17" s="1"/>
  <c r="D20" i="17"/>
  <c r="E20" i="17" s="1"/>
  <c r="D24" i="17"/>
  <c r="E24" i="17" s="1"/>
  <c r="D28" i="17"/>
  <c r="E28" i="17" s="1"/>
  <c r="D34" i="17"/>
  <c r="E34" i="17" s="1"/>
  <c r="D21" i="17"/>
  <c r="E21" i="17" s="1"/>
  <c r="D29" i="17"/>
  <c r="E29" i="17" s="1"/>
  <c r="D14" i="17"/>
  <c r="E14" i="17" s="1"/>
  <c r="D42" i="17"/>
  <c r="E42" i="17" s="1"/>
  <c r="D17" i="17"/>
  <c r="E17" i="17" s="1"/>
  <c r="O39" i="16" l="1"/>
  <c r="N39" i="16"/>
  <c r="M39" i="16"/>
  <c r="L39" i="16"/>
  <c r="K39" i="16"/>
  <c r="J39" i="16"/>
  <c r="I39" i="16"/>
  <c r="H39" i="16"/>
  <c r="G39" i="16"/>
  <c r="F39" i="16"/>
  <c r="E39" i="16"/>
  <c r="D39" i="16"/>
  <c r="C39" i="16"/>
  <c r="B39" i="16"/>
  <c r="O39" i="15" l="1"/>
  <c r="N39" i="15"/>
  <c r="M39" i="15"/>
  <c r="L39" i="15"/>
  <c r="K39" i="15"/>
  <c r="J39" i="15"/>
  <c r="I39" i="15"/>
  <c r="H39" i="15"/>
  <c r="G39" i="15"/>
  <c r="F39" i="15"/>
  <c r="E39" i="15"/>
  <c r="D39" i="15"/>
  <c r="C39" i="15"/>
  <c r="B39" i="15"/>
  <c r="Q39" i="14" l="1"/>
  <c r="P39" i="14"/>
  <c r="O39" i="14"/>
  <c r="N39" i="14"/>
  <c r="M39" i="14"/>
  <c r="L39" i="14"/>
  <c r="K39" i="14"/>
  <c r="J39" i="14"/>
  <c r="I39" i="14"/>
  <c r="H39" i="14"/>
  <c r="G39" i="14"/>
  <c r="F39" i="14"/>
  <c r="E39" i="14"/>
  <c r="D39" i="14"/>
  <c r="C39" i="14"/>
  <c r="B39" i="14"/>
  <c r="Q39" i="13" l="1"/>
  <c r="P39" i="13"/>
  <c r="O39" i="13"/>
  <c r="N39" i="13"/>
  <c r="M39" i="13"/>
  <c r="L39" i="13"/>
  <c r="K39" i="13"/>
  <c r="J39" i="13"/>
  <c r="I39" i="13"/>
  <c r="H39" i="13"/>
  <c r="G39" i="13"/>
  <c r="F39" i="13"/>
  <c r="E39" i="13"/>
  <c r="D39" i="13"/>
  <c r="C39" i="13"/>
  <c r="B39" i="13"/>
  <c r="O39" i="12" l="1"/>
  <c r="N39" i="12"/>
  <c r="M39" i="12"/>
  <c r="L39" i="12"/>
  <c r="K39" i="12"/>
  <c r="J39" i="12"/>
  <c r="I39" i="12"/>
  <c r="H39" i="12"/>
  <c r="G39" i="12"/>
  <c r="F39" i="12"/>
  <c r="E39" i="12"/>
  <c r="D39" i="12"/>
  <c r="C39" i="12"/>
  <c r="B39" i="12"/>
</calcChain>
</file>

<file path=xl/sharedStrings.xml><?xml version="1.0" encoding="utf-8"?>
<sst xmlns="http://schemas.openxmlformats.org/spreadsheetml/2006/main" count="965" uniqueCount="112">
  <si>
    <t>Austria</t>
  </si>
  <si>
    <t>Czech Republic</t>
  </si>
  <si>
    <t>Denmark</t>
  </si>
  <si>
    <t>Estonia</t>
  </si>
  <si>
    <t>Finland</t>
  </si>
  <si>
    <t>France</t>
  </si>
  <si>
    <t>Germany</t>
  </si>
  <si>
    <t>Ireland</t>
  </si>
  <si>
    <t>Italy</t>
  </si>
  <si>
    <t>Netherlands</t>
  </si>
  <si>
    <t>Norway</t>
  </si>
  <si>
    <t>Poland</t>
  </si>
  <si>
    <t>Slovak Republic</t>
  </si>
  <si>
    <t>Spain</t>
  </si>
  <si>
    <t>Sweden</t>
  </si>
  <si>
    <t>United States</t>
  </si>
  <si>
    <t>Average</t>
  </si>
  <si>
    <t>Australia</t>
  </si>
  <si>
    <t>m</t>
  </si>
  <si>
    <t>Canada</t>
  </si>
  <si>
    <t>Japan</t>
  </si>
  <si>
    <t>Korea</t>
  </si>
  <si>
    <t>OECD</t>
  </si>
  <si>
    <t>Partners</t>
  </si>
  <si>
    <t>Cyprus¹ ²</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</si>
  <si>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</si>
  <si>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Table A2.1</t>
  </si>
  <si>
    <t>Percentage of adults scoring at each proficiency level in literacy</t>
  </si>
  <si>
    <t>Below Level 1</t>
  </si>
  <si>
    <t>Level 1</t>
  </si>
  <si>
    <t>Level 2</t>
  </si>
  <si>
    <t>Level 3</t>
  </si>
  <si>
    <t>Level 4</t>
  </si>
  <si>
    <t>Level 5</t>
  </si>
  <si>
    <t>Missing</t>
  </si>
  <si>
    <t>%</t>
  </si>
  <si>
    <t>S.E.</t>
  </si>
  <si>
    <t>National entities</t>
  </si>
  <si>
    <t>Sub-national entities</t>
  </si>
  <si>
    <t>Flanders (Belgium)</t>
  </si>
  <si>
    <t>England (UK)</t>
  </si>
  <si>
    <t>Northern Ireland (UK)</t>
  </si>
  <si>
    <t>England/N. Ireland (UK)</t>
  </si>
  <si>
    <t>Russian Federation³</t>
  </si>
  <si>
    <r>
      <t xml:space="preserve">3. The data from the Russian Federation are preliminary and may be subject to change.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
    </r>
    <r>
      <rPr>
        <i/>
        <sz val="8"/>
        <color theme="1"/>
        <rFont val="Arial"/>
        <family val="2"/>
      </rPr>
      <t>Technical Report of the Survey of Adult Skills (OECD, 2013, forthcoming).</t>
    </r>
    <r>
      <rPr>
        <sz val="8"/>
        <color theme="1"/>
        <rFont val="Arial"/>
        <family val="2"/>
      </rPr>
      <t xml:space="preserve">
</t>
    </r>
  </si>
  <si>
    <t>Notes: Adults in the missing category were not able to provide enough background information to impute proficiency scores because of language difficulties, or learning or mental disabilities (referred to as literacy-related non-response).</t>
  </si>
  <si>
    <t>Source: Survey of Adult Skills (PIAAC) (2012)</t>
  </si>
  <si>
    <t>Table A2.10a</t>
  </si>
  <si>
    <t>Percentage of adults scoring at each proficiency level in problem solving in technology-rich environments</t>
  </si>
  <si>
    <t>Proficiency levels</t>
  </si>
  <si>
    <t>No computer experience</t>
  </si>
  <si>
    <t>Opted out of computer based assessment</t>
  </si>
  <si>
    <t>Failed ICT core</t>
  </si>
  <si>
    <t xml:space="preserve">Notes: Adults in the missing category were not able to provide enough background information to impute proficiency scores because of language difficulties, or learning or mental disabilities (referred to as literacy-related non-response). The missing category also includes adults who could not complete the assessment of problem solving in technology-rich environments because of technical problems with the computer used for the survey. Cyprus¹ ², France, Italy and Spain did not participate in the problem solving in technology-rich environments assessment. </t>
  </si>
  <si>
    <t>Table A2.10b</t>
  </si>
  <si>
    <t xml:space="preserve">Percentage of 16-24 year-olds scoring at each proficiency level in problem solving in technology-rich environments </t>
  </si>
  <si>
    <t xml:space="preserve">Notes: Young adults in the missing category were not able to provide enough background information to impute proficiency scores because of language difficulties, or learning or mental disabilities (referred to as literacy-related non-response). The missing category also includes adults who could not complete the assessment of problem solving in technology-rich environments because of technical problems with the computer used for the survey. Cyprus¹ ², France, Italy and Spain did not participate in the problem solving in technology-rich environments assessment. </t>
  </si>
  <si>
    <t>Table A2.11</t>
  </si>
  <si>
    <t xml:space="preserve">Mean literacy proficiency, by level of proficiency in problem solving in technology-rich environments </t>
  </si>
  <si>
    <t>Mean score</t>
  </si>
  <si>
    <t>Notes: Cyprus¹ ², France, Italy and Spain did not participate in the problem solving in technology-rich environments assessment.</t>
  </si>
  <si>
    <t>Table A2.12</t>
  </si>
  <si>
    <t xml:space="preserve">Mean numeracy proficiency, by level of proficiency in problem solving in technology-rich environments </t>
  </si>
  <si>
    <t>Table A2.2a</t>
  </si>
  <si>
    <t xml:space="preserve">Mean literacy proficiency </t>
  </si>
  <si>
    <t>Mean</t>
  </si>
  <si>
    <t>Difference between country mean score and overall average</t>
  </si>
  <si>
    <t>Score</t>
  </si>
  <si>
    <t>t-value</t>
  </si>
  <si>
    <t>p-value</t>
  </si>
  <si>
    <t>Notes: Literacy-related non-response (missing) is excluded from the calculation of mean scores. Table A2.2b, however, presents an estimate of lower-bound mean scores by attributing a very low score (85 points) to those adults who were not able to provide enough background information because of language difficulties, or learning or mental disabilities (literacy-related non-response).</t>
  </si>
  <si>
    <t>Table A2.2b</t>
  </si>
  <si>
    <t>Mean proficiency in literacy among 16-65 year-olds (adjusted)</t>
  </si>
  <si>
    <t xml:space="preserve">Assuming a score of 85 points for literacy-related non-response
</t>
  </si>
  <si>
    <t>Adjusted mean</t>
  </si>
  <si>
    <t>S.D.</t>
  </si>
  <si>
    <t>w</t>
  </si>
  <si>
    <t>Notes:  The adjusted mean includes adults who were not able to provide enough background information because of language difficulties, or learning or mental disabilities (literacy-related non-response). They are attributed a very low score (85 points), which represents a lower bound for the mean score in each country.</t>
  </si>
  <si>
    <t>Table A2.3</t>
  </si>
  <si>
    <t>Mean proficiency in literacy among 16-24 year-olds (adjusted)</t>
  </si>
  <si>
    <t>Assuming a score of 85 points for literacy-related non-response</t>
  </si>
  <si>
    <t>Notes: The adjusted mean includes adults who were not able to provide enough background information because of language difficulties, or learning or mental disabilities (literacy-related non-response). They are attributed a very low score (85 points), which represents a lower bound for the mean score in each country.</t>
  </si>
  <si>
    <t>Table A2.4</t>
  </si>
  <si>
    <t>Mean literacy proficiency and distribution of literacy scores, by percentile</t>
  </si>
  <si>
    <t>5th percentile</t>
  </si>
  <si>
    <t>10th percentile</t>
  </si>
  <si>
    <t>25th percentile</t>
  </si>
  <si>
    <t>50th percentile</t>
  </si>
  <si>
    <t>75th percentile</t>
  </si>
  <si>
    <t>90th percentile</t>
  </si>
  <si>
    <t>95th percentile</t>
  </si>
  <si>
    <r>
      <t>Notes:  Literacy-related non-response (missing) is excluded from the calculatio</t>
    </r>
    <r>
      <rPr>
        <sz val="8"/>
        <rFont val="Arial"/>
        <family val="2"/>
      </rPr>
      <t>n of mean scores. Table A2.2b</t>
    </r>
    <r>
      <rPr>
        <sz val="8"/>
        <color theme="1"/>
        <rFont val="Arial"/>
        <family val="2"/>
      </rPr>
      <t>, however, presents an estimate of lower-bound mean scores by attributing a very low score (85 points) to those adults who were not able to provide enough background information because of language difficulties, or learning or mental disabilities (literacy-related non-response).</t>
    </r>
  </si>
  <si>
    <t>Table A2.5</t>
  </si>
  <si>
    <t>Percentage of adults scoring at each proficiency level in numeracy</t>
  </si>
  <si>
    <t>Table A2.6a</t>
  </si>
  <si>
    <t xml:space="preserve">Mean numeracy proficiency </t>
  </si>
  <si>
    <t>Notes: Literacy-related non-response (missing) is excluded from the calculation of mean scores. Table A2.6b, however, presents an estimate of lower-bound mean scores by attributing a very low score (85 points) to those adults who were not able to provide enough background information because of language difficulties, or learning or mental disabilities (literacy-related non-response).</t>
  </si>
  <si>
    <t>Table A2.6b</t>
  </si>
  <si>
    <t>Mean proficiency in numeracy among 16-65 year-olds (adjusted)</t>
  </si>
  <si>
    <t>Table A2.7</t>
  </si>
  <si>
    <t>Mean proficiency in numeracy among 16-24 year-olds (adjusted)</t>
  </si>
  <si>
    <t>Table A2.8</t>
  </si>
  <si>
    <t>Mean numeracy proficiency and distribution of numeracy scores, by percentile</t>
  </si>
  <si>
    <r>
      <t xml:space="preserve">Notes: Literacy-related non-response (missing) is excluded from the calculation of mean scores. </t>
    </r>
    <r>
      <rPr>
        <sz val="8"/>
        <rFont val="Arial"/>
        <family val="2"/>
      </rPr>
      <t>Table A2.6b, h</t>
    </r>
    <r>
      <rPr>
        <sz val="8"/>
        <color theme="1"/>
        <rFont val="Arial"/>
        <family val="2"/>
      </rPr>
      <t>owever, presents an estimate of lower-bound mean scores by attributing a very low score (85 points) to those adults who were not able to provide enough background information because of language difficulties, or learning or mental disabilities (literacy-related non-response).</t>
    </r>
  </si>
  <si>
    <t>Table A2.9</t>
  </si>
  <si>
    <t xml:space="preserve">Correlation between literacy and numeracy proficiency </t>
  </si>
  <si>
    <t>Correlation coefficient</t>
  </si>
  <si>
    <t>Skills Outlook 2013: First results from the Survey of Adults Skills</t>
  </si>
  <si>
    <t>Version 1 - Last updated: 03-Oct-2013</t>
  </si>
  <si>
    <t>© OECD 2013</t>
  </si>
  <si>
    <t>Annex A - Chapter 2</t>
  </si>
  <si>
    <r>
      <rPr>
        <b/>
        <sz val="20"/>
        <color theme="4"/>
        <rFont val="Arial"/>
        <family val="2"/>
      </rPr>
      <t>Reader’s Guide for the web-package</t>
    </r>
    <r>
      <rPr>
        <sz val="10"/>
        <color theme="1"/>
        <rFont val="Arial"/>
        <family val="2"/>
      </rPr>
      <t xml:space="preserve">
</t>
    </r>
    <r>
      <rPr>
        <b/>
        <sz val="11"/>
        <color theme="4"/>
        <rFont val="Arial"/>
        <family val="2"/>
      </rPr>
      <t>Data underlying the figures</t>
    </r>
    <r>
      <rPr>
        <sz val="10"/>
        <color theme="1"/>
        <rFont val="Arial"/>
        <family val="2"/>
      </rPr>
      <t xml:space="preserve">
The figures and tables share a common reference number, are numbered according to the corresponding chapters, and include an abbreviation in brackets to denote one of the three direct measures of skills for which there is data in the Survey of Adult Skills (PIAAC) – literacy (L), numeracy (N) and problem solving in technology-rich environments (P). As an example, Figure 3.1 (L) denotes the first figure in Chapter 3 based on the literacy scale and it has Table 3.1 (L) as a corresponding data table in Annex A. 
Unless otherwise stated, the population underlying each of the figures and tables covers adults aged 16 to 65.
</t>
    </r>
    <r>
      <rPr>
        <b/>
        <sz val="11"/>
        <color theme="4"/>
        <rFont val="Arial"/>
        <family val="2"/>
      </rPr>
      <t>Calculating international averages (means)</t>
    </r>
    <r>
      <rPr>
        <sz val="10"/>
        <color theme="1"/>
        <rFont val="Arial"/>
        <family val="2"/>
      </rPr>
      <t xml:space="preserve">
Most figures and tables include a cross-country average in addition to values for individual countries or sub-national entities. The average in each figure or table corresponds to the arithmetic mean of the respective estimates for each of the OECD member countries included in the figure or table. As partner countries, Cyprus¹ ² and the Russian Federation are not included in the cross-country averages presented in any of the figures or tables.
</t>
    </r>
    <r>
      <rPr>
        <b/>
        <sz val="11"/>
        <color theme="4"/>
        <rFont val="Arial"/>
        <family val="2"/>
      </rPr>
      <t>Standard error (S.E.)</t>
    </r>
    <r>
      <rPr>
        <sz val="10"/>
        <color theme="1"/>
        <rFont val="Arial"/>
        <family val="2"/>
      </rPr>
      <t xml:space="preserve">
The statistical estimates presented in this file are based on samples of adults, rather than values that could be calculated if every person in the target population in every country had answered every question. Therefore, each estimate has a degree of uncertainty associated with sampling and measurement error, which can be expressed as a standard error. The use of confidence intervals provides a way to make inferences about the population means and proportions in a manner that reflects the uncertainty associated with the sample estimates. In this file, confidence intervals are stated at 95% confidence level. In other words, the result for the corresponding population would lie within the confidence interval in 95 out of 100 replications of the measurement on different samples drawn from the same population.
</t>
    </r>
    <r>
      <rPr>
        <b/>
        <sz val="11"/>
        <color theme="4"/>
        <rFont val="Arial"/>
        <family val="2"/>
      </rPr>
      <t>Statistical significance</t>
    </r>
    <r>
      <rPr>
        <sz val="10"/>
        <color theme="1"/>
        <rFont val="Arial"/>
        <family val="2"/>
      </rPr>
      <t xml:space="preserve">
Differences considered to be statistically significant from either zero or between estimates are based on the 5% level of significance, unless otherwise stated. In the figures, statistically significant estimates are denoted in a darker tone. 
</t>
    </r>
    <r>
      <rPr>
        <b/>
        <sz val="11"/>
        <color theme="4"/>
        <rFont val="Arial"/>
        <family val="2"/>
      </rPr>
      <t xml:space="preserve">Symbols for missing data and abbreviations </t>
    </r>
    <r>
      <rPr>
        <sz val="10"/>
        <color theme="1"/>
        <rFont val="Arial"/>
        <family val="2"/>
      </rPr>
      <t xml:space="preserve">
</t>
    </r>
    <r>
      <rPr>
        <b/>
        <sz val="10"/>
        <color theme="1"/>
        <rFont val="Arial"/>
        <family val="2"/>
      </rPr>
      <t>a</t>
    </r>
    <r>
      <rPr>
        <sz val="10"/>
        <color theme="1"/>
        <rFont val="Arial"/>
        <family val="2"/>
      </rPr>
      <t xml:space="preserve">  Data are not applicable because the category does not apply. 
</t>
    </r>
    <r>
      <rPr>
        <b/>
        <sz val="10"/>
        <color theme="1"/>
        <rFont val="Arial"/>
        <family val="2"/>
      </rPr>
      <t>c</t>
    </r>
    <r>
      <rPr>
        <sz val="10"/>
        <color theme="1"/>
        <rFont val="Arial"/>
        <family val="2"/>
      </rPr>
      <t xml:space="preserve">  There are too few observations or no observation to provide reliable estimates (i.e. there are fewer than 30 individuals). Also denotes unstable odds ratios which may occur when probabilities are very close to 0 or 1.
</t>
    </r>
    <r>
      <rPr>
        <b/>
        <sz val="10"/>
        <color theme="1"/>
        <rFont val="Arial"/>
        <family val="2"/>
      </rPr>
      <t>m</t>
    </r>
    <r>
      <rPr>
        <sz val="10"/>
        <color theme="1"/>
        <rFont val="Arial"/>
        <family val="2"/>
      </rPr>
      <t xml:space="preserve">  Data are not available. The data are not submitted by the country or were collected but subsequently removed from the publication for technical reasons.
</t>
    </r>
    <r>
      <rPr>
        <b/>
        <sz val="10"/>
        <color theme="1"/>
        <rFont val="Arial"/>
        <family val="2"/>
      </rPr>
      <t>w</t>
    </r>
    <r>
      <rPr>
        <sz val="10"/>
        <color theme="1"/>
        <rFont val="Arial"/>
        <family val="2"/>
      </rPr>
      <t xml:space="preserve">  Data has been withdrawn at the request of the country concerned.
</t>
    </r>
    <r>
      <rPr>
        <b/>
        <sz val="10"/>
        <color theme="1"/>
        <rFont val="Arial"/>
        <family val="2"/>
      </rPr>
      <t>S.E.</t>
    </r>
    <r>
      <rPr>
        <sz val="10"/>
        <color theme="1"/>
        <rFont val="Arial"/>
        <family val="2"/>
      </rPr>
      <t xml:space="preserve">  Standard Error 
</t>
    </r>
    <r>
      <rPr>
        <b/>
        <sz val="10"/>
        <color theme="1"/>
        <rFont val="Arial"/>
        <family val="2"/>
      </rPr>
      <t>S.D.</t>
    </r>
    <r>
      <rPr>
        <sz val="10"/>
        <color theme="1"/>
        <rFont val="Arial"/>
        <family val="2"/>
      </rPr>
      <t xml:space="preserve">  Standard Deviation
</t>
    </r>
    <r>
      <rPr>
        <b/>
        <sz val="10"/>
        <color theme="1"/>
        <rFont val="Arial"/>
        <family val="2"/>
      </rPr>
      <t>Score dif.</t>
    </r>
    <r>
      <rPr>
        <sz val="10"/>
        <color theme="1"/>
        <rFont val="Arial"/>
        <family val="2"/>
      </rPr>
      <t xml:space="preserve">  Score-point difference between x and y
</t>
    </r>
    <r>
      <rPr>
        <b/>
        <sz val="10"/>
        <color theme="1"/>
        <rFont val="Arial"/>
        <family val="2"/>
      </rPr>
      <t>% dif.</t>
    </r>
    <r>
      <rPr>
        <sz val="10"/>
        <color theme="1"/>
        <rFont val="Arial"/>
        <family val="2"/>
      </rPr>
      <t xml:space="preserve">  Difference in percentage points between x and y
</t>
    </r>
    <r>
      <rPr>
        <b/>
        <sz val="10"/>
        <color theme="1"/>
        <rFont val="Arial"/>
        <family val="2"/>
      </rPr>
      <t>(L)</t>
    </r>
    <r>
      <rPr>
        <sz val="10"/>
        <color theme="1"/>
        <rFont val="Arial"/>
        <family val="2"/>
      </rPr>
      <t xml:space="preserve">  Literacy domain
</t>
    </r>
    <r>
      <rPr>
        <b/>
        <sz val="10"/>
        <color theme="1"/>
        <rFont val="Arial"/>
        <family val="2"/>
      </rPr>
      <t>(N)</t>
    </r>
    <r>
      <rPr>
        <sz val="10"/>
        <color theme="1"/>
        <rFont val="Arial"/>
        <family val="2"/>
      </rPr>
      <t xml:space="preserve">  Numeracy domain
</t>
    </r>
    <r>
      <rPr>
        <b/>
        <sz val="10"/>
        <color theme="1"/>
        <rFont val="Arial"/>
        <family val="2"/>
      </rPr>
      <t>(P)</t>
    </r>
    <r>
      <rPr>
        <sz val="10"/>
        <color theme="1"/>
        <rFont val="Arial"/>
        <family val="2"/>
      </rPr>
      <t xml:space="preserve">  Problem solving in technology-rich environment domain
</t>
    </r>
    <r>
      <rPr>
        <b/>
        <sz val="10"/>
        <color theme="1"/>
        <rFont val="Arial"/>
        <family val="2"/>
      </rPr>
      <t>GDP</t>
    </r>
    <r>
      <rPr>
        <sz val="10"/>
        <color theme="1"/>
        <rFont val="Arial"/>
        <family val="2"/>
      </rPr>
      <t xml:space="preserve">  Gross Domestic Product
</t>
    </r>
    <r>
      <rPr>
        <b/>
        <sz val="10"/>
        <color theme="1"/>
        <rFont val="Arial"/>
        <family val="2"/>
      </rPr>
      <t>ISCED</t>
    </r>
    <r>
      <rPr>
        <sz val="10"/>
        <color theme="1"/>
        <rFont val="Arial"/>
        <family val="2"/>
      </rPr>
      <t xml:space="preserve">  International Standard Classification of Education
</t>
    </r>
    <r>
      <rPr>
        <b/>
        <sz val="10"/>
        <color theme="1"/>
        <rFont val="Arial"/>
        <family val="2"/>
      </rPr>
      <t>ISCO</t>
    </r>
    <r>
      <rPr>
        <sz val="10"/>
        <color theme="1"/>
        <rFont val="Arial"/>
        <family val="2"/>
      </rPr>
      <t xml:space="preserve">  International Standard Classification of Occupations
</t>
    </r>
    <r>
      <rPr>
        <b/>
        <sz val="11"/>
        <color theme="4"/>
        <rFont val="Arial"/>
        <family val="2"/>
      </rPr>
      <t>Country coverage</t>
    </r>
    <r>
      <rPr>
        <sz val="10"/>
        <color theme="1"/>
        <rFont val="Arial"/>
        <family val="2"/>
      </rPr>
      <t xml:space="preserve">
This publication features data on 20 OECD countries: Australia, Austria, Canada, the Czech Republic, Denmark, Estonia, Finland, France, Germany, Ireland, Italy, Japan, Korea, the Netherlands, Norway, Poland, the Slovak Republic, Spain, Sweden and the United States. Three OECD sub-national entities include: Flanders (Belgium), England (UK), and Northern Ireland (UK). In addition, two countries that are not members of the OECD participated in the survey: Cyprus¹ ² and the Russian Federation.
Data estimates for England (UK) and Northern Ireland (UK) are presented separately as well as combined in the data tables, but only as combined (i.e. England/N. Ireland [UK]) in the figures.
The Survey of Adult Skills (PIAAC) is being implemented in nine additional countries: Chile, Greece, Indonesia, Israel, Lithuania, New Zealand, Singapore, Slovenia and Turkey. Data collection will take place in 2014 and the results will be released in 2016.
</t>
    </r>
    <r>
      <rPr>
        <b/>
        <sz val="11"/>
        <color theme="4"/>
        <rFont val="Arial"/>
        <family val="2"/>
      </rPr>
      <t>Rounding</t>
    </r>
    <r>
      <rPr>
        <sz val="10"/>
        <color theme="1"/>
        <rFont val="Arial"/>
        <family val="2"/>
      </rPr>
      <t xml:space="preserve">
Data estimates, including mean scores, proportions, odds ratios and standard errors, are generally rounded to one decimal place. Therefore, even if the value (0.0) is shown for standard errors, this does not necessarily imply that the standard error is zero, but that it is smaller than 0.05.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</si>
</sst>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 numFmtId="166" formatCode="0.0"/>
    <numFmt numFmtId="167" formatCode="&quot;$&quot;#,##0\ ;\(&quot;$&quot;#,##0\)"/>
    <numFmt numFmtId="168" formatCode="####"/>
    <numFmt numFmtId="169" formatCode="0.00_)"/>
    <numFmt numFmtId="170" formatCode="_ * #\ ##0;_ * \(#\ ##0\);_ * &quot;-&quot;;_ @_ "/>
    <numFmt numFmtId="171" formatCode="_-* #,##0.00_-;\-* #,##0.00_-;_-* &quot;-&quot;??_-;_-@_-"/>
    <numFmt numFmtId="172" formatCode="_-* #,##0_-;\-* #,##0_-;_-* &quot;-&quot;_-;_-@_-"/>
    <numFmt numFmtId="173" formatCode="\(0.0\)"/>
    <numFmt numFmtId="174" formatCode="General_)"/>
    <numFmt numFmtId="175" formatCode="&quot;£&quot;#,##0.00;\-&quot;£&quot;#,##0.00"/>
    <numFmt numFmtId="176" formatCode="#,##0.000"/>
    <numFmt numFmtId="177" formatCode="#,##0.0"/>
    <numFmt numFmtId="178" formatCode="#,##0.00%;[Red]\(#,##0.00%\)"/>
    <numFmt numFmtId="179" formatCode="&quot;$&quot;#,##0_);\(&quot;$&quot;#,##0.0\)"/>
    <numFmt numFmtId="180" formatCode="_-&quot;$&quot;* #,##0_-;\-&quot;$&quot;* #,##0_-;_-&quot;$&quot;* &quot;-&quot;_-;_-@_-"/>
    <numFmt numFmtId="181" formatCode="_-&quot;$&quot;* #,##0.00_-;\-&quot;$&quot;* #,##0.00_-;_-&quot;$&quot;* &quot;-&quot;??_-;_-@_-"/>
    <numFmt numFmtId="182" formatCode="_-* #,##0.00\ _k_r_-;\-* #,##0.00\ _k_r_-;_-* &quot;-&quot;??\ _k_r_-;_-@_-"/>
    <numFmt numFmtId="183" formatCode="0.0000"/>
    <numFmt numFmtId="184" formatCode="0.000"/>
    <numFmt numFmtId="185" formatCode="0.000000000000000"/>
  </numFmts>
  <fonts count="125">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8"/>
      <color theme="1"/>
      <name val="Arial"/>
      <family val="2"/>
    </font>
    <font>
      <sz val="8"/>
      <color theme="1"/>
      <name val="Arial"/>
      <family val="2"/>
    </font>
    <font>
      <b/>
      <sz val="8"/>
      <color indexed="8"/>
      <name val="Arial"/>
      <family val="2"/>
    </font>
    <font>
      <sz val="11"/>
      <color theme="1"/>
      <name val="Times New Roman"/>
      <family val="1"/>
    </font>
    <font>
      <b/>
      <sz val="8"/>
      <name val="Arial"/>
      <family val="2"/>
    </font>
    <font>
      <sz val="8"/>
      <name val="Arial"/>
      <family val="2"/>
    </font>
    <font>
      <sz val="10"/>
      <name val="Arial"/>
      <family val="2"/>
    </font>
    <font>
      <i/>
      <sz val="8"/>
      <color theme="1"/>
      <name val="Arial"/>
      <family val="2"/>
    </font>
    <font>
      <sz val="10"/>
      <color indexed="8"/>
      <name val="Arial"/>
      <family val="2"/>
    </font>
    <font>
      <sz val="11"/>
      <color theme="1"/>
      <name val="Calibri"/>
      <family val="2"/>
      <scheme val="minor"/>
    </font>
    <font>
      <sz val="11"/>
      <color theme="0"/>
      <name val="Calibri"/>
      <family val="2"/>
      <scheme val="minor"/>
    </font>
    <font>
      <sz val="10"/>
      <color indexed="9"/>
      <name val="Arial"/>
      <family val="2"/>
    </font>
    <font>
      <sz val="11"/>
      <color rgb="FF9C0006"/>
      <name val="Calibri"/>
      <family val="2"/>
      <scheme val="minor"/>
    </font>
    <font>
      <sz val="10"/>
      <color indexed="20"/>
      <name val="Arial"/>
      <family val="2"/>
    </font>
    <font>
      <b/>
      <sz val="8"/>
      <color indexed="8"/>
      <name val="MS Sans Serif"/>
      <family val="2"/>
    </font>
    <font>
      <b/>
      <sz val="11"/>
      <color rgb="FFFA7D00"/>
      <name val="Calibri"/>
      <family val="2"/>
      <scheme val="minor"/>
    </font>
    <font>
      <b/>
      <sz val="10"/>
      <color indexed="52"/>
      <name val="Arial"/>
      <family val="2"/>
    </font>
    <font>
      <b/>
      <sz val="11"/>
      <color theme="0"/>
      <name val="Calibri"/>
      <family val="2"/>
      <scheme val="minor"/>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9"/>
      <color indexed="9"/>
      <name val="Times"/>
      <family val="1"/>
    </font>
    <font>
      <sz val="8.5"/>
      <color indexed="8"/>
      <name val="MS Sans Serif"/>
      <family val="2"/>
    </font>
    <font>
      <i/>
      <sz val="11"/>
      <color rgb="FF7F7F7F"/>
      <name val="Calibri"/>
      <family val="2"/>
      <scheme val="minor"/>
    </font>
    <font>
      <i/>
      <sz val="10"/>
      <color indexed="23"/>
      <name val="Arial"/>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b/>
      <sz val="6"/>
      <name val="Arial"/>
      <family val="2"/>
    </font>
    <font>
      <b/>
      <sz val="12"/>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10"/>
      <color theme="10"/>
      <name val="Arial"/>
      <family val="2"/>
    </font>
    <font>
      <u/>
      <sz val="10"/>
      <color indexed="12"/>
      <name val="Arial"/>
      <family val="2"/>
    </font>
    <font>
      <u/>
      <sz val="9"/>
      <color indexed="12"/>
      <name val="Times New Roman"/>
      <family val="1"/>
    </font>
    <font>
      <u/>
      <sz val="9"/>
      <color indexed="12"/>
      <name val="Times"/>
      <family val="1"/>
    </font>
    <font>
      <u/>
      <sz val="10"/>
      <color indexed="12"/>
      <name val="Arial CE"/>
      <charset val="238"/>
    </font>
    <font>
      <sz val="11"/>
      <color rgb="FF3F3F76"/>
      <name val="Calibri"/>
      <family val="2"/>
      <scheme val="minor"/>
    </font>
    <font>
      <sz val="10"/>
      <color indexed="6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b/>
      <i/>
      <sz val="16"/>
      <name val="Helv"/>
    </font>
    <font>
      <sz val="10"/>
      <name val="Arial CE"/>
      <charset val="238"/>
    </font>
    <font>
      <sz val="9"/>
      <color theme="1"/>
      <name val="Arial"/>
      <family val="2"/>
    </font>
    <font>
      <sz val="10"/>
      <name val="MS Sans Serif"/>
      <family val="2"/>
    </font>
    <font>
      <sz val="10"/>
      <name val="Helvetica"/>
      <family val="2"/>
    </font>
    <font>
      <sz val="11"/>
      <color indexed="8"/>
      <name val="Calibri"/>
      <family val="2"/>
    </font>
    <font>
      <sz val="6"/>
      <name val="Arial"/>
      <family val="2"/>
    </font>
    <font>
      <b/>
      <sz val="11"/>
      <color rgb="FF3F3F3F"/>
      <name val="Calibri"/>
      <family val="2"/>
      <scheme val="minor"/>
    </font>
    <font>
      <b/>
      <sz val="10"/>
      <color indexed="63"/>
      <name val="Arial"/>
      <family val="2"/>
    </font>
    <font>
      <sz val="8"/>
      <color indexed="62"/>
      <name val="Arial"/>
      <family val="2"/>
    </font>
    <font>
      <b/>
      <u/>
      <sz val="10"/>
      <color indexed="8"/>
      <name val="MS Sans Serif"/>
      <family val="2"/>
    </font>
    <font>
      <sz val="8"/>
      <color indexed="8"/>
      <name val="MS Sans Serif"/>
      <family val="2"/>
    </font>
    <font>
      <sz val="7.5"/>
      <color indexed="8"/>
      <name val="MS Sans Serif"/>
      <family val="2"/>
    </font>
    <font>
      <vertAlign val="superscript"/>
      <sz val="8"/>
      <color indexed="62"/>
      <name val="Arial"/>
      <family val="2"/>
    </font>
    <font>
      <b/>
      <sz val="14"/>
      <name val="Helv"/>
    </font>
    <font>
      <b/>
      <sz val="12"/>
      <name val="Helv"/>
    </font>
    <font>
      <b/>
      <sz val="18"/>
      <color indexed="56"/>
      <name val="Cambria"/>
      <family val="2"/>
    </font>
    <font>
      <b/>
      <sz val="11"/>
      <color theme="1"/>
      <name val="Calibri"/>
      <family val="2"/>
      <scheme val="minor"/>
    </font>
    <font>
      <b/>
      <sz val="10"/>
      <color indexed="8"/>
      <name val="Arial"/>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1"/>
      <name val="돋움"/>
      <family val="3"/>
      <charset val="129"/>
    </font>
    <font>
      <sz val="10"/>
      <name val="ＭＳ 明朝"/>
      <family val="1"/>
      <charset val="128"/>
    </font>
    <font>
      <b/>
      <sz val="10"/>
      <color theme="4"/>
      <name val="Arial"/>
      <family val="2"/>
    </font>
    <font>
      <b/>
      <sz val="8"/>
      <color theme="4"/>
      <name val="Arial"/>
      <family val="2"/>
    </font>
    <font>
      <sz val="6"/>
      <color theme="1"/>
      <name val="Arial"/>
      <family val="2"/>
    </font>
    <font>
      <i/>
      <sz val="8"/>
      <color rgb="FFFF0000"/>
      <name val="Arial"/>
      <family val="2"/>
    </font>
    <font>
      <sz val="10"/>
      <name val="Times New Roman"/>
      <family val="1"/>
    </font>
    <font>
      <sz val="11"/>
      <name val="µ¸¿ò"/>
      <charset val="129"/>
    </font>
    <font>
      <sz val="9"/>
      <color indexed="8"/>
      <name val="Times"/>
      <family val="1"/>
    </font>
    <font>
      <sz val="9"/>
      <name val="Times New Roman"/>
      <family val="1"/>
    </font>
    <font>
      <b/>
      <sz val="12"/>
      <color indexed="12"/>
      <name val="Bookman"/>
      <family val="1"/>
    </font>
    <font>
      <b/>
      <i/>
      <u/>
      <sz val="10"/>
      <color indexed="10"/>
      <name val="Bookman"/>
      <family val="1"/>
    </font>
    <font>
      <u/>
      <sz val="10"/>
      <color indexed="36"/>
      <name val="Arial"/>
      <family val="2"/>
    </font>
    <font>
      <sz val="10"/>
      <color indexed="8"/>
      <name val="Times"/>
      <family val="1"/>
    </font>
    <font>
      <b/>
      <sz val="10"/>
      <color indexed="8"/>
      <name val="MS Sans Serif"/>
      <family val="2"/>
    </font>
    <font>
      <i/>
      <sz val="8"/>
      <name val="Tms Rmn"/>
    </font>
    <font>
      <b/>
      <sz val="8"/>
      <name val="Tms Rmn"/>
    </font>
    <font>
      <sz val="10"/>
      <name val="Times"/>
      <family val="1"/>
    </font>
    <font>
      <sz val="10"/>
      <color theme="1"/>
      <name val="Times New Roman"/>
      <family val="1"/>
    </font>
    <font>
      <i/>
      <sz val="8"/>
      <color indexed="8"/>
      <name val="Arial"/>
      <family val="2"/>
    </font>
    <font>
      <sz val="10"/>
      <color rgb="FF000000"/>
      <name val="Arial"/>
      <family val="2"/>
    </font>
    <font>
      <b/>
      <u/>
      <sz val="8"/>
      <color theme="1"/>
      <name val="Arial"/>
      <family val="2"/>
    </font>
    <font>
      <b/>
      <sz val="20"/>
      <color theme="4"/>
      <name val="Calibri"/>
      <family val="2"/>
      <scheme val="minor"/>
    </font>
    <font>
      <b/>
      <sz val="16"/>
      <color rgb="FF92D050"/>
      <name val="Calibri"/>
      <family val="2"/>
      <scheme val="minor"/>
    </font>
    <font>
      <i/>
      <sz val="10"/>
      <color theme="1"/>
      <name val="Calibri"/>
      <family val="2"/>
      <scheme val="minor"/>
    </font>
    <font>
      <sz val="10"/>
      <color theme="1"/>
      <name val="Calibri"/>
      <family val="2"/>
      <scheme val="minor"/>
    </font>
    <font>
      <b/>
      <u/>
      <sz val="10"/>
      <color theme="4"/>
      <name val="Calibri"/>
      <family val="2"/>
      <scheme val="minor"/>
    </font>
    <font>
      <b/>
      <sz val="20"/>
      <color theme="4"/>
      <name val="Arial"/>
      <family val="2"/>
    </font>
    <font>
      <b/>
      <sz val="11"/>
      <color theme="4"/>
      <name val="Arial"/>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10"/>
        <bgColor indexed="8"/>
      </patternFill>
    </fill>
    <fill>
      <patternFill patternType="solid">
        <fgColor indexed="44"/>
        <bgColor indexed="10"/>
      </patternFill>
    </fill>
    <fill>
      <patternFill patternType="solid">
        <fgColor theme="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
      <left/>
      <right/>
      <top style="thin">
        <color indexed="62"/>
      </top>
      <bottom style="double">
        <color indexed="62"/>
      </bottom>
      <diagonal/>
    </border>
    <border>
      <left style="thin">
        <color indexed="64"/>
      </left>
      <right/>
      <top style="thin">
        <color indexed="64"/>
      </top>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998">
    <xf numFmtId="0" fontId="0" fillId="0" borderId="0"/>
    <xf numFmtId="0" fontId="26" fillId="33" borderId="0" applyNumberFormat="0" applyBorder="0" applyAlignment="0" applyProtection="0"/>
    <xf numFmtId="0" fontId="27" fillId="10" borderId="0" applyNumberFormat="0" applyBorder="0" applyAlignment="0" applyProtection="0"/>
    <xf numFmtId="0" fontId="26" fillId="33"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9" borderId="0" applyNumberFormat="0" applyBorder="0" applyAlignment="0" applyProtection="0"/>
    <xf numFmtId="0" fontId="27" fillId="11" borderId="0" applyNumberFormat="0" applyBorder="0" applyAlignment="0" applyProtection="0"/>
    <xf numFmtId="0" fontId="26" fillId="39"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40" borderId="0" applyNumberFormat="0" applyBorder="0" applyAlignment="0" applyProtection="0"/>
    <xf numFmtId="0" fontId="27" fillId="15" borderId="0" applyNumberFormat="0" applyBorder="0" applyAlignment="0" applyProtection="0"/>
    <xf numFmtId="0" fontId="26" fillId="40"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1" borderId="0" applyNumberFormat="0" applyBorder="0" applyAlignment="0" applyProtection="0"/>
    <xf numFmtId="0" fontId="27" fillId="19" borderId="0" applyNumberFormat="0" applyBorder="0" applyAlignment="0" applyProtection="0"/>
    <xf numFmtId="0" fontId="26" fillId="41"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39" borderId="0" applyNumberFormat="0" applyBorder="0" applyAlignment="0" applyProtection="0"/>
    <xf numFmtId="0" fontId="27" fillId="27" borderId="0" applyNumberFormat="0" applyBorder="0" applyAlignment="0" applyProtection="0"/>
    <xf numFmtId="0" fontId="26" fillId="39"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42" borderId="0" applyNumberFormat="0" applyBorder="0" applyAlignment="0" applyProtection="0"/>
    <xf numFmtId="0" fontId="27" fillId="31" borderId="0" applyNumberFormat="0" applyBorder="0" applyAlignment="0" applyProtection="0"/>
    <xf numFmtId="0" fontId="26" fillId="42"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9" fillId="43" borderId="0" applyNumberFormat="0" applyBorder="0" applyAlignment="0" applyProtection="0"/>
    <xf numFmtId="0" fontId="17" fillId="12" borderId="0" applyNumberFormat="0" applyBorder="0" applyAlignment="0" applyProtection="0"/>
    <xf numFmtId="0" fontId="29" fillId="43"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9" fillId="40" borderId="0" applyNumberFormat="0" applyBorder="0" applyAlignment="0" applyProtection="0"/>
    <xf numFmtId="0" fontId="17" fillId="16" borderId="0" applyNumberFormat="0" applyBorder="0" applyAlignment="0" applyProtection="0"/>
    <xf numFmtId="0" fontId="29" fillId="4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9" fillId="41" borderId="0" applyNumberFormat="0" applyBorder="0" applyAlignment="0" applyProtection="0"/>
    <xf numFmtId="0" fontId="17" fillId="20" borderId="0" applyNumberFormat="0" applyBorder="0" applyAlignment="0" applyProtection="0"/>
    <xf numFmtId="0" fontId="29" fillId="41"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9" fillId="44" borderId="0" applyNumberFormat="0" applyBorder="0" applyAlignment="0" applyProtection="0"/>
    <xf numFmtId="0" fontId="17" fillId="24" borderId="0" applyNumberFormat="0" applyBorder="0" applyAlignment="0" applyProtection="0"/>
    <xf numFmtId="0" fontId="29" fillId="44"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45" borderId="0" applyNumberFormat="0" applyBorder="0" applyAlignment="0" applyProtection="0"/>
    <xf numFmtId="0" fontId="17" fillId="28" borderId="0" applyNumberFormat="0" applyBorder="0" applyAlignment="0" applyProtection="0"/>
    <xf numFmtId="0" fontId="29" fillId="45"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46" borderId="0" applyNumberFormat="0" applyBorder="0" applyAlignment="0" applyProtection="0"/>
    <xf numFmtId="0" fontId="17" fillId="32" borderId="0" applyNumberFormat="0" applyBorder="0" applyAlignment="0" applyProtection="0"/>
    <xf numFmtId="0" fontId="29" fillId="46"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47" borderId="0" applyNumberFormat="0" applyBorder="0" applyAlignment="0" applyProtection="0"/>
    <xf numFmtId="0" fontId="17" fillId="9" borderId="0" applyNumberFormat="0" applyBorder="0" applyAlignment="0" applyProtection="0"/>
    <xf numFmtId="0" fontId="29" fillId="47"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48" borderId="0" applyNumberFormat="0" applyBorder="0" applyAlignment="0" applyProtection="0"/>
    <xf numFmtId="0" fontId="17" fillId="13" borderId="0" applyNumberFormat="0" applyBorder="0" applyAlignment="0" applyProtection="0"/>
    <xf numFmtId="0" fontId="29" fillId="4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9" fillId="49" borderId="0" applyNumberFormat="0" applyBorder="0" applyAlignment="0" applyProtection="0"/>
    <xf numFmtId="0" fontId="17" fillId="17" borderId="0" applyNumberFormat="0" applyBorder="0" applyAlignment="0" applyProtection="0"/>
    <xf numFmtId="0" fontId="29" fillId="49"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9" fillId="44" borderId="0" applyNumberFormat="0" applyBorder="0" applyAlignment="0" applyProtection="0"/>
    <xf numFmtId="0" fontId="17" fillId="21" borderId="0" applyNumberFormat="0" applyBorder="0" applyAlignment="0" applyProtection="0"/>
    <xf numFmtId="0" fontId="29" fillId="4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45" borderId="0" applyNumberFormat="0" applyBorder="0" applyAlignment="0" applyProtection="0"/>
    <xf numFmtId="0" fontId="17" fillId="25" borderId="0" applyNumberFormat="0" applyBorder="0" applyAlignment="0" applyProtection="0"/>
    <xf numFmtId="0" fontId="29" fillId="45"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9" fillId="50" borderId="0" applyNumberFormat="0" applyBorder="0" applyAlignment="0" applyProtection="0"/>
    <xf numFmtId="0" fontId="17" fillId="29" borderId="0" applyNumberFormat="0" applyBorder="0" applyAlignment="0" applyProtection="0"/>
    <xf numFmtId="0" fontId="29" fillId="50"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34" borderId="0" applyNumberFormat="0" applyBorder="0" applyAlignment="0" applyProtection="0"/>
    <xf numFmtId="0" fontId="7" fillId="3" borderId="0" applyNumberFormat="0" applyBorder="0" applyAlignment="0" applyProtection="0"/>
    <xf numFmtId="0" fontId="31" fillId="34" borderId="0" applyNumberFormat="0" applyBorder="0" applyAlignment="0" applyProtection="0"/>
    <xf numFmtId="0" fontId="23" fillId="51" borderId="15"/>
    <xf numFmtId="0" fontId="32" fillId="52" borderId="16">
      <alignment horizontal="right" vertical="top" wrapText="1"/>
    </xf>
    <xf numFmtId="0" fontId="33" fillId="6" borderId="4" applyNumberFormat="0" applyAlignment="0" applyProtection="0"/>
    <xf numFmtId="0" fontId="33" fillId="6" borderId="4" applyNumberFormat="0" applyAlignment="0" applyProtection="0"/>
    <xf numFmtId="0" fontId="34" fillId="53" borderId="17" applyNumberFormat="0" applyAlignment="0" applyProtection="0"/>
    <xf numFmtId="0" fontId="11" fillId="6" borderId="4" applyNumberFormat="0" applyAlignment="0" applyProtection="0"/>
    <xf numFmtId="0" fontId="34" fillId="53" borderId="17" applyNumberFormat="0" applyAlignment="0" applyProtection="0"/>
    <xf numFmtId="0" fontId="34" fillId="53" borderId="17" applyNumberFormat="0" applyAlignment="0" applyProtection="0"/>
    <xf numFmtId="0" fontId="23" fillId="0" borderId="18"/>
    <xf numFmtId="0" fontId="35" fillId="7" borderId="7" applyNumberFormat="0" applyAlignment="0" applyProtection="0"/>
    <xf numFmtId="0" fontId="35" fillId="7" borderId="7" applyNumberFormat="0" applyAlignment="0" applyProtection="0"/>
    <xf numFmtId="0" fontId="36" fillId="54" borderId="19" applyNumberFormat="0" applyAlignment="0" applyProtection="0"/>
    <xf numFmtId="0" fontId="13" fillId="7" borderId="7" applyNumberFormat="0" applyAlignment="0" applyProtection="0"/>
    <xf numFmtId="0" fontId="36" fillId="54" borderId="19" applyNumberFormat="0" applyAlignment="0" applyProtection="0"/>
    <xf numFmtId="0" fontId="37" fillId="55" borderId="0">
      <alignment horizontal="center"/>
    </xf>
    <xf numFmtId="0" fontId="38" fillId="55" borderId="0">
      <alignment horizontal="center" vertical="center"/>
    </xf>
    <xf numFmtId="0" fontId="24" fillId="56" borderId="0">
      <alignment horizontal="center" wrapText="1"/>
    </xf>
    <xf numFmtId="0" fontId="39" fillId="55" borderId="0">
      <alignment horizontal="center"/>
    </xf>
    <xf numFmtId="43" fontId="2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0" fontId="40" fillId="0" borderId="0">
      <alignment horizontal="right" vertical="top"/>
    </xf>
    <xf numFmtId="3" fontId="24" fillId="0" borderId="0" applyFont="0" applyFill="0" applyBorder="0" applyAlignment="0" applyProtection="0"/>
    <xf numFmtId="44" fontId="26" fillId="0" borderId="0" applyFont="0" applyFill="0" applyBorder="0" applyAlignment="0" applyProtection="0"/>
    <xf numFmtId="167" fontId="24" fillId="0" borderId="0" applyFont="0" applyFill="0" applyBorder="0" applyAlignment="0" applyProtection="0"/>
    <xf numFmtId="0" fontId="41" fillId="57" borderId="15" applyBorder="0">
      <protection locked="0"/>
    </xf>
    <xf numFmtId="168" fontId="42" fillId="58" borderId="18"/>
    <xf numFmtId="0" fontId="43" fillId="57" borderId="15">
      <protection locked="0"/>
    </xf>
    <xf numFmtId="0" fontId="24" fillId="57" borderId="18"/>
    <xf numFmtId="0" fontId="24" fillId="55" borderId="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5" fillId="0" borderId="0" applyNumberFormat="0" applyFill="0" applyBorder="0" applyAlignment="0" applyProtection="0"/>
    <xf numFmtId="2" fontId="24" fillId="0" borderId="0" applyFont="0" applyFill="0" applyBorder="0" applyAlignment="0" applyProtection="0"/>
    <xf numFmtId="0" fontId="23" fillId="0" borderId="0" applyNumberFormat="0" applyFill="0" applyAlignment="0" applyProtection="0">
      <alignment horizontal="left"/>
    </xf>
    <xf numFmtId="0" fontId="46" fillId="55" borderId="18">
      <alignment horizontal="left"/>
    </xf>
    <xf numFmtId="40" fontId="47" fillId="0" borderId="0" applyNumberFormat="0" applyFill="0" applyBorder="0" applyAlignment="0" applyProtection="0">
      <alignment vertical="top" wrapText="1"/>
    </xf>
    <xf numFmtId="0" fontId="48" fillId="55" borderId="0">
      <alignment horizontal="left"/>
    </xf>
    <xf numFmtId="0" fontId="49" fillId="2" borderId="0" applyNumberFormat="0" applyBorder="0" applyAlignment="0" applyProtection="0"/>
    <xf numFmtId="0" fontId="49" fillId="2" borderId="0" applyNumberFormat="0" applyBorder="0" applyAlignment="0" applyProtection="0"/>
    <xf numFmtId="0" fontId="50" fillId="35" borderId="0" applyNumberFormat="0" applyBorder="0" applyAlignment="0" applyProtection="0"/>
    <xf numFmtId="0" fontId="6" fillId="2" borderId="0" applyNumberFormat="0" applyBorder="0" applyAlignment="0" applyProtection="0"/>
    <xf numFmtId="0" fontId="50" fillId="35" borderId="0" applyNumberFormat="0" applyBorder="0" applyAlignment="0" applyProtection="0"/>
    <xf numFmtId="38" fontId="23" fillId="55" borderId="0" applyNumberFormat="0" applyBorder="0" applyAlignment="0" applyProtection="0"/>
    <xf numFmtId="0" fontId="32" fillId="59" borderId="0">
      <alignment horizontal="right" vertical="top" textRotation="90" wrapText="1"/>
    </xf>
    <xf numFmtId="0" fontId="51" fillId="0" borderId="0" applyNumberFormat="0" applyFill="0" applyAlignment="0" applyProtection="0"/>
    <xf numFmtId="0" fontId="52" fillId="0" borderId="20" applyNumberFormat="0" applyAlignment="0" applyProtection="0">
      <alignment horizontal="left" vertical="center"/>
    </xf>
    <xf numFmtId="0" fontId="52" fillId="0" borderId="21">
      <alignment horizontal="left" vertical="center"/>
    </xf>
    <xf numFmtId="0" fontId="53" fillId="0" borderId="1" applyNumberFormat="0" applyFill="0" applyAlignment="0" applyProtection="0"/>
    <xf numFmtId="0" fontId="53" fillId="0" borderId="1" applyNumberFormat="0" applyFill="0" applyAlignment="0" applyProtection="0"/>
    <xf numFmtId="0" fontId="54" fillId="0" borderId="22" applyNumberFormat="0" applyFill="0" applyAlignment="0" applyProtection="0"/>
    <xf numFmtId="0" fontId="3" fillId="0" borderId="1" applyNumberFormat="0" applyFill="0" applyAlignment="0" applyProtection="0"/>
    <xf numFmtId="0" fontId="54" fillId="0" borderId="22" applyNumberFormat="0" applyFill="0" applyAlignment="0" applyProtection="0"/>
    <xf numFmtId="0" fontId="55" fillId="0" borderId="2" applyNumberFormat="0" applyFill="0" applyAlignment="0" applyProtection="0"/>
    <xf numFmtId="0" fontId="55" fillId="0" borderId="2" applyNumberFormat="0" applyFill="0" applyAlignment="0" applyProtection="0"/>
    <xf numFmtId="0" fontId="56" fillId="0" borderId="23" applyNumberFormat="0" applyFill="0" applyAlignment="0" applyProtection="0"/>
    <xf numFmtId="0" fontId="4" fillId="0" borderId="2" applyNumberFormat="0" applyFill="0" applyAlignment="0" applyProtection="0"/>
    <xf numFmtId="0" fontId="56" fillId="0" borderId="2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8" fillId="0" borderId="24" applyNumberFormat="0" applyFill="0" applyAlignment="0" applyProtection="0"/>
    <xf numFmtId="0" fontId="5" fillId="0" borderId="3" applyNumberFormat="0" applyFill="0" applyAlignment="0" applyProtection="0"/>
    <xf numFmtId="0" fontId="58" fillId="0" borderId="24"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0" fontId="23" fillId="57" borderId="18" applyNumberFormat="0" applyBorder="0" applyAlignment="0" applyProtection="0"/>
    <xf numFmtId="0" fontId="64" fillId="5" borderId="4" applyNumberFormat="0" applyAlignment="0" applyProtection="0"/>
    <xf numFmtId="0" fontId="64" fillId="5" borderId="4" applyNumberFormat="0" applyAlignment="0" applyProtection="0"/>
    <xf numFmtId="0" fontId="65" fillId="38" borderId="25" applyNumberFormat="0" applyAlignment="0" applyProtection="0"/>
    <xf numFmtId="0" fontId="9" fillId="5" borderId="4" applyNumberFormat="0" applyAlignment="0" applyProtection="0"/>
    <xf numFmtId="0" fontId="65" fillId="38" borderId="25" applyNumberFormat="0" applyAlignment="0" applyProtection="0"/>
    <xf numFmtId="0" fontId="66" fillId="56" borderId="0">
      <alignment horizontal="center"/>
    </xf>
    <xf numFmtId="0" fontId="24" fillId="55" borderId="18">
      <alignment horizontal="centerContinuous" wrapText="1"/>
    </xf>
    <xf numFmtId="0" fontId="67" fillId="60" borderId="0">
      <alignment horizontal="center" wrapText="1"/>
    </xf>
    <xf numFmtId="0" fontId="68" fillId="55" borderId="21">
      <alignment wrapText="1"/>
    </xf>
    <xf numFmtId="0" fontId="68" fillId="55" borderId="26"/>
    <xf numFmtId="0" fontId="68" fillId="55" borderId="27"/>
    <xf numFmtId="0" fontId="23" fillId="55" borderId="28">
      <alignment horizontal="center" wrapText="1"/>
    </xf>
    <xf numFmtId="0" fontId="69" fillId="0" borderId="6" applyNumberFormat="0" applyFill="0" applyAlignment="0" applyProtection="0"/>
    <xf numFmtId="0" fontId="69" fillId="0" borderId="6" applyNumberFormat="0" applyFill="0" applyAlignment="0" applyProtection="0"/>
    <xf numFmtId="0" fontId="70" fillId="0" borderId="29" applyNumberFormat="0" applyFill="0" applyAlignment="0" applyProtection="0"/>
    <xf numFmtId="0" fontId="12" fillId="0" borderId="6" applyNumberFormat="0" applyFill="0" applyAlignment="0" applyProtection="0"/>
    <xf numFmtId="0" fontId="70" fillId="0" borderId="29" applyNumberFormat="0" applyFill="0" applyAlignment="0" applyProtection="0"/>
    <xf numFmtId="0" fontId="24" fillId="0" borderId="0" applyFont="0" applyFill="0" applyBorder="0" applyAlignment="0" applyProtection="0"/>
    <xf numFmtId="0" fontId="71" fillId="4" borderId="0" applyNumberFormat="0" applyBorder="0" applyAlignment="0" applyProtection="0"/>
    <xf numFmtId="0" fontId="71" fillId="4" borderId="0" applyNumberFormat="0" applyBorder="0" applyAlignment="0" applyProtection="0"/>
    <xf numFmtId="0" fontId="72" fillId="61" borderId="0" applyNumberFormat="0" applyBorder="0" applyAlignment="0" applyProtection="0"/>
    <xf numFmtId="0" fontId="8" fillId="4" borderId="0" applyNumberFormat="0" applyBorder="0" applyAlignment="0" applyProtection="0"/>
    <xf numFmtId="0" fontId="72" fillId="61" borderId="0" applyNumberFormat="0" applyBorder="0" applyAlignment="0" applyProtection="0"/>
    <xf numFmtId="169" fontId="73"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horizontal="left" wrapText="1"/>
    </xf>
    <xf numFmtId="0" fontId="76" fillId="0" borderId="0"/>
    <xf numFmtId="0" fontId="77" fillId="0" borderId="0"/>
    <xf numFmtId="0" fontId="1" fillId="0" borderId="0"/>
    <xf numFmtId="0" fontId="75" fillId="0" borderId="0"/>
    <xf numFmtId="0" fontId="24" fillId="0" borderId="0"/>
    <xf numFmtId="0" fontId="24" fillId="0" borderId="0"/>
    <xf numFmtId="0" fontId="1"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1" fillId="0" borderId="0"/>
    <xf numFmtId="0" fontId="1" fillId="0" borderId="0"/>
    <xf numFmtId="0" fontId="23" fillId="0" borderId="0"/>
    <xf numFmtId="0" fontId="23" fillId="0" borderId="0"/>
    <xf numFmtId="0" fontId="24" fillId="0" borderId="0"/>
    <xf numFmtId="0" fontId="77" fillId="0" borderId="0"/>
    <xf numFmtId="0" fontId="24" fillId="0" borderId="0" applyNumberFormat="0" applyFill="0" applyBorder="0" applyAlignment="0" applyProtection="0"/>
    <xf numFmtId="0" fontId="24" fillId="0" borderId="0"/>
    <xf numFmtId="0" fontId="7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27" fillId="0" borderId="0"/>
    <xf numFmtId="0" fontId="24" fillId="0" borderId="0"/>
    <xf numFmtId="0" fontId="7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5" fillId="0" borderId="0"/>
    <xf numFmtId="0" fontId="1" fillId="0" borderId="0"/>
    <xf numFmtId="0" fontId="26" fillId="0" borderId="0"/>
    <xf numFmtId="0" fontId="24" fillId="0" borderId="0"/>
    <xf numFmtId="0" fontId="24" fillId="0" borderId="0" applyNumberFormat="0" applyFill="0" applyBorder="0" applyAlignment="0" applyProtection="0"/>
    <xf numFmtId="0" fontId="26" fillId="0" borderId="0"/>
    <xf numFmtId="0" fontId="75" fillId="0" borderId="0"/>
    <xf numFmtId="0" fontId="26" fillId="0" borderId="0"/>
    <xf numFmtId="0" fontId="26" fillId="0" borderId="0"/>
    <xf numFmtId="0" fontId="40"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7" fillId="0" borderId="0"/>
    <xf numFmtId="0" fontId="76" fillId="0" borderId="0"/>
    <xf numFmtId="0" fontId="24" fillId="0" borderId="0"/>
    <xf numFmtId="0" fontId="24" fillId="0" borderId="0"/>
    <xf numFmtId="0" fontId="24" fillId="0" borderId="0"/>
    <xf numFmtId="0" fontId="24" fillId="0" borderId="0"/>
    <xf numFmtId="0" fontId="24" fillId="0" borderId="0"/>
    <xf numFmtId="0" fontId="77" fillId="0" borderId="0"/>
    <xf numFmtId="0" fontId="24" fillId="0" borderId="0"/>
    <xf numFmtId="0" fontId="76" fillId="0" borderId="0"/>
    <xf numFmtId="0" fontId="76" fillId="0" borderId="0"/>
    <xf numFmtId="0" fontId="24" fillId="0" borderId="0"/>
    <xf numFmtId="0" fontId="24" fillId="0" borderId="0"/>
    <xf numFmtId="0" fontId="24" fillId="0" borderId="0"/>
    <xf numFmtId="0" fontId="27" fillId="8" borderId="8"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78" fillId="8" borderId="8" applyNumberFormat="0" applyFont="0" applyAlignment="0" applyProtection="0"/>
    <xf numFmtId="0" fontId="78" fillId="8" borderId="8"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4" fillId="62" borderId="30"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40" fillId="62" borderId="30" applyNumberFormat="0" applyFont="0" applyAlignment="0" applyProtection="0"/>
    <xf numFmtId="170" fontId="79" fillId="0" borderId="0" applyNumberFormat="0" applyFill="0" applyBorder="0" applyAlignment="0" applyProtection="0">
      <alignment horizontal="right" vertical="top"/>
    </xf>
    <xf numFmtId="0" fontId="80" fillId="6" borderId="5" applyNumberFormat="0" applyAlignment="0" applyProtection="0"/>
    <xf numFmtId="0" fontId="80" fillId="6" borderId="5" applyNumberFormat="0" applyAlignment="0" applyProtection="0"/>
    <xf numFmtId="0" fontId="81" fillId="53" borderId="31" applyNumberFormat="0" applyAlignment="0" applyProtection="0"/>
    <xf numFmtId="0" fontId="10" fillId="6" borderId="5" applyNumberFormat="0" applyAlignment="0" applyProtection="0"/>
    <xf numFmtId="0" fontId="81" fillId="53" borderId="31" applyNumberFormat="0" applyAlignment="0" applyProtection="0"/>
    <xf numFmtId="10"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4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4" fillId="0" borderId="0" applyNumberFormat="0" applyFont="0" applyFill="0" applyBorder="0" applyAlignment="0" applyProtection="0"/>
    <xf numFmtId="0" fontId="23" fillId="55" borderId="18"/>
    <xf numFmtId="0" fontId="23" fillId="0" borderId="32" applyNumberFormat="0" applyFill="0" applyAlignment="0" applyProtection="0"/>
    <xf numFmtId="0" fontId="82" fillId="0" borderId="32" applyNumberFormat="0" applyFill="0" applyAlignment="0" applyProtection="0"/>
    <xf numFmtId="0" fontId="38" fillId="55" borderId="0">
      <alignment horizontal="right"/>
    </xf>
    <xf numFmtId="0" fontId="83" fillId="60" borderId="0">
      <alignment horizontal="center"/>
    </xf>
    <xf numFmtId="0" fontId="84" fillId="59" borderId="18">
      <alignment horizontal="left" vertical="top" wrapText="1"/>
    </xf>
    <xf numFmtId="0" fontId="85" fillId="59" borderId="33">
      <alignment horizontal="left" vertical="top" wrapText="1"/>
    </xf>
    <xf numFmtId="0" fontId="84" fillId="59" borderId="34">
      <alignment horizontal="left" vertical="top" wrapText="1"/>
    </xf>
    <xf numFmtId="0" fontId="84" fillId="59" borderId="33">
      <alignment horizontal="left" vertical="top"/>
    </xf>
    <xf numFmtId="0" fontId="24" fillId="0" borderId="0"/>
    <xf numFmtId="0" fontId="24" fillId="0" borderId="0">
      <alignment horizontal="left" wrapText="1"/>
    </xf>
    <xf numFmtId="0" fontId="24" fillId="0" borderId="0"/>
    <xf numFmtId="0" fontId="86" fillId="0" borderId="27" applyNumberFormat="0" applyFill="0" applyBorder="0" applyProtection="0">
      <alignment wrapText="1"/>
    </xf>
    <xf numFmtId="40" fontId="23" fillId="0" borderId="27" applyNumberFormat="0" applyFill="0" applyProtection="0">
      <alignment horizontal="left" indent="1"/>
    </xf>
    <xf numFmtId="0" fontId="87" fillId="0" borderId="35"/>
    <xf numFmtId="0" fontId="88" fillId="0" borderId="0"/>
    <xf numFmtId="0" fontId="23" fillId="0" borderId="32" applyNumberFormat="0" applyFill="0" applyAlignment="0" applyProtection="0"/>
    <xf numFmtId="0" fontId="37" fillId="55" borderId="0">
      <alignment horizontal="center"/>
    </xf>
    <xf numFmtId="0" fontId="89" fillId="0" borderId="0" applyNumberFormat="0" applyFill="0" applyBorder="0" applyAlignment="0" applyProtection="0"/>
    <xf numFmtId="0" fontId="2" fillId="0" borderId="0" applyNumberFormat="0" applyFill="0" applyBorder="0" applyAlignment="0" applyProtection="0"/>
    <xf numFmtId="0" fontId="89" fillId="0" borderId="0" applyNumberFormat="0" applyFill="0" applyBorder="0" applyAlignment="0" applyProtection="0"/>
    <xf numFmtId="0" fontId="22" fillId="55" borderId="0"/>
    <xf numFmtId="0" fontId="90" fillId="0" borderId="9" applyNumberFormat="0" applyFill="0" applyAlignment="0" applyProtection="0"/>
    <xf numFmtId="0" fontId="90" fillId="0" borderId="9" applyNumberFormat="0" applyFill="0" applyAlignment="0" applyProtection="0"/>
    <xf numFmtId="0" fontId="91" fillId="0" borderId="36" applyNumberFormat="0" applyFill="0" applyAlignment="0" applyProtection="0"/>
    <xf numFmtId="0" fontId="16" fillId="0" borderId="9" applyNumberFormat="0" applyFill="0" applyAlignment="0" applyProtection="0"/>
    <xf numFmtId="0" fontId="91" fillId="0" borderId="36" applyNumberFormat="0" applyFill="0" applyAlignment="0" applyProtection="0"/>
    <xf numFmtId="171" fontId="92" fillId="0" borderId="0" applyFont="0" applyFill="0" applyBorder="0" applyAlignment="0" applyProtection="0"/>
    <xf numFmtId="0" fontId="93" fillId="0" borderId="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4" fillId="0" borderId="0" applyNumberFormat="0" applyFill="0" applyBorder="0" applyAlignment="0" applyProtection="0"/>
    <xf numFmtId="0" fontId="95" fillId="0" borderId="0" applyNumberFormat="0" applyFill="0" applyBorder="0" applyAlignment="0" applyProtection="0"/>
    <xf numFmtId="172" fontId="96" fillId="0" borderId="0" applyFont="0" applyFill="0" applyBorder="0" applyAlignment="0" applyProtection="0">
      <alignment vertical="center"/>
    </xf>
    <xf numFmtId="0" fontId="96" fillId="0" borderId="0">
      <alignment vertical="center"/>
    </xf>
    <xf numFmtId="0" fontId="97" fillId="0" borderId="0"/>
    <xf numFmtId="0" fontId="102" fillId="0" borderId="38">
      <alignment horizontal="center" vertical="center"/>
    </xf>
    <xf numFmtId="0" fontId="103" fillId="0" borderId="0"/>
    <xf numFmtId="174" fontId="42" fillId="0" borderId="0">
      <alignment vertical="top"/>
    </xf>
    <xf numFmtId="0" fontId="84" fillId="63" borderId="40">
      <alignment horizontal="left" vertical="top" wrapText="1"/>
    </xf>
    <xf numFmtId="0" fontId="24" fillId="56" borderId="0">
      <alignment horizontal="center" wrapText="1"/>
    </xf>
    <xf numFmtId="0" fontId="24" fillId="56" borderId="0">
      <alignment horizontal="center" wrapText="1"/>
    </xf>
    <xf numFmtId="0" fontId="24" fillId="56" borderId="0">
      <alignment horizontal="center" wrapText="1"/>
    </xf>
    <xf numFmtId="0" fontId="24" fillId="56" borderId="0">
      <alignment horizontal="center" wrapText="1"/>
    </xf>
    <xf numFmtId="0" fontId="24" fillId="56" borderId="0">
      <alignment horizontal="center" wrapText="1"/>
    </xf>
    <xf numFmtId="0" fontId="24" fillId="56" borderId="0">
      <alignment horizontal="center" wrapText="1"/>
    </xf>
    <xf numFmtId="0" fontId="24" fillId="56" borderId="0">
      <alignment horizontal="center" wrapText="1"/>
    </xf>
    <xf numFmtId="0" fontId="24" fillId="56" borderId="0">
      <alignment horizontal="center" wrapText="1"/>
    </xf>
    <xf numFmtId="0" fontId="24" fillId="56" borderId="0">
      <alignment horizontal="center" wrapText="1"/>
    </xf>
    <xf numFmtId="0" fontId="24" fillId="56" borderId="0">
      <alignment horizontal="center" wrapText="1"/>
    </xf>
    <xf numFmtId="175" fontId="102" fillId="0" borderId="0" applyFont="0" applyFill="0" applyBorder="0" applyProtection="0">
      <alignment horizontal="right" vertical="top"/>
    </xf>
    <xf numFmtId="1" fontId="104" fillId="0" borderId="0">
      <alignment vertical="top"/>
    </xf>
    <xf numFmtId="43" fontId="1" fillId="0" borderId="0" applyFont="0" applyFill="0" applyBorder="0" applyAlignment="0" applyProtection="0"/>
    <xf numFmtId="43" fontId="1" fillId="0" borderId="0" applyFont="0" applyFill="0" applyBorder="0" applyAlignment="0" applyProtection="0"/>
    <xf numFmtId="3" fontId="104" fillId="0" borderId="0" applyFill="0" applyBorder="0">
      <alignment horizontal="right" vertical="top"/>
    </xf>
    <xf numFmtId="176" fontId="104" fillId="0" borderId="0" applyFill="0" applyBorder="0">
      <alignment horizontal="right" vertical="top"/>
    </xf>
    <xf numFmtId="3" fontId="104" fillId="0" borderId="0" applyFill="0" applyBorder="0">
      <alignment horizontal="right" vertical="top"/>
    </xf>
    <xf numFmtId="177" fontId="42" fillId="0" borderId="0" applyFont="0" applyFill="0" applyBorder="0">
      <alignment horizontal="right" vertical="top"/>
    </xf>
    <xf numFmtId="178" fontId="105" fillId="0" borderId="0" applyFont="0" applyFill="0" applyBorder="0" applyAlignment="0" applyProtection="0">
      <alignment horizontal="right" vertical="top"/>
    </xf>
    <xf numFmtId="176" fontId="104" fillId="0" borderId="0">
      <alignment horizontal="right" vertical="top"/>
    </xf>
    <xf numFmtId="41" fontId="102" fillId="0" borderId="0" applyFont="0" applyFill="0" applyBorder="0" applyAlignment="0" applyProtection="0"/>
    <xf numFmtId="43" fontId="102" fillId="0" borderId="0" applyFont="0" applyFill="0" applyBorder="0" applyAlignment="0" applyProtection="0"/>
    <xf numFmtId="0" fontId="106" fillId="0" borderId="0">
      <alignment horizontal="centerContinuous"/>
    </xf>
    <xf numFmtId="0" fontId="106" fillId="0" borderId="0" applyAlignment="0">
      <alignment horizontal="centerContinuous"/>
    </xf>
    <xf numFmtId="0" fontId="107" fillId="0" borderId="0" applyAlignment="0">
      <alignment horizontal="centerContinuous"/>
    </xf>
    <xf numFmtId="166" fontId="102" fillId="0" borderId="0" applyBorder="0"/>
    <xf numFmtId="166" fontId="102" fillId="0" borderId="11"/>
    <xf numFmtId="0" fontId="26" fillId="55" borderId="0">
      <alignment horizontal="left"/>
    </xf>
    <xf numFmtId="0" fontId="48" fillId="55" borderId="0">
      <alignment horizontal="left"/>
    </xf>
    <xf numFmtId="0" fontId="26" fillId="55" borderId="0">
      <alignment horizontal="left"/>
    </xf>
    <xf numFmtId="0" fontId="26" fillId="55" borderId="0">
      <alignment horizontal="left"/>
    </xf>
    <xf numFmtId="0" fontId="26" fillId="55" borderId="0">
      <alignment horizontal="left"/>
    </xf>
    <xf numFmtId="179" fontId="105" fillId="0" borderId="0">
      <protection locked="0"/>
    </xf>
    <xf numFmtId="179" fontId="105" fillId="0" borderId="0">
      <protection locked="0"/>
    </xf>
    <xf numFmtId="0" fontId="60"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24" fillId="55" borderId="18">
      <alignment horizontal="centerContinuous" wrapText="1"/>
    </xf>
    <xf numFmtId="0" fontId="23" fillId="55" borderId="38">
      <alignment wrapText="1"/>
    </xf>
    <xf numFmtId="0" fontId="68" fillId="55" borderId="38">
      <alignment wrapText="1"/>
    </xf>
    <xf numFmtId="0" fontId="23" fillId="55" borderId="38">
      <alignment wrapText="1"/>
    </xf>
    <xf numFmtId="0" fontId="23" fillId="55" borderId="26"/>
    <xf numFmtId="0" fontId="68" fillId="55" borderId="26"/>
    <xf numFmtId="0" fontId="23" fillId="55" borderId="26"/>
    <xf numFmtId="0" fontId="23" fillId="55" borderId="27"/>
    <xf numFmtId="0" fontId="68" fillId="55" borderId="27"/>
    <xf numFmtId="0" fontId="23" fillId="55" borderId="27"/>
    <xf numFmtId="0" fontId="84" fillId="63" borderId="41">
      <alignment horizontal="left" vertical="top" wrapText="1"/>
    </xf>
    <xf numFmtId="172" fontId="24" fillId="0" borderId="0" applyFont="0" applyFill="0" applyBorder="0" applyAlignment="0" applyProtection="0"/>
    <xf numFmtId="171" fontId="24"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0" fontId="77" fillId="0" borderId="0"/>
    <xf numFmtId="0" fontId="76" fillId="0" borderId="0"/>
    <xf numFmtId="0" fontId="24" fillId="0" borderId="0"/>
    <xf numFmtId="0" fontId="26" fillId="0" borderId="0"/>
    <xf numFmtId="0" fontId="24" fillId="0" borderId="0"/>
    <xf numFmtId="0" fontId="26"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6" fillId="0" borderId="0"/>
    <xf numFmtId="0" fontId="24" fillId="0" borderId="0"/>
    <xf numFmtId="1" fontId="42" fillId="0" borderId="0">
      <alignment vertical="top" wrapText="1"/>
    </xf>
    <xf numFmtId="1" fontId="109" fillId="0" borderId="0" applyFill="0" applyBorder="0" applyProtection="0"/>
    <xf numFmtId="1" fontId="105" fillId="0" borderId="0" applyFont="0" applyFill="0" applyBorder="0" applyProtection="0">
      <alignment vertical="center"/>
    </xf>
    <xf numFmtId="1" fontId="40" fillId="0" borderId="0">
      <alignment horizontal="right" vertical="top"/>
    </xf>
    <xf numFmtId="1" fontId="104" fillId="0" borderId="0" applyNumberFormat="0" applyFill="0" applyBorder="0">
      <alignment vertical="top"/>
    </xf>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26" fillId="62" borderId="42" applyNumberFormat="0" applyFont="0" applyAlignment="0" applyProtection="0"/>
    <xf numFmtId="0" fontId="102" fillId="0" borderId="27">
      <alignment horizontal="center" vertical="center"/>
    </xf>
    <xf numFmtId="0" fontId="23" fillId="0" borderId="0"/>
    <xf numFmtId="0" fontId="110" fillId="64" borderId="0">
      <alignment horizontal="left"/>
    </xf>
    <xf numFmtId="0" fontId="67" fillId="64" borderId="0">
      <alignment horizontal="left" wrapText="1"/>
    </xf>
    <xf numFmtId="0" fontId="110" fillId="64" borderId="0">
      <alignment horizontal="left"/>
    </xf>
    <xf numFmtId="0" fontId="111" fillId="0" borderId="0"/>
    <xf numFmtId="49" fontId="104" fillId="0" borderId="0" applyFill="0" applyBorder="0" applyAlignment="0" applyProtection="0">
      <alignment vertical="top"/>
    </xf>
    <xf numFmtId="0" fontId="110" fillId="64" borderId="0">
      <alignment horizontal="left"/>
    </xf>
    <xf numFmtId="0" fontId="112" fillId="0" borderId="0"/>
    <xf numFmtId="41" fontId="102" fillId="0" borderId="0" applyFont="0" applyFill="0" applyBorder="0" applyAlignment="0" applyProtection="0"/>
    <xf numFmtId="182" fontId="77" fillId="0" borderId="0" applyFont="0" applyFill="0" applyBorder="0" applyAlignment="0" applyProtection="0"/>
    <xf numFmtId="43" fontId="102" fillId="0" borderId="0" applyFont="0" applyFill="0" applyBorder="0" applyAlignment="0" applyProtection="0"/>
    <xf numFmtId="164" fontId="102" fillId="0" borderId="0" applyFont="0" applyFill="0" applyBorder="0" applyAlignment="0" applyProtection="0"/>
    <xf numFmtId="165" fontId="102" fillId="0" borderId="0" applyFont="0" applyFill="0" applyBorder="0" applyAlignment="0" applyProtection="0"/>
    <xf numFmtId="164" fontId="102" fillId="0" borderId="0" applyFont="0" applyFill="0" applyBorder="0" applyAlignment="0" applyProtection="0"/>
    <xf numFmtId="165" fontId="102" fillId="0" borderId="0" applyFont="0" applyFill="0" applyBorder="0" applyAlignment="0" applyProtection="0"/>
    <xf numFmtId="1" fontId="113" fillId="0" borderId="0">
      <alignment vertical="top" wrapText="1"/>
    </xf>
  </cellStyleXfs>
  <cellXfs count="152">
    <xf numFmtId="0" fontId="0" fillId="0" borderId="0" xfId="0"/>
    <xf numFmtId="0" fontId="18" fillId="0" borderId="0" xfId="0" applyFont="1" applyFill="1"/>
    <xf numFmtId="0" fontId="19" fillId="0" borderId="0" xfId="0" applyFont="1" applyFill="1"/>
    <xf numFmtId="0" fontId="21" fillId="0" borderId="0" xfId="0" applyFont="1" applyFill="1"/>
    <xf numFmtId="0" fontId="0" fillId="0" borderId="0" xfId="0" applyAlignment="1">
      <alignment wrapText="1"/>
    </xf>
    <xf numFmtId="0" fontId="19" fillId="0" borderId="0" xfId="0" applyFont="1"/>
    <xf numFmtId="2" fontId="19" fillId="0" borderId="0" xfId="0" applyNumberFormat="1" applyFont="1"/>
    <xf numFmtId="2" fontId="0" fillId="0" borderId="0" xfId="0" applyNumberFormat="1"/>
    <xf numFmtId="0" fontId="23" fillId="0" borderId="0" xfId="0" applyFont="1"/>
    <xf numFmtId="0" fontId="19" fillId="0" borderId="0" xfId="0" applyFont="1" applyBorder="1" applyAlignment="1">
      <alignment vertical="top" wrapText="1"/>
    </xf>
    <xf numFmtId="0" fontId="0" fillId="0" borderId="0" xfId="0" applyBorder="1"/>
    <xf numFmtId="0" fontId="0" fillId="0" borderId="0" xfId="0" applyFill="1"/>
    <xf numFmtId="0" fontId="0" fillId="0" borderId="0" xfId="0" applyFill="1" applyBorder="1"/>
    <xf numFmtId="0" fontId="0" fillId="0" borderId="27" xfId="0" applyFill="1" applyBorder="1"/>
    <xf numFmtId="0" fontId="100" fillId="0" borderId="33" xfId="0" applyFont="1" applyFill="1" applyBorder="1" applyAlignment="1">
      <alignment horizontal="center"/>
    </xf>
    <xf numFmtId="0" fontId="100" fillId="0" borderId="34" xfId="0" applyFont="1" applyFill="1" applyBorder="1" applyAlignment="1">
      <alignment horizontal="center"/>
    </xf>
    <xf numFmtId="0" fontId="98" fillId="0" borderId="37" xfId="0" applyFont="1" applyFill="1" applyBorder="1"/>
    <xf numFmtId="0" fontId="100" fillId="0" borderId="0" xfId="0" applyFont="1" applyFill="1" applyBorder="1" applyAlignment="1">
      <alignment horizontal="center"/>
    </xf>
    <xf numFmtId="0" fontId="100" fillId="0" borderId="12" xfId="0" applyFont="1" applyFill="1" applyBorder="1" applyAlignment="1">
      <alignment horizontal="center"/>
    </xf>
    <xf numFmtId="0" fontId="99" fillId="0" borderId="11" xfId="0" applyFont="1" applyBorder="1"/>
    <xf numFmtId="0" fontId="0" fillId="0" borderId="12" xfId="0" applyFill="1" applyBorder="1"/>
    <xf numFmtId="0" fontId="19" fillId="0" borderId="11" xfId="0" applyFont="1" applyBorder="1"/>
    <xf numFmtId="166" fontId="19" fillId="0" borderId="0" xfId="0" applyNumberFormat="1" applyFont="1" applyAlignment="1">
      <alignment horizontal="center"/>
    </xf>
    <xf numFmtId="173" fontId="19" fillId="0" borderId="0" xfId="0" applyNumberFormat="1" applyFont="1" applyAlignment="1">
      <alignment horizontal="center"/>
    </xf>
    <xf numFmtId="166" fontId="19" fillId="0" borderId="0" xfId="0" applyNumberFormat="1" applyFont="1" applyFill="1" applyAlignment="1">
      <alignment horizontal="center"/>
    </xf>
    <xf numFmtId="173" fontId="19" fillId="0" borderId="12" xfId="0" applyNumberFormat="1" applyFont="1" applyFill="1" applyBorder="1" applyAlignment="1">
      <alignment horizontal="center"/>
    </xf>
    <xf numFmtId="166" fontId="101" fillId="0" borderId="0" xfId="0" applyNumberFormat="1" applyFont="1"/>
    <xf numFmtId="0" fontId="101" fillId="0" borderId="0" xfId="0" applyFont="1"/>
    <xf numFmtId="0" fontId="0" fillId="0" borderId="11" xfId="0" applyBorder="1"/>
    <xf numFmtId="0" fontId="99" fillId="0" borderId="13" xfId="0" applyFont="1" applyBorder="1"/>
    <xf numFmtId="166" fontId="19" fillId="0" borderId="27" xfId="0" applyNumberFormat="1" applyFont="1" applyBorder="1" applyAlignment="1">
      <alignment horizontal="center"/>
    </xf>
    <xf numFmtId="173" fontId="19" fillId="0" borderId="27" xfId="0" applyNumberFormat="1" applyFont="1" applyBorder="1" applyAlignment="1">
      <alignment horizontal="center"/>
    </xf>
    <xf numFmtId="166" fontId="19" fillId="0" borderId="0" xfId="0" applyNumberFormat="1" applyFont="1" applyBorder="1" applyAlignment="1">
      <alignment horizontal="center"/>
    </xf>
    <xf numFmtId="166" fontId="19" fillId="0" borderId="27" xfId="0" applyNumberFormat="1" applyFont="1" applyFill="1" applyBorder="1" applyAlignment="1">
      <alignment horizontal="center"/>
    </xf>
    <xf numFmtId="173" fontId="19" fillId="0" borderId="14" xfId="0" applyNumberFormat="1" applyFont="1" applyFill="1" applyBorder="1" applyAlignment="1">
      <alignment horizontal="center"/>
    </xf>
    <xf numFmtId="0" fontId="99" fillId="0" borderId="37" xfId="0" applyFont="1" applyBorder="1"/>
    <xf numFmtId="0" fontId="0" fillId="0" borderId="39" xfId="0" applyBorder="1"/>
    <xf numFmtId="173" fontId="19" fillId="0" borderId="39" xfId="0" applyNumberFormat="1" applyFont="1" applyBorder="1" applyAlignment="1">
      <alignment horizontal="center"/>
    </xf>
    <xf numFmtId="0" fontId="0" fillId="0" borderId="39" xfId="0" applyFill="1" applyBorder="1"/>
    <xf numFmtId="173" fontId="19" fillId="0" borderId="10" xfId="0" applyNumberFormat="1" applyFont="1" applyFill="1" applyBorder="1" applyAlignment="1">
      <alignment horizontal="center"/>
    </xf>
    <xf numFmtId="0" fontId="16" fillId="0" borderId="11" xfId="0" applyFont="1" applyBorder="1"/>
    <xf numFmtId="173" fontId="19" fillId="0" borderId="0" xfId="0" applyNumberFormat="1" applyFont="1" applyBorder="1" applyAlignment="1">
      <alignment horizontal="center"/>
    </xf>
    <xf numFmtId="166" fontId="19" fillId="0" borderId="0" xfId="0" applyNumberFormat="1" applyFont="1" applyFill="1" applyBorder="1" applyAlignment="1">
      <alignment horizontal="center"/>
    </xf>
    <xf numFmtId="0" fontId="19" fillId="0" borderId="13" xfId="0" applyFont="1" applyBorder="1"/>
    <xf numFmtId="0" fontId="19" fillId="0" borderId="0" xfId="0" applyFont="1" applyAlignment="1">
      <alignment vertical="top" wrapText="1"/>
    </xf>
    <xf numFmtId="0" fontId="20" fillId="0" borderId="0" xfId="0" applyFont="1" applyFill="1"/>
    <xf numFmtId="0" fontId="114" fillId="0" borderId="0" xfId="0" applyFont="1" applyFill="1"/>
    <xf numFmtId="0" fontId="0" fillId="0" borderId="27" xfId="0" applyBorder="1"/>
    <xf numFmtId="0" fontId="100" fillId="0" borderId="33" xfId="0" applyFont="1" applyBorder="1" applyAlignment="1">
      <alignment horizontal="center"/>
    </xf>
    <xf numFmtId="0" fontId="100" fillId="0" borderId="34" xfId="0" applyFont="1" applyBorder="1" applyAlignment="1">
      <alignment horizontal="center"/>
    </xf>
    <xf numFmtId="0" fontId="98" fillId="0" borderId="37" xfId="0" applyFont="1" applyBorder="1"/>
    <xf numFmtId="0" fontId="100" fillId="0" borderId="0" xfId="0" applyFont="1" applyBorder="1" applyAlignment="1">
      <alignment horizontal="center"/>
    </xf>
    <xf numFmtId="173" fontId="19" fillId="0" borderId="0" xfId="0" applyNumberFormat="1" applyFont="1" applyFill="1" applyAlignment="1">
      <alignment horizontal="center"/>
    </xf>
    <xf numFmtId="0" fontId="19" fillId="0" borderId="11" xfId="0" applyFont="1" applyFill="1" applyBorder="1"/>
    <xf numFmtId="0" fontId="99" fillId="0" borderId="11" xfId="0" applyFont="1" applyFill="1" applyBorder="1"/>
    <xf numFmtId="0" fontId="0" fillId="0" borderId="11" xfId="0" applyFill="1" applyBorder="1"/>
    <xf numFmtId="173" fontId="19" fillId="0" borderId="0" xfId="0" applyNumberFormat="1" applyFont="1" applyFill="1" applyBorder="1" applyAlignment="1">
      <alignment horizontal="center"/>
    </xf>
    <xf numFmtId="0" fontId="99" fillId="0" borderId="37" xfId="0" applyFont="1" applyFill="1" applyBorder="1"/>
    <xf numFmtId="173" fontId="19" fillId="0" borderId="39" xfId="0" applyNumberFormat="1" applyFont="1" applyFill="1" applyBorder="1" applyAlignment="1">
      <alignment horizontal="center"/>
    </xf>
    <xf numFmtId="0" fontId="0" fillId="0" borderId="10" xfId="0" applyFill="1" applyBorder="1"/>
    <xf numFmtId="0" fontId="16" fillId="0" borderId="11" xfId="0" applyFont="1" applyFill="1" applyBorder="1"/>
    <xf numFmtId="173" fontId="19" fillId="0" borderId="27" xfId="0" applyNumberFormat="1" applyFont="1" applyFill="1" applyBorder="1" applyAlignment="1">
      <alignment horizontal="center"/>
    </xf>
    <xf numFmtId="166" fontId="0" fillId="0" borderId="0" xfId="0" applyNumberFormat="1"/>
    <xf numFmtId="0" fontId="100" fillId="0" borderId="33" xfId="0" applyFont="1" applyBorder="1" applyAlignment="1">
      <alignment horizontal="center" wrapText="1"/>
    </xf>
    <xf numFmtId="0" fontId="100" fillId="0" borderId="34" xfId="0" applyFont="1" applyBorder="1" applyAlignment="1">
      <alignment horizontal="center" wrapText="1"/>
    </xf>
    <xf numFmtId="0" fontId="100" fillId="0" borderId="33" xfId="0" applyFont="1" applyFill="1" applyBorder="1" applyAlignment="1">
      <alignment horizontal="center" wrapText="1"/>
    </xf>
    <xf numFmtId="0" fontId="100" fillId="0" borderId="34" xfId="0" applyFont="1" applyFill="1" applyBorder="1" applyAlignment="1">
      <alignment horizontal="center" wrapText="1"/>
    </xf>
    <xf numFmtId="166" fontId="101" fillId="0" borderId="0" xfId="0" applyNumberFormat="1" applyFont="1" applyFill="1"/>
    <xf numFmtId="0" fontId="100" fillId="0" borderId="10" xfId="0" applyFont="1" applyFill="1" applyBorder="1" applyAlignment="1">
      <alignment horizontal="center"/>
    </xf>
    <xf numFmtId="0" fontId="20" fillId="0" borderId="0" xfId="0" applyFont="1" applyFill="1" applyAlignment="1">
      <alignment vertical="top" wrapText="1"/>
    </xf>
    <xf numFmtId="0" fontId="20" fillId="0" borderId="0" xfId="0" applyFont="1" applyFill="1" applyAlignment="1">
      <alignment horizontal="left" vertical="top" wrapText="1"/>
    </xf>
    <xf numFmtId="0" fontId="18" fillId="0" borderId="0" xfId="0" applyFont="1" applyBorder="1" applyAlignment="1"/>
    <xf numFmtId="0" fontId="18" fillId="0" borderId="0" xfId="0" applyFont="1" applyBorder="1" applyAlignment="1">
      <alignment wrapText="1"/>
    </xf>
    <xf numFmtId="0" fontId="100" fillId="65" borderId="18" xfId="0" applyFont="1" applyFill="1" applyBorder="1" applyAlignment="1">
      <alignment horizontal="center"/>
    </xf>
    <xf numFmtId="0" fontId="100" fillId="0" borderId="39" xfId="0" applyFont="1" applyBorder="1" applyAlignment="1">
      <alignment horizontal="center"/>
    </xf>
    <xf numFmtId="0" fontId="100" fillId="0" borderId="10" xfId="0" applyFont="1" applyBorder="1" applyAlignment="1">
      <alignment horizontal="center"/>
    </xf>
    <xf numFmtId="0" fontId="0" fillId="0" borderId="12" xfId="0" applyBorder="1"/>
    <xf numFmtId="183" fontId="0" fillId="0" borderId="0" xfId="0" applyNumberFormat="1"/>
    <xf numFmtId="166" fontId="19" fillId="0" borderId="0" xfId="0" applyNumberFormat="1" applyFont="1" applyBorder="1" applyAlignment="1">
      <alignment horizontal="center" wrapText="1"/>
    </xf>
    <xf numFmtId="184" fontId="19" fillId="0" borderId="12" xfId="0" applyNumberFormat="1" applyFont="1" applyBorder="1" applyAlignment="1">
      <alignment horizontal="center" wrapText="1"/>
    </xf>
    <xf numFmtId="0" fontId="19" fillId="0" borderId="0" xfId="0" applyFont="1" applyBorder="1" applyAlignment="1">
      <alignment horizontal="center"/>
    </xf>
    <xf numFmtId="166" fontId="19" fillId="0" borderId="39" xfId="0" applyNumberFormat="1" applyFont="1" applyBorder="1" applyAlignment="1">
      <alignment horizontal="center"/>
    </xf>
    <xf numFmtId="166" fontId="19" fillId="0" borderId="39" xfId="0" applyNumberFormat="1" applyFont="1" applyBorder="1" applyAlignment="1">
      <alignment horizontal="center" wrapText="1"/>
    </xf>
    <xf numFmtId="184" fontId="19" fillId="0" borderId="10" xfId="0" applyNumberFormat="1" applyFont="1" applyBorder="1" applyAlignment="1">
      <alignment horizontal="center" wrapText="1"/>
    </xf>
    <xf numFmtId="166" fontId="19" fillId="0" borderId="27" xfId="0" applyNumberFormat="1" applyFont="1" applyBorder="1" applyAlignment="1">
      <alignment horizontal="center" wrapText="1"/>
    </xf>
    <xf numFmtId="184" fontId="19" fillId="0" borderId="27" xfId="0" applyNumberFormat="1" applyFont="1" applyBorder="1" applyAlignment="1">
      <alignment horizontal="center" wrapText="1"/>
    </xf>
    <xf numFmtId="0" fontId="19" fillId="0" borderId="11" xfId="0" applyFont="1" applyBorder="1" applyAlignment="1">
      <alignment horizontal="center"/>
    </xf>
    <xf numFmtId="0" fontId="16" fillId="0" borderId="0" xfId="0" applyFont="1" applyFill="1"/>
    <xf numFmtId="166" fontId="23" fillId="0" borderId="0" xfId="0" applyNumberFormat="1" applyFont="1" applyFill="1" applyAlignment="1">
      <alignment horizontal="center"/>
    </xf>
    <xf numFmtId="173" fontId="23" fillId="0" borderId="0" xfId="0" applyNumberFormat="1" applyFont="1" applyFill="1" applyAlignment="1">
      <alignment horizontal="center"/>
    </xf>
    <xf numFmtId="173" fontId="23" fillId="0" borderId="12" xfId="0" applyNumberFormat="1" applyFont="1" applyFill="1" applyBorder="1" applyAlignment="1">
      <alignment horizontal="center"/>
    </xf>
    <xf numFmtId="0" fontId="0" fillId="0" borderId="10" xfId="0" applyBorder="1"/>
    <xf numFmtId="173" fontId="19" fillId="0" borderId="12" xfId="0" applyNumberFormat="1" applyFont="1" applyBorder="1" applyAlignment="1">
      <alignment horizontal="center"/>
    </xf>
    <xf numFmtId="185" fontId="0" fillId="0" borderId="0" xfId="0" applyNumberFormat="1"/>
    <xf numFmtId="0" fontId="116" fillId="0" borderId="0" xfId="0" applyFont="1"/>
    <xf numFmtId="173" fontId="19" fillId="0" borderId="10" xfId="0" applyNumberFormat="1" applyFont="1" applyBorder="1" applyAlignment="1">
      <alignment horizontal="center"/>
    </xf>
    <xf numFmtId="173" fontId="19" fillId="0" borderId="14" xfId="0" applyNumberFormat="1" applyFont="1" applyBorder="1" applyAlignment="1">
      <alignment horizontal="center"/>
    </xf>
    <xf numFmtId="0" fontId="117" fillId="0" borderId="0" xfId="0" applyFont="1" applyFill="1"/>
    <xf numFmtId="0" fontId="20" fillId="65" borderId="0" xfId="0" applyFont="1" applyFill="1"/>
    <xf numFmtId="0" fontId="100" fillId="0" borderId="0" xfId="0" applyFont="1" applyBorder="1" applyAlignment="1">
      <alignment horizontal="center" vertical="top"/>
    </xf>
    <xf numFmtId="0" fontId="100" fillId="0" borderId="10" xfId="0" applyFont="1" applyBorder="1" applyAlignment="1">
      <alignment horizontal="center" vertical="top"/>
    </xf>
    <xf numFmtId="0" fontId="0" fillId="0" borderId="0" xfId="0" applyAlignment="1">
      <alignment horizontal="center" vertical="center"/>
    </xf>
    <xf numFmtId="0" fontId="0" fillId="0" borderId="12" xfId="0" applyBorder="1" applyAlignment="1">
      <alignment horizontal="center" vertical="top"/>
    </xf>
    <xf numFmtId="166" fontId="19" fillId="0" borderId="0" xfId="0" applyNumberFormat="1" applyFont="1" applyBorder="1" applyAlignment="1">
      <alignment horizontal="center" vertical="center" wrapText="1"/>
    </xf>
    <xf numFmtId="184" fontId="19" fillId="0" borderId="12" xfId="0" applyNumberFormat="1" applyFont="1" applyBorder="1" applyAlignment="1">
      <alignment horizontal="center" vertical="top" wrapText="1"/>
    </xf>
    <xf numFmtId="166" fontId="19" fillId="0" borderId="39" xfId="0" applyNumberFormat="1" applyFont="1" applyBorder="1" applyAlignment="1">
      <alignment horizontal="center" vertical="center" wrapText="1"/>
    </xf>
    <xf numFmtId="184" fontId="19" fillId="0" borderId="10" xfId="0" applyNumberFormat="1" applyFont="1" applyBorder="1" applyAlignment="1">
      <alignment horizontal="center" vertical="top" wrapText="1"/>
    </xf>
    <xf numFmtId="166" fontId="19" fillId="0" borderId="27" xfId="0" applyNumberFormat="1" applyFont="1" applyBorder="1" applyAlignment="1">
      <alignment horizontal="center" vertical="center" wrapText="1"/>
    </xf>
    <xf numFmtId="184" fontId="19" fillId="0" borderId="14" xfId="0" applyNumberFormat="1" applyFont="1" applyBorder="1" applyAlignment="1">
      <alignment horizontal="center" vertical="top" wrapText="1"/>
    </xf>
    <xf numFmtId="0" fontId="114" fillId="0" borderId="0" xfId="0" applyFont="1" applyFill="1" applyBorder="1"/>
    <xf numFmtId="0" fontId="23" fillId="0" borderId="0" xfId="0" applyFont="1" applyAlignment="1">
      <alignment vertical="top" wrapText="1"/>
    </xf>
    <xf numFmtId="0" fontId="24" fillId="0" borderId="0" xfId="0" applyFont="1"/>
    <xf numFmtId="0" fontId="18" fillId="0" borderId="18" xfId="0" applyFont="1" applyBorder="1" applyAlignment="1">
      <alignment horizontal="center" vertical="center" wrapText="1"/>
    </xf>
    <xf numFmtId="0" fontId="100" fillId="0" borderId="12" xfId="0" applyFont="1" applyBorder="1" applyAlignment="1">
      <alignment horizontal="center"/>
    </xf>
    <xf numFmtId="2" fontId="19" fillId="0" borderId="12" xfId="0" applyNumberFormat="1" applyFont="1" applyBorder="1" applyAlignment="1">
      <alignment horizontal="center"/>
    </xf>
    <xf numFmtId="2" fontId="0" fillId="0" borderId="12" xfId="0" applyNumberFormat="1" applyBorder="1"/>
    <xf numFmtId="2" fontId="0" fillId="0" borderId="10" xfId="0" applyNumberFormat="1" applyBorder="1"/>
    <xf numFmtId="2" fontId="19" fillId="0" borderId="14" xfId="0" applyNumberFormat="1" applyFont="1" applyBorder="1" applyAlignment="1">
      <alignment horizontal="center"/>
    </xf>
    <xf numFmtId="0" fontId="0" fillId="65" borderId="0" xfId="0" applyFill="1"/>
    <xf numFmtId="0" fontId="120" fillId="65" borderId="0" xfId="0" applyFont="1" applyFill="1" applyAlignment="1"/>
    <xf numFmtId="0" fontId="121" fillId="65" borderId="0" xfId="0" applyFont="1" applyFill="1" applyAlignment="1"/>
    <xf numFmtId="0" fontId="121" fillId="65" borderId="0" xfId="0" applyFont="1" applyFill="1"/>
    <xf numFmtId="0" fontId="122" fillId="65" borderId="0" xfId="0" applyFont="1" applyFill="1" applyBorder="1"/>
    <xf numFmtId="0" fontId="121" fillId="65" borderId="0" xfId="0" applyFont="1" applyFill="1" applyAlignment="1">
      <alignment vertical="top" wrapText="1"/>
    </xf>
    <xf numFmtId="0" fontId="19" fillId="65" borderId="0" xfId="0" applyFont="1" applyFill="1" applyBorder="1" applyAlignment="1">
      <alignment vertical="top" wrapText="1"/>
    </xf>
    <xf numFmtId="0" fontId="0" fillId="65" borderId="0" xfId="0" applyFill="1" applyBorder="1" applyAlignment="1">
      <alignment wrapText="1"/>
    </xf>
    <xf numFmtId="0" fontId="0" fillId="65" borderId="0" xfId="0" applyFill="1" applyAlignment="1">
      <alignment vertical="top" wrapText="1"/>
    </xf>
    <xf numFmtId="0" fontId="118" fillId="65" borderId="0" xfId="0" applyFont="1" applyFill="1" applyAlignment="1">
      <alignment horizontal="center"/>
    </xf>
    <xf numFmtId="0" fontId="119" fillId="65" borderId="0" xfId="0" applyFont="1" applyFill="1" applyAlignment="1">
      <alignment horizontal="center"/>
    </xf>
    <xf numFmtId="0" fontId="121" fillId="65" borderId="0" xfId="0" applyFont="1" applyFill="1" applyAlignment="1">
      <alignment vertical="top" wrapText="1"/>
    </xf>
    <xf numFmtId="0" fontId="0" fillId="65" borderId="0" xfId="0" applyFill="1" applyAlignment="1">
      <alignment horizontal="left" vertical="top" wrapText="1"/>
    </xf>
    <xf numFmtId="0" fontId="75" fillId="0" borderId="0" xfId="0" applyFont="1" applyFill="1" applyBorder="1" applyAlignment="1">
      <alignment horizontal="left" vertical="top" wrapText="1"/>
    </xf>
    <xf numFmtId="0" fontId="19" fillId="0" borderId="39" xfId="0" applyFont="1" applyBorder="1" applyAlignment="1">
      <alignment horizontal="left" vertical="top" wrapText="1"/>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20" fillId="0" borderId="0" xfId="0" applyFont="1" applyFill="1" applyAlignment="1">
      <alignment horizontal="left" vertical="top" wrapText="1"/>
    </xf>
    <xf numFmtId="0" fontId="18" fillId="0" borderId="33" xfId="0" applyFont="1" applyFill="1" applyBorder="1" applyAlignment="1">
      <alignment horizontal="center" wrapText="1"/>
    </xf>
    <xf numFmtId="0" fontId="18" fillId="0" borderId="34" xfId="0" applyFont="1" applyFill="1" applyBorder="1" applyAlignment="1">
      <alignment horizontal="center" wrapText="1"/>
    </xf>
    <xf numFmtId="0" fontId="18" fillId="65" borderId="33" xfId="0" applyFont="1" applyFill="1" applyBorder="1" applyAlignment="1">
      <alignment horizontal="center" vertical="center" wrapText="1"/>
    </xf>
    <xf numFmtId="0" fontId="18" fillId="65" borderId="34" xfId="0" applyFont="1" applyFill="1" applyBorder="1" applyAlignment="1">
      <alignment horizontal="center" vertical="center" wrapText="1"/>
    </xf>
    <xf numFmtId="0" fontId="19" fillId="0" borderId="0" xfId="0" applyFont="1" applyFill="1" applyAlignment="1">
      <alignment horizontal="left" vertical="top" wrapText="1"/>
    </xf>
    <xf numFmtId="0" fontId="115" fillId="0" borderId="0" xfId="0" applyFont="1" applyFill="1" applyAlignment="1">
      <alignment horizontal="left" vertical="top" wrapText="1"/>
    </xf>
    <xf numFmtId="0" fontId="18" fillId="65" borderId="38" xfId="0" applyFont="1" applyFill="1" applyBorder="1" applyAlignment="1">
      <alignment horizontal="center" vertical="center" wrapText="1"/>
    </xf>
    <xf numFmtId="0" fontId="18" fillId="65" borderId="18" xfId="0" applyFont="1" applyFill="1" applyBorder="1" applyAlignment="1">
      <alignment horizontal="center" vertical="center" wrapText="1"/>
    </xf>
    <xf numFmtId="0" fontId="18" fillId="0" borderId="33" xfId="0" applyFont="1" applyBorder="1" applyAlignment="1">
      <alignment horizontal="center" wrapText="1"/>
    </xf>
    <xf numFmtId="0" fontId="18" fillId="0" borderId="34" xfId="0" applyFont="1" applyBorder="1" applyAlignment="1">
      <alignment horizontal="center" wrapText="1"/>
    </xf>
    <xf numFmtId="0" fontId="23" fillId="0" borderId="0" xfId="0" applyFont="1" applyAlignment="1">
      <alignment horizontal="left" vertical="top" wrapText="1"/>
    </xf>
    <xf numFmtId="0" fontId="23" fillId="0" borderId="0" xfId="0" applyFont="1" applyFill="1" applyAlignment="1">
      <alignment horizontal="left" vertical="top" wrapText="1"/>
    </xf>
    <xf numFmtId="0" fontId="18" fillId="0" borderId="33" xfId="0" applyFont="1" applyBorder="1" applyAlignment="1">
      <alignment horizontal="center"/>
    </xf>
    <xf numFmtId="0" fontId="18" fillId="0" borderId="38" xfId="0" applyFont="1" applyBorder="1" applyAlignment="1">
      <alignment horizontal="center"/>
    </xf>
    <xf numFmtId="0" fontId="18" fillId="0" borderId="34" xfId="0" applyFont="1" applyBorder="1" applyAlignment="1">
      <alignment horizontal="center"/>
    </xf>
    <xf numFmtId="0" fontId="18" fillId="0" borderId="18" xfId="0" applyFont="1" applyFill="1" applyBorder="1" applyAlignment="1">
      <alignment horizontal="center" wrapText="1"/>
    </xf>
  </cellXfs>
  <cellStyles count="998">
    <cellStyle name="20% - Accent1 10" xfId="1"/>
    <cellStyle name="20% - Accent1 2" xfId="2"/>
    <cellStyle name="20% - Accent1 2 2" xfId="3"/>
    <cellStyle name="20% - Accent1 2 3" xfId="4"/>
    <cellStyle name="20% - Accent1 3" xfId="5"/>
    <cellStyle name="20% - Accent1 4" xfId="6"/>
    <cellStyle name="20% - Accent1 5" xfId="7"/>
    <cellStyle name="20% - Accent1 6" xfId="8"/>
    <cellStyle name="20% - Accent1 7" xfId="9"/>
    <cellStyle name="20% - Accent1 8" xfId="10"/>
    <cellStyle name="20% - Accent1 9" xfId="11"/>
    <cellStyle name="20% - Accent2 10" xfId="12"/>
    <cellStyle name="20% - Accent2 2" xfId="13"/>
    <cellStyle name="20% - Accent2 2 2" xfId="14"/>
    <cellStyle name="20% - Accent2 2 3" xfId="15"/>
    <cellStyle name="20% - Accent2 3" xfId="16"/>
    <cellStyle name="20% - Accent2 4" xfId="17"/>
    <cellStyle name="20% - Accent2 5" xfId="18"/>
    <cellStyle name="20% - Accent2 6" xfId="19"/>
    <cellStyle name="20% - Accent2 7" xfId="20"/>
    <cellStyle name="20% - Accent2 8" xfId="21"/>
    <cellStyle name="20% - Accent2 9" xfId="22"/>
    <cellStyle name="20% - Accent3 10" xfId="23"/>
    <cellStyle name="20% - Accent3 2" xfId="24"/>
    <cellStyle name="20% - Accent3 2 2" xfId="25"/>
    <cellStyle name="20% - Accent3 2 3" xfId="26"/>
    <cellStyle name="20% - Accent3 3" xfId="27"/>
    <cellStyle name="20% - Accent3 4" xfId="28"/>
    <cellStyle name="20% - Accent3 5" xfId="29"/>
    <cellStyle name="20% - Accent3 6" xfId="30"/>
    <cellStyle name="20% - Accent3 7" xfId="31"/>
    <cellStyle name="20% - Accent3 8" xfId="32"/>
    <cellStyle name="20% - Accent3 9" xfId="33"/>
    <cellStyle name="20% - Accent4 10" xfId="34"/>
    <cellStyle name="20% - Accent4 2" xfId="35"/>
    <cellStyle name="20% - Accent4 2 2" xfId="36"/>
    <cellStyle name="20% - Accent4 2 3" xfId="37"/>
    <cellStyle name="20% - Accent4 3" xfId="38"/>
    <cellStyle name="20% - Accent4 4" xfId="39"/>
    <cellStyle name="20% - Accent4 5" xfId="40"/>
    <cellStyle name="20% - Accent4 6" xfId="41"/>
    <cellStyle name="20% - Accent4 7" xfId="42"/>
    <cellStyle name="20% - Accent4 8" xfId="43"/>
    <cellStyle name="20% - Accent4 9" xfId="44"/>
    <cellStyle name="20% - Accent5 10" xfId="45"/>
    <cellStyle name="20% - Accent5 2" xfId="46"/>
    <cellStyle name="20% - Accent5 2 2" xfId="47"/>
    <cellStyle name="20% - Accent5 2 3" xfId="48"/>
    <cellStyle name="20% - Accent5 3" xfId="49"/>
    <cellStyle name="20% - Accent5 4" xfId="50"/>
    <cellStyle name="20% - Accent5 5" xfId="51"/>
    <cellStyle name="20% - Accent5 6" xfId="52"/>
    <cellStyle name="20% - Accent5 7" xfId="53"/>
    <cellStyle name="20% - Accent5 8" xfId="54"/>
    <cellStyle name="20% - Accent5 9" xfId="55"/>
    <cellStyle name="20% - Accent6 10" xfId="56"/>
    <cellStyle name="20% - Accent6 2" xfId="57"/>
    <cellStyle name="20% - Accent6 2 2" xfId="58"/>
    <cellStyle name="20% - Accent6 2 3" xfId="59"/>
    <cellStyle name="20% - Accent6 3" xfId="60"/>
    <cellStyle name="20% - Accent6 4" xfId="61"/>
    <cellStyle name="20% - Accent6 5" xfId="62"/>
    <cellStyle name="20% - Accent6 6" xfId="63"/>
    <cellStyle name="20% - Accent6 7" xfId="64"/>
    <cellStyle name="20% - Accent6 8" xfId="65"/>
    <cellStyle name="20% - Accent6 9" xfId="66"/>
    <cellStyle name="40% - Accent1 10" xfId="67"/>
    <cellStyle name="40% - Accent1 2" xfId="68"/>
    <cellStyle name="40% - Accent1 2 2" xfId="69"/>
    <cellStyle name="40% - Accent1 2 3" xfId="70"/>
    <cellStyle name="40% - Accent1 3" xfId="71"/>
    <cellStyle name="40% - Accent1 4" xfId="72"/>
    <cellStyle name="40% - Accent1 5" xfId="73"/>
    <cellStyle name="40% - Accent1 6" xfId="74"/>
    <cellStyle name="40% - Accent1 7" xfId="75"/>
    <cellStyle name="40% - Accent1 8" xfId="76"/>
    <cellStyle name="40% - Accent1 9" xfId="77"/>
    <cellStyle name="40% - Accent2 10" xfId="78"/>
    <cellStyle name="40% - Accent2 2" xfId="79"/>
    <cellStyle name="40% - Accent2 2 2" xfId="80"/>
    <cellStyle name="40% - Accent2 2 3" xfId="81"/>
    <cellStyle name="40% - Accent2 3" xfId="82"/>
    <cellStyle name="40% - Accent2 4" xfId="83"/>
    <cellStyle name="40% - Accent2 5" xfId="84"/>
    <cellStyle name="40% - Accent2 6" xfId="85"/>
    <cellStyle name="40% - Accent2 7" xfId="86"/>
    <cellStyle name="40% - Accent2 8" xfId="87"/>
    <cellStyle name="40% - Accent2 9" xfId="88"/>
    <cellStyle name="40% - Accent3 10" xfId="89"/>
    <cellStyle name="40% - Accent3 2" xfId="90"/>
    <cellStyle name="40% - Accent3 2 2" xfId="91"/>
    <cellStyle name="40% - Accent3 2 3" xfId="92"/>
    <cellStyle name="40% - Accent3 3" xfId="93"/>
    <cellStyle name="40% - Accent3 4" xfId="94"/>
    <cellStyle name="40% - Accent3 5" xfId="95"/>
    <cellStyle name="40% - Accent3 6" xfId="96"/>
    <cellStyle name="40% - Accent3 7" xfId="97"/>
    <cellStyle name="40% - Accent3 8" xfId="98"/>
    <cellStyle name="40% - Accent3 9" xfId="99"/>
    <cellStyle name="40% - Accent4 10" xfId="100"/>
    <cellStyle name="40% - Accent4 2" xfId="101"/>
    <cellStyle name="40% - Accent4 2 2" xfId="102"/>
    <cellStyle name="40% - Accent4 2 3" xfId="103"/>
    <cellStyle name="40% - Accent4 3" xfId="104"/>
    <cellStyle name="40% - Accent4 4" xfId="105"/>
    <cellStyle name="40% - Accent4 5" xfId="106"/>
    <cellStyle name="40% - Accent4 6" xfId="107"/>
    <cellStyle name="40% - Accent4 7" xfId="108"/>
    <cellStyle name="40% - Accent4 8" xfId="109"/>
    <cellStyle name="40% - Accent4 9" xfId="110"/>
    <cellStyle name="40% - Accent5 10" xfId="111"/>
    <cellStyle name="40% - Accent5 2" xfId="112"/>
    <cellStyle name="40% - Accent5 2 2" xfId="113"/>
    <cellStyle name="40% - Accent5 2 3" xfId="114"/>
    <cellStyle name="40% - Accent5 3" xfId="115"/>
    <cellStyle name="40% - Accent5 4" xfId="116"/>
    <cellStyle name="40% - Accent5 5" xfId="117"/>
    <cellStyle name="40% - Accent5 6" xfId="118"/>
    <cellStyle name="40% - Accent5 7" xfId="119"/>
    <cellStyle name="40% - Accent5 8" xfId="120"/>
    <cellStyle name="40% - Accent5 9" xfId="121"/>
    <cellStyle name="40% - Accent6 10" xfId="122"/>
    <cellStyle name="40% - Accent6 2" xfId="123"/>
    <cellStyle name="40% - Accent6 2 2" xfId="124"/>
    <cellStyle name="40% - Accent6 2 3" xfId="125"/>
    <cellStyle name="40% - Accent6 3" xfId="126"/>
    <cellStyle name="40% - Accent6 4" xfId="127"/>
    <cellStyle name="40% - Accent6 5" xfId="128"/>
    <cellStyle name="40% - Accent6 6" xfId="129"/>
    <cellStyle name="40% - Accent6 7" xfId="130"/>
    <cellStyle name="40% - Accent6 8" xfId="131"/>
    <cellStyle name="40% - Accent6 9" xfId="132"/>
    <cellStyle name="60% - Accent1 2" xfId="133"/>
    <cellStyle name="60% - Accent1 2 2" xfId="134"/>
    <cellStyle name="60% - Accent1 2 3" xfId="135"/>
    <cellStyle name="60% - Accent1 3" xfId="136"/>
    <cellStyle name="60% - Accent1 4" xfId="137"/>
    <cellStyle name="60% - Accent2 2" xfId="138"/>
    <cellStyle name="60% - Accent2 2 2" xfId="139"/>
    <cellStyle name="60% - Accent2 2 3" xfId="140"/>
    <cellStyle name="60% - Accent2 3" xfId="141"/>
    <cellStyle name="60% - Accent2 4" xfId="142"/>
    <cellStyle name="60% - Accent3 2" xfId="143"/>
    <cellStyle name="60% - Accent3 2 2" xfId="144"/>
    <cellStyle name="60% - Accent3 2 3" xfId="145"/>
    <cellStyle name="60% - Accent3 3" xfId="146"/>
    <cellStyle name="60% - Accent3 4" xfId="147"/>
    <cellStyle name="60% - Accent4 2" xfId="148"/>
    <cellStyle name="60% - Accent4 2 2" xfId="149"/>
    <cellStyle name="60% - Accent4 2 3" xfId="150"/>
    <cellStyle name="60% - Accent4 3" xfId="151"/>
    <cellStyle name="60% - Accent4 4" xfId="152"/>
    <cellStyle name="60% - Accent5 2" xfId="153"/>
    <cellStyle name="60% - Accent5 2 2" xfId="154"/>
    <cellStyle name="60% - Accent5 2 3" xfId="155"/>
    <cellStyle name="60% - Accent5 3" xfId="156"/>
    <cellStyle name="60% - Accent5 4" xfId="157"/>
    <cellStyle name="60% - Accent6 2" xfId="158"/>
    <cellStyle name="60% - Accent6 2 2" xfId="159"/>
    <cellStyle name="60% - Accent6 2 3" xfId="160"/>
    <cellStyle name="60% - Accent6 3" xfId="161"/>
    <cellStyle name="60% - Accent6 4" xfId="162"/>
    <cellStyle name="Accent1 2" xfId="163"/>
    <cellStyle name="Accent1 2 2" xfId="164"/>
    <cellStyle name="Accent1 2 3" xfId="165"/>
    <cellStyle name="Accent1 3" xfId="166"/>
    <cellStyle name="Accent1 4" xfId="167"/>
    <cellStyle name="Accent2 2" xfId="168"/>
    <cellStyle name="Accent2 2 2" xfId="169"/>
    <cellStyle name="Accent2 2 3" xfId="170"/>
    <cellStyle name="Accent2 3" xfId="171"/>
    <cellStyle name="Accent2 4" xfId="172"/>
    <cellStyle name="Accent3 2" xfId="173"/>
    <cellStyle name="Accent3 2 2" xfId="174"/>
    <cellStyle name="Accent3 2 3" xfId="175"/>
    <cellStyle name="Accent3 3" xfId="176"/>
    <cellStyle name="Accent3 4" xfId="177"/>
    <cellStyle name="Accent4 2" xfId="178"/>
    <cellStyle name="Accent4 2 2" xfId="179"/>
    <cellStyle name="Accent4 2 3" xfId="180"/>
    <cellStyle name="Accent4 3" xfId="181"/>
    <cellStyle name="Accent4 4" xfId="182"/>
    <cellStyle name="Accent5 2" xfId="183"/>
    <cellStyle name="Accent5 2 2" xfId="184"/>
    <cellStyle name="Accent5 2 3" xfId="185"/>
    <cellStyle name="Accent5 3" xfId="186"/>
    <cellStyle name="Accent5 4" xfId="187"/>
    <cellStyle name="Accent6 2" xfId="188"/>
    <cellStyle name="Accent6 2 2" xfId="189"/>
    <cellStyle name="Accent6 2 3" xfId="190"/>
    <cellStyle name="Accent6 3" xfId="191"/>
    <cellStyle name="Accent6 4" xfId="192"/>
    <cellStyle name="annee semestre" xfId="820"/>
    <cellStyle name="Bad 2" xfId="193"/>
    <cellStyle name="Bad 2 2" xfId="194"/>
    <cellStyle name="Bad 2 3" xfId="195"/>
    <cellStyle name="Bad 3" xfId="196"/>
    <cellStyle name="Bad 4" xfId="197"/>
    <cellStyle name="bin" xfId="198"/>
    <cellStyle name="blue" xfId="199"/>
    <cellStyle name="Ç¥ÁØ_ENRL2" xfId="821"/>
    <cellStyle name="caché" xfId="822"/>
    <cellStyle name="Calculation 2" xfId="200"/>
    <cellStyle name="Calculation 2 2" xfId="201"/>
    <cellStyle name="Calculation 2 3" xfId="202"/>
    <cellStyle name="Calculation 3" xfId="203"/>
    <cellStyle name="Calculation 4" xfId="204"/>
    <cellStyle name="Calculation 4 2" xfId="205"/>
    <cellStyle name="cell" xfId="206"/>
    <cellStyle name="Check Cell 2" xfId="207"/>
    <cellStyle name="Check Cell 2 2" xfId="208"/>
    <cellStyle name="Check Cell 2 3" xfId="209"/>
    <cellStyle name="Check Cell 3" xfId="210"/>
    <cellStyle name="Check Cell 4" xfId="211"/>
    <cellStyle name="Code additions" xfId="823"/>
    <cellStyle name="Col&amp;RowHeadings" xfId="212"/>
    <cellStyle name="ColCodes" xfId="213"/>
    <cellStyle name="ColTitles" xfId="214"/>
    <cellStyle name="ColTitles 10" xfId="824"/>
    <cellStyle name="ColTitles 11" xfId="825"/>
    <cellStyle name="ColTitles 2" xfId="826"/>
    <cellStyle name="ColTitles 3" xfId="827"/>
    <cellStyle name="ColTitles 4" xfId="828"/>
    <cellStyle name="ColTitles 5" xfId="829"/>
    <cellStyle name="ColTitles 6" xfId="830"/>
    <cellStyle name="ColTitles 7" xfId="831"/>
    <cellStyle name="ColTitles 8" xfId="832"/>
    <cellStyle name="ColTitles 9" xfId="833"/>
    <cellStyle name="column" xfId="215"/>
    <cellStyle name="Comma  [1]" xfId="834"/>
    <cellStyle name="Comma [1]" xfId="835"/>
    <cellStyle name="Comma 10" xfId="216"/>
    <cellStyle name="Comma 2" xfId="217"/>
    <cellStyle name="Comma 2 2" xfId="218"/>
    <cellStyle name="Comma 2 3" xfId="219"/>
    <cellStyle name="Comma 2 4" xfId="220"/>
    <cellStyle name="Comma 2 4 2" xfId="221"/>
    <cellStyle name="Comma 3" xfId="222"/>
    <cellStyle name="Comma 3 2" xfId="223"/>
    <cellStyle name="Comma 4" xfId="224"/>
    <cellStyle name="Comma 4 10" xfId="225"/>
    <cellStyle name="Comma 4 11" xfId="226"/>
    <cellStyle name="Comma 4 2" xfId="227"/>
    <cellStyle name="Comma 4 3" xfId="228"/>
    <cellStyle name="Comma 4 3 2" xfId="229"/>
    <cellStyle name="Comma 4 3 2 2" xfId="230"/>
    <cellStyle name="Comma 4 3 3" xfId="231"/>
    <cellStyle name="Comma 4 3 4" xfId="232"/>
    <cellStyle name="Comma 4 4" xfId="233"/>
    <cellStyle name="Comma 4 4 2" xfId="234"/>
    <cellStyle name="Comma 4 4 2 2" xfId="235"/>
    <cellStyle name="Comma 4 4 3" xfId="236"/>
    <cellStyle name="Comma 4 4 4" xfId="237"/>
    <cellStyle name="Comma 4 5" xfId="238"/>
    <cellStyle name="Comma 4 5 2" xfId="239"/>
    <cellStyle name="Comma 4 5 2 2" xfId="240"/>
    <cellStyle name="Comma 4 5 3" xfId="241"/>
    <cellStyle name="Comma 4 5 4" xfId="242"/>
    <cellStyle name="Comma 4 6" xfId="243"/>
    <cellStyle name="Comma 4 6 2" xfId="244"/>
    <cellStyle name="Comma 4 6 2 2" xfId="245"/>
    <cellStyle name="Comma 4 6 3" xfId="246"/>
    <cellStyle name="Comma 4 6 4" xfId="247"/>
    <cellStyle name="Comma 4 7" xfId="248"/>
    <cellStyle name="Comma 4 7 2" xfId="249"/>
    <cellStyle name="Comma 4 7 2 2" xfId="250"/>
    <cellStyle name="Comma 4 7 3" xfId="251"/>
    <cellStyle name="Comma 4 7 4" xfId="252"/>
    <cellStyle name="Comma 4 8" xfId="253"/>
    <cellStyle name="Comma 4 8 2" xfId="254"/>
    <cellStyle name="Comma 4 8 2 2" xfId="255"/>
    <cellStyle name="Comma 4 8 3" xfId="256"/>
    <cellStyle name="Comma 4 8 4" xfId="257"/>
    <cellStyle name="Comma 4 9" xfId="258"/>
    <cellStyle name="Comma 4 9 2" xfId="259"/>
    <cellStyle name="Comma 5" xfId="260"/>
    <cellStyle name="Comma 5 2" xfId="261"/>
    <cellStyle name="Comma 6" xfId="262"/>
    <cellStyle name="Comma 6 2" xfId="836"/>
    <cellStyle name="Comma 7" xfId="263"/>
    <cellStyle name="Comma 7 2" xfId="837"/>
    <cellStyle name="Comma 8" xfId="264"/>
    <cellStyle name="Comma 8 2" xfId="265"/>
    <cellStyle name="Comma 9" xfId="266"/>
    <cellStyle name="Comma(0)" xfId="838"/>
    <cellStyle name="comma(1)" xfId="267"/>
    <cellStyle name="Comma(3)" xfId="839"/>
    <cellStyle name="Comma[0]" xfId="840"/>
    <cellStyle name="Comma[1]" xfId="841"/>
    <cellStyle name="Comma[2]__" xfId="842"/>
    <cellStyle name="Comma[3]" xfId="843"/>
    <cellStyle name="Comma0" xfId="268"/>
    <cellStyle name="Currency 2" xfId="269"/>
    <cellStyle name="Currency0" xfId="270"/>
    <cellStyle name="DataEntryCells" xfId="271"/>
    <cellStyle name="Date" xfId="272"/>
    <cellStyle name="Dezimal [0]_DIAGRAM" xfId="844"/>
    <cellStyle name="Dezimal_DIAGRAM" xfId="845"/>
    <cellStyle name="Didier" xfId="846"/>
    <cellStyle name="Didier - Title" xfId="847"/>
    <cellStyle name="Didier subtitles" xfId="848"/>
    <cellStyle name="données" xfId="849"/>
    <cellStyle name="donnéesbord" xfId="850"/>
    <cellStyle name="ErrRpt_DataEntryCells" xfId="273"/>
    <cellStyle name="ErrRpt-DataEntryCells" xfId="274"/>
    <cellStyle name="ErrRpt-GreyBackground" xfId="275"/>
    <cellStyle name="Explanatory Text 2" xfId="276"/>
    <cellStyle name="Explanatory Text 2 2" xfId="277"/>
    <cellStyle name="Explanatory Text 2 3" xfId="278"/>
    <cellStyle name="Explanatory Text 3" xfId="279"/>
    <cellStyle name="Explanatory Text 4" xfId="280"/>
    <cellStyle name="Fixed" xfId="281"/>
    <cellStyle name="fliesstext" xfId="282"/>
    <cellStyle name="formula" xfId="283"/>
    <cellStyle name="fussnote_lauftext" xfId="284"/>
    <cellStyle name="gap" xfId="285"/>
    <cellStyle name="gap 2" xfId="851"/>
    <cellStyle name="gap 2 2" xfId="852"/>
    <cellStyle name="gap 2 2 2" xfId="853"/>
    <cellStyle name="gap 2 2 2 2" xfId="854"/>
    <cellStyle name="gap 2 3" xfId="855"/>
    <cellStyle name="Good 2" xfId="286"/>
    <cellStyle name="Good 2 2" xfId="287"/>
    <cellStyle name="Good 2 3" xfId="288"/>
    <cellStyle name="Good 3" xfId="289"/>
    <cellStyle name="Good 4" xfId="290"/>
    <cellStyle name="Grey" xfId="291"/>
    <cellStyle name="GreyBackground" xfId="292"/>
    <cellStyle name="header" xfId="293"/>
    <cellStyle name="Header1" xfId="294"/>
    <cellStyle name="Header2" xfId="295"/>
    <cellStyle name="Heading 1 2" xfId="296"/>
    <cellStyle name="Heading 1 2 2" xfId="297"/>
    <cellStyle name="Heading 1 2 3" xfId="298"/>
    <cellStyle name="Heading 1 3" xfId="299"/>
    <cellStyle name="Heading 1 4" xfId="300"/>
    <cellStyle name="Heading 2 2" xfId="301"/>
    <cellStyle name="Heading 2 2 2" xfId="302"/>
    <cellStyle name="Heading 2 2 3" xfId="303"/>
    <cellStyle name="Heading 2 3" xfId="304"/>
    <cellStyle name="Heading 2 4" xfId="305"/>
    <cellStyle name="Heading 3 2" xfId="306"/>
    <cellStyle name="Heading 3 2 2" xfId="307"/>
    <cellStyle name="Heading 3 2 3" xfId="308"/>
    <cellStyle name="Heading 3 3" xfId="309"/>
    <cellStyle name="Heading 3 4" xfId="310"/>
    <cellStyle name="Heading 4 2" xfId="311"/>
    <cellStyle name="Heading 4 2 2" xfId="312"/>
    <cellStyle name="Heading 4 2 3" xfId="313"/>
    <cellStyle name="Heading 4 3" xfId="314"/>
    <cellStyle name="Heading 4 4" xfId="315"/>
    <cellStyle name="Heading1" xfId="856"/>
    <cellStyle name="Heading2" xfId="857"/>
    <cellStyle name="Hipervínculo" xfId="858"/>
    <cellStyle name="Hipervínculo visitado" xfId="859"/>
    <cellStyle name="Hyperlink 2" xfId="316"/>
    <cellStyle name="Hyperlink 2 2" xfId="317"/>
    <cellStyle name="Hyperlink 2 3" xfId="860"/>
    <cellStyle name="Hyperlink 3" xfId="318"/>
    <cellStyle name="Hyperlink 4" xfId="319"/>
    <cellStyle name="Hyperlink 5" xfId="320"/>
    <cellStyle name="Hyperlink 5 2" xfId="321"/>
    <cellStyle name="Hyperlink 6" xfId="322"/>
    <cellStyle name="Input [yellow]" xfId="323"/>
    <cellStyle name="Input 2" xfId="324"/>
    <cellStyle name="Input 2 2" xfId="325"/>
    <cellStyle name="Input 2 3" xfId="326"/>
    <cellStyle name="Input 3" xfId="327"/>
    <cellStyle name="Input 4" xfId="328"/>
    <cellStyle name="ISC" xfId="329"/>
    <cellStyle name="isced" xfId="330"/>
    <cellStyle name="ISCED Titles" xfId="331"/>
    <cellStyle name="isced_8gradk" xfId="861"/>
    <cellStyle name="level1a" xfId="332"/>
    <cellStyle name="level1a 2" xfId="862"/>
    <cellStyle name="level1a 2 2" xfId="863"/>
    <cellStyle name="level1a 2 2 2" xfId="864"/>
    <cellStyle name="level2" xfId="333"/>
    <cellStyle name="level2 2" xfId="865"/>
    <cellStyle name="level2 2 2" xfId="866"/>
    <cellStyle name="level2 2 2 2" xfId="867"/>
    <cellStyle name="level2a" xfId="334"/>
    <cellStyle name="level2a 2" xfId="868"/>
    <cellStyle name="level2a 2 2" xfId="869"/>
    <cellStyle name="level2a 2 2 2" xfId="870"/>
    <cellStyle name="level3" xfId="335"/>
    <cellStyle name="Line titles-Rows" xfId="871"/>
    <cellStyle name="Linked Cell 2" xfId="336"/>
    <cellStyle name="Linked Cell 2 2" xfId="337"/>
    <cellStyle name="Linked Cell 2 3" xfId="338"/>
    <cellStyle name="Linked Cell 3" xfId="339"/>
    <cellStyle name="Linked Cell 4" xfId="340"/>
    <cellStyle name="Migliaia (0)_conti99" xfId="341"/>
    <cellStyle name="Milliers [0]_8GRAD" xfId="872"/>
    <cellStyle name="Milliers_8GRAD" xfId="873"/>
    <cellStyle name="Monétaire [0]_8GRAD" xfId="874"/>
    <cellStyle name="Monétaire_8GRAD" xfId="875"/>
    <cellStyle name="Neutral 2" xfId="342"/>
    <cellStyle name="Neutral 2 2" xfId="343"/>
    <cellStyle name="Neutral 2 3" xfId="344"/>
    <cellStyle name="Neutral 3" xfId="345"/>
    <cellStyle name="Neutral 4" xfId="346"/>
    <cellStyle name="Normal" xfId="0" builtinId="0"/>
    <cellStyle name="Normal - Style1" xfId="347"/>
    <cellStyle name="Normal 10" xfId="348"/>
    <cellStyle name="Normal 10 2" xfId="349"/>
    <cellStyle name="Normal 10 3" xfId="350"/>
    <cellStyle name="Normal 10 4" xfId="351"/>
    <cellStyle name="Normal 10 5" xfId="352"/>
    <cellStyle name="Normal 10 6" xfId="353"/>
    <cellStyle name="Normal 10 7" xfId="354"/>
    <cellStyle name="Normal 10 8" xfId="355"/>
    <cellStyle name="Normal 11" xfId="356"/>
    <cellStyle name="Normal 11 2" xfId="357"/>
    <cellStyle name="Normal 11 3" xfId="358"/>
    <cellStyle name="Normal 11 4" xfId="359"/>
    <cellStyle name="Normal 11 5" xfId="360"/>
    <cellStyle name="Normal 11 6" xfId="361"/>
    <cellStyle name="Normal 11 7" xfId="362"/>
    <cellStyle name="Normal 11 8" xfId="363"/>
    <cellStyle name="Normal 11 9" xfId="364"/>
    <cellStyle name="Normal 12" xfId="365"/>
    <cellStyle name="Normal 12 2" xfId="366"/>
    <cellStyle name="Normal 12 3" xfId="367"/>
    <cellStyle name="Normal 12 4" xfId="368"/>
    <cellStyle name="Normal 13" xfId="369"/>
    <cellStyle name="Normal 13 2" xfId="370"/>
    <cellStyle name="Normal 13 3" xfId="371"/>
    <cellStyle name="Normal 13 4" xfId="372"/>
    <cellStyle name="Normal 13 4 2" xfId="373"/>
    <cellStyle name="Normal 14" xfId="374"/>
    <cellStyle name="Normal 14 2" xfId="375"/>
    <cellStyle name="Normal 14 3" xfId="376"/>
    <cellStyle name="Normal 14 3 2" xfId="377"/>
    <cellStyle name="Normal 14 4" xfId="378"/>
    <cellStyle name="Normal 15" xfId="379"/>
    <cellStyle name="Normal 16" xfId="380"/>
    <cellStyle name="Normal 17" xfId="381"/>
    <cellStyle name="Normal 17 2" xfId="382"/>
    <cellStyle name="Normal 17 3" xfId="383"/>
    <cellStyle name="Normal 18" xfId="384"/>
    <cellStyle name="Normal 18 2" xfId="385"/>
    <cellStyle name="Normal 18 3" xfId="386"/>
    <cellStyle name="Normal 19" xfId="387"/>
    <cellStyle name="Normal 2" xfId="388"/>
    <cellStyle name="Normal 2 10" xfId="389"/>
    <cellStyle name="Normal 2 11" xfId="390"/>
    <cellStyle name="Normal 2 12" xfId="391"/>
    <cellStyle name="Normal 2 13" xfId="392"/>
    <cellStyle name="Normal 2 14" xfId="393"/>
    <cellStyle name="Normal 2 15" xfId="394"/>
    <cellStyle name="Normal 2 16" xfId="395"/>
    <cellStyle name="Normal 2 17" xfId="396"/>
    <cellStyle name="Normal 2 18" xfId="397"/>
    <cellStyle name="Normal 2 19" xfId="398"/>
    <cellStyle name="Normal 2 2" xfId="399"/>
    <cellStyle name="Normal 2 2 10" xfId="400"/>
    <cellStyle name="Normal 2 2 11" xfId="401"/>
    <cellStyle name="Normal 2 2 12" xfId="402"/>
    <cellStyle name="Normal 2 2 13" xfId="403"/>
    <cellStyle name="Normal 2 2 14" xfId="404"/>
    <cellStyle name="Normal 2 2 15" xfId="405"/>
    <cellStyle name="Normal 2 2 16" xfId="406"/>
    <cellStyle name="Normal 2 2 17" xfId="407"/>
    <cellStyle name="Normal 2 2 18" xfId="408"/>
    <cellStyle name="Normal 2 2 19" xfId="409"/>
    <cellStyle name="Normal 2 2 2" xfId="410"/>
    <cellStyle name="Normal 2 2 2 2" xfId="411"/>
    <cellStyle name="Normal 2 2 2 2 2" xfId="412"/>
    <cellStyle name="Normal 2 2 2 3" xfId="413"/>
    <cellStyle name="Normal 2 2 2 4" xfId="414"/>
    <cellStyle name="Normal 2 2 2 5" xfId="415"/>
    <cellStyle name="Normal 2 2 3" xfId="416"/>
    <cellStyle name="Normal 2 2 3 2" xfId="417"/>
    <cellStyle name="Normal 2 2 3 3" xfId="418"/>
    <cellStyle name="Normal 2 2 4" xfId="419"/>
    <cellStyle name="Normal 2 2 5" xfId="420"/>
    <cellStyle name="Normal 2 2 6" xfId="421"/>
    <cellStyle name="Normal 2 2 7" xfId="422"/>
    <cellStyle name="Normal 2 2 8" xfId="423"/>
    <cellStyle name="Normal 2 2 9" xfId="424"/>
    <cellStyle name="Normal 2 20" xfId="425"/>
    <cellStyle name="Normal 2 21" xfId="426"/>
    <cellStyle name="Normal 2 22" xfId="427"/>
    <cellStyle name="Normal 2 23" xfId="428"/>
    <cellStyle name="Normal 2 24" xfId="429"/>
    <cellStyle name="Normal 2 25" xfId="430"/>
    <cellStyle name="Normal 2 26" xfId="431"/>
    <cellStyle name="Normal 2 27" xfId="432"/>
    <cellStyle name="Normal 2 28" xfId="433"/>
    <cellStyle name="Normal 2 29" xfId="434"/>
    <cellStyle name="Normal 2 3" xfId="435"/>
    <cellStyle name="Normal 2 3 2" xfId="436"/>
    <cellStyle name="Normal 2 3 2 2" xfId="437"/>
    <cellStyle name="Normal 2 3 3" xfId="438"/>
    <cellStyle name="Normal 2 3 3 2" xfId="439"/>
    <cellStyle name="Normal 2 3 4" xfId="440"/>
    <cellStyle name="Normal 2 3 4 2" xfId="441"/>
    <cellStyle name="Normal 2 3 5" xfId="442"/>
    <cellStyle name="Normal 2 3 6" xfId="443"/>
    <cellStyle name="Normal 2 30" xfId="444"/>
    <cellStyle name="Normal 2 4" xfId="445"/>
    <cellStyle name="Normal 2 4 2" xfId="446"/>
    <cellStyle name="Normal 2 5" xfId="447"/>
    <cellStyle name="Normal 2 5 2" xfId="448"/>
    <cellStyle name="Normal 2 5 3" xfId="876"/>
    <cellStyle name="Normal 2 6" xfId="449"/>
    <cellStyle name="Normal 2 7" xfId="450"/>
    <cellStyle name="Normal 2 8" xfId="451"/>
    <cellStyle name="Normal 2 8 2" xfId="877"/>
    <cellStyle name="Normal 2 9" xfId="452"/>
    <cellStyle name="Normal 2_AUG_TabChap2" xfId="878"/>
    <cellStyle name="Normal 20" xfId="453"/>
    <cellStyle name="Normal 21" xfId="454"/>
    <cellStyle name="Normal 21 2" xfId="455"/>
    <cellStyle name="Normal 21 3" xfId="456"/>
    <cellStyle name="Normal 21 3 2" xfId="457"/>
    <cellStyle name="Normal 21 3 3" xfId="458"/>
    <cellStyle name="Normal 21 3 3 2" xfId="459"/>
    <cellStyle name="Normal 21 4" xfId="460"/>
    <cellStyle name="Normal 22" xfId="461"/>
    <cellStyle name="Normal 23" xfId="462"/>
    <cellStyle name="Normal 24" xfId="463"/>
    <cellStyle name="Normal 24 2" xfId="464"/>
    <cellStyle name="Normal 25" xfId="465"/>
    <cellStyle name="Normal 25 2" xfId="466"/>
    <cellStyle name="Normal 26" xfId="467"/>
    <cellStyle name="Normal 26 2" xfId="468"/>
    <cellStyle name="Normal 27" xfId="469"/>
    <cellStyle name="Normal 27 2" xfId="470"/>
    <cellStyle name="Normal 28" xfId="471"/>
    <cellStyle name="Normal 28 2" xfId="472"/>
    <cellStyle name="Normal 29" xfId="473"/>
    <cellStyle name="Normal 29 2" xfId="474"/>
    <cellStyle name="Normal 3" xfId="475"/>
    <cellStyle name="Normal 3 2" xfId="476"/>
    <cellStyle name="Normal 3 2 2" xfId="477"/>
    <cellStyle name="Normal 3 2 2 2" xfId="879"/>
    <cellStyle name="Normal 3 2 2 2 2" xfId="880"/>
    <cellStyle name="Normal 3 2 2 2 3" xfId="881"/>
    <cellStyle name="Normal 3 2 3" xfId="478"/>
    <cellStyle name="Normal 3 3" xfId="479"/>
    <cellStyle name="Normal 3 3 2" xfId="480"/>
    <cellStyle name="Normal 3 4" xfId="481"/>
    <cellStyle name="Normal 3 4 2" xfId="482"/>
    <cellStyle name="Normal 3 5" xfId="483"/>
    <cellStyle name="Normal 3 6" xfId="484"/>
    <cellStyle name="Normal 3 7" xfId="485"/>
    <cellStyle name="Normal 30" xfId="486"/>
    <cellStyle name="Normal 30 2" xfId="487"/>
    <cellStyle name="Normal 31" xfId="488"/>
    <cellStyle name="Normal 32" xfId="489"/>
    <cellStyle name="Normal 33" xfId="490"/>
    <cellStyle name="Normal 34" xfId="491"/>
    <cellStyle name="Normal 35" xfId="492"/>
    <cellStyle name="Normal 36" xfId="493"/>
    <cellStyle name="Normal 37" xfId="494"/>
    <cellStyle name="Normal 38" xfId="495"/>
    <cellStyle name="Normal 39" xfId="496"/>
    <cellStyle name="Normal 4" xfId="497"/>
    <cellStyle name="Normal 4 10" xfId="498"/>
    <cellStyle name="Normal 4 11" xfId="499"/>
    <cellStyle name="Normal 4 12" xfId="500"/>
    <cellStyle name="Normal 4 13" xfId="501"/>
    <cellStyle name="Normal 4 14" xfId="502"/>
    <cellStyle name="Normal 4 15" xfId="503"/>
    <cellStyle name="Normal 4 16" xfId="504"/>
    <cellStyle name="Normal 4 2" xfId="505"/>
    <cellStyle name="Normal 4 2 2" xfId="506"/>
    <cellStyle name="Normal 4 3" xfId="507"/>
    <cellStyle name="Normal 4 4" xfId="508"/>
    <cellStyle name="Normal 4 5" xfId="509"/>
    <cellStyle name="Normal 4 6" xfId="510"/>
    <cellStyle name="Normal 4 7" xfId="511"/>
    <cellStyle name="Normal 4 8" xfId="512"/>
    <cellStyle name="Normal 4 9" xfId="513"/>
    <cellStyle name="Normal 40" xfId="514"/>
    <cellStyle name="Normal 41" xfId="515"/>
    <cellStyle name="Normal 42" xfId="516"/>
    <cellStyle name="Normal 43" xfId="517"/>
    <cellStyle name="Normal 44" xfId="518"/>
    <cellStyle name="Normal 45" xfId="519"/>
    <cellStyle name="Normal 46" xfId="520"/>
    <cellStyle name="Normal 47" xfId="521"/>
    <cellStyle name="Normal 48" xfId="522"/>
    <cellStyle name="Normal 49" xfId="523"/>
    <cellStyle name="Normal 5" xfId="524"/>
    <cellStyle name="Normal 5 2" xfId="525"/>
    <cellStyle name="Normal 5 2 2" xfId="526"/>
    <cellStyle name="Normal 5 3" xfId="527"/>
    <cellStyle name="Normal 5 4" xfId="882"/>
    <cellStyle name="Normal 6" xfId="528"/>
    <cellStyle name="Normal 6 2" xfId="529"/>
    <cellStyle name="Normal 6 3" xfId="883"/>
    <cellStyle name="Normal 6_Figures by page_(nida)(0212)" xfId="530"/>
    <cellStyle name="Normal 7" xfId="531"/>
    <cellStyle name="Normal 7 2" xfId="532"/>
    <cellStyle name="Normal 8" xfId="533"/>
    <cellStyle name="Normal 8 10" xfId="534"/>
    <cellStyle name="Normal 8 2" xfId="535"/>
    <cellStyle name="Normal 8 3" xfId="884"/>
    <cellStyle name="Normal 8 4" xfId="885"/>
    <cellStyle name="Normal 8 5" xfId="886"/>
    <cellStyle name="Normal 8 6" xfId="887"/>
    <cellStyle name="Normal 8 7" xfId="888"/>
    <cellStyle name="Normal 8 8" xfId="889"/>
    <cellStyle name="Normal 8 9" xfId="890"/>
    <cellStyle name="Normal 9" xfId="536"/>
    <cellStyle name="Normal 9 2" xfId="891"/>
    <cellStyle name="Normál_8gradk" xfId="892"/>
    <cellStyle name="Normal-blank" xfId="893"/>
    <cellStyle name="Normal-bottom" xfId="894"/>
    <cellStyle name="Normal-center" xfId="895"/>
    <cellStyle name="Normal-droit" xfId="896"/>
    <cellStyle name="normální_List1" xfId="537"/>
    <cellStyle name="Normal-top" xfId="897"/>
    <cellStyle name="Note 10 2" xfId="898"/>
    <cellStyle name="Note 10 2 2" xfId="899"/>
    <cellStyle name="Note 10 3" xfId="900"/>
    <cellStyle name="Note 10 3 2" xfId="901"/>
    <cellStyle name="Note 10 4" xfId="902"/>
    <cellStyle name="Note 10 4 2" xfId="903"/>
    <cellStyle name="Note 10 5" xfId="904"/>
    <cellStyle name="Note 10 5 2" xfId="905"/>
    <cellStyle name="Note 10 6" xfId="906"/>
    <cellStyle name="Note 10 6 2" xfId="907"/>
    <cellStyle name="Note 10 7" xfId="908"/>
    <cellStyle name="Note 10 7 2" xfId="909"/>
    <cellStyle name="Note 11 2" xfId="910"/>
    <cellStyle name="Note 11 2 2" xfId="911"/>
    <cellStyle name="Note 11 3" xfId="912"/>
    <cellStyle name="Note 11 3 2" xfId="913"/>
    <cellStyle name="Note 11 4" xfId="914"/>
    <cellStyle name="Note 11 4 2" xfId="915"/>
    <cellStyle name="Note 11 5" xfId="916"/>
    <cellStyle name="Note 11 5 2" xfId="917"/>
    <cellStyle name="Note 11 6" xfId="918"/>
    <cellStyle name="Note 11 6 2" xfId="919"/>
    <cellStyle name="Note 12 2" xfId="920"/>
    <cellStyle name="Note 12 2 2" xfId="921"/>
    <cellStyle name="Note 12 3" xfId="922"/>
    <cellStyle name="Note 12 3 2" xfId="923"/>
    <cellStyle name="Note 12 4" xfId="924"/>
    <cellStyle name="Note 12 4 2" xfId="925"/>
    <cellStyle name="Note 12 5" xfId="926"/>
    <cellStyle name="Note 12 5 2" xfId="927"/>
    <cellStyle name="Note 13 2" xfId="928"/>
    <cellStyle name="Note 13 2 2" xfId="929"/>
    <cellStyle name="Note 14 2" xfId="930"/>
    <cellStyle name="Note 14 2 2" xfId="931"/>
    <cellStyle name="Note 15 2" xfId="932"/>
    <cellStyle name="Note 15 2 2" xfId="933"/>
    <cellStyle name="Note 2" xfId="538"/>
    <cellStyle name="Note 2 10" xfId="539"/>
    <cellStyle name="Note 2 11" xfId="540"/>
    <cellStyle name="Note 2 12" xfId="541"/>
    <cellStyle name="Note 2 13" xfId="542"/>
    <cellStyle name="Note 2 14" xfId="543"/>
    <cellStyle name="Note 2 15" xfId="544"/>
    <cellStyle name="Note 2 16" xfId="545"/>
    <cellStyle name="Note 2 17" xfId="546"/>
    <cellStyle name="Note 2 18" xfId="547"/>
    <cellStyle name="Note 2 18 2" xfId="548"/>
    <cellStyle name="Note 2 2" xfId="549"/>
    <cellStyle name="Note 2 2 2" xfId="934"/>
    <cellStyle name="Note 2 3" xfId="550"/>
    <cellStyle name="Note 2 3 2" xfId="935"/>
    <cellStyle name="Note 2 4" xfId="551"/>
    <cellStyle name="Note 2 4 2" xfId="936"/>
    <cellStyle name="Note 2 5" xfId="552"/>
    <cellStyle name="Note 2 5 2" xfId="937"/>
    <cellStyle name="Note 2 6" xfId="553"/>
    <cellStyle name="Note 2 6 2" xfId="938"/>
    <cellStyle name="Note 2 7" xfId="554"/>
    <cellStyle name="Note 2 7 2" xfId="939"/>
    <cellStyle name="Note 2 8" xfId="555"/>
    <cellStyle name="Note 2 8 2" xfId="940"/>
    <cellStyle name="Note 2 9" xfId="556"/>
    <cellStyle name="Note 3" xfId="557"/>
    <cellStyle name="Note 3 10" xfId="558"/>
    <cellStyle name="Note 3 2" xfId="559"/>
    <cellStyle name="Note 3 2 2" xfId="560"/>
    <cellStyle name="Note 3 2 2 2" xfId="561"/>
    <cellStyle name="Note 3 2 3" xfId="562"/>
    <cellStyle name="Note 3 2 4" xfId="563"/>
    <cellStyle name="Note 3 3" xfId="564"/>
    <cellStyle name="Note 3 3 2" xfId="565"/>
    <cellStyle name="Note 3 3 2 2" xfId="566"/>
    <cellStyle name="Note 3 3 3" xfId="567"/>
    <cellStyle name="Note 3 3 4" xfId="568"/>
    <cellStyle name="Note 3 4" xfId="569"/>
    <cellStyle name="Note 3 4 2" xfId="570"/>
    <cellStyle name="Note 3 4 2 2" xfId="571"/>
    <cellStyle name="Note 3 4 3" xfId="572"/>
    <cellStyle name="Note 3 4 4" xfId="573"/>
    <cellStyle name="Note 3 5" xfId="574"/>
    <cellStyle name="Note 3 5 2" xfId="575"/>
    <cellStyle name="Note 3 5 2 2" xfId="576"/>
    <cellStyle name="Note 3 5 3" xfId="577"/>
    <cellStyle name="Note 3 5 4" xfId="578"/>
    <cellStyle name="Note 3 6" xfId="579"/>
    <cellStyle name="Note 3 6 2" xfId="580"/>
    <cellStyle name="Note 3 6 2 2" xfId="581"/>
    <cellStyle name="Note 3 6 3" xfId="582"/>
    <cellStyle name="Note 3 6 4" xfId="583"/>
    <cellStyle name="Note 3 7" xfId="584"/>
    <cellStyle name="Note 3 7 2" xfId="585"/>
    <cellStyle name="Note 3 7 2 2" xfId="586"/>
    <cellStyle name="Note 3 7 3" xfId="587"/>
    <cellStyle name="Note 3 7 4" xfId="588"/>
    <cellStyle name="Note 3 8" xfId="589"/>
    <cellStyle name="Note 3 8 2" xfId="590"/>
    <cellStyle name="Note 3 9" xfId="591"/>
    <cellStyle name="Note 4" xfId="592"/>
    <cellStyle name="Note 4 10" xfId="593"/>
    <cellStyle name="Note 4 2" xfId="594"/>
    <cellStyle name="Note 4 2 2" xfId="595"/>
    <cellStyle name="Note 4 2 2 2" xfId="596"/>
    <cellStyle name="Note 4 2 3" xfId="597"/>
    <cellStyle name="Note 4 2 4" xfId="598"/>
    <cellStyle name="Note 4 3" xfId="599"/>
    <cellStyle name="Note 4 3 2" xfId="600"/>
    <cellStyle name="Note 4 3 2 2" xfId="601"/>
    <cellStyle name="Note 4 3 3" xfId="602"/>
    <cellStyle name="Note 4 3 4" xfId="603"/>
    <cellStyle name="Note 4 4" xfId="604"/>
    <cellStyle name="Note 4 4 2" xfId="605"/>
    <cellStyle name="Note 4 4 2 2" xfId="606"/>
    <cellStyle name="Note 4 4 3" xfId="607"/>
    <cellStyle name="Note 4 4 4" xfId="608"/>
    <cellStyle name="Note 4 5" xfId="609"/>
    <cellStyle name="Note 4 5 2" xfId="610"/>
    <cellStyle name="Note 4 5 2 2" xfId="611"/>
    <cellStyle name="Note 4 5 3" xfId="612"/>
    <cellStyle name="Note 4 5 4" xfId="613"/>
    <cellStyle name="Note 4 6" xfId="614"/>
    <cellStyle name="Note 4 6 2" xfId="615"/>
    <cellStyle name="Note 4 6 2 2" xfId="616"/>
    <cellStyle name="Note 4 6 3" xfId="617"/>
    <cellStyle name="Note 4 6 4" xfId="618"/>
    <cellStyle name="Note 4 7" xfId="619"/>
    <cellStyle name="Note 4 7 2" xfId="620"/>
    <cellStyle name="Note 4 7 2 2" xfId="621"/>
    <cellStyle name="Note 4 7 3" xfId="622"/>
    <cellStyle name="Note 4 7 4" xfId="623"/>
    <cellStyle name="Note 4 8" xfId="624"/>
    <cellStyle name="Note 4 8 2" xfId="625"/>
    <cellStyle name="Note 4 9" xfId="626"/>
    <cellStyle name="Note 5" xfId="627"/>
    <cellStyle name="Note 5 10" xfId="628"/>
    <cellStyle name="Note 5 2" xfId="629"/>
    <cellStyle name="Note 5 2 2" xfId="630"/>
    <cellStyle name="Note 5 2 2 2" xfId="631"/>
    <cellStyle name="Note 5 2 3" xfId="632"/>
    <cellStyle name="Note 5 2 4" xfId="633"/>
    <cellStyle name="Note 5 3" xfId="634"/>
    <cellStyle name="Note 5 3 2" xfId="635"/>
    <cellStyle name="Note 5 3 2 2" xfId="636"/>
    <cellStyle name="Note 5 3 3" xfId="637"/>
    <cellStyle name="Note 5 3 4" xfId="638"/>
    <cellStyle name="Note 5 4" xfId="639"/>
    <cellStyle name="Note 5 4 2" xfId="640"/>
    <cellStyle name="Note 5 4 2 2" xfId="641"/>
    <cellStyle name="Note 5 4 3" xfId="642"/>
    <cellStyle name="Note 5 4 4" xfId="643"/>
    <cellStyle name="Note 5 5" xfId="644"/>
    <cellStyle name="Note 5 5 2" xfId="645"/>
    <cellStyle name="Note 5 5 2 2" xfId="646"/>
    <cellStyle name="Note 5 5 3" xfId="647"/>
    <cellStyle name="Note 5 5 4" xfId="648"/>
    <cellStyle name="Note 5 6" xfId="649"/>
    <cellStyle name="Note 5 6 2" xfId="650"/>
    <cellStyle name="Note 5 6 2 2" xfId="651"/>
    <cellStyle name="Note 5 6 3" xfId="652"/>
    <cellStyle name="Note 5 6 4" xfId="653"/>
    <cellStyle name="Note 5 7" xfId="654"/>
    <cellStyle name="Note 5 7 2" xfId="655"/>
    <cellStyle name="Note 5 7 2 2" xfId="656"/>
    <cellStyle name="Note 5 7 3" xfId="657"/>
    <cellStyle name="Note 5 7 4" xfId="658"/>
    <cellStyle name="Note 5 8" xfId="659"/>
    <cellStyle name="Note 5 8 2" xfId="660"/>
    <cellStyle name="Note 5 9" xfId="661"/>
    <cellStyle name="Note 6" xfId="662"/>
    <cellStyle name="Note 6 10" xfId="663"/>
    <cellStyle name="Note 6 2" xfId="664"/>
    <cellStyle name="Note 6 2 2" xfId="665"/>
    <cellStyle name="Note 6 2 2 2" xfId="666"/>
    <cellStyle name="Note 6 2 3" xfId="667"/>
    <cellStyle name="Note 6 2 4" xfId="668"/>
    <cellStyle name="Note 6 3" xfId="669"/>
    <cellStyle name="Note 6 3 2" xfId="670"/>
    <cellStyle name="Note 6 3 2 2" xfId="671"/>
    <cellStyle name="Note 6 3 3" xfId="672"/>
    <cellStyle name="Note 6 3 4" xfId="673"/>
    <cellStyle name="Note 6 4" xfId="674"/>
    <cellStyle name="Note 6 4 2" xfId="675"/>
    <cellStyle name="Note 6 4 2 2" xfId="676"/>
    <cellStyle name="Note 6 4 3" xfId="677"/>
    <cellStyle name="Note 6 4 4" xfId="678"/>
    <cellStyle name="Note 6 5" xfId="679"/>
    <cellStyle name="Note 6 5 2" xfId="680"/>
    <cellStyle name="Note 6 5 2 2" xfId="681"/>
    <cellStyle name="Note 6 5 3" xfId="682"/>
    <cellStyle name="Note 6 5 4" xfId="683"/>
    <cellStyle name="Note 6 6" xfId="684"/>
    <cellStyle name="Note 6 6 2" xfId="685"/>
    <cellStyle name="Note 6 6 2 2" xfId="686"/>
    <cellStyle name="Note 6 6 3" xfId="687"/>
    <cellStyle name="Note 6 6 4" xfId="688"/>
    <cellStyle name="Note 6 7" xfId="689"/>
    <cellStyle name="Note 6 7 2" xfId="690"/>
    <cellStyle name="Note 6 7 2 2" xfId="691"/>
    <cellStyle name="Note 6 7 3" xfId="692"/>
    <cellStyle name="Note 6 7 4" xfId="693"/>
    <cellStyle name="Note 6 8" xfId="694"/>
    <cellStyle name="Note 6 8 2" xfId="695"/>
    <cellStyle name="Note 6 9" xfId="696"/>
    <cellStyle name="Note 7" xfId="697"/>
    <cellStyle name="Note 7 2" xfId="698"/>
    <cellStyle name="Note 7 2 2" xfId="941"/>
    <cellStyle name="Note 7 3" xfId="699"/>
    <cellStyle name="Note 7 3 2" xfId="942"/>
    <cellStyle name="Note 7 4" xfId="943"/>
    <cellStyle name="Note 7 4 2" xfId="944"/>
    <cellStyle name="Note 7 5" xfId="945"/>
    <cellStyle name="Note 7 5 2" xfId="946"/>
    <cellStyle name="Note 7 6" xfId="947"/>
    <cellStyle name="Note 7 6 2" xfId="948"/>
    <cellStyle name="Note 7 7" xfId="949"/>
    <cellStyle name="Note 7 7 2" xfId="950"/>
    <cellStyle name="Note 7 8" xfId="951"/>
    <cellStyle name="Note 7 8 2" xfId="952"/>
    <cellStyle name="Note 8 2" xfId="953"/>
    <cellStyle name="Note 8 2 2" xfId="954"/>
    <cellStyle name="Note 8 3" xfId="955"/>
    <cellStyle name="Note 8 3 2" xfId="956"/>
    <cellStyle name="Note 8 4" xfId="957"/>
    <cellStyle name="Note 8 4 2" xfId="958"/>
    <cellStyle name="Note 8 5" xfId="959"/>
    <cellStyle name="Note 8 5 2" xfId="960"/>
    <cellStyle name="Note 8 6" xfId="961"/>
    <cellStyle name="Note 8 6 2" xfId="962"/>
    <cellStyle name="Note 8 7" xfId="963"/>
    <cellStyle name="Note 8 7 2" xfId="964"/>
    <cellStyle name="Note 8 8" xfId="965"/>
    <cellStyle name="Note 8 8 2" xfId="966"/>
    <cellStyle name="Note 9 2" xfId="967"/>
    <cellStyle name="Note 9 2 2" xfId="968"/>
    <cellStyle name="Note 9 3" xfId="969"/>
    <cellStyle name="Note 9 3 2" xfId="970"/>
    <cellStyle name="Note 9 4" xfId="971"/>
    <cellStyle name="Note 9 4 2" xfId="972"/>
    <cellStyle name="Note 9 5" xfId="973"/>
    <cellStyle name="Note 9 5 2" xfId="974"/>
    <cellStyle name="Note 9 6" xfId="975"/>
    <cellStyle name="Note 9 6 2" xfId="976"/>
    <cellStyle name="Note 9 7" xfId="977"/>
    <cellStyle name="Note 9 7 2" xfId="978"/>
    <cellStyle name="Note 9 8" xfId="979"/>
    <cellStyle name="Note 9 8 2" xfId="980"/>
    <cellStyle name="notes" xfId="700"/>
    <cellStyle name="Output 2" xfId="701"/>
    <cellStyle name="Output 2 2" xfId="702"/>
    <cellStyle name="Output 2 3" xfId="703"/>
    <cellStyle name="Output 3" xfId="704"/>
    <cellStyle name="Output 4" xfId="705"/>
    <cellStyle name="Percent [2]" xfId="706"/>
    <cellStyle name="Percent 10" xfId="707"/>
    <cellStyle name="Percent 11" xfId="708"/>
    <cellStyle name="Percent 12" xfId="709"/>
    <cellStyle name="Percent 12 2" xfId="710"/>
    <cellStyle name="Percent 13" xfId="711"/>
    <cellStyle name="Percent 14" xfId="712"/>
    <cellStyle name="Percent 15" xfId="713"/>
    <cellStyle name="Percent 15 2" xfId="714"/>
    <cellStyle name="Percent 15 2 2" xfId="715"/>
    <cellStyle name="Percent 15 3" xfId="716"/>
    <cellStyle name="Percent 16" xfId="717"/>
    <cellStyle name="Percent 16 2" xfId="718"/>
    <cellStyle name="Percent 16 2 2" xfId="719"/>
    <cellStyle name="Percent 16 3" xfId="720"/>
    <cellStyle name="Percent 17" xfId="721"/>
    <cellStyle name="Percent 17 2" xfId="722"/>
    <cellStyle name="Percent 17 2 2" xfId="723"/>
    <cellStyle name="Percent 17 3" xfId="724"/>
    <cellStyle name="Percent 18" xfId="725"/>
    <cellStyle name="Percent 18 2" xfId="726"/>
    <cellStyle name="Percent 18 2 2" xfId="727"/>
    <cellStyle name="Percent 18 3" xfId="728"/>
    <cellStyle name="Percent 19" xfId="729"/>
    <cellStyle name="Percent 19 2" xfId="730"/>
    <cellStyle name="Percent 19 2 2" xfId="731"/>
    <cellStyle name="Percent 19 3" xfId="732"/>
    <cellStyle name="Percent 2" xfId="733"/>
    <cellStyle name="Percent 2 2" xfId="734"/>
    <cellStyle name="Percent 2 3" xfId="735"/>
    <cellStyle name="Percent 20" xfId="736"/>
    <cellStyle name="Percent 20 2" xfId="737"/>
    <cellStyle name="Percent 21" xfId="738"/>
    <cellStyle name="Percent 21 2" xfId="739"/>
    <cellStyle name="Percent 22" xfId="740"/>
    <cellStyle name="Percent 22 2" xfId="741"/>
    <cellStyle name="Percent 23" xfId="742"/>
    <cellStyle name="Percent 23 2" xfId="743"/>
    <cellStyle name="Percent 24" xfId="744"/>
    <cellStyle name="Percent 24 2" xfId="745"/>
    <cellStyle name="Percent 25" xfId="746"/>
    <cellStyle name="Percent 25 2" xfId="747"/>
    <cellStyle name="Percent 26" xfId="748"/>
    <cellStyle name="Percent 26 2" xfId="749"/>
    <cellStyle name="Percent 27" xfId="750"/>
    <cellStyle name="Percent 27 2" xfId="751"/>
    <cellStyle name="Percent 28" xfId="752"/>
    <cellStyle name="Percent 28 2" xfId="753"/>
    <cellStyle name="Percent 29" xfId="754"/>
    <cellStyle name="Percent 29 2" xfId="755"/>
    <cellStyle name="Percent 3" xfId="756"/>
    <cellStyle name="Percent 3 2" xfId="757"/>
    <cellStyle name="Percent 30" xfId="758"/>
    <cellStyle name="Percent 30 2" xfId="759"/>
    <cellStyle name="Percent 31" xfId="760"/>
    <cellStyle name="Percent 31 2" xfId="761"/>
    <cellStyle name="Percent 32" xfId="762"/>
    <cellStyle name="Percent 32 2" xfId="763"/>
    <cellStyle name="Percent 33" xfId="764"/>
    <cellStyle name="Percent 34" xfId="765"/>
    <cellStyle name="Percent 35" xfId="766"/>
    <cellStyle name="Percent 36" xfId="767"/>
    <cellStyle name="Percent 37" xfId="768"/>
    <cellStyle name="Percent 38" xfId="769"/>
    <cellStyle name="Percent 39" xfId="770"/>
    <cellStyle name="Percent 4" xfId="771"/>
    <cellStyle name="Percent 4 2" xfId="772"/>
    <cellStyle name="Percent 40" xfId="773"/>
    <cellStyle name="Percent 41" xfId="774"/>
    <cellStyle name="Percent 5" xfId="775"/>
    <cellStyle name="Percent 5 2" xfId="776"/>
    <cellStyle name="Percent 6" xfId="777"/>
    <cellStyle name="Percent 7" xfId="778"/>
    <cellStyle name="Percent 8" xfId="779"/>
    <cellStyle name="Percent 8 2" xfId="780"/>
    <cellStyle name="Percent 9" xfId="781"/>
    <cellStyle name="Prozent_SubCatperStud" xfId="782"/>
    <cellStyle name="row" xfId="783"/>
    <cellStyle name="rowblack_line" xfId="784"/>
    <cellStyle name="rowblue_line" xfId="785"/>
    <cellStyle name="RowCodes" xfId="786"/>
    <cellStyle name="Row-Col Headings" xfId="787"/>
    <cellStyle name="RowTitles" xfId="788"/>
    <cellStyle name="RowTitles1-Detail" xfId="789"/>
    <cellStyle name="RowTitles-Col2" xfId="790"/>
    <cellStyle name="RowTitles-Detail" xfId="791"/>
    <cellStyle name="semestre" xfId="981"/>
    <cellStyle name="Standaard_Blad1" xfId="982"/>
    <cellStyle name="Standard_41 Grundkompetenzen" xfId="792"/>
    <cellStyle name="Style 1" xfId="793"/>
    <cellStyle name="Style 1 2" xfId="794"/>
    <cellStyle name="Sub-titles" xfId="983"/>
    <cellStyle name="Sub-titles Cols" xfId="984"/>
    <cellStyle name="Sub-titles rows" xfId="985"/>
    <cellStyle name="superscript" xfId="795"/>
    <cellStyle name="tab_row_black_line_black" xfId="796"/>
    <cellStyle name="Table No." xfId="797"/>
    <cellStyle name="Table Title" xfId="798"/>
    <cellStyle name="table_bottom" xfId="799"/>
    <cellStyle name="temp" xfId="800"/>
    <cellStyle name="tête chapitre" xfId="986"/>
    <cellStyle name="TEXT" xfId="987"/>
    <cellStyle name="Title 2" xfId="801"/>
    <cellStyle name="Title 3" xfId="802"/>
    <cellStyle name="Title 4" xfId="803"/>
    <cellStyle name="title1" xfId="804"/>
    <cellStyle name="Titles" xfId="988"/>
    <cellStyle name="titre" xfId="989"/>
    <cellStyle name="Total 2" xfId="805"/>
    <cellStyle name="Total 2 2" xfId="806"/>
    <cellStyle name="Total 2 3" xfId="807"/>
    <cellStyle name="Total 3" xfId="808"/>
    <cellStyle name="Total 4" xfId="809"/>
    <cellStyle name="Tusenskille_Ark1" xfId="810"/>
    <cellStyle name="Tusental (0)_Blad2" xfId="990"/>
    <cellStyle name="Tusental 2" xfId="991"/>
    <cellStyle name="Tusental_Blad2" xfId="992"/>
    <cellStyle name="Überschrift" xfId="811"/>
    <cellStyle name="Valuta (0)_Blad2" xfId="993"/>
    <cellStyle name="Valuta_Blad2" xfId="994"/>
    <cellStyle name="Währung [0]_DIAGRAM" xfId="995"/>
    <cellStyle name="Währung_DIAGRAM" xfId="996"/>
    <cellStyle name="Warning Text 2" xfId="812"/>
    <cellStyle name="Warning Text 2 2" xfId="813"/>
    <cellStyle name="Warning Text 2 3" xfId="814"/>
    <cellStyle name="Warning Text 3" xfId="815"/>
    <cellStyle name="Warning Text 4" xfId="816"/>
    <cellStyle name="Wrapped" xfId="997"/>
    <cellStyle name="쉼표 [0]_Score_09_BE_Benefits&amp;Barriers" xfId="817"/>
    <cellStyle name="표준_2. 정보이용" xfId="818"/>
    <cellStyle name="標準_Sheet1" xfId="819"/>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externalLink" Target="externalLinks/externalLink25.xml"/><Relationship Id="rId47" Type="http://schemas.openxmlformats.org/officeDocument/2006/relationships/externalLink" Target="externalLinks/externalLink30.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externalLink" Target="externalLinks/externalLink28.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49" Type="http://schemas.openxmlformats.org/officeDocument/2006/relationships/externalLink" Target="externalLinks/externalLink32.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4" Type="http://schemas.openxmlformats.org/officeDocument/2006/relationships/externalLink" Target="externalLinks/externalLink27.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externalLink" Target="externalLinks/externalLink26.xml"/><Relationship Id="rId48" Type="http://schemas.openxmlformats.org/officeDocument/2006/relationships/externalLink" Target="externalLinks/externalLink31.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pplic\UOE\Ind2009\C3_TREND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69"/>
  <sheetViews>
    <sheetView tabSelected="1" workbookViewId="0">
      <selection activeCell="B5" sqref="B5"/>
    </sheetView>
  </sheetViews>
  <sheetFormatPr defaultRowHeight="12.75"/>
  <cols>
    <col min="1" max="1" width="3.140625" style="118" customWidth="1"/>
    <col min="2" max="2" width="11.85546875" style="121" bestFit="1" customWidth="1"/>
    <col min="3" max="10" width="9.140625" style="121"/>
    <col min="11" max="16384" width="9.140625" style="118"/>
  </cols>
  <sheetData>
    <row r="1" spans="2:13" ht="26.25">
      <c r="B1" s="127" t="s">
        <v>107</v>
      </c>
      <c r="C1" s="127"/>
      <c r="D1" s="127"/>
      <c r="E1" s="127"/>
      <c r="F1" s="127"/>
      <c r="G1" s="127"/>
      <c r="H1" s="127"/>
      <c r="I1" s="127"/>
      <c r="J1" s="127"/>
      <c r="K1" s="127"/>
      <c r="L1" s="127"/>
      <c r="M1" s="127"/>
    </row>
    <row r="2" spans="2:13">
      <c r="B2" s="118"/>
    </row>
    <row r="3" spans="2:13" ht="21">
      <c r="B3" s="128" t="s">
        <v>110</v>
      </c>
      <c r="C3" s="128"/>
      <c r="D3" s="128"/>
      <c r="E3" s="128"/>
      <c r="F3" s="128"/>
      <c r="G3" s="128"/>
      <c r="H3" s="128"/>
      <c r="I3" s="128"/>
      <c r="J3" s="128"/>
      <c r="K3" s="128"/>
      <c r="L3" s="128"/>
      <c r="M3" s="128"/>
    </row>
    <row r="4" spans="2:13">
      <c r="B4" s="118"/>
      <c r="D4" s="120"/>
      <c r="E4" s="120"/>
    </row>
    <row r="5" spans="2:13">
      <c r="B5" s="118"/>
      <c r="C5" s="119" t="s">
        <v>108</v>
      </c>
      <c r="D5" s="120"/>
      <c r="E5" s="120"/>
    </row>
    <row r="6" spans="2:13">
      <c r="B6" s="118"/>
      <c r="C6" s="120"/>
      <c r="D6" s="120"/>
      <c r="E6" s="120"/>
    </row>
    <row r="7" spans="2:13">
      <c r="B7" s="118"/>
      <c r="C7" s="120"/>
      <c r="D7" s="120"/>
      <c r="E7" s="120"/>
    </row>
    <row r="9" spans="2:13">
      <c r="B9" s="122" t="s">
        <v>26</v>
      </c>
      <c r="C9" s="129" t="s">
        <v>27</v>
      </c>
      <c r="D9" s="129"/>
      <c r="E9" s="129"/>
      <c r="F9" s="129"/>
      <c r="G9" s="129"/>
      <c r="H9" s="129"/>
      <c r="I9" s="129"/>
    </row>
    <row r="10" spans="2:13">
      <c r="B10" s="122"/>
      <c r="C10" s="129"/>
      <c r="D10" s="129"/>
      <c r="E10" s="129"/>
      <c r="F10" s="129"/>
      <c r="G10" s="129"/>
      <c r="H10" s="129"/>
      <c r="I10" s="129"/>
    </row>
    <row r="11" spans="2:13">
      <c r="B11" s="122"/>
      <c r="C11" s="129"/>
      <c r="D11" s="129"/>
      <c r="E11" s="129"/>
      <c r="F11" s="129"/>
      <c r="G11" s="129"/>
      <c r="H11" s="129"/>
      <c r="I11" s="129"/>
    </row>
    <row r="12" spans="2:13">
      <c r="B12" s="122"/>
    </row>
    <row r="13" spans="2:13" ht="12.75" customHeight="1">
      <c r="B13" s="122" t="s">
        <v>63</v>
      </c>
      <c r="C13" s="129" t="s">
        <v>64</v>
      </c>
      <c r="D13" s="129"/>
      <c r="E13" s="129"/>
      <c r="F13" s="129"/>
      <c r="G13" s="129"/>
      <c r="H13" s="129"/>
      <c r="I13" s="129"/>
    </row>
    <row r="14" spans="2:13">
      <c r="B14" s="122"/>
      <c r="C14" s="129"/>
      <c r="D14" s="129"/>
      <c r="E14" s="129"/>
      <c r="F14" s="129"/>
      <c r="G14" s="129"/>
      <c r="H14" s="129"/>
      <c r="I14" s="129"/>
    </row>
    <row r="15" spans="2:13">
      <c r="B15" s="122"/>
      <c r="C15" s="129"/>
      <c r="D15" s="129"/>
      <c r="E15" s="129"/>
      <c r="F15" s="129"/>
      <c r="G15" s="129"/>
      <c r="H15" s="129"/>
      <c r="I15" s="129"/>
    </row>
    <row r="16" spans="2:13">
      <c r="B16" s="122"/>
    </row>
    <row r="17" spans="2:9">
      <c r="B17" s="122" t="s">
        <v>71</v>
      </c>
      <c r="C17" s="129" t="s">
        <v>72</v>
      </c>
      <c r="D17" s="129"/>
      <c r="E17" s="129"/>
      <c r="F17" s="129"/>
      <c r="G17" s="129"/>
      <c r="H17" s="129"/>
      <c r="I17" s="129"/>
    </row>
    <row r="18" spans="2:9">
      <c r="B18" s="122"/>
      <c r="C18" s="129"/>
      <c r="D18" s="129"/>
      <c r="E18" s="129"/>
      <c r="F18" s="129"/>
      <c r="G18" s="129"/>
      <c r="H18" s="129"/>
      <c r="I18" s="129"/>
    </row>
    <row r="19" spans="2:9">
      <c r="B19" s="122"/>
      <c r="C19" s="129"/>
      <c r="D19" s="129"/>
      <c r="E19" s="129"/>
      <c r="F19" s="129"/>
      <c r="G19" s="129"/>
      <c r="H19" s="129"/>
      <c r="I19" s="129"/>
    </row>
    <row r="20" spans="2:9">
      <c r="B20" s="122"/>
    </row>
    <row r="21" spans="2:9">
      <c r="B21" s="122" t="s">
        <v>78</v>
      </c>
      <c r="C21" s="129" t="s">
        <v>79</v>
      </c>
      <c r="D21" s="129"/>
      <c r="E21" s="129"/>
      <c r="F21" s="129"/>
      <c r="G21" s="129"/>
      <c r="H21" s="129"/>
      <c r="I21" s="129"/>
    </row>
    <row r="22" spans="2:9">
      <c r="B22" s="122"/>
      <c r="C22" s="129"/>
      <c r="D22" s="129"/>
      <c r="E22" s="129"/>
      <c r="F22" s="129"/>
      <c r="G22" s="129"/>
      <c r="H22" s="129"/>
      <c r="I22" s="129"/>
    </row>
    <row r="23" spans="2:9">
      <c r="B23" s="122"/>
      <c r="C23" s="129"/>
      <c r="D23" s="129"/>
      <c r="E23" s="129"/>
      <c r="F23" s="129"/>
      <c r="G23" s="129"/>
      <c r="H23" s="129"/>
      <c r="I23" s="129"/>
    </row>
    <row r="24" spans="2:9">
      <c r="B24" s="122"/>
    </row>
    <row r="25" spans="2:9">
      <c r="B25" s="122" t="s">
        <v>82</v>
      </c>
      <c r="C25" s="129" t="s">
        <v>83</v>
      </c>
      <c r="D25" s="129"/>
      <c r="E25" s="129"/>
      <c r="F25" s="129"/>
      <c r="G25" s="129"/>
      <c r="H25" s="129"/>
      <c r="I25" s="129"/>
    </row>
    <row r="26" spans="2:9">
      <c r="B26" s="122"/>
      <c r="C26" s="129"/>
      <c r="D26" s="129"/>
      <c r="E26" s="129"/>
      <c r="F26" s="129"/>
      <c r="G26" s="129"/>
      <c r="H26" s="129"/>
      <c r="I26" s="129"/>
    </row>
    <row r="27" spans="2:9">
      <c r="B27" s="122"/>
      <c r="C27" s="129"/>
      <c r="D27" s="129"/>
      <c r="E27" s="129"/>
      <c r="F27" s="129"/>
      <c r="G27" s="129"/>
      <c r="H27" s="129"/>
      <c r="I27" s="129"/>
    </row>
    <row r="28" spans="2:9">
      <c r="B28" s="122"/>
    </row>
    <row r="29" spans="2:9">
      <c r="B29" s="122" t="s">
        <v>92</v>
      </c>
      <c r="C29" s="129" t="s">
        <v>93</v>
      </c>
      <c r="D29" s="129"/>
      <c r="E29" s="129"/>
      <c r="F29" s="129"/>
      <c r="G29" s="129"/>
      <c r="H29" s="129"/>
      <c r="I29" s="129"/>
    </row>
    <row r="30" spans="2:9">
      <c r="B30" s="122"/>
      <c r="C30" s="129"/>
      <c r="D30" s="129"/>
      <c r="E30" s="129"/>
      <c r="F30" s="129"/>
      <c r="G30" s="129"/>
      <c r="H30" s="129"/>
      <c r="I30" s="129"/>
    </row>
    <row r="31" spans="2:9">
      <c r="B31" s="122"/>
      <c r="C31" s="129"/>
      <c r="D31" s="129"/>
      <c r="E31" s="129"/>
      <c r="F31" s="129"/>
      <c r="G31" s="129"/>
      <c r="H31" s="129"/>
      <c r="I31" s="129"/>
    </row>
    <row r="32" spans="2:9">
      <c r="B32" s="122"/>
      <c r="G32" s="122"/>
    </row>
    <row r="33" spans="2:9">
      <c r="B33" s="122" t="s">
        <v>94</v>
      </c>
      <c r="C33" s="129" t="s">
        <v>95</v>
      </c>
      <c r="D33" s="129"/>
      <c r="E33" s="129"/>
      <c r="F33" s="129"/>
      <c r="G33" s="129"/>
      <c r="H33" s="129"/>
      <c r="I33" s="129"/>
    </row>
    <row r="34" spans="2:9">
      <c r="B34" s="122"/>
      <c r="C34" s="129"/>
      <c r="D34" s="129"/>
      <c r="E34" s="129"/>
      <c r="F34" s="129"/>
      <c r="G34" s="129"/>
      <c r="H34" s="129"/>
      <c r="I34" s="129"/>
    </row>
    <row r="35" spans="2:9">
      <c r="B35" s="122"/>
      <c r="C35" s="129"/>
      <c r="D35" s="129"/>
      <c r="E35" s="129"/>
      <c r="F35" s="129"/>
      <c r="G35" s="129"/>
      <c r="H35" s="129"/>
      <c r="I35" s="129"/>
    </row>
    <row r="36" spans="2:9">
      <c r="B36" s="122"/>
    </row>
    <row r="37" spans="2:9">
      <c r="B37" s="122" t="s">
        <v>97</v>
      </c>
      <c r="C37" s="129" t="s">
        <v>98</v>
      </c>
      <c r="D37" s="129"/>
      <c r="E37" s="129"/>
      <c r="F37" s="129"/>
      <c r="G37" s="129"/>
      <c r="H37" s="129"/>
      <c r="I37" s="129"/>
    </row>
    <row r="38" spans="2:9">
      <c r="B38" s="122"/>
      <c r="C38" s="129"/>
      <c r="D38" s="129"/>
      <c r="E38" s="129"/>
      <c r="F38" s="129"/>
      <c r="G38" s="129"/>
      <c r="H38" s="129"/>
      <c r="I38" s="129"/>
    </row>
    <row r="39" spans="2:9">
      <c r="B39" s="122"/>
      <c r="C39" s="129"/>
      <c r="D39" s="129"/>
      <c r="E39" s="129"/>
      <c r="F39" s="129"/>
      <c r="G39" s="129"/>
      <c r="H39" s="129"/>
      <c r="I39" s="129"/>
    </row>
    <row r="40" spans="2:9">
      <c r="B40" s="122"/>
    </row>
    <row r="41" spans="2:9">
      <c r="B41" s="122" t="s">
        <v>99</v>
      </c>
      <c r="C41" s="129" t="s">
        <v>100</v>
      </c>
      <c r="D41" s="129"/>
      <c r="E41" s="129"/>
      <c r="F41" s="129"/>
      <c r="G41" s="129"/>
      <c r="H41" s="129"/>
      <c r="I41" s="129"/>
    </row>
    <row r="42" spans="2:9">
      <c r="B42" s="122"/>
      <c r="C42" s="129"/>
      <c r="D42" s="129"/>
      <c r="E42" s="129"/>
      <c r="F42" s="129"/>
      <c r="G42" s="129"/>
      <c r="H42" s="129"/>
      <c r="I42" s="129"/>
    </row>
    <row r="43" spans="2:9">
      <c r="B43" s="122"/>
      <c r="C43" s="129"/>
      <c r="D43" s="129"/>
      <c r="E43" s="129"/>
      <c r="F43" s="129"/>
      <c r="G43" s="129"/>
      <c r="H43" s="129"/>
      <c r="I43" s="129"/>
    </row>
    <row r="44" spans="2:9">
      <c r="B44" s="122"/>
    </row>
    <row r="45" spans="2:9">
      <c r="B45" s="122" t="s">
        <v>101</v>
      </c>
      <c r="C45" s="129" t="s">
        <v>102</v>
      </c>
      <c r="D45" s="129"/>
      <c r="E45" s="129"/>
      <c r="F45" s="129"/>
      <c r="G45" s="129"/>
      <c r="H45" s="129"/>
      <c r="I45" s="129"/>
    </row>
    <row r="46" spans="2:9">
      <c r="B46" s="122"/>
      <c r="C46" s="129"/>
      <c r="D46" s="129"/>
      <c r="E46" s="129"/>
      <c r="F46" s="129"/>
      <c r="G46" s="129"/>
      <c r="H46" s="129"/>
      <c r="I46" s="129"/>
    </row>
    <row r="47" spans="2:9">
      <c r="B47" s="122"/>
      <c r="C47" s="129"/>
      <c r="D47" s="129"/>
      <c r="E47" s="129"/>
      <c r="F47" s="129"/>
      <c r="G47" s="129"/>
      <c r="H47" s="129"/>
      <c r="I47" s="129"/>
    </row>
    <row r="48" spans="2:9">
      <c r="B48" s="122"/>
    </row>
    <row r="49" spans="2:9">
      <c r="B49" s="122" t="s">
        <v>104</v>
      </c>
      <c r="C49" s="129" t="s">
        <v>105</v>
      </c>
      <c r="D49" s="129"/>
      <c r="E49" s="129"/>
      <c r="F49" s="129"/>
      <c r="G49" s="129"/>
      <c r="H49" s="129"/>
      <c r="I49" s="129"/>
    </row>
    <row r="50" spans="2:9">
      <c r="B50" s="122"/>
      <c r="C50" s="129"/>
      <c r="D50" s="129"/>
      <c r="E50" s="129"/>
      <c r="F50" s="129"/>
      <c r="G50" s="129"/>
      <c r="H50" s="129"/>
      <c r="I50" s="129"/>
    </row>
    <row r="51" spans="2:9">
      <c r="B51" s="122"/>
      <c r="C51" s="129"/>
      <c r="D51" s="129"/>
      <c r="E51" s="129"/>
      <c r="F51" s="129"/>
      <c r="G51" s="129"/>
      <c r="H51" s="129"/>
      <c r="I51" s="129"/>
    </row>
    <row r="52" spans="2:9">
      <c r="B52" s="122"/>
    </row>
    <row r="53" spans="2:9">
      <c r="B53" s="122" t="s">
        <v>47</v>
      </c>
      <c r="C53" s="129" t="s">
        <v>48</v>
      </c>
      <c r="D53" s="129"/>
      <c r="E53" s="129"/>
      <c r="F53" s="129"/>
      <c r="G53" s="129"/>
      <c r="H53" s="129"/>
      <c r="I53" s="129"/>
    </row>
    <row r="54" spans="2:9">
      <c r="B54" s="122"/>
      <c r="C54" s="129"/>
      <c r="D54" s="129"/>
      <c r="E54" s="129"/>
      <c r="F54" s="129"/>
      <c r="G54" s="129"/>
      <c r="H54" s="129"/>
      <c r="I54" s="129"/>
    </row>
    <row r="55" spans="2:9">
      <c r="B55" s="122"/>
      <c r="C55" s="129"/>
      <c r="D55" s="129"/>
      <c r="E55" s="129"/>
      <c r="F55" s="129"/>
      <c r="G55" s="129"/>
      <c r="H55" s="129"/>
      <c r="I55" s="129"/>
    </row>
    <row r="56" spans="2:9">
      <c r="B56" s="122"/>
    </row>
    <row r="57" spans="2:9">
      <c r="B57" s="122" t="s">
        <v>54</v>
      </c>
      <c r="C57" s="129" t="s">
        <v>55</v>
      </c>
      <c r="D57" s="129"/>
      <c r="E57" s="129"/>
      <c r="F57" s="129"/>
      <c r="G57" s="129"/>
      <c r="H57" s="129"/>
      <c r="I57" s="129"/>
    </row>
    <row r="58" spans="2:9">
      <c r="B58" s="122"/>
      <c r="C58" s="129"/>
      <c r="D58" s="129"/>
      <c r="E58" s="129"/>
      <c r="F58" s="129"/>
      <c r="G58" s="129"/>
      <c r="H58" s="129"/>
      <c r="I58" s="129"/>
    </row>
    <row r="59" spans="2:9">
      <c r="B59" s="122"/>
      <c r="C59" s="129"/>
      <c r="D59" s="129"/>
      <c r="E59" s="129"/>
      <c r="F59" s="129"/>
      <c r="G59" s="129"/>
      <c r="H59" s="129"/>
      <c r="I59" s="129"/>
    </row>
    <row r="60" spans="2:9">
      <c r="B60" s="122"/>
    </row>
    <row r="61" spans="2:9">
      <c r="B61" s="122" t="s">
        <v>57</v>
      </c>
      <c r="C61" s="129" t="s">
        <v>58</v>
      </c>
      <c r="D61" s="129"/>
      <c r="E61" s="129"/>
      <c r="F61" s="129"/>
      <c r="G61" s="129"/>
      <c r="H61" s="129"/>
      <c r="I61" s="129"/>
    </row>
    <row r="62" spans="2:9">
      <c r="B62" s="122"/>
      <c r="C62" s="129"/>
      <c r="D62" s="129"/>
      <c r="E62" s="129"/>
      <c r="F62" s="129"/>
      <c r="G62" s="129"/>
      <c r="H62" s="129"/>
      <c r="I62" s="129"/>
    </row>
    <row r="63" spans="2:9">
      <c r="B63" s="122"/>
      <c r="C63" s="129"/>
      <c r="D63" s="129"/>
      <c r="E63" s="129"/>
      <c r="F63" s="129"/>
      <c r="G63" s="129"/>
      <c r="H63" s="129"/>
      <c r="I63" s="129"/>
    </row>
    <row r="64" spans="2:9">
      <c r="B64" s="122"/>
    </row>
    <row r="65" spans="2:9">
      <c r="B65" s="122" t="s">
        <v>61</v>
      </c>
      <c r="C65" s="129" t="s">
        <v>62</v>
      </c>
      <c r="D65" s="129"/>
      <c r="E65" s="129"/>
      <c r="F65" s="129"/>
      <c r="G65" s="129"/>
      <c r="H65" s="129"/>
      <c r="I65" s="129"/>
    </row>
    <row r="66" spans="2:9">
      <c r="C66" s="129"/>
      <c r="D66" s="129"/>
      <c r="E66" s="129"/>
      <c r="F66" s="129"/>
      <c r="G66" s="129"/>
      <c r="H66" s="129"/>
      <c r="I66" s="129"/>
    </row>
    <row r="67" spans="2:9">
      <c r="C67" s="129"/>
      <c r="D67" s="129"/>
      <c r="E67" s="129"/>
      <c r="F67" s="129"/>
      <c r="G67" s="129"/>
      <c r="H67" s="129"/>
      <c r="I67" s="129"/>
    </row>
    <row r="69" spans="2:9">
      <c r="B69" s="118" t="s">
        <v>109</v>
      </c>
      <c r="C69" s="123"/>
      <c r="D69" s="123"/>
      <c r="E69" s="123"/>
      <c r="F69" s="123"/>
      <c r="G69" s="123"/>
      <c r="H69" s="123"/>
      <c r="I69" s="123"/>
    </row>
  </sheetData>
  <mergeCells count="17">
    <mergeCell ref="C57:I59"/>
    <mergeCell ref="C61:I63"/>
    <mergeCell ref="C65:I67"/>
    <mergeCell ref="C41:I43"/>
    <mergeCell ref="C45:I47"/>
    <mergeCell ref="C49:I51"/>
    <mergeCell ref="C53:I55"/>
    <mergeCell ref="B1:M1"/>
    <mergeCell ref="B3:M3"/>
    <mergeCell ref="C13:I15"/>
    <mergeCell ref="C33:I35"/>
    <mergeCell ref="C37:I39"/>
    <mergeCell ref="C9:I11"/>
    <mergeCell ref="C17:I19"/>
    <mergeCell ref="C21:I23"/>
    <mergeCell ref="C25:I27"/>
    <mergeCell ref="C29:I3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50"/>
  </sheetPr>
  <dimension ref="A1:S53"/>
  <sheetViews>
    <sheetView zoomScaleNormal="100" workbookViewId="0">
      <selection activeCell="U37" sqref="U37"/>
    </sheetView>
  </sheetViews>
  <sheetFormatPr defaultColWidth="9" defaultRowHeight="12.75"/>
  <cols>
    <col min="1" max="1" width="16.140625" customWidth="1"/>
    <col min="2" max="4" width="7.140625" customWidth="1"/>
    <col min="5" max="5" width="4.7109375" customWidth="1"/>
    <col min="6" max="6" width="4.140625" customWidth="1"/>
    <col min="7" max="7" width="4.7109375" customWidth="1"/>
    <col min="8" max="8" width="4.140625" customWidth="1"/>
    <col min="9" max="9" width="4.7109375" customWidth="1"/>
    <col min="10" max="10" width="4.140625" customWidth="1"/>
    <col min="11" max="11" width="4.7109375" customWidth="1"/>
    <col min="12" max="12" width="4.140625" customWidth="1"/>
    <col min="13" max="13" width="4.7109375" customWidth="1"/>
    <col min="14" max="14" width="4.140625" customWidth="1"/>
    <col min="15" max="15" width="4.7109375" customWidth="1"/>
    <col min="16" max="16" width="4.140625" customWidth="1"/>
  </cols>
  <sheetData>
    <row r="1" spans="1:19">
      <c r="A1" s="45" t="s">
        <v>97</v>
      </c>
      <c r="B1" s="2"/>
      <c r="C1" s="2"/>
      <c r="D1" s="2"/>
      <c r="E1" s="2"/>
      <c r="F1" s="2"/>
      <c r="G1" s="2"/>
      <c r="H1" s="2"/>
      <c r="I1" s="2"/>
      <c r="J1" s="2"/>
      <c r="K1" s="2"/>
      <c r="L1" s="2"/>
      <c r="M1" s="2"/>
      <c r="N1" s="2"/>
      <c r="O1" s="2"/>
      <c r="P1" s="2"/>
    </row>
    <row r="2" spans="1:19" ht="12.75" customHeight="1">
      <c r="A2" s="135" t="s">
        <v>98</v>
      </c>
      <c r="B2" s="135"/>
      <c r="C2" s="135"/>
      <c r="D2" s="135"/>
      <c r="E2" s="135"/>
      <c r="F2" s="135"/>
      <c r="G2" s="135"/>
      <c r="H2" s="135"/>
      <c r="I2" s="135"/>
      <c r="J2" s="135"/>
      <c r="K2" s="135"/>
      <c r="L2" s="135"/>
      <c r="M2" s="135"/>
      <c r="N2" s="69"/>
      <c r="O2" s="69"/>
      <c r="P2" s="69"/>
    </row>
    <row r="3" spans="1:19">
      <c r="A3" s="141" t="s">
        <v>80</v>
      </c>
      <c r="B3" s="135"/>
      <c r="C3" s="135"/>
      <c r="D3" s="135"/>
      <c r="E3" s="135"/>
      <c r="F3" s="135"/>
      <c r="G3" s="135"/>
      <c r="H3" s="135"/>
      <c r="I3" s="135"/>
      <c r="J3" s="135"/>
      <c r="K3" s="135"/>
      <c r="L3" s="135"/>
      <c r="M3" s="135"/>
      <c r="N3" s="69"/>
      <c r="O3" s="69"/>
      <c r="P3" s="69"/>
    </row>
    <row r="4" spans="1:19">
      <c r="A4" s="135"/>
      <c r="B4" s="135"/>
      <c r="C4" s="135"/>
      <c r="D4" s="135"/>
      <c r="E4" s="135"/>
      <c r="F4" s="135"/>
      <c r="G4" s="135"/>
      <c r="H4" s="135"/>
      <c r="I4" s="135"/>
      <c r="J4" s="135"/>
      <c r="K4" s="135"/>
      <c r="L4" s="135"/>
      <c r="M4" s="135"/>
      <c r="N4" s="69"/>
      <c r="O4" s="69"/>
      <c r="P4" s="69"/>
    </row>
    <row r="5" spans="1:19" ht="15" customHeight="1">
      <c r="A5" s="135"/>
      <c r="B5" s="135"/>
      <c r="C5" s="135"/>
      <c r="D5" s="135"/>
      <c r="E5" s="135"/>
      <c r="F5" s="135"/>
      <c r="G5" s="135"/>
      <c r="H5" s="135"/>
      <c r="I5" s="135"/>
      <c r="J5" s="135"/>
      <c r="K5" s="135"/>
      <c r="L5" s="135"/>
      <c r="M5" s="135"/>
      <c r="N5" s="46"/>
      <c r="O5" s="46"/>
    </row>
    <row r="6" spans="1:19" ht="15">
      <c r="A6" s="3"/>
      <c r="B6" s="3"/>
      <c r="C6" s="3"/>
      <c r="D6" s="3"/>
      <c r="E6" s="46"/>
      <c r="F6" s="46"/>
      <c r="G6" s="46"/>
      <c r="H6" s="46"/>
      <c r="I6" s="46"/>
      <c r="J6" s="46"/>
      <c r="K6" s="46"/>
      <c r="L6" s="46"/>
      <c r="M6" s="46"/>
      <c r="N6" s="46"/>
      <c r="O6" s="46"/>
    </row>
    <row r="7" spans="1:19">
      <c r="A7" s="10"/>
      <c r="B7" s="71"/>
      <c r="C7" s="71"/>
      <c r="D7" s="71"/>
      <c r="E7" s="71"/>
      <c r="F7" s="71"/>
      <c r="G7" s="71"/>
      <c r="H7" s="71"/>
      <c r="I7" s="71"/>
      <c r="J7" s="71"/>
      <c r="K7" s="71"/>
      <c r="L7" s="71"/>
      <c r="M7" s="71"/>
      <c r="N7" s="71"/>
      <c r="O7" s="71"/>
      <c r="P7" s="71"/>
    </row>
    <row r="8" spans="1:19" ht="33.75" customHeight="1">
      <c r="B8" s="138" t="s">
        <v>74</v>
      </c>
      <c r="C8" s="142"/>
      <c r="D8" s="139"/>
    </row>
    <row r="9" spans="1:19">
      <c r="A9" s="47"/>
      <c r="B9" s="73" t="s">
        <v>67</v>
      </c>
      <c r="C9" s="73" t="s">
        <v>36</v>
      </c>
      <c r="D9" s="73" t="s">
        <v>75</v>
      </c>
    </row>
    <row r="10" spans="1:19">
      <c r="A10" s="50" t="s">
        <v>22</v>
      </c>
      <c r="B10" s="51"/>
      <c r="C10" s="51"/>
      <c r="D10" s="68"/>
    </row>
    <row r="11" spans="1:19">
      <c r="A11" s="19" t="s">
        <v>37</v>
      </c>
      <c r="D11" s="20"/>
      <c r="N11" s="6"/>
      <c r="O11" s="6"/>
      <c r="P11" s="6"/>
    </row>
    <row r="12" spans="1:19">
      <c r="A12" s="21" t="s">
        <v>17</v>
      </c>
      <c r="B12" s="22">
        <v>264.14586034494198</v>
      </c>
      <c r="C12" s="23">
        <v>1.01176626266152</v>
      </c>
      <c r="D12" s="25">
        <v>61.374907824708451</v>
      </c>
      <c r="N12" s="6"/>
      <c r="O12" s="6"/>
      <c r="P12" s="6"/>
      <c r="Q12" s="23"/>
      <c r="R12" s="22"/>
      <c r="S12" s="23"/>
    </row>
    <row r="13" spans="1:19">
      <c r="A13" s="21" t="s">
        <v>0</v>
      </c>
      <c r="B13" s="22">
        <v>271.571121783264</v>
      </c>
      <c r="C13" s="23">
        <v>0.88789241253123596</v>
      </c>
      <c r="D13" s="25">
        <v>55.077784631236646</v>
      </c>
      <c r="N13" s="6"/>
      <c r="O13" s="6"/>
      <c r="P13" s="6"/>
    </row>
    <row r="14" spans="1:19">
      <c r="A14" s="21" t="s">
        <v>19</v>
      </c>
      <c r="B14" s="22">
        <v>263.88346968114797</v>
      </c>
      <c r="C14" s="23">
        <v>0.72715358858385504</v>
      </c>
      <c r="D14" s="25">
        <v>57.7561571558618</v>
      </c>
      <c r="N14" s="6"/>
      <c r="O14" s="6"/>
      <c r="P14" s="6"/>
    </row>
    <row r="15" spans="1:19">
      <c r="A15" s="21" t="s">
        <v>1</v>
      </c>
      <c r="B15" s="22">
        <v>274.54956335225802</v>
      </c>
      <c r="C15" s="23">
        <v>0.99915421305830199</v>
      </c>
      <c r="D15" s="25">
        <v>46.090783104441549</v>
      </c>
      <c r="N15" s="6"/>
      <c r="O15" s="6"/>
      <c r="P15" s="6"/>
    </row>
    <row r="16" spans="1:19">
      <c r="A16" s="21" t="s">
        <v>2</v>
      </c>
      <c r="B16" s="22">
        <v>277.53674895146401</v>
      </c>
      <c r="C16" s="23">
        <v>0.70465359269794103</v>
      </c>
      <c r="D16" s="25">
        <v>52.512412342977917</v>
      </c>
      <c r="N16" s="6"/>
      <c r="O16" s="6"/>
      <c r="P16" s="6"/>
    </row>
    <row r="17" spans="1:16" ht="12.75" customHeight="1">
      <c r="A17" s="21" t="s">
        <v>3</v>
      </c>
      <c r="B17" s="22">
        <v>272.39970872200399</v>
      </c>
      <c r="C17" s="23">
        <v>0.52145814687039005</v>
      </c>
      <c r="D17" s="25">
        <v>46.909460894781503</v>
      </c>
      <c r="N17" s="6"/>
      <c r="O17" s="6"/>
      <c r="P17" s="6"/>
    </row>
    <row r="18" spans="1:16" ht="12.75" customHeight="1">
      <c r="A18" s="21" t="s">
        <v>4</v>
      </c>
      <c r="B18" s="22">
        <v>282.22660952519601</v>
      </c>
      <c r="C18" s="23">
        <v>0.70468833953295495</v>
      </c>
      <c r="D18" s="25">
        <v>52.208491329209778</v>
      </c>
      <c r="N18" s="6"/>
      <c r="O18" s="6"/>
      <c r="P18" s="6"/>
    </row>
    <row r="19" spans="1:16" ht="12.75" customHeight="1">
      <c r="A19" s="21" t="s">
        <v>5</v>
      </c>
      <c r="B19" s="22">
        <v>252.76254749839501</v>
      </c>
      <c r="C19" s="23">
        <v>0.61115980189811503</v>
      </c>
      <c r="D19" s="25">
        <v>58.035040165031546</v>
      </c>
      <c r="N19" s="6"/>
      <c r="O19" s="6"/>
      <c r="P19" s="6"/>
    </row>
    <row r="20" spans="1:16" ht="12.75" customHeight="1">
      <c r="A20" s="21" t="s">
        <v>6</v>
      </c>
      <c r="B20" s="22">
        <v>268.96782891364802</v>
      </c>
      <c r="C20" s="23">
        <v>0.99424359828027398</v>
      </c>
      <c r="D20" s="25">
        <v>57.289328514939974</v>
      </c>
      <c r="N20" s="6"/>
      <c r="O20" s="6"/>
      <c r="P20" s="6"/>
    </row>
    <row r="21" spans="1:16" ht="12.75" customHeight="1">
      <c r="A21" s="21" t="s">
        <v>7</v>
      </c>
      <c r="B21" s="22">
        <v>254.789139560905</v>
      </c>
      <c r="C21" s="23">
        <v>1.00972713603774</v>
      </c>
      <c r="D21" s="25">
        <v>54.794150939468693</v>
      </c>
      <c r="N21" s="6"/>
      <c r="O21" s="6"/>
      <c r="P21" s="6"/>
    </row>
    <row r="22" spans="1:16" ht="12.75" customHeight="1">
      <c r="A22" s="21" t="s">
        <v>8</v>
      </c>
      <c r="B22" s="22">
        <v>246.070544020797</v>
      </c>
      <c r="C22" s="23">
        <v>1.1545312080728001</v>
      </c>
      <c r="D22" s="25">
        <v>51.507045979228181</v>
      </c>
      <c r="N22" s="6"/>
      <c r="O22" s="6"/>
      <c r="P22" s="6"/>
    </row>
    <row r="23" spans="1:16" ht="12.75" customHeight="1">
      <c r="A23" s="21" t="s">
        <v>20</v>
      </c>
      <c r="B23" s="22">
        <v>285.659350587277</v>
      </c>
      <c r="C23" s="23">
        <v>0.73498173732061001</v>
      </c>
      <c r="D23" s="25">
        <v>49.134570701119323</v>
      </c>
      <c r="N23" s="6"/>
      <c r="O23" s="6"/>
      <c r="P23" s="6"/>
    </row>
    <row r="24" spans="1:16" ht="12.75" customHeight="1">
      <c r="A24" s="21" t="s">
        <v>21</v>
      </c>
      <c r="B24" s="22">
        <v>262.90863533514801</v>
      </c>
      <c r="C24" s="23">
        <v>0.69589025268554205</v>
      </c>
      <c r="D24" s="25">
        <v>46.499491346543252</v>
      </c>
      <c r="N24" s="6"/>
      <c r="O24" s="6"/>
      <c r="P24" s="6"/>
    </row>
    <row r="25" spans="1:16" ht="12.75" customHeight="1">
      <c r="A25" s="21" t="s">
        <v>9</v>
      </c>
      <c r="B25" s="22">
        <v>275.92922948514303</v>
      </c>
      <c r="C25" s="23">
        <v>0.73308581601061196</v>
      </c>
      <c r="D25" s="25">
        <v>58.242512407041865</v>
      </c>
      <c r="N25" s="6"/>
      <c r="O25" s="6"/>
      <c r="P25" s="6"/>
    </row>
    <row r="26" spans="1:16" ht="12.75" customHeight="1">
      <c r="A26" s="21" t="s">
        <v>10</v>
      </c>
      <c r="B26" s="22">
        <v>273.95450079233001</v>
      </c>
      <c r="C26" s="23">
        <v>0.81339747703662701</v>
      </c>
      <c r="D26" s="25">
        <v>60.771940063593171</v>
      </c>
      <c r="N26" s="6"/>
      <c r="O26" s="6"/>
      <c r="P26" s="6"/>
    </row>
    <row r="27" spans="1:16" ht="12.75" customHeight="1">
      <c r="A27" s="21" t="s">
        <v>11</v>
      </c>
      <c r="B27" s="22">
        <v>259.76887995870902</v>
      </c>
      <c r="C27" s="23">
        <v>0.824444502593071</v>
      </c>
      <c r="D27" s="25">
        <v>50.715967923441276</v>
      </c>
      <c r="N27" s="6"/>
      <c r="O27" s="6"/>
      <c r="P27" s="6"/>
    </row>
    <row r="28" spans="1:16" ht="12.75" customHeight="1">
      <c r="A28" s="21" t="s">
        <v>12</v>
      </c>
      <c r="B28" s="22">
        <v>275.29064031521301</v>
      </c>
      <c r="C28" s="23">
        <v>0.80419705847215495</v>
      </c>
      <c r="D28" s="25">
        <v>48.561053459375167</v>
      </c>
      <c r="N28" s="6"/>
      <c r="O28" s="6"/>
      <c r="P28" s="6"/>
    </row>
    <row r="29" spans="1:16" ht="12.75" customHeight="1">
      <c r="A29" s="21" t="s">
        <v>13</v>
      </c>
      <c r="B29" s="22">
        <v>244.591907698527</v>
      </c>
      <c r="C29" s="23">
        <v>0.64994002639320503</v>
      </c>
      <c r="D29" s="25">
        <v>53.008159018246793</v>
      </c>
      <c r="N29" s="6"/>
      <c r="O29" s="6"/>
      <c r="P29" s="6"/>
    </row>
    <row r="30" spans="1:16" ht="12.75" customHeight="1">
      <c r="A30" s="21" t="s">
        <v>14</v>
      </c>
      <c r="B30" s="22">
        <v>279.05242778250403</v>
      </c>
      <c r="C30" s="23">
        <v>0.81824895369141304</v>
      </c>
      <c r="D30" s="25">
        <v>54.874905857950772</v>
      </c>
      <c r="N30" s="6"/>
      <c r="O30" s="6"/>
      <c r="P30" s="6"/>
    </row>
    <row r="31" spans="1:16" ht="12.75" customHeight="1">
      <c r="A31" s="21" t="s">
        <v>15</v>
      </c>
      <c r="B31" s="22">
        <v>245.73250798097101</v>
      </c>
      <c r="C31" s="23">
        <v>1.24362014091449</v>
      </c>
      <c r="D31" s="25">
        <v>65.24012603475974</v>
      </c>
      <c r="N31" s="6"/>
      <c r="O31" s="6"/>
      <c r="P31" s="6"/>
    </row>
    <row r="32" spans="1:16" ht="12.75" customHeight="1">
      <c r="A32" s="21"/>
      <c r="B32" s="22"/>
      <c r="C32" s="23"/>
      <c r="D32" s="25"/>
      <c r="N32" s="6"/>
      <c r="O32" s="6"/>
      <c r="P32" s="6"/>
    </row>
    <row r="33" spans="1:16" ht="12.75" customHeight="1">
      <c r="A33" s="19" t="s">
        <v>38</v>
      </c>
      <c r="B33" s="22"/>
      <c r="C33" s="23"/>
      <c r="D33" s="25"/>
      <c r="N33" s="6"/>
      <c r="O33" s="6"/>
      <c r="P33" s="6"/>
    </row>
    <row r="34" spans="1:16" ht="12.75" customHeight="1">
      <c r="A34" s="21" t="s">
        <v>39</v>
      </c>
      <c r="B34" s="88" t="s">
        <v>76</v>
      </c>
      <c r="C34" s="89" t="s">
        <v>76</v>
      </c>
      <c r="D34" s="90" t="s">
        <v>76</v>
      </c>
      <c r="N34" s="6"/>
      <c r="O34" s="6"/>
      <c r="P34" s="6"/>
    </row>
    <row r="35" spans="1:16" ht="12.75" customHeight="1">
      <c r="A35" s="21" t="s">
        <v>40</v>
      </c>
      <c r="B35" s="22">
        <v>259.375854094413</v>
      </c>
      <c r="C35" s="23">
        <v>1.0498092683929201</v>
      </c>
      <c r="D35" s="25">
        <v>58.379158545683914</v>
      </c>
      <c r="N35" s="6"/>
      <c r="O35" s="6"/>
      <c r="P35" s="6"/>
    </row>
    <row r="36" spans="1:16" ht="12.75" customHeight="1">
      <c r="A36" s="21" t="s">
        <v>41</v>
      </c>
      <c r="B36" s="22">
        <v>255.31964442044799</v>
      </c>
      <c r="C36" s="23">
        <v>1.7683805013554601</v>
      </c>
      <c r="D36" s="25">
        <v>56.652695398671696</v>
      </c>
      <c r="N36" s="6"/>
      <c r="O36" s="6"/>
      <c r="P36" s="6"/>
    </row>
    <row r="37" spans="1:16" ht="12.75" customHeight="1">
      <c r="A37" s="21" t="s">
        <v>42</v>
      </c>
      <c r="B37" s="22">
        <v>259.24242532270301</v>
      </c>
      <c r="C37" s="23">
        <v>1.0204369935845099</v>
      </c>
      <c r="D37" s="25">
        <v>58.328250580858821</v>
      </c>
      <c r="N37" s="6"/>
      <c r="O37" s="6"/>
      <c r="P37" s="6"/>
    </row>
    <row r="38" spans="1:16" ht="12.75" customHeight="1">
      <c r="A38" s="28"/>
      <c r="B38" s="22"/>
      <c r="C38" s="23"/>
      <c r="D38" s="25"/>
      <c r="N38" s="6"/>
      <c r="O38" s="6"/>
      <c r="P38" s="6"/>
    </row>
    <row r="39" spans="1:16" ht="12.75" customHeight="1">
      <c r="A39" s="19" t="s">
        <v>16</v>
      </c>
      <c r="B39" s="22">
        <f>AVERAGE(B12:B19,B20:B31,B34,B37)</f>
        <v>266.23969750535935</v>
      </c>
      <c r="C39" s="23">
        <f>SQRT(SUMSQ(C12:C19,C20:C31,C34,C37)/(22*22))</f>
        <v>0.17923404282842131</v>
      </c>
      <c r="D39" s="25">
        <f>AVERAGE(D12:D19,D20:D31,D34,D37)</f>
        <v>54.234882870229349</v>
      </c>
      <c r="N39" s="6"/>
      <c r="O39" s="6"/>
      <c r="P39" s="6"/>
    </row>
    <row r="40" spans="1:16" ht="12.75" customHeight="1">
      <c r="A40" s="35"/>
      <c r="B40" s="81"/>
      <c r="C40" s="37"/>
      <c r="D40" s="39"/>
      <c r="N40" s="6"/>
      <c r="O40" s="6"/>
      <c r="P40" s="6"/>
    </row>
    <row r="41" spans="1:16" ht="12.75" customHeight="1">
      <c r="A41" s="40" t="s">
        <v>23</v>
      </c>
      <c r="B41" s="32"/>
      <c r="C41" s="41"/>
      <c r="D41" s="25"/>
      <c r="N41" s="6"/>
      <c r="O41" s="6"/>
      <c r="P41" s="6"/>
    </row>
    <row r="42" spans="1:16" ht="12.75" customHeight="1">
      <c r="A42" s="21" t="s">
        <v>24</v>
      </c>
      <c r="B42" s="32">
        <v>232.85343702140099</v>
      </c>
      <c r="C42" s="41">
        <v>0.92193217612524803</v>
      </c>
      <c r="D42" s="25">
        <v>80.649809753576434</v>
      </c>
      <c r="N42" s="6"/>
      <c r="O42" s="6"/>
      <c r="P42" s="6"/>
    </row>
    <row r="43" spans="1:16" ht="12.75" customHeight="1">
      <c r="A43" s="43" t="s">
        <v>43</v>
      </c>
      <c r="B43" s="30">
        <v>269.93276409551902</v>
      </c>
      <c r="C43" s="31">
        <v>2.7429203696023898</v>
      </c>
      <c r="D43" s="34">
        <v>41.975305306493127</v>
      </c>
    </row>
    <row r="44" spans="1:16" ht="93.75" customHeight="1">
      <c r="A44" s="133" t="s">
        <v>25</v>
      </c>
      <c r="B44" s="133"/>
      <c r="C44" s="133"/>
      <c r="D44" s="133"/>
      <c r="E44" s="133"/>
      <c r="F44" s="133"/>
      <c r="G44" s="133"/>
      <c r="H44" s="133"/>
      <c r="I44" s="133"/>
      <c r="J44" s="133"/>
      <c r="K44" s="133"/>
      <c r="L44" s="133"/>
      <c r="M44" s="133"/>
      <c r="N44" s="133"/>
      <c r="O44" s="133"/>
      <c r="P44" s="133"/>
    </row>
    <row r="45" spans="1:16" ht="58.5" customHeight="1">
      <c r="A45" s="133" t="s">
        <v>44</v>
      </c>
      <c r="B45" s="133"/>
      <c r="C45" s="133"/>
      <c r="D45" s="133"/>
      <c r="E45" s="133"/>
      <c r="F45" s="133"/>
      <c r="G45" s="133"/>
      <c r="H45" s="133"/>
      <c r="I45" s="133"/>
      <c r="J45" s="133"/>
      <c r="K45" s="133"/>
      <c r="L45" s="133"/>
      <c r="M45" s="133"/>
      <c r="N45" s="133"/>
      <c r="O45" s="133"/>
      <c r="P45" s="133"/>
    </row>
    <row r="46" spans="1:16" ht="12.75" customHeight="1">
      <c r="A46" s="147" t="s">
        <v>81</v>
      </c>
      <c r="B46" s="147"/>
      <c r="C46" s="147"/>
      <c r="D46" s="147"/>
      <c r="E46" s="147"/>
      <c r="F46" s="147"/>
      <c r="G46" s="147"/>
      <c r="H46" s="147"/>
      <c r="I46" s="147"/>
      <c r="J46" s="147"/>
      <c r="K46" s="147"/>
      <c r="L46" s="147"/>
      <c r="M46" s="147"/>
      <c r="N46" s="147"/>
      <c r="O46" s="147"/>
      <c r="P46" s="147"/>
    </row>
    <row r="47" spans="1:16" ht="12.75" customHeight="1">
      <c r="A47" s="147"/>
      <c r="B47" s="147"/>
      <c r="C47" s="147"/>
      <c r="D47" s="147"/>
      <c r="E47" s="147"/>
      <c r="F47" s="147"/>
      <c r="G47" s="147"/>
      <c r="H47" s="147"/>
      <c r="I47" s="147"/>
      <c r="J47" s="147"/>
      <c r="K47" s="147"/>
      <c r="L47" s="147"/>
      <c r="M47" s="147"/>
      <c r="N47" s="147"/>
      <c r="O47" s="147"/>
      <c r="P47" s="147"/>
    </row>
    <row r="48" spans="1:16" ht="12.75" customHeight="1">
      <c r="A48" s="147"/>
      <c r="B48" s="147"/>
      <c r="C48" s="147"/>
      <c r="D48" s="147"/>
      <c r="E48" s="147"/>
      <c r="F48" s="147"/>
      <c r="G48" s="147"/>
      <c r="H48" s="147"/>
      <c r="I48" s="147"/>
      <c r="J48" s="147"/>
      <c r="K48" s="147"/>
      <c r="L48" s="147"/>
      <c r="M48" s="147"/>
      <c r="N48" s="147"/>
      <c r="O48" s="147"/>
      <c r="P48" s="147"/>
    </row>
    <row r="49" spans="1:16" ht="12.75" customHeight="1">
      <c r="A49" s="147"/>
      <c r="B49" s="147"/>
      <c r="C49" s="147"/>
      <c r="D49" s="147"/>
      <c r="E49" s="147"/>
      <c r="F49" s="147"/>
      <c r="G49" s="147"/>
      <c r="H49" s="147"/>
      <c r="I49" s="147"/>
      <c r="J49" s="147"/>
      <c r="K49" s="147"/>
      <c r="L49" s="147"/>
      <c r="M49" s="147"/>
      <c r="N49" s="147"/>
      <c r="O49" s="147"/>
      <c r="P49" s="147"/>
    </row>
    <row r="50" spans="1:16" ht="12.75" customHeight="1">
      <c r="A50" s="5" t="s">
        <v>46</v>
      </c>
    </row>
    <row r="51" spans="1:16" ht="12.75" customHeight="1"/>
    <row r="52" spans="1:16" ht="12.75" customHeight="1"/>
    <row r="53" spans="1:16" ht="12.75" customHeight="1"/>
  </sheetData>
  <mergeCells count="6">
    <mergeCell ref="A46:P49"/>
    <mergeCell ref="A2:M2"/>
    <mergeCell ref="A3:M5"/>
    <mergeCell ref="B8:D8"/>
    <mergeCell ref="A44:P44"/>
    <mergeCell ref="A45:P4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sheetPr>
  <dimension ref="A1:T53"/>
  <sheetViews>
    <sheetView zoomScaleNormal="100" workbookViewId="0">
      <selection activeCell="P32" sqref="P32"/>
    </sheetView>
  </sheetViews>
  <sheetFormatPr defaultColWidth="9" defaultRowHeight="12.75"/>
  <cols>
    <col min="1" max="1" width="15.140625" customWidth="1"/>
    <col min="2" max="4" width="6.85546875" customWidth="1"/>
    <col min="5" max="5" width="4.7109375" customWidth="1"/>
    <col min="6" max="6" width="4.140625" customWidth="1"/>
    <col min="7" max="7" width="4.7109375" customWidth="1"/>
    <col min="8" max="8" width="4.140625" customWidth="1"/>
    <col min="9" max="9" width="4.7109375" customWidth="1"/>
    <col min="10" max="10" width="4.140625" customWidth="1"/>
    <col min="11" max="11" width="4.7109375" customWidth="1"/>
    <col min="12" max="12" width="4.140625" customWidth="1"/>
    <col min="13" max="13" width="4.7109375" customWidth="1"/>
    <col min="14" max="14" width="4.140625" customWidth="1"/>
    <col min="15" max="15" width="4.7109375" customWidth="1"/>
    <col min="16" max="16" width="4.140625" customWidth="1"/>
  </cols>
  <sheetData>
    <row r="1" spans="1:20">
      <c r="A1" s="45" t="s">
        <v>99</v>
      </c>
      <c r="B1" s="2"/>
      <c r="C1" s="2"/>
      <c r="D1" s="2"/>
      <c r="E1" s="2"/>
      <c r="F1" s="2"/>
      <c r="G1" s="2"/>
      <c r="H1" s="2"/>
      <c r="I1" s="2"/>
      <c r="J1" s="2"/>
      <c r="K1" s="2"/>
      <c r="L1" s="2"/>
      <c r="M1" s="2"/>
      <c r="N1" s="2"/>
      <c r="O1" s="2"/>
      <c r="P1" s="2"/>
    </row>
    <row r="2" spans="1:20" ht="12.75" customHeight="1">
      <c r="A2" s="135" t="s">
        <v>100</v>
      </c>
      <c r="B2" s="135"/>
      <c r="C2" s="135"/>
      <c r="D2" s="135"/>
      <c r="E2" s="135"/>
      <c r="F2" s="135"/>
      <c r="G2" s="135"/>
      <c r="H2" s="135"/>
      <c r="I2" s="135"/>
      <c r="J2" s="135"/>
      <c r="K2" s="135"/>
      <c r="L2" s="135"/>
      <c r="M2" s="135"/>
      <c r="N2" s="69"/>
      <c r="O2" s="69"/>
      <c r="P2" s="69"/>
    </row>
    <row r="3" spans="1:20">
      <c r="A3" s="141" t="s">
        <v>80</v>
      </c>
      <c r="B3" s="141"/>
      <c r="C3" s="141"/>
      <c r="D3" s="141"/>
      <c r="E3" s="141"/>
      <c r="F3" s="141"/>
      <c r="G3" s="141"/>
      <c r="H3" s="141"/>
      <c r="I3" s="141"/>
      <c r="J3" s="141"/>
      <c r="K3" s="141"/>
      <c r="L3" s="141"/>
      <c r="M3" s="141"/>
      <c r="N3" s="69"/>
      <c r="O3" s="69"/>
      <c r="P3" s="69"/>
    </row>
    <row r="4" spans="1:20">
      <c r="A4" s="141"/>
      <c r="B4" s="141"/>
      <c r="C4" s="141"/>
      <c r="D4" s="141"/>
      <c r="E4" s="141"/>
      <c r="F4" s="141"/>
      <c r="G4" s="141"/>
      <c r="H4" s="141"/>
      <c r="I4" s="141"/>
      <c r="J4" s="141"/>
      <c r="K4" s="141"/>
      <c r="L4" s="141"/>
      <c r="M4" s="141"/>
      <c r="N4" s="69"/>
      <c r="O4" s="69"/>
      <c r="P4" s="69"/>
    </row>
    <row r="5" spans="1:20" ht="15" customHeight="1">
      <c r="A5" s="141"/>
      <c r="B5" s="141"/>
      <c r="C5" s="141"/>
      <c r="D5" s="141"/>
      <c r="E5" s="141"/>
      <c r="F5" s="141"/>
      <c r="G5" s="141"/>
      <c r="H5" s="141"/>
      <c r="I5" s="141"/>
      <c r="J5" s="141"/>
      <c r="K5" s="141"/>
      <c r="L5" s="141"/>
      <c r="M5" s="141"/>
      <c r="N5" s="46"/>
      <c r="O5" s="46"/>
    </row>
    <row r="6" spans="1:20" ht="15" customHeight="1">
      <c r="A6" s="141"/>
      <c r="B6" s="141"/>
      <c r="C6" s="141"/>
      <c r="D6" s="141"/>
      <c r="E6" s="141"/>
      <c r="F6" s="141"/>
      <c r="G6" s="141"/>
      <c r="H6" s="141"/>
      <c r="I6" s="141"/>
      <c r="J6" s="141"/>
      <c r="K6" s="141"/>
      <c r="L6" s="141"/>
      <c r="M6" s="141"/>
      <c r="N6" s="46"/>
      <c r="O6" s="46"/>
    </row>
    <row r="7" spans="1:20">
      <c r="A7" s="10"/>
      <c r="B7" s="71"/>
      <c r="C7" s="71"/>
      <c r="D7" s="71"/>
      <c r="E7" s="71"/>
      <c r="F7" s="71"/>
      <c r="G7" s="71"/>
      <c r="H7" s="71"/>
      <c r="I7" s="71"/>
      <c r="J7" s="71"/>
      <c r="K7" s="71"/>
      <c r="L7" s="71"/>
      <c r="M7" s="71"/>
      <c r="N7" s="71"/>
      <c r="O7" s="71"/>
      <c r="P7" s="71"/>
      <c r="Q7" s="12"/>
    </row>
    <row r="8" spans="1:20" ht="33.75" customHeight="1">
      <c r="B8" s="138" t="s">
        <v>74</v>
      </c>
      <c r="C8" s="142"/>
      <c r="D8" s="139"/>
    </row>
    <row r="9" spans="1:20">
      <c r="A9" s="47"/>
      <c r="B9" s="73" t="s">
        <v>67</v>
      </c>
      <c r="C9" s="73" t="s">
        <v>36</v>
      </c>
      <c r="D9" s="73" t="s">
        <v>75</v>
      </c>
    </row>
    <row r="10" spans="1:20">
      <c r="A10" s="50" t="s">
        <v>22</v>
      </c>
      <c r="B10" s="51"/>
      <c r="C10" s="51"/>
      <c r="D10" s="18"/>
    </row>
    <row r="11" spans="1:20">
      <c r="A11" s="19" t="s">
        <v>37</v>
      </c>
      <c r="D11" s="20"/>
    </row>
    <row r="12" spans="1:20">
      <c r="A12" s="21" t="s">
        <v>17</v>
      </c>
      <c r="B12" s="22">
        <v>268.95547680821301</v>
      </c>
      <c r="C12" s="23">
        <v>2.6563097565236999</v>
      </c>
      <c r="D12" s="25">
        <v>47.851184677311586</v>
      </c>
      <c r="M12" s="62"/>
      <c r="N12" s="62"/>
      <c r="O12" s="62"/>
      <c r="Q12" s="22"/>
      <c r="R12" s="23"/>
      <c r="S12" s="22"/>
      <c r="T12" s="23"/>
    </row>
    <row r="13" spans="1:20">
      <c r="A13" s="21" t="s">
        <v>0</v>
      </c>
      <c r="B13" s="22">
        <v>277.44378269546002</v>
      </c>
      <c r="C13" s="23">
        <v>1.7656762940709101</v>
      </c>
      <c r="D13" s="25">
        <v>46.609898308510104</v>
      </c>
      <c r="M13" s="62"/>
      <c r="N13" s="62"/>
      <c r="O13" s="62"/>
    </row>
    <row r="14" spans="1:20">
      <c r="A14" s="21" t="s">
        <v>19</v>
      </c>
      <c r="B14" s="22">
        <v>267.077828515112</v>
      </c>
      <c r="C14" s="23">
        <v>1.57245930095039</v>
      </c>
      <c r="D14" s="25">
        <v>47.779701865680181</v>
      </c>
      <c r="M14" s="62"/>
      <c r="N14" s="62"/>
      <c r="O14" s="62"/>
    </row>
    <row r="15" spans="1:20">
      <c r="A15" s="21" t="s">
        <v>1</v>
      </c>
      <c r="B15" s="22">
        <v>277.76043751989198</v>
      </c>
      <c r="C15" s="23">
        <v>1.6338492818377399</v>
      </c>
      <c r="D15" s="25">
        <v>40.041060553286229</v>
      </c>
      <c r="M15" s="62"/>
      <c r="N15" s="62"/>
      <c r="O15" s="62"/>
    </row>
    <row r="16" spans="1:20">
      <c r="A16" s="21" t="s">
        <v>2</v>
      </c>
      <c r="B16" s="22">
        <v>272.46868498536003</v>
      </c>
      <c r="C16" s="23">
        <v>1.52507225760364</v>
      </c>
      <c r="D16" s="25">
        <v>43.096942662294403</v>
      </c>
      <c r="M16" s="62"/>
      <c r="N16" s="62"/>
      <c r="O16" s="62"/>
    </row>
    <row r="17" spans="1:15" ht="12.75" customHeight="1">
      <c r="A17" s="21" t="s">
        <v>3</v>
      </c>
      <c r="B17" s="22">
        <v>277.71165084379402</v>
      </c>
      <c r="C17" s="23">
        <v>1.25224910891312</v>
      </c>
      <c r="D17" s="25">
        <v>42.427779630932932</v>
      </c>
      <c r="M17" s="62"/>
      <c r="N17" s="62"/>
      <c r="O17" s="62"/>
    </row>
    <row r="18" spans="1:15" ht="12.75" customHeight="1">
      <c r="A18" s="21" t="s">
        <v>4</v>
      </c>
      <c r="B18" s="22">
        <v>284.76530004216897</v>
      </c>
      <c r="C18" s="23">
        <v>1.8306352570527999</v>
      </c>
      <c r="D18" s="25">
        <v>43.190856904503228</v>
      </c>
      <c r="M18" s="62"/>
      <c r="N18" s="62"/>
      <c r="O18" s="62"/>
    </row>
    <row r="19" spans="1:15" ht="12.75" customHeight="1">
      <c r="A19" s="21" t="s">
        <v>5</v>
      </c>
      <c r="B19" s="22">
        <v>262.93944259891498</v>
      </c>
      <c r="C19" s="23">
        <v>1.59641709051237</v>
      </c>
      <c r="D19" s="25">
        <v>43.546199739208483</v>
      </c>
      <c r="M19" s="62"/>
      <c r="N19" s="62"/>
      <c r="O19" s="62"/>
    </row>
    <row r="20" spans="1:15" ht="12.75" customHeight="1">
      <c r="A20" s="21" t="s">
        <v>6</v>
      </c>
      <c r="B20" s="22">
        <v>273.93814726186099</v>
      </c>
      <c r="C20" s="23">
        <v>1.84238110377245</v>
      </c>
      <c r="D20" s="25">
        <v>46.920700483440051</v>
      </c>
      <c r="M20" s="62"/>
      <c r="N20" s="62"/>
      <c r="O20" s="62"/>
    </row>
    <row r="21" spans="1:15" ht="12.75" customHeight="1">
      <c r="A21" s="21" t="s">
        <v>7</v>
      </c>
      <c r="B21" s="22">
        <v>257.56668547256697</v>
      </c>
      <c r="C21" s="23">
        <v>2.32086558982345</v>
      </c>
      <c r="D21" s="25">
        <v>41.738364205313218</v>
      </c>
      <c r="M21" s="62"/>
      <c r="N21" s="62"/>
      <c r="O21" s="62"/>
    </row>
    <row r="22" spans="1:15" ht="12.75" customHeight="1">
      <c r="A22" s="21" t="s">
        <v>8</v>
      </c>
      <c r="B22" s="22">
        <v>250.755951839521</v>
      </c>
      <c r="C22" s="23">
        <v>2.6100950112747898</v>
      </c>
      <c r="D22" s="25">
        <v>44.474465217902164</v>
      </c>
      <c r="M22" s="62"/>
      <c r="N22" s="62"/>
      <c r="O22" s="62"/>
    </row>
    <row r="23" spans="1:15" ht="12.75" customHeight="1">
      <c r="A23" s="21" t="s">
        <v>20</v>
      </c>
      <c r="B23" s="22">
        <v>280.502609150566</v>
      </c>
      <c r="C23" s="23">
        <v>2.27160945071526</v>
      </c>
      <c r="D23" s="25">
        <v>42.887993182786126</v>
      </c>
      <c r="M23" s="62"/>
      <c r="N23" s="62"/>
      <c r="O23" s="62"/>
    </row>
    <row r="24" spans="1:15" ht="12.75" customHeight="1">
      <c r="A24" s="21" t="s">
        <v>21</v>
      </c>
      <c r="B24" s="22">
        <v>280.921426519524</v>
      </c>
      <c r="C24" s="23">
        <v>1.91128422091539</v>
      </c>
      <c r="D24" s="25">
        <v>33.256797042187451</v>
      </c>
      <c r="M24" s="62"/>
      <c r="N24" s="62"/>
      <c r="O24" s="62"/>
    </row>
    <row r="25" spans="1:15" ht="12.75" customHeight="1">
      <c r="A25" s="21" t="s">
        <v>9</v>
      </c>
      <c r="B25" s="22">
        <v>283.03591608149998</v>
      </c>
      <c r="C25" s="23">
        <v>1.9629493842118</v>
      </c>
      <c r="D25" s="25">
        <v>46.859968192440242</v>
      </c>
      <c r="M25" s="62"/>
      <c r="N25" s="62"/>
      <c r="O25" s="62"/>
    </row>
    <row r="26" spans="1:15" ht="12.75" customHeight="1">
      <c r="A26" s="21" t="s">
        <v>10</v>
      </c>
      <c r="B26" s="22">
        <v>269.247005532157</v>
      </c>
      <c r="C26" s="23">
        <v>1.78376944979453</v>
      </c>
      <c r="D26" s="25">
        <v>46.800873931786732</v>
      </c>
      <c r="M26" s="62"/>
      <c r="N26" s="62"/>
      <c r="O26" s="62"/>
    </row>
    <row r="27" spans="1:15" ht="12.75" customHeight="1">
      <c r="A27" s="21" t="s">
        <v>11</v>
      </c>
      <c r="B27" s="22">
        <v>268.59310866506598</v>
      </c>
      <c r="C27" s="23">
        <v>1.1070939641249999</v>
      </c>
      <c r="D27" s="25">
        <v>41.575556608747959</v>
      </c>
      <c r="M27" s="62"/>
      <c r="N27" s="62"/>
      <c r="O27" s="62"/>
    </row>
    <row r="28" spans="1:15" ht="12.75" customHeight="1">
      <c r="A28" s="21" t="s">
        <v>12</v>
      </c>
      <c r="B28" s="22">
        <v>277.43652150957502</v>
      </c>
      <c r="C28" s="23">
        <v>1.7927218193210299</v>
      </c>
      <c r="D28" s="25">
        <v>40.803964633023483</v>
      </c>
      <c r="M28" s="62"/>
      <c r="N28" s="62"/>
      <c r="O28" s="62"/>
    </row>
    <row r="29" spans="1:15" ht="12.75" customHeight="1">
      <c r="A29" s="21" t="s">
        <v>13</v>
      </c>
      <c r="B29" s="22">
        <v>254.27941272912301</v>
      </c>
      <c r="C29" s="23">
        <v>1.7835687778481399</v>
      </c>
      <c r="D29" s="25">
        <v>43.903654354829129</v>
      </c>
      <c r="M29" s="62"/>
      <c r="N29" s="62"/>
      <c r="O29" s="62"/>
    </row>
    <row r="30" spans="1:15" ht="12.75" customHeight="1">
      <c r="A30" s="21" t="s">
        <v>14</v>
      </c>
      <c r="B30" s="22">
        <v>278.21466225642803</v>
      </c>
      <c r="C30" s="23">
        <v>1.7294630994462801</v>
      </c>
      <c r="D30" s="25">
        <v>45.731342100415688</v>
      </c>
      <c r="M30" s="62"/>
      <c r="N30" s="62"/>
      <c r="O30" s="62"/>
    </row>
    <row r="31" spans="1:15" ht="12.75" customHeight="1">
      <c r="A31" s="21" t="s">
        <v>15</v>
      </c>
      <c r="B31" s="22">
        <v>240.02300638844699</v>
      </c>
      <c r="C31" s="23">
        <v>2.4693398463760898</v>
      </c>
      <c r="D31" s="25">
        <v>59.991934570078698</v>
      </c>
      <c r="M31" s="62"/>
      <c r="N31" s="62"/>
      <c r="O31" s="62"/>
    </row>
    <row r="32" spans="1:15" ht="12.75" customHeight="1">
      <c r="A32" s="21"/>
      <c r="B32" s="22"/>
      <c r="C32" s="23"/>
      <c r="D32" s="25"/>
      <c r="M32" s="62"/>
      <c r="N32" s="62"/>
      <c r="O32" s="62"/>
    </row>
    <row r="33" spans="1:16" ht="12.75" customHeight="1">
      <c r="A33" s="19" t="s">
        <v>38</v>
      </c>
      <c r="B33" s="22"/>
      <c r="C33" s="23"/>
      <c r="D33" s="25"/>
      <c r="M33" s="62"/>
      <c r="N33" s="62"/>
      <c r="O33" s="62"/>
    </row>
    <row r="34" spans="1:16" ht="12.75" customHeight="1">
      <c r="A34" s="21" t="s">
        <v>39</v>
      </c>
      <c r="B34" s="88" t="s">
        <v>76</v>
      </c>
      <c r="C34" s="89" t="s">
        <v>76</v>
      </c>
      <c r="D34" s="90" t="s">
        <v>76</v>
      </c>
      <c r="M34" s="62"/>
      <c r="N34" s="62"/>
      <c r="O34" s="62"/>
    </row>
    <row r="35" spans="1:16" ht="12.75" customHeight="1">
      <c r="A35" s="21" t="s">
        <v>40</v>
      </c>
      <c r="B35" s="88">
        <v>252.793548903833</v>
      </c>
      <c r="C35" s="89">
        <v>2.8676348510878502</v>
      </c>
      <c r="D35" s="90">
        <v>52.767556991271</v>
      </c>
      <c r="M35" s="62"/>
      <c r="N35" s="62"/>
      <c r="O35" s="62"/>
    </row>
    <row r="36" spans="1:16" ht="12.75" customHeight="1">
      <c r="A36" s="21" t="s">
        <v>41</v>
      </c>
      <c r="B36" s="88">
        <v>260.75379512570299</v>
      </c>
      <c r="C36" s="89">
        <v>3.5549647752473099</v>
      </c>
      <c r="D36" s="90">
        <v>48.952525003608812</v>
      </c>
      <c r="M36" s="62"/>
      <c r="N36" s="62"/>
      <c r="O36" s="62"/>
    </row>
    <row r="37" spans="1:16" ht="12.75" customHeight="1">
      <c r="A37" s="21" t="s">
        <v>42</v>
      </c>
      <c r="B37" s="22">
        <v>253.07898562711</v>
      </c>
      <c r="C37" s="23">
        <v>2.7762471009944298</v>
      </c>
      <c r="D37" s="25">
        <v>52.656155916606778</v>
      </c>
      <c r="M37" s="62"/>
      <c r="N37" s="62"/>
      <c r="O37" s="62"/>
    </row>
    <row r="38" spans="1:16" ht="12.75" customHeight="1">
      <c r="A38" s="28"/>
      <c r="B38" s="22"/>
      <c r="C38" s="23"/>
      <c r="D38" s="25"/>
      <c r="M38" s="62"/>
      <c r="N38" s="62"/>
      <c r="O38" s="62"/>
    </row>
    <row r="39" spans="1:16" ht="12.75" customHeight="1">
      <c r="A39" s="19" t="s">
        <v>16</v>
      </c>
      <c r="B39" s="22">
        <f>AVERAGE(B12:B19,B20:B31,B34,B37)</f>
        <v>269.36743062106478</v>
      </c>
      <c r="C39" s="23">
        <f>SQRT(SUMSQ(C12:C19,C20:C31,C34,C37)/(22*22))</f>
        <v>0.40900981523826729</v>
      </c>
      <c r="D39" s="25">
        <f>AVERAGE(D12:D19,D20:D31,D34,D37)</f>
        <v>44.864066418156419</v>
      </c>
      <c r="M39" s="62"/>
      <c r="N39" s="62"/>
      <c r="O39" s="62"/>
    </row>
    <row r="40" spans="1:16" ht="12.75" customHeight="1">
      <c r="A40" s="35"/>
      <c r="B40" s="81"/>
      <c r="C40" s="37"/>
      <c r="D40" s="39"/>
      <c r="M40" s="62"/>
      <c r="N40" s="62"/>
      <c r="O40" s="62"/>
    </row>
    <row r="41" spans="1:16" ht="12.75" customHeight="1">
      <c r="A41" s="40" t="s">
        <v>23</v>
      </c>
      <c r="B41" s="32"/>
      <c r="C41" s="41"/>
      <c r="D41" s="25"/>
      <c r="M41" s="62"/>
      <c r="N41" s="62"/>
      <c r="O41" s="62"/>
    </row>
    <row r="42" spans="1:16" ht="12.75" customHeight="1">
      <c r="A42" s="21" t="s">
        <v>24</v>
      </c>
      <c r="B42" s="32">
        <v>246.92276125494399</v>
      </c>
      <c r="C42" s="41">
        <v>3.0307923468419</v>
      </c>
      <c r="D42" s="25">
        <v>64.837960750309691</v>
      </c>
      <c r="M42" s="62"/>
      <c r="N42" s="62"/>
      <c r="O42" s="62"/>
    </row>
    <row r="43" spans="1:16" ht="12.75" customHeight="1">
      <c r="A43" s="43" t="s">
        <v>43</v>
      </c>
      <c r="B43" s="30">
        <v>272.54385204747899</v>
      </c>
      <c r="C43" s="31">
        <v>3.74500503114455</v>
      </c>
      <c r="D43" s="34">
        <v>42.116099346844372</v>
      </c>
      <c r="M43" s="62"/>
      <c r="N43" s="62"/>
      <c r="O43" s="62"/>
    </row>
    <row r="44" spans="1:16" ht="95.25" customHeight="1">
      <c r="A44" s="133" t="s">
        <v>25</v>
      </c>
      <c r="B44" s="133"/>
      <c r="C44" s="133"/>
      <c r="D44" s="133"/>
      <c r="E44" s="133"/>
      <c r="F44" s="133"/>
      <c r="G44" s="133"/>
      <c r="H44" s="133"/>
      <c r="I44" s="133"/>
      <c r="J44" s="133"/>
      <c r="K44" s="133"/>
      <c r="L44" s="133"/>
      <c r="M44" s="133"/>
      <c r="N44" s="133"/>
      <c r="O44" s="133"/>
      <c r="P44" s="133"/>
    </row>
    <row r="45" spans="1:16" ht="63" customHeight="1">
      <c r="A45" s="133" t="s">
        <v>44</v>
      </c>
      <c r="B45" s="133"/>
      <c r="C45" s="133"/>
      <c r="D45" s="133"/>
      <c r="E45" s="133"/>
      <c r="F45" s="133"/>
      <c r="G45" s="133"/>
      <c r="H45" s="133"/>
      <c r="I45" s="133"/>
      <c r="J45" s="133"/>
      <c r="K45" s="133"/>
      <c r="L45" s="133"/>
      <c r="M45" s="133"/>
      <c r="N45" s="133"/>
      <c r="O45" s="133"/>
      <c r="P45" s="133"/>
    </row>
    <row r="46" spans="1:16" ht="12.75" customHeight="1">
      <c r="A46" s="147" t="s">
        <v>81</v>
      </c>
      <c r="B46" s="147"/>
      <c r="C46" s="147"/>
      <c r="D46" s="147"/>
      <c r="E46" s="147"/>
      <c r="F46" s="147"/>
      <c r="G46" s="147"/>
      <c r="H46" s="147"/>
      <c r="I46" s="147"/>
      <c r="J46" s="147"/>
      <c r="K46" s="147"/>
      <c r="L46" s="147"/>
      <c r="M46" s="147"/>
      <c r="N46" s="147"/>
      <c r="O46" s="147"/>
      <c r="P46" s="147"/>
    </row>
    <row r="47" spans="1:16" ht="12.75" customHeight="1">
      <c r="A47" s="147"/>
      <c r="B47" s="147"/>
      <c r="C47" s="147"/>
      <c r="D47" s="147"/>
      <c r="E47" s="147"/>
      <c r="F47" s="147"/>
      <c r="G47" s="147"/>
      <c r="H47" s="147"/>
      <c r="I47" s="147"/>
      <c r="J47" s="147"/>
      <c r="K47" s="147"/>
      <c r="L47" s="147"/>
      <c r="M47" s="147"/>
      <c r="N47" s="147"/>
      <c r="O47" s="147"/>
      <c r="P47" s="147"/>
    </row>
    <row r="48" spans="1:16" ht="12.75" customHeight="1">
      <c r="A48" s="147"/>
      <c r="B48" s="147"/>
      <c r="C48" s="147"/>
      <c r="D48" s="147"/>
      <c r="E48" s="147"/>
      <c r="F48" s="147"/>
      <c r="G48" s="147"/>
      <c r="H48" s="147"/>
      <c r="I48" s="147"/>
      <c r="J48" s="147"/>
      <c r="K48" s="147"/>
      <c r="L48" s="147"/>
      <c r="M48" s="147"/>
      <c r="N48" s="147"/>
      <c r="O48" s="147"/>
      <c r="P48" s="147"/>
    </row>
    <row r="49" spans="1:16" ht="18.75" customHeight="1">
      <c r="A49" s="147"/>
      <c r="B49" s="147"/>
      <c r="C49" s="147"/>
      <c r="D49" s="147"/>
      <c r="E49" s="147"/>
      <c r="F49" s="147"/>
      <c r="G49" s="147"/>
      <c r="H49" s="147"/>
      <c r="I49" s="147"/>
      <c r="J49" s="147"/>
      <c r="K49" s="147"/>
      <c r="L49" s="147"/>
      <c r="M49" s="147"/>
      <c r="N49" s="147"/>
      <c r="O49" s="147"/>
      <c r="P49" s="147"/>
    </row>
    <row r="50" spans="1:16" ht="12.75" customHeight="1">
      <c r="A50" s="5" t="s">
        <v>46</v>
      </c>
    </row>
    <row r="51" spans="1:16" ht="12.75" customHeight="1"/>
    <row r="52" spans="1:16" ht="12.75" customHeight="1"/>
    <row r="53" spans="1:16" ht="12.75" customHeight="1"/>
  </sheetData>
  <mergeCells count="6">
    <mergeCell ref="A46:P49"/>
    <mergeCell ref="A2:M2"/>
    <mergeCell ref="A3:M6"/>
    <mergeCell ref="B8:D8"/>
    <mergeCell ref="A44:P44"/>
    <mergeCell ref="A45:P4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50"/>
  </sheetPr>
  <dimension ref="A1:AJ80"/>
  <sheetViews>
    <sheetView zoomScaleNormal="100" workbookViewId="0">
      <selection activeCell="A2" sqref="A2:O4"/>
    </sheetView>
  </sheetViews>
  <sheetFormatPr defaultColWidth="9" defaultRowHeight="12.75"/>
  <cols>
    <col min="1" max="1" width="15.140625" style="11" customWidth="1"/>
    <col min="2" max="2" width="4.7109375" customWidth="1"/>
    <col min="3" max="3" width="4.140625" customWidth="1"/>
    <col min="4" max="4" width="6.140625" customWidth="1"/>
    <col min="5" max="5" width="4.7109375" customWidth="1"/>
    <col min="6" max="6" width="4.140625" customWidth="1"/>
    <col min="7" max="7" width="4.7109375" customWidth="1"/>
    <col min="8" max="8" width="4.140625" customWidth="1"/>
    <col min="9" max="9" width="4.7109375" customWidth="1"/>
    <col min="10" max="10" width="4.140625" customWidth="1"/>
    <col min="11" max="11" width="4.7109375" customWidth="1"/>
    <col min="12" max="12" width="4.140625" customWidth="1"/>
    <col min="13" max="13" width="4.7109375" customWidth="1"/>
    <col min="14" max="14" width="4.140625" customWidth="1"/>
    <col min="15" max="15" width="4.7109375" customWidth="1"/>
    <col min="16" max="16" width="4.140625" customWidth="1"/>
    <col min="17" max="17" width="4.7109375" customWidth="1"/>
    <col min="18" max="18" width="4.140625" customWidth="1"/>
  </cols>
  <sheetData>
    <row r="1" spans="1:21">
      <c r="A1" s="45" t="s">
        <v>101</v>
      </c>
      <c r="B1" s="2"/>
      <c r="D1" s="2"/>
      <c r="E1" s="2"/>
      <c r="F1" s="2"/>
      <c r="G1" s="2"/>
      <c r="H1" s="2"/>
      <c r="I1" s="2"/>
      <c r="J1" s="2"/>
      <c r="K1" s="2"/>
      <c r="L1" s="2"/>
      <c r="M1" s="2"/>
      <c r="N1" s="2"/>
      <c r="O1" s="2"/>
      <c r="P1" s="2"/>
    </row>
    <row r="2" spans="1:21" ht="12.75" customHeight="1">
      <c r="A2" s="135" t="s">
        <v>102</v>
      </c>
      <c r="B2" s="135"/>
      <c r="C2" s="135"/>
      <c r="D2" s="135"/>
      <c r="E2" s="135"/>
      <c r="F2" s="135"/>
      <c r="G2" s="135"/>
      <c r="H2" s="135"/>
      <c r="I2" s="135"/>
      <c r="J2" s="135"/>
      <c r="K2" s="135"/>
      <c r="L2" s="135"/>
      <c r="M2" s="135"/>
      <c r="N2" s="135"/>
      <c r="O2" s="135"/>
      <c r="P2" s="69"/>
    </row>
    <row r="3" spans="1:21">
      <c r="A3" s="135"/>
      <c r="B3" s="135"/>
      <c r="C3" s="135"/>
      <c r="D3" s="135"/>
      <c r="E3" s="135"/>
      <c r="F3" s="135"/>
      <c r="G3" s="135"/>
      <c r="H3" s="135"/>
      <c r="I3" s="135"/>
      <c r="J3" s="135"/>
      <c r="K3" s="135"/>
      <c r="L3" s="135"/>
      <c r="M3" s="135"/>
      <c r="N3" s="135"/>
      <c r="O3" s="135"/>
      <c r="P3" s="69"/>
    </row>
    <row r="4" spans="1:21">
      <c r="A4" s="135"/>
      <c r="B4" s="135"/>
      <c r="C4" s="135"/>
      <c r="D4" s="135"/>
      <c r="E4" s="135"/>
      <c r="F4" s="135"/>
      <c r="G4" s="135"/>
      <c r="H4" s="135"/>
      <c r="I4" s="135"/>
      <c r="J4" s="135"/>
      <c r="K4" s="135"/>
      <c r="L4" s="135"/>
      <c r="M4" s="135"/>
      <c r="N4" s="135"/>
      <c r="O4" s="135"/>
      <c r="P4" s="69"/>
    </row>
    <row r="5" spans="1:21" ht="15">
      <c r="C5" s="3"/>
      <c r="D5" s="3"/>
      <c r="E5" s="46"/>
      <c r="F5" s="46"/>
      <c r="G5" s="46"/>
      <c r="H5" s="46"/>
      <c r="I5" s="46"/>
      <c r="J5" s="46"/>
      <c r="K5" s="46"/>
      <c r="L5" s="46"/>
      <c r="M5" s="46"/>
      <c r="N5" s="46"/>
      <c r="O5" s="46"/>
    </row>
    <row r="6" spans="1:21" ht="15">
      <c r="A6" s="3"/>
      <c r="B6" s="3"/>
      <c r="C6" s="3"/>
      <c r="D6" s="3"/>
      <c r="E6" s="46"/>
      <c r="F6" s="46"/>
      <c r="G6" s="46"/>
      <c r="H6" s="46"/>
      <c r="I6" s="46"/>
      <c r="J6" s="46"/>
      <c r="K6" s="46"/>
      <c r="L6" s="46"/>
      <c r="M6" s="46"/>
      <c r="N6" s="46"/>
      <c r="O6" s="46"/>
    </row>
    <row r="7" spans="1:21">
      <c r="A7" s="12"/>
      <c r="B7" s="71"/>
      <c r="C7" s="71"/>
      <c r="D7" s="71"/>
      <c r="E7" s="71"/>
      <c r="F7" s="71"/>
      <c r="G7" s="71"/>
      <c r="H7" s="71"/>
      <c r="I7" s="71"/>
      <c r="J7" s="71"/>
      <c r="K7" s="71"/>
      <c r="L7" s="71"/>
      <c r="M7" s="71"/>
      <c r="N7" s="71"/>
      <c r="O7" s="71"/>
      <c r="P7" s="71"/>
      <c r="Q7" s="71"/>
      <c r="R7" s="71"/>
    </row>
    <row r="8" spans="1:21" ht="33.75" customHeight="1">
      <c r="B8" s="138" t="s">
        <v>65</v>
      </c>
      <c r="C8" s="142"/>
      <c r="D8" s="139"/>
      <c r="E8" s="143" t="s">
        <v>84</v>
      </c>
      <c r="F8" s="143"/>
      <c r="G8" s="138" t="s">
        <v>85</v>
      </c>
      <c r="H8" s="139"/>
      <c r="I8" s="143" t="s">
        <v>86</v>
      </c>
      <c r="J8" s="143"/>
      <c r="K8" s="143" t="s">
        <v>87</v>
      </c>
      <c r="L8" s="143"/>
      <c r="M8" s="143" t="s">
        <v>88</v>
      </c>
      <c r="N8" s="143"/>
      <c r="O8" s="138" t="s">
        <v>89</v>
      </c>
      <c r="P8" s="139"/>
      <c r="Q8" s="143" t="s">
        <v>90</v>
      </c>
      <c r="R8" s="143"/>
    </row>
    <row r="9" spans="1:21">
      <c r="A9" s="13"/>
      <c r="B9" s="73" t="s">
        <v>67</v>
      </c>
      <c r="C9" s="73" t="s">
        <v>36</v>
      </c>
      <c r="D9" s="73" t="s">
        <v>75</v>
      </c>
      <c r="E9" s="73" t="s">
        <v>67</v>
      </c>
      <c r="F9" s="73" t="s">
        <v>36</v>
      </c>
      <c r="G9" s="73" t="s">
        <v>67</v>
      </c>
      <c r="H9" s="73" t="s">
        <v>36</v>
      </c>
      <c r="I9" s="73" t="s">
        <v>67</v>
      </c>
      <c r="J9" s="73" t="s">
        <v>36</v>
      </c>
      <c r="K9" s="73" t="s">
        <v>67</v>
      </c>
      <c r="L9" s="73" t="s">
        <v>36</v>
      </c>
      <c r="M9" s="73" t="s">
        <v>67</v>
      </c>
      <c r="N9" s="73" t="s">
        <v>36</v>
      </c>
      <c r="O9" s="73" t="s">
        <v>67</v>
      </c>
      <c r="P9" s="73" t="s">
        <v>36</v>
      </c>
      <c r="Q9" s="73" t="s">
        <v>67</v>
      </c>
      <c r="R9" s="73" t="s">
        <v>36</v>
      </c>
    </row>
    <row r="10" spans="1:21">
      <c r="A10" s="16" t="s">
        <v>22</v>
      </c>
      <c r="B10" s="51"/>
      <c r="C10" s="51"/>
      <c r="D10" s="51"/>
      <c r="E10" s="51"/>
      <c r="F10" s="51"/>
      <c r="G10" s="51"/>
      <c r="H10" s="51"/>
      <c r="I10" s="51"/>
      <c r="J10" s="51"/>
      <c r="K10" s="51"/>
      <c r="L10" s="51"/>
      <c r="M10" s="51"/>
      <c r="N10" s="51"/>
      <c r="R10" s="91"/>
    </row>
    <row r="11" spans="1:21">
      <c r="A11" s="54" t="s">
        <v>37</v>
      </c>
      <c r="R11" s="76"/>
    </row>
    <row r="12" spans="1:21">
      <c r="A12" s="53" t="s">
        <v>17</v>
      </c>
      <c r="B12" s="22">
        <v>267.63253476959602</v>
      </c>
      <c r="C12" s="23">
        <v>0.95091835799540503</v>
      </c>
      <c r="D12" s="23">
        <v>56.598594795446317</v>
      </c>
      <c r="E12" s="22">
        <v>169.27519469272701</v>
      </c>
      <c r="F12" s="23">
        <v>4.5586273477274499</v>
      </c>
      <c r="G12" s="22">
        <v>197.654353217855</v>
      </c>
      <c r="H12" s="23">
        <v>2.29708872739613</v>
      </c>
      <c r="I12" s="22">
        <v>234.69229928486601</v>
      </c>
      <c r="J12" s="23">
        <v>1.4284828090681001</v>
      </c>
      <c r="K12" s="22">
        <v>271.932228381041</v>
      </c>
      <c r="L12" s="23">
        <v>1.07722352979043</v>
      </c>
      <c r="M12" s="22">
        <v>305.44635739101301</v>
      </c>
      <c r="N12" s="23">
        <v>1.43619581490314</v>
      </c>
      <c r="O12" s="22">
        <v>334.25492563317499</v>
      </c>
      <c r="P12" s="23">
        <v>1.5674253550659001</v>
      </c>
      <c r="Q12" s="22">
        <v>351.55215180535998</v>
      </c>
      <c r="R12" s="92">
        <v>2.0747845029440799</v>
      </c>
      <c r="S12" s="23"/>
      <c r="T12" s="22"/>
      <c r="U12" s="23"/>
    </row>
    <row r="13" spans="1:21">
      <c r="A13" s="53" t="s">
        <v>0</v>
      </c>
      <c r="B13" s="22">
        <v>275.04404255048797</v>
      </c>
      <c r="C13" s="23">
        <v>0.88350573820156397</v>
      </c>
      <c r="D13" s="23">
        <v>49.29498894979244</v>
      </c>
      <c r="E13" s="22">
        <v>189.78024163529301</v>
      </c>
      <c r="F13" s="23">
        <v>3.5937213965185699</v>
      </c>
      <c r="G13" s="22">
        <v>212.89916670466201</v>
      </c>
      <c r="H13" s="23">
        <v>2.1918601905342401</v>
      </c>
      <c r="I13" s="22">
        <v>245.688497250637</v>
      </c>
      <c r="J13" s="23">
        <v>1.39347846041093</v>
      </c>
      <c r="K13" s="22">
        <v>278.21516777289202</v>
      </c>
      <c r="L13" s="23">
        <v>1.34779140122253</v>
      </c>
      <c r="M13" s="22">
        <v>308.57317184396101</v>
      </c>
      <c r="N13" s="23">
        <v>0.93492005997010896</v>
      </c>
      <c r="O13" s="22">
        <v>334.140617380913</v>
      </c>
      <c r="P13" s="23">
        <v>1.3006808874465901</v>
      </c>
      <c r="Q13" s="22">
        <v>349.19337627958203</v>
      </c>
      <c r="R13" s="92">
        <v>2.1735248141186001</v>
      </c>
    </row>
    <row r="14" spans="1:21">
      <c r="A14" s="53" t="s">
        <v>19</v>
      </c>
      <c r="B14" s="22">
        <v>265.46186190062701</v>
      </c>
      <c r="C14" s="23">
        <v>0.70729134058731202</v>
      </c>
      <c r="D14" s="23">
        <v>55.500982649537058</v>
      </c>
      <c r="E14" s="22">
        <v>169.200883829665</v>
      </c>
      <c r="F14" s="23">
        <v>2.5100164282709998</v>
      </c>
      <c r="G14" s="22">
        <v>194.15846773555501</v>
      </c>
      <c r="H14" s="23">
        <v>1.42446657405503</v>
      </c>
      <c r="I14" s="22">
        <v>230.83826283622901</v>
      </c>
      <c r="J14" s="23">
        <v>1.11856223010227</v>
      </c>
      <c r="K14" s="22">
        <v>269.83275112034602</v>
      </c>
      <c r="L14" s="23">
        <v>0.92607962047030101</v>
      </c>
      <c r="M14" s="22">
        <v>303.92157370884797</v>
      </c>
      <c r="N14" s="23">
        <v>0.83269980669590205</v>
      </c>
      <c r="O14" s="22">
        <v>332.43040430822401</v>
      </c>
      <c r="P14" s="23">
        <v>1.03627114968814</v>
      </c>
      <c r="Q14" s="22">
        <v>349.286748713517</v>
      </c>
      <c r="R14" s="92">
        <v>1.18039590997403</v>
      </c>
    </row>
    <row r="15" spans="1:21">
      <c r="A15" s="53" t="s">
        <v>1</v>
      </c>
      <c r="B15" s="22">
        <v>275.73382653142698</v>
      </c>
      <c r="C15" s="23">
        <v>0.92939230165561304</v>
      </c>
      <c r="D15" s="23">
        <v>43.72349610243247</v>
      </c>
      <c r="E15" s="22">
        <v>200.640503503844</v>
      </c>
      <c r="F15" s="23">
        <v>2.8310501110001098</v>
      </c>
      <c r="G15" s="22">
        <v>218.41151394859099</v>
      </c>
      <c r="H15" s="23">
        <v>2.1176871139244402</v>
      </c>
      <c r="I15" s="22">
        <v>248.086493662398</v>
      </c>
      <c r="J15" s="23">
        <v>1.7515923811331799</v>
      </c>
      <c r="K15" s="22">
        <v>278.44724778652102</v>
      </c>
      <c r="L15" s="23">
        <v>1.4118625361472099</v>
      </c>
      <c r="M15" s="22">
        <v>305.20472556420799</v>
      </c>
      <c r="N15" s="23">
        <v>1.12974612067985</v>
      </c>
      <c r="O15" s="22">
        <v>329.35119177697999</v>
      </c>
      <c r="P15" s="23">
        <v>1.77169374541623</v>
      </c>
      <c r="Q15" s="22">
        <v>343.09109275167202</v>
      </c>
      <c r="R15" s="92">
        <v>2.8844292721465798</v>
      </c>
    </row>
    <row r="16" spans="1:21">
      <c r="A16" s="53" t="s">
        <v>2</v>
      </c>
      <c r="B16" s="22">
        <v>278.27838312473602</v>
      </c>
      <c r="C16" s="23">
        <v>0.72754126248520201</v>
      </c>
      <c r="D16" s="23">
        <v>51.233074238466898</v>
      </c>
      <c r="E16" s="22">
        <v>189.62716230546499</v>
      </c>
      <c r="F16" s="23">
        <v>3.1492200042354401</v>
      </c>
      <c r="G16" s="22">
        <v>213.36575508495699</v>
      </c>
      <c r="H16" s="23">
        <v>1.66799627856642</v>
      </c>
      <c r="I16" s="22">
        <v>247.48081244307801</v>
      </c>
      <c r="J16" s="23">
        <v>1.22148988363378</v>
      </c>
      <c r="K16" s="22">
        <v>282.01398074278501</v>
      </c>
      <c r="L16" s="23">
        <v>1.03150486248951</v>
      </c>
      <c r="M16" s="22">
        <v>313.289803432008</v>
      </c>
      <c r="N16" s="23">
        <v>1.0084992236614301</v>
      </c>
      <c r="O16" s="22">
        <v>339.48116922675302</v>
      </c>
      <c r="P16" s="23">
        <v>1.17924677488138</v>
      </c>
      <c r="Q16" s="22">
        <v>354.99104743276598</v>
      </c>
      <c r="R16" s="92">
        <v>1.78120809075922</v>
      </c>
    </row>
    <row r="17" spans="1:18" ht="12.75" customHeight="1">
      <c r="A17" s="53" t="s">
        <v>3</v>
      </c>
      <c r="B17" s="22">
        <v>273.11947888237199</v>
      </c>
      <c r="C17" s="23">
        <v>0.52806832991707398</v>
      </c>
      <c r="D17" s="23">
        <v>45.536162715516824</v>
      </c>
      <c r="E17" s="22">
        <v>195.05958067041499</v>
      </c>
      <c r="F17" s="23">
        <v>1.8264920113235701</v>
      </c>
      <c r="G17" s="22">
        <v>214.81578615523401</v>
      </c>
      <c r="H17" s="23">
        <v>1.26569840844343</v>
      </c>
      <c r="I17" s="22">
        <v>245.055549106943</v>
      </c>
      <c r="J17" s="23">
        <v>0.77540275543944404</v>
      </c>
      <c r="K17" s="22">
        <v>275.269964091156</v>
      </c>
      <c r="L17" s="23">
        <v>0.64900584678788997</v>
      </c>
      <c r="M17" s="22">
        <v>303.91844109549498</v>
      </c>
      <c r="N17" s="23">
        <v>0.78010597308016405</v>
      </c>
      <c r="O17" s="22">
        <v>328.72716725090498</v>
      </c>
      <c r="P17" s="23">
        <v>0.91537204332719602</v>
      </c>
      <c r="Q17" s="22">
        <v>343.66571908809698</v>
      </c>
      <c r="R17" s="92">
        <v>1.35781387386207</v>
      </c>
    </row>
    <row r="18" spans="1:18" ht="12.75" customHeight="1">
      <c r="A18" s="53" t="s">
        <v>4</v>
      </c>
      <c r="B18" s="22">
        <v>282.22660952519601</v>
      </c>
      <c r="C18" s="23">
        <v>0.70468833953295495</v>
      </c>
      <c r="D18" s="23">
        <v>52.208491329209778</v>
      </c>
      <c r="E18" s="22">
        <v>193.61387424313099</v>
      </c>
      <c r="F18" s="23">
        <v>3.00320523759836</v>
      </c>
      <c r="G18" s="22">
        <v>217.389902890006</v>
      </c>
      <c r="H18" s="23">
        <v>1.7434870884511899</v>
      </c>
      <c r="I18" s="22">
        <v>250.843686457476</v>
      </c>
      <c r="J18" s="23">
        <v>1.4140821020755301</v>
      </c>
      <c r="K18" s="22">
        <v>285.83255315887902</v>
      </c>
      <c r="L18" s="23">
        <v>0.81234263921118399</v>
      </c>
      <c r="M18" s="22">
        <v>317.32558762795702</v>
      </c>
      <c r="N18" s="23">
        <v>0.91596991135476802</v>
      </c>
      <c r="O18" s="22">
        <v>345.04073381401702</v>
      </c>
      <c r="P18" s="23">
        <v>1.33427226470368</v>
      </c>
      <c r="Q18" s="22">
        <v>360.79064499410902</v>
      </c>
      <c r="R18" s="92">
        <v>2.1596228569769398</v>
      </c>
    </row>
    <row r="19" spans="1:18" ht="12.75" customHeight="1">
      <c r="A19" s="53" t="s">
        <v>5</v>
      </c>
      <c r="B19" s="22">
        <v>254.19200147475499</v>
      </c>
      <c r="C19" s="23">
        <v>0.60861804314595502</v>
      </c>
      <c r="D19" s="23">
        <v>56.168543592938661</v>
      </c>
      <c r="E19" s="22">
        <v>152.114238647733</v>
      </c>
      <c r="F19" s="23">
        <v>2.8375414449518401</v>
      </c>
      <c r="G19" s="22">
        <v>179.73335081281999</v>
      </c>
      <c r="H19" s="23">
        <v>1.5345212779565101</v>
      </c>
      <c r="I19" s="22">
        <v>219.88936772549201</v>
      </c>
      <c r="J19" s="23">
        <v>1.4102358494001499</v>
      </c>
      <c r="K19" s="22">
        <v>259.15138177537398</v>
      </c>
      <c r="L19" s="23">
        <v>1.0374893565680701</v>
      </c>
      <c r="M19" s="22">
        <v>293.91944179643502</v>
      </c>
      <c r="N19" s="23">
        <v>0.874895371533287</v>
      </c>
      <c r="O19" s="22">
        <v>321.541782749069</v>
      </c>
      <c r="P19" s="23">
        <v>1.2430871947217199</v>
      </c>
      <c r="Q19" s="22">
        <v>336.53662055176602</v>
      </c>
      <c r="R19" s="92">
        <v>1.47903209967045</v>
      </c>
    </row>
    <row r="20" spans="1:18" ht="12.75" customHeight="1">
      <c r="A20" s="53" t="s">
        <v>6</v>
      </c>
      <c r="B20" s="22">
        <v>271.72516679169303</v>
      </c>
      <c r="C20" s="23">
        <v>0.995327551668449</v>
      </c>
      <c r="D20" s="23">
        <v>53.069610575979915</v>
      </c>
      <c r="E20" s="22">
        <v>179.022559179501</v>
      </c>
      <c r="F20" s="23">
        <v>3.4104855280248101</v>
      </c>
      <c r="G20" s="22">
        <v>201.92108311913799</v>
      </c>
      <c r="H20" s="23">
        <v>2.2841214679847099</v>
      </c>
      <c r="I20" s="22">
        <v>238.410314209494</v>
      </c>
      <c r="J20" s="23">
        <v>1.5148760534519301</v>
      </c>
      <c r="K20" s="22">
        <v>275.896475961855</v>
      </c>
      <c r="L20" s="23">
        <v>1.5015744504427899</v>
      </c>
      <c r="M20" s="22">
        <v>309.28873515260699</v>
      </c>
      <c r="N20" s="23">
        <v>1.2412947543644099</v>
      </c>
      <c r="O20" s="22">
        <v>335.00882778043302</v>
      </c>
      <c r="P20" s="23">
        <v>1.1553128531723</v>
      </c>
      <c r="Q20" s="22">
        <v>350.528279016206</v>
      </c>
      <c r="R20" s="92">
        <v>2.07102677106014</v>
      </c>
    </row>
    <row r="21" spans="1:18" ht="12.75" customHeight="1">
      <c r="A21" s="53" t="s">
        <v>7</v>
      </c>
      <c r="B21" s="22">
        <v>255.59041068938501</v>
      </c>
      <c r="C21" s="23">
        <v>1.02181071874814</v>
      </c>
      <c r="D21" s="23">
        <v>53.664407527116644</v>
      </c>
      <c r="E21" s="22">
        <v>160.54048426255801</v>
      </c>
      <c r="F21" s="23">
        <v>4.2089349357222403</v>
      </c>
      <c r="G21" s="22">
        <v>189.502595726728</v>
      </c>
      <c r="H21" s="23">
        <v>2.6318436216387902</v>
      </c>
      <c r="I21" s="22">
        <v>225.351879413836</v>
      </c>
      <c r="J21" s="23">
        <v>1.6404052745483899</v>
      </c>
      <c r="K21" s="22">
        <v>259.56248747366902</v>
      </c>
      <c r="L21" s="23">
        <v>1.0624056573496701</v>
      </c>
      <c r="M21" s="22">
        <v>291.14091330185101</v>
      </c>
      <c r="N21" s="23">
        <v>1.22014831741316</v>
      </c>
      <c r="O21" s="22">
        <v>318.83967653285401</v>
      </c>
      <c r="P21" s="23">
        <v>1.7061940713508801</v>
      </c>
      <c r="Q21" s="22">
        <v>335.89104781948498</v>
      </c>
      <c r="R21" s="92">
        <v>2.0359153892294701</v>
      </c>
    </row>
    <row r="22" spans="1:18" ht="12.75" customHeight="1">
      <c r="A22" s="53" t="s">
        <v>8</v>
      </c>
      <c r="B22" s="22">
        <v>247.12892003863399</v>
      </c>
      <c r="C22" s="23">
        <v>1.06438325521729</v>
      </c>
      <c r="D22" s="23">
        <v>49.988104320446176</v>
      </c>
      <c r="E22" s="22">
        <v>161.11841820162101</v>
      </c>
      <c r="F22" s="23">
        <v>3.2778339860178001</v>
      </c>
      <c r="G22" s="22">
        <v>182.853754870096</v>
      </c>
      <c r="H22" s="23">
        <v>2.4733848976678399</v>
      </c>
      <c r="I22" s="22">
        <v>215.44886171844499</v>
      </c>
      <c r="J22" s="23">
        <v>1.60002223899209</v>
      </c>
      <c r="K22" s="22">
        <v>249.26541286456799</v>
      </c>
      <c r="L22" s="23">
        <v>1.4449628562210399</v>
      </c>
      <c r="M22" s="22">
        <v>281.91052731824198</v>
      </c>
      <c r="N22" s="23">
        <v>1.62690833017669</v>
      </c>
      <c r="O22" s="22">
        <v>309.113739689554</v>
      </c>
      <c r="P22" s="23">
        <v>1.42053486633718</v>
      </c>
      <c r="Q22" s="22">
        <v>324.12431580784602</v>
      </c>
      <c r="R22" s="92">
        <v>1.8317075491867101</v>
      </c>
    </row>
    <row r="23" spans="1:18" ht="12.75" customHeight="1">
      <c r="A23" s="53" t="s">
        <v>20</v>
      </c>
      <c r="B23" s="22">
        <v>288.17036327182001</v>
      </c>
      <c r="C23" s="23">
        <v>0.74403702145259498</v>
      </c>
      <c r="D23" s="23">
        <v>43.979953933320765</v>
      </c>
      <c r="E23" s="22">
        <v>212.592648707622</v>
      </c>
      <c r="F23" s="23">
        <v>2.5407309783891998</v>
      </c>
      <c r="G23" s="22">
        <v>231.66082399097201</v>
      </c>
      <c r="H23" s="23">
        <v>1.6938969477986101</v>
      </c>
      <c r="I23" s="22">
        <v>260.73817885895699</v>
      </c>
      <c r="J23" s="23">
        <v>1.2715931443898301</v>
      </c>
      <c r="K23" s="22">
        <v>290.838172066212</v>
      </c>
      <c r="L23" s="23">
        <v>1.0234118133746</v>
      </c>
      <c r="M23" s="22">
        <v>318.13881030078102</v>
      </c>
      <c r="N23" s="23">
        <v>1.0005737264063601</v>
      </c>
      <c r="O23" s="22">
        <v>341.69635777816399</v>
      </c>
      <c r="P23" s="23">
        <v>1.36123040917094</v>
      </c>
      <c r="Q23" s="22">
        <v>355.39801347067902</v>
      </c>
      <c r="R23" s="92">
        <v>1.3324916164102201</v>
      </c>
    </row>
    <row r="24" spans="1:18" ht="12.75" customHeight="1">
      <c r="A24" s="53" t="s">
        <v>21</v>
      </c>
      <c r="B24" s="22">
        <v>263.38617805981897</v>
      </c>
      <c r="C24" s="23">
        <v>0.68957476163077103</v>
      </c>
      <c r="D24" s="23">
        <v>45.637875212132812</v>
      </c>
      <c r="E24" s="22">
        <v>181.33345350439299</v>
      </c>
      <c r="F24" s="23">
        <v>2.2446060744195702</v>
      </c>
      <c r="G24" s="22">
        <v>203.791395239275</v>
      </c>
      <c r="H24" s="23">
        <v>1.5079658120278301</v>
      </c>
      <c r="I24" s="22">
        <v>236.15387772651201</v>
      </c>
      <c r="J24" s="23">
        <v>1.00148066640778</v>
      </c>
      <c r="K24" s="22">
        <v>267.09377785113202</v>
      </c>
      <c r="L24" s="23">
        <v>0.90129800192132103</v>
      </c>
      <c r="M24" s="22">
        <v>294.71820069750498</v>
      </c>
      <c r="N24" s="23">
        <v>1.10893508771128</v>
      </c>
      <c r="O24" s="22">
        <v>318.37657268087099</v>
      </c>
      <c r="P24" s="23">
        <v>1.4362527227583</v>
      </c>
      <c r="Q24" s="22">
        <v>331.59138950342498</v>
      </c>
      <c r="R24" s="92">
        <v>1.2677897870877699</v>
      </c>
    </row>
    <row r="25" spans="1:18" ht="12.75" customHeight="1">
      <c r="A25" s="53" t="s">
        <v>9</v>
      </c>
      <c r="B25" s="22">
        <v>280.34607970395598</v>
      </c>
      <c r="C25" s="23">
        <v>0.71395978571903895</v>
      </c>
      <c r="D25" s="23">
        <v>51.066865534149557</v>
      </c>
      <c r="E25" s="22">
        <v>188.61054264702</v>
      </c>
      <c r="F25" s="23">
        <v>2.7357319507655302</v>
      </c>
      <c r="G25" s="22">
        <v>214.61945714395799</v>
      </c>
      <c r="H25" s="23">
        <v>1.6587175464683599</v>
      </c>
      <c r="I25" s="22">
        <v>250.96897966062599</v>
      </c>
      <c r="J25" s="23">
        <v>1.27123916730811</v>
      </c>
      <c r="K25" s="22">
        <v>285.78606582183602</v>
      </c>
      <c r="L25" s="23">
        <v>1.00825022200393</v>
      </c>
      <c r="M25" s="22">
        <v>315.34222472977501</v>
      </c>
      <c r="N25" s="23">
        <v>0.85361138973529205</v>
      </c>
      <c r="O25" s="22">
        <v>339.74758247148202</v>
      </c>
      <c r="P25" s="23">
        <v>1.14927139346792</v>
      </c>
      <c r="Q25" s="22">
        <v>354.19729823365998</v>
      </c>
      <c r="R25" s="92">
        <v>1.55492852274564</v>
      </c>
    </row>
    <row r="26" spans="1:18" ht="12.75" customHeight="1">
      <c r="A26" s="53" t="s">
        <v>10</v>
      </c>
      <c r="B26" s="22">
        <v>278.29786936288002</v>
      </c>
      <c r="C26" s="23">
        <v>0.78812034145600496</v>
      </c>
      <c r="D26" s="23">
        <v>54.208144896405585</v>
      </c>
      <c r="E26" s="22">
        <v>181.20809740749399</v>
      </c>
      <c r="F26" s="23">
        <v>3.0705415300223602</v>
      </c>
      <c r="G26" s="22">
        <v>209.63492907507</v>
      </c>
      <c r="H26" s="23">
        <v>2.2973700144766598</v>
      </c>
      <c r="I26" s="22">
        <v>248.09679650343401</v>
      </c>
      <c r="J26" s="23">
        <v>1.4181935369693099</v>
      </c>
      <c r="K26" s="22">
        <v>283.53982425418297</v>
      </c>
      <c r="L26" s="23">
        <v>1.05451741322624</v>
      </c>
      <c r="M26" s="22">
        <v>314.94189589487502</v>
      </c>
      <c r="N26" s="23">
        <v>0.94640919468828699</v>
      </c>
      <c r="O26" s="22">
        <v>341.43169779999897</v>
      </c>
      <c r="P26" s="23">
        <v>1.1734181082841599</v>
      </c>
      <c r="Q26" s="22">
        <v>356.76380294411899</v>
      </c>
      <c r="R26" s="92">
        <v>2.1280178783166899</v>
      </c>
    </row>
    <row r="27" spans="1:18" ht="12.75" customHeight="1">
      <c r="A27" s="53" t="s">
        <v>11</v>
      </c>
      <c r="B27" s="22">
        <v>259.76887995870902</v>
      </c>
      <c r="C27" s="23">
        <v>0.824444502593071</v>
      </c>
      <c r="D27" s="23">
        <v>50.715967923441276</v>
      </c>
      <c r="E27" s="22">
        <v>170.95061430829799</v>
      </c>
      <c r="F27" s="23">
        <v>2.7059691806849799</v>
      </c>
      <c r="G27" s="22">
        <v>193.95673555683501</v>
      </c>
      <c r="H27" s="23">
        <v>2.0065703083618498</v>
      </c>
      <c r="I27" s="22">
        <v>228.55666630785501</v>
      </c>
      <c r="J27" s="23">
        <v>1.3828041916369</v>
      </c>
      <c r="K27" s="22">
        <v>262.62837433781698</v>
      </c>
      <c r="L27" s="23">
        <v>1.1071029315131</v>
      </c>
      <c r="M27" s="22">
        <v>294.37428079587102</v>
      </c>
      <c r="N27" s="23">
        <v>1.0764709925159901</v>
      </c>
      <c r="O27" s="22">
        <v>321.82691928409002</v>
      </c>
      <c r="P27" s="23">
        <v>1.5929240970445899</v>
      </c>
      <c r="Q27" s="22">
        <v>338.14846116712198</v>
      </c>
      <c r="R27" s="92">
        <v>1.7258561817418301</v>
      </c>
    </row>
    <row r="28" spans="1:18" ht="12.75" customHeight="1">
      <c r="A28" s="53" t="s">
        <v>12</v>
      </c>
      <c r="B28" s="22">
        <v>275.80759152890198</v>
      </c>
      <c r="C28" s="23">
        <v>0.79204298707473197</v>
      </c>
      <c r="D28" s="23">
        <v>47.601826865804441</v>
      </c>
      <c r="E28" s="22">
        <v>188.90843378939601</v>
      </c>
      <c r="F28" s="23">
        <v>3.3473687183649301</v>
      </c>
      <c r="G28" s="22">
        <v>214.31201864117</v>
      </c>
      <c r="H28" s="23">
        <v>2.0194335969266199</v>
      </c>
      <c r="I28" s="22">
        <v>248.690786275047</v>
      </c>
      <c r="J28" s="23">
        <v>1.35884902516671</v>
      </c>
      <c r="K28" s="22">
        <v>280.43743102852301</v>
      </c>
      <c r="L28" s="23">
        <v>1.18129264144479</v>
      </c>
      <c r="M28" s="22">
        <v>307.86120116781399</v>
      </c>
      <c r="N28" s="23">
        <v>1.0689895444917701</v>
      </c>
      <c r="O28" s="22">
        <v>331.44795462881899</v>
      </c>
      <c r="P28" s="23">
        <v>1.4414700650239201</v>
      </c>
      <c r="Q28" s="22">
        <v>345.76825202300802</v>
      </c>
      <c r="R28" s="92">
        <v>1.67874895814598</v>
      </c>
    </row>
    <row r="29" spans="1:18" ht="12.75" customHeight="1">
      <c r="A29" s="53" t="s">
        <v>13</v>
      </c>
      <c r="B29" s="22">
        <v>245.821733381889</v>
      </c>
      <c r="C29" s="23">
        <v>0.62358802031678295</v>
      </c>
      <c r="D29" s="23">
        <v>51.319911001783737</v>
      </c>
      <c r="E29" s="22">
        <v>149.071371329627</v>
      </c>
      <c r="F29" s="23">
        <v>3.1092765242503599</v>
      </c>
      <c r="G29" s="22">
        <v>177.753918729162</v>
      </c>
      <c r="H29" s="23">
        <v>2.31138327822485</v>
      </c>
      <c r="I29" s="22">
        <v>216.254992841068</v>
      </c>
      <c r="J29" s="23">
        <v>1.1648650779342</v>
      </c>
      <c r="K29" s="22">
        <v>250.29569529147199</v>
      </c>
      <c r="L29" s="23">
        <v>0.95146374483180995</v>
      </c>
      <c r="M29" s="22">
        <v>280.91744924910199</v>
      </c>
      <c r="N29" s="23">
        <v>1.02480300359634</v>
      </c>
      <c r="O29" s="22">
        <v>307.35861889357602</v>
      </c>
      <c r="P29" s="23">
        <v>1.2206988525508899</v>
      </c>
      <c r="Q29" s="22">
        <v>322.31673122770098</v>
      </c>
      <c r="R29" s="92">
        <v>1.4746825284266301</v>
      </c>
    </row>
    <row r="30" spans="1:18" ht="12.75" customHeight="1">
      <c r="A30" s="53" t="s">
        <v>14</v>
      </c>
      <c r="B30" s="22">
        <v>279.05242778250403</v>
      </c>
      <c r="C30" s="23">
        <v>0.81824895369141304</v>
      </c>
      <c r="D30" s="23">
        <v>54.874905857950772</v>
      </c>
      <c r="E30" s="22">
        <v>181.74001654164499</v>
      </c>
      <c r="F30" s="23">
        <v>3.9668412658658601</v>
      </c>
      <c r="G30" s="22">
        <v>209.88849392932201</v>
      </c>
      <c r="H30" s="23">
        <v>2.8305084906405602</v>
      </c>
      <c r="I30" s="22">
        <v>249.211719408448</v>
      </c>
      <c r="J30" s="23">
        <v>1.3316399821618801</v>
      </c>
      <c r="K30" s="22">
        <v>284.04973716027399</v>
      </c>
      <c r="L30" s="23">
        <v>1.31406776813661</v>
      </c>
      <c r="M30" s="22">
        <v>316.00642914033301</v>
      </c>
      <c r="N30" s="23">
        <v>1.30323690964034</v>
      </c>
      <c r="O30" s="22">
        <v>342.75985737316199</v>
      </c>
      <c r="P30" s="23">
        <v>1.31241734299651</v>
      </c>
      <c r="Q30" s="22">
        <v>358.37328408500701</v>
      </c>
      <c r="R30" s="92">
        <v>1.7077118112132701</v>
      </c>
    </row>
    <row r="31" spans="1:18" ht="12.75" customHeight="1">
      <c r="A31" s="53" t="s">
        <v>15</v>
      </c>
      <c r="B31" s="22">
        <v>252.835888109541</v>
      </c>
      <c r="C31" s="23">
        <v>1.1663583823113599</v>
      </c>
      <c r="D31" s="23">
        <v>57.027396838300078</v>
      </c>
      <c r="E31" s="22">
        <v>151.728047233556</v>
      </c>
      <c r="F31" s="23">
        <v>3.7401891498981699</v>
      </c>
      <c r="G31" s="22">
        <v>177.86659633361299</v>
      </c>
      <c r="H31" s="23">
        <v>2.4940718779364599</v>
      </c>
      <c r="I31" s="22">
        <v>217.07384670767701</v>
      </c>
      <c r="J31" s="23">
        <v>1.77946808017837</v>
      </c>
      <c r="K31" s="22">
        <v>256.06621183280799</v>
      </c>
      <c r="L31" s="23">
        <v>1.48313180733605</v>
      </c>
      <c r="M31" s="22">
        <v>293.07657510389299</v>
      </c>
      <c r="N31" s="23">
        <v>1.6890912229749899</v>
      </c>
      <c r="O31" s="22">
        <v>322.71892800827101</v>
      </c>
      <c r="P31" s="23">
        <v>1.9896228356316801</v>
      </c>
      <c r="Q31" s="22">
        <v>340.01528676741702</v>
      </c>
      <c r="R31" s="92">
        <v>2.5995582925368499</v>
      </c>
    </row>
    <row r="32" spans="1:18" ht="12.75" customHeight="1">
      <c r="A32" s="53"/>
      <c r="B32" s="22"/>
      <c r="C32" s="23"/>
      <c r="D32" s="23"/>
      <c r="E32" s="22"/>
      <c r="F32" s="23"/>
      <c r="G32" s="22"/>
      <c r="H32" s="23"/>
      <c r="I32" s="22"/>
      <c r="J32" s="23"/>
      <c r="K32" s="22"/>
      <c r="L32" s="23"/>
      <c r="M32" s="22"/>
      <c r="N32" s="23"/>
      <c r="O32" s="22"/>
      <c r="P32" s="23"/>
      <c r="Q32" s="22"/>
      <c r="R32" s="92"/>
    </row>
    <row r="33" spans="1:36" ht="12.75" customHeight="1">
      <c r="A33" s="54" t="s">
        <v>38</v>
      </c>
      <c r="B33" s="22"/>
      <c r="C33" s="23"/>
      <c r="D33" s="23"/>
      <c r="E33" s="22"/>
      <c r="F33" s="23"/>
      <c r="G33" s="22"/>
      <c r="H33" s="23"/>
      <c r="I33" s="22"/>
      <c r="J33" s="23"/>
      <c r="K33" s="22"/>
      <c r="L33" s="23"/>
      <c r="M33" s="22"/>
      <c r="N33" s="23"/>
      <c r="O33" s="22"/>
      <c r="P33" s="23"/>
      <c r="Q33" s="22"/>
      <c r="R33" s="92"/>
    </row>
    <row r="34" spans="1:36" ht="12.75" customHeight="1">
      <c r="A34" s="53" t="s">
        <v>39</v>
      </c>
      <c r="B34" s="22">
        <v>280.38617547186197</v>
      </c>
      <c r="C34" s="23">
        <v>0.82894843459708301</v>
      </c>
      <c r="D34" s="23">
        <v>50.590718358917357</v>
      </c>
      <c r="E34" s="22">
        <v>191.11773718368599</v>
      </c>
      <c r="F34" s="23">
        <v>2.8362924730939301</v>
      </c>
      <c r="G34" s="22">
        <v>213.66778724792701</v>
      </c>
      <c r="H34" s="23">
        <v>2.27824175782035</v>
      </c>
      <c r="I34" s="22">
        <v>249.039737141388</v>
      </c>
      <c r="J34" s="23">
        <v>1.5784916502173401</v>
      </c>
      <c r="K34" s="22">
        <v>284.39691411747998</v>
      </c>
      <c r="L34" s="23">
        <v>1.2400995493650699</v>
      </c>
      <c r="M34" s="22">
        <v>315.56399644694602</v>
      </c>
      <c r="N34" s="23">
        <v>0.99626216046166705</v>
      </c>
      <c r="O34" s="22">
        <v>341.51743113426198</v>
      </c>
      <c r="P34" s="23">
        <v>1.5208921329857299</v>
      </c>
      <c r="Q34" s="22">
        <v>356.24040070138602</v>
      </c>
      <c r="R34" s="92">
        <v>1.9877878902978401</v>
      </c>
    </row>
    <row r="35" spans="1:36" ht="12.75" customHeight="1">
      <c r="A35" s="53" t="s">
        <v>40</v>
      </c>
      <c r="B35" s="22">
        <v>261.81207951136997</v>
      </c>
      <c r="C35" s="23">
        <v>1.0995377430667399</v>
      </c>
      <c r="D35" s="23">
        <v>54.999776979235932</v>
      </c>
      <c r="E35" s="22">
        <v>167.27023915083399</v>
      </c>
      <c r="F35" s="23">
        <v>3.0840026830784799</v>
      </c>
      <c r="G35" s="22">
        <v>191.57035262255499</v>
      </c>
      <c r="H35" s="23">
        <v>2.2509383174120998</v>
      </c>
      <c r="I35" s="22">
        <v>227.01828209126001</v>
      </c>
      <c r="J35" s="23">
        <v>1.63387363518646</v>
      </c>
      <c r="K35" s="22">
        <v>265.09196643406199</v>
      </c>
      <c r="L35" s="23">
        <v>1.3615645533007501</v>
      </c>
      <c r="M35" s="22">
        <v>300.28735964658199</v>
      </c>
      <c r="N35" s="23">
        <v>1.50118536234696</v>
      </c>
      <c r="O35" s="22">
        <v>329.52201039873398</v>
      </c>
      <c r="P35" s="23">
        <v>1.6492719123421899</v>
      </c>
      <c r="Q35" s="22">
        <v>345.53498391403099</v>
      </c>
      <c r="R35" s="92">
        <v>2.1621000839404401</v>
      </c>
    </row>
    <row r="36" spans="1:36" ht="12.75" customHeight="1">
      <c r="A36" s="53" t="s">
        <v>41</v>
      </c>
      <c r="B36" s="22">
        <v>259.16889544336698</v>
      </c>
      <c r="C36" s="23">
        <v>1.81657195624811</v>
      </c>
      <c r="D36" s="23">
        <v>51.10200420439989</v>
      </c>
      <c r="E36" s="22">
        <v>171.582485422975</v>
      </c>
      <c r="F36" s="23">
        <v>4.5296340846756804</v>
      </c>
      <c r="G36" s="22">
        <v>193.10686153518199</v>
      </c>
      <c r="H36" s="23">
        <v>3.5297997886659598</v>
      </c>
      <c r="I36" s="22">
        <v>225.849456115436</v>
      </c>
      <c r="J36" s="23">
        <v>2.7485894261469199</v>
      </c>
      <c r="K36" s="22">
        <v>260.95378438134998</v>
      </c>
      <c r="L36" s="23">
        <v>2.1419740352401799</v>
      </c>
      <c r="M36" s="22">
        <v>294.49403927425197</v>
      </c>
      <c r="N36" s="23">
        <v>1.97117093688208</v>
      </c>
      <c r="O36" s="22">
        <v>322.61379864762699</v>
      </c>
      <c r="P36" s="23">
        <v>2.2651767492381598</v>
      </c>
      <c r="Q36" s="22">
        <v>338.78099910413999</v>
      </c>
      <c r="R36" s="92">
        <v>3.6786067836770102</v>
      </c>
    </row>
    <row r="37" spans="1:36" ht="12.75" customHeight="1">
      <c r="A37" s="53" t="s">
        <v>42</v>
      </c>
      <c r="B37" s="22">
        <v>261.725841884798</v>
      </c>
      <c r="C37" s="23">
        <v>1.0674067929248101</v>
      </c>
      <c r="D37" s="23">
        <v>54.879673210441524</v>
      </c>
      <c r="E37" s="22">
        <v>167.430165688356</v>
      </c>
      <c r="F37" s="23">
        <v>2.9636510766787998</v>
      </c>
      <c r="G37" s="22">
        <v>191.63049641376401</v>
      </c>
      <c r="H37" s="23">
        <v>2.1205126895691002</v>
      </c>
      <c r="I37" s="22">
        <v>226.975569978278</v>
      </c>
      <c r="J37" s="23">
        <v>1.5478481741990699</v>
      </c>
      <c r="K37" s="22">
        <v>264.96376953780702</v>
      </c>
      <c r="L37" s="23">
        <v>1.4351383134170601</v>
      </c>
      <c r="M37" s="22">
        <v>300.08651925955701</v>
      </c>
      <c r="N37" s="23">
        <v>1.4693123274050099</v>
      </c>
      <c r="O37" s="22">
        <v>329.34189482467798</v>
      </c>
      <c r="P37" s="23">
        <v>1.68263589602818</v>
      </c>
      <c r="Q37" s="22">
        <v>345.40676793544202</v>
      </c>
      <c r="R37" s="92">
        <v>2.0152848129290502</v>
      </c>
    </row>
    <row r="38" spans="1:36" ht="12.75" customHeight="1">
      <c r="A38" s="55"/>
      <c r="B38" s="22"/>
      <c r="C38" s="23"/>
      <c r="D38" s="23"/>
      <c r="E38" s="22"/>
      <c r="F38" s="23"/>
      <c r="G38" s="22"/>
      <c r="H38" s="23"/>
      <c r="I38" s="22"/>
      <c r="J38" s="23"/>
      <c r="K38" s="22"/>
      <c r="L38" s="23"/>
      <c r="M38" s="22"/>
      <c r="N38" s="23"/>
      <c r="O38" s="22"/>
      <c r="P38" s="23"/>
      <c r="Q38" s="22"/>
      <c r="R38" s="92"/>
    </row>
    <row r="39" spans="1:36" ht="12.75" customHeight="1">
      <c r="A39" s="54" t="s">
        <v>16</v>
      </c>
      <c r="B39" s="22">
        <f>AVERAGE(B12:B31,B34,B37)</f>
        <v>268.7151029452541</v>
      </c>
      <c r="C39" s="23">
        <f>SQRT(SUMSQ(C12:C31,C34,C37)/(22*22))</f>
        <v>0.17955428379112701</v>
      </c>
      <c r="D39" s="23">
        <f>AVERAGE(D12:D19,D20:D31,D34,D37)</f>
        <v>51.313168019524149</v>
      </c>
      <c r="E39" s="22">
        <f t="shared" ref="E39" si="0">AVERAGE(E12:E31,E34,E37)</f>
        <v>178.39473952332025</v>
      </c>
      <c r="F39" s="23">
        <f t="shared" ref="F39" si="1">SQRT(SUMSQ(F12:F31,F34,F37)/(22*22))</f>
        <v>0.67661595134019992</v>
      </c>
      <c r="G39" s="22">
        <f t="shared" ref="G39" si="2">AVERAGE(G12:G31,G34,G37)</f>
        <v>202.79492648030501</v>
      </c>
      <c r="H39" s="23">
        <f t="shared" ref="H39" si="3">SQRT(SUMSQ(H12:H31,H34,H37)/(22*22))</f>
        <v>0.44343998316254946</v>
      </c>
      <c r="I39" s="22">
        <f t="shared" ref="I39" si="4">AVERAGE(I12:I31,I34,I37)</f>
        <v>237.88850797809928</v>
      </c>
      <c r="J39" s="23">
        <f t="shared" ref="J39" si="5">SQRT(SUMSQ(J12:J31,J34,J37)/(22*22))</f>
        <v>0.29847801935778701</v>
      </c>
      <c r="K39" s="22">
        <f t="shared" ref="K39" si="6">AVERAGE(K12:K31,K34,K37)</f>
        <v>272.5234374740287</v>
      </c>
      <c r="L39" s="23">
        <f t="shared" ref="L39" si="7">SQRT(SUMSQ(L12:L31,L34,L37)/(22*22))</f>
        <v>0.24712979261739854</v>
      </c>
      <c r="M39" s="22">
        <f t="shared" ref="M39" si="8">AVERAGE(M12:M31,M34,M37)</f>
        <v>303.86213004632174</v>
      </c>
      <c r="N39" s="23">
        <f t="shared" ref="N39" si="9">SQRT(SUMSQ(N12:N31,N34,N37)/(22*22))</f>
        <v>0.24360745729723837</v>
      </c>
      <c r="O39" s="22">
        <f t="shared" ref="O39" si="10">AVERAGE(O12:O31,O34,O37)</f>
        <v>330.27972959182961</v>
      </c>
      <c r="P39" s="23">
        <f t="shared" ref="P39" si="11">SQRT(SUMSQ(P12:P31,P34,P37)/(22*22))</f>
        <v>0.30056235376425544</v>
      </c>
      <c r="Q39" s="22">
        <f t="shared" ref="Q39" si="12">AVERAGE(Q12:Q31,Q34,Q37)</f>
        <v>345.63048783269869</v>
      </c>
      <c r="R39" s="92">
        <f t="shared" ref="R39" si="13">SQRT(SUMSQ(R12:R31,R34,R37)/(22*22))</f>
        <v>0.40243715555462856</v>
      </c>
    </row>
    <row r="40" spans="1:36" ht="12.75" customHeight="1">
      <c r="A40" s="57"/>
      <c r="B40" s="81"/>
      <c r="C40" s="37"/>
      <c r="D40" s="37"/>
      <c r="E40" s="81"/>
      <c r="F40" s="37"/>
      <c r="G40" s="81"/>
      <c r="H40" s="37"/>
      <c r="I40" s="81"/>
      <c r="J40" s="37"/>
      <c r="K40" s="81"/>
      <c r="L40" s="37"/>
      <c r="M40" s="81"/>
      <c r="N40" s="37"/>
      <c r="O40" s="81"/>
      <c r="P40" s="37"/>
      <c r="Q40" s="81"/>
      <c r="R40" s="95"/>
    </row>
    <row r="41" spans="1:36" ht="12.75" customHeight="1">
      <c r="A41" s="60" t="s">
        <v>23</v>
      </c>
      <c r="B41" s="32"/>
      <c r="C41" s="41"/>
      <c r="D41" s="41"/>
      <c r="E41" s="32"/>
      <c r="F41" s="41"/>
      <c r="G41" s="32"/>
      <c r="H41" s="41"/>
      <c r="I41" s="32"/>
      <c r="J41" s="41"/>
      <c r="K41" s="32"/>
      <c r="L41" s="41"/>
      <c r="M41" s="32"/>
      <c r="N41" s="41"/>
      <c r="O41" s="32"/>
      <c r="P41" s="41"/>
      <c r="Q41" s="32"/>
      <c r="R41" s="92"/>
    </row>
    <row r="42" spans="1:36" ht="12.75" customHeight="1">
      <c r="A42" s="53" t="s">
        <v>24</v>
      </c>
      <c r="B42" s="32">
        <v>264.63276958035698</v>
      </c>
      <c r="C42" s="41">
        <v>0.78917451863784904</v>
      </c>
      <c r="D42" s="41">
        <v>46.83787334491398</v>
      </c>
      <c r="E42" s="32">
        <v>182.49612620645101</v>
      </c>
      <c r="F42" s="41">
        <v>3.43568357058466</v>
      </c>
      <c r="G42" s="32">
        <v>205.094602664452</v>
      </c>
      <c r="H42" s="41">
        <v>2.1783042472942902</v>
      </c>
      <c r="I42" s="32">
        <v>236.47685227440499</v>
      </c>
      <c r="J42" s="41">
        <v>1.44116898133797</v>
      </c>
      <c r="K42" s="32">
        <v>267.78808940882601</v>
      </c>
      <c r="L42" s="41">
        <v>1.1517399384092699</v>
      </c>
      <c r="M42" s="32">
        <v>296.41815043671102</v>
      </c>
      <c r="N42" s="41">
        <v>1.1785122947929101</v>
      </c>
      <c r="O42" s="32">
        <v>321.28645462455398</v>
      </c>
      <c r="P42" s="41">
        <v>1.4073205573616101</v>
      </c>
      <c r="Q42" s="32">
        <v>335.20029059027001</v>
      </c>
      <c r="R42" s="92">
        <v>1.74634553562108</v>
      </c>
    </row>
    <row r="43" spans="1:36" ht="12.75" customHeight="1">
      <c r="A43" s="43" t="s">
        <v>43</v>
      </c>
      <c r="B43" s="30">
        <v>269.93276409551902</v>
      </c>
      <c r="C43" s="31">
        <v>2.7429203696023898</v>
      </c>
      <c r="D43" s="31">
        <v>41.975305306493127</v>
      </c>
      <c r="E43" s="30">
        <v>198.436295808484</v>
      </c>
      <c r="F43" s="31">
        <v>5.3021272628869403</v>
      </c>
      <c r="G43" s="30">
        <v>216.51261585320901</v>
      </c>
      <c r="H43" s="31">
        <v>3.33054917106241</v>
      </c>
      <c r="I43" s="30">
        <v>243.79314619403399</v>
      </c>
      <c r="J43" s="31">
        <v>2.6831878676739498</v>
      </c>
      <c r="K43" s="30">
        <v>272.16367979323201</v>
      </c>
      <c r="L43" s="31">
        <v>2.7654592625524099</v>
      </c>
      <c r="M43" s="30">
        <v>297.998211199867</v>
      </c>
      <c r="N43" s="31">
        <v>2.6805722134983001</v>
      </c>
      <c r="O43" s="30">
        <v>321.22224698467301</v>
      </c>
      <c r="P43" s="31">
        <v>3.94729911742641</v>
      </c>
      <c r="Q43" s="30">
        <v>334.71485535132399</v>
      </c>
      <c r="R43" s="96">
        <v>3.6221954599672599</v>
      </c>
    </row>
    <row r="44" spans="1:36" ht="93" customHeight="1">
      <c r="A44" s="132" t="s">
        <v>25</v>
      </c>
      <c r="B44" s="132"/>
      <c r="C44" s="132"/>
      <c r="D44" s="132"/>
      <c r="E44" s="132"/>
      <c r="F44" s="132"/>
      <c r="G44" s="132"/>
      <c r="H44" s="132"/>
      <c r="I44" s="132"/>
      <c r="J44" s="132"/>
      <c r="K44" s="132"/>
      <c r="L44" s="132"/>
      <c r="M44" s="132"/>
      <c r="N44" s="132"/>
      <c r="O44" s="132"/>
      <c r="P44" s="132"/>
      <c r="Q44" s="132"/>
      <c r="R44" s="132"/>
    </row>
    <row r="45" spans="1:36" ht="59.25" customHeight="1">
      <c r="A45" s="133" t="s">
        <v>44</v>
      </c>
      <c r="B45" s="133"/>
      <c r="C45" s="133"/>
      <c r="D45" s="133"/>
      <c r="E45" s="133"/>
      <c r="F45" s="133"/>
      <c r="G45" s="133"/>
      <c r="H45" s="133"/>
      <c r="I45" s="133"/>
      <c r="J45" s="133"/>
      <c r="K45" s="133"/>
      <c r="L45" s="133"/>
      <c r="M45" s="133"/>
      <c r="N45" s="133"/>
      <c r="O45" s="133"/>
      <c r="P45" s="133"/>
      <c r="Q45" s="133"/>
      <c r="R45" s="133"/>
    </row>
    <row r="46" spans="1:36" ht="20.25" customHeight="1">
      <c r="A46" s="140" t="s">
        <v>103</v>
      </c>
      <c r="B46" s="140"/>
      <c r="C46" s="140"/>
      <c r="D46" s="140"/>
      <c r="E46" s="140"/>
      <c r="F46" s="140"/>
      <c r="G46" s="140"/>
      <c r="H46" s="140"/>
      <c r="I46" s="140"/>
      <c r="J46" s="140"/>
      <c r="K46" s="140"/>
      <c r="L46" s="140"/>
      <c r="M46" s="140"/>
      <c r="N46" s="140"/>
      <c r="O46" s="140"/>
      <c r="P46" s="140"/>
      <c r="Q46" s="140"/>
      <c r="R46" s="140"/>
    </row>
    <row r="47" spans="1:36" ht="12.75" customHeight="1">
      <c r="A47" s="140"/>
      <c r="B47" s="140"/>
      <c r="C47" s="140"/>
      <c r="D47" s="140"/>
      <c r="E47" s="140"/>
      <c r="F47" s="140"/>
      <c r="G47" s="140"/>
      <c r="H47" s="140"/>
      <c r="I47" s="140"/>
      <c r="J47" s="140"/>
      <c r="K47" s="140"/>
      <c r="L47" s="140"/>
      <c r="M47" s="140"/>
      <c r="N47" s="140"/>
      <c r="O47" s="140"/>
      <c r="P47" s="140"/>
      <c r="Q47" s="140"/>
      <c r="R47" s="140"/>
      <c r="T47" s="62"/>
      <c r="U47" s="62"/>
      <c r="V47" s="62"/>
      <c r="W47" s="62"/>
      <c r="X47" s="62"/>
      <c r="Y47" s="62"/>
      <c r="Z47" s="62"/>
      <c r="AA47" s="62"/>
      <c r="AB47" s="62"/>
      <c r="AC47" s="62"/>
      <c r="AD47" s="62"/>
      <c r="AE47" s="62"/>
      <c r="AF47" s="62"/>
      <c r="AG47" s="62"/>
      <c r="AH47" s="62"/>
      <c r="AI47" s="62"/>
      <c r="AJ47" s="62"/>
    </row>
    <row r="48" spans="1:36" ht="12.75" customHeight="1">
      <c r="A48" s="140"/>
      <c r="B48" s="140"/>
      <c r="C48" s="140"/>
      <c r="D48" s="140"/>
      <c r="E48" s="140"/>
      <c r="F48" s="140"/>
      <c r="G48" s="140"/>
      <c r="H48" s="140"/>
      <c r="I48" s="140"/>
      <c r="J48" s="140"/>
      <c r="K48" s="140"/>
      <c r="L48" s="140"/>
      <c r="M48" s="140"/>
      <c r="N48" s="140"/>
      <c r="O48" s="140"/>
      <c r="P48" s="140"/>
      <c r="Q48" s="140"/>
      <c r="R48" s="140"/>
      <c r="T48" s="62"/>
      <c r="U48" s="62"/>
      <c r="V48" s="62"/>
      <c r="W48" s="62"/>
      <c r="X48" s="62"/>
      <c r="Y48" s="62"/>
      <c r="Z48" s="62"/>
      <c r="AA48" s="62"/>
      <c r="AB48" s="62"/>
      <c r="AC48" s="62"/>
      <c r="AD48" s="62"/>
      <c r="AE48" s="62"/>
      <c r="AF48" s="62"/>
      <c r="AG48" s="62"/>
      <c r="AH48" s="62"/>
      <c r="AI48" s="62"/>
      <c r="AJ48" s="62"/>
    </row>
    <row r="49" spans="1:36" ht="12.75" customHeight="1">
      <c r="A49" s="140"/>
      <c r="B49" s="140"/>
      <c r="C49" s="140"/>
      <c r="D49" s="140"/>
      <c r="E49" s="140"/>
      <c r="F49" s="140"/>
      <c r="G49" s="140"/>
      <c r="H49" s="140"/>
      <c r="I49" s="140"/>
      <c r="J49" s="140"/>
      <c r="K49" s="140"/>
      <c r="L49" s="140"/>
      <c r="M49" s="140"/>
      <c r="N49" s="140"/>
      <c r="O49" s="140"/>
      <c r="P49" s="140"/>
      <c r="Q49" s="140"/>
      <c r="R49" s="140"/>
      <c r="T49" s="62"/>
      <c r="U49" s="62"/>
      <c r="V49" s="62"/>
      <c r="W49" s="62"/>
      <c r="X49" s="62"/>
      <c r="Y49" s="62"/>
      <c r="Z49" s="62"/>
      <c r="AA49" s="62"/>
      <c r="AB49" s="62"/>
      <c r="AC49" s="62"/>
      <c r="AD49" s="62"/>
      <c r="AE49" s="62"/>
      <c r="AF49" s="62"/>
      <c r="AG49" s="62"/>
      <c r="AH49" s="62"/>
      <c r="AI49" s="62"/>
      <c r="AJ49" s="62"/>
    </row>
    <row r="50" spans="1:36" ht="12.75" customHeight="1">
      <c r="A50" s="5" t="s">
        <v>46</v>
      </c>
      <c r="T50" s="62"/>
      <c r="U50" s="62"/>
      <c r="V50" s="62"/>
      <c r="W50" s="62"/>
      <c r="X50" s="62"/>
      <c r="Y50" s="62"/>
      <c r="Z50" s="62"/>
      <c r="AA50" s="62"/>
      <c r="AB50" s="62"/>
      <c r="AC50" s="62"/>
      <c r="AD50" s="62"/>
      <c r="AE50" s="62"/>
      <c r="AF50" s="62"/>
      <c r="AG50" s="62"/>
      <c r="AH50" s="62"/>
      <c r="AI50" s="62"/>
      <c r="AJ50" s="62"/>
    </row>
    <row r="51" spans="1:36" ht="12.75" customHeight="1">
      <c r="T51" s="62"/>
      <c r="U51" s="62"/>
      <c r="V51" s="62"/>
      <c r="W51" s="62"/>
      <c r="X51" s="62"/>
      <c r="Y51" s="62"/>
      <c r="Z51" s="62"/>
      <c r="AA51" s="62"/>
      <c r="AB51" s="62"/>
      <c r="AC51" s="62"/>
      <c r="AD51" s="62"/>
      <c r="AE51" s="62"/>
      <c r="AF51" s="62"/>
      <c r="AG51" s="62"/>
      <c r="AH51" s="62"/>
      <c r="AI51" s="62"/>
      <c r="AJ51" s="62"/>
    </row>
    <row r="52" spans="1:36" ht="12.75" customHeight="1">
      <c r="T52" s="62"/>
      <c r="U52" s="62"/>
      <c r="V52" s="62"/>
      <c r="W52" s="62"/>
      <c r="X52" s="62"/>
      <c r="Y52" s="62"/>
      <c r="Z52" s="62"/>
      <c r="AA52" s="62"/>
      <c r="AB52" s="62"/>
      <c r="AC52" s="62"/>
      <c r="AD52" s="62"/>
      <c r="AE52" s="62"/>
      <c r="AF52" s="62"/>
      <c r="AG52" s="62"/>
      <c r="AH52" s="62"/>
      <c r="AI52" s="62"/>
      <c r="AJ52" s="62"/>
    </row>
    <row r="53" spans="1:36" ht="12.75" customHeight="1">
      <c r="T53" s="62"/>
      <c r="U53" s="62"/>
      <c r="V53" s="62"/>
      <c r="W53" s="62"/>
      <c r="X53" s="62"/>
      <c r="Y53" s="62"/>
      <c r="Z53" s="62"/>
      <c r="AA53" s="62"/>
      <c r="AB53" s="62"/>
      <c r="AC53" s="62"/>
      <c r="AD53" s="62"/>
      <c r="AE53" s="62"/>
      <c r="AF53" s="62"/>
      <c r="AG53" s="62"/>
      <c r="AH53" s="62"/>
      <c r="AI53" s="62"/>
      <c r="AJ53" s="62"/>
    </row>
    <row r="54" spans="1:36">
      <c r="T54" s="62"/>
      <c r="U54" s="62"/>
      <c r="V54" s="62"/>
      <c r="W54" s="62"/>
      <c r="X54" s="62"/>
      <c r="Y54" s="62"/>
      <c r="Z54" s="62"/>
      <c r="AA54" s="62"/>
      <c r="AB54" s="62"/>
      <c r="AC54" s="62"/>
      <c r="AD54" s="62"/>
      <c r="AE54" s="62"/>
      <c r="AF54" s="62"/>
      <c r="AG54" s="62"/>
      <c r="AH54" s="62"/>
      <c r="AI54" s="62"/>
      <c r="AJ54" s="62"/>
    </row>
    <row r="55" spans="1:36">
      <c r="T55" s="62"/>
      <c r="U55" s="62"/>
      <c r="V55" s="62"/>
      <c r="W55" s="62"/>
      <c r="X55" s="62"/>
      <c r="Y55" s="62"/>
      <c r="Z55" s="62"/>
      <c r="AA55" s="62"/>
      <c r="AB55" s="62"/>
      <c r="AC55" s="62"/>
      <c r="AD55" s="62"/>
      <c r="AE55" s="62"/>
      <c r="AF55" s="62"/>
      <c r="AG55" s="62"/>
      <c r="AH55" s="62"/>
      <c r="AI55" s="62"/>
      <c r="AJ55" s="62"/>
    </row>
    <row r="56" spans="1:36">
      <c r="A56"/>
      <c r="K56" s="2"/>
      <c r="T56" s="62"/>
      <c r="U56" s="62"/>
      <c r="V56" s="62"/>
      <c r="W56" s="62"/>
      <c r="X56" s="62"/>
      <c r="Y56" s="62"/>
      <c r="Z56" s="62"/>
      <c r="AA56" s="62"/>
      <c r="AB56" s="62"/>
      <c r="AC56" s="62"/>
      <c r="AD56" s="62"/>
      <c r="AE56" s="62"/>
      <c r="AF56" s="62"/>
      <c r="AG56" s="62"/>
      <c r="AH56" s="62"/>
      <c r="AI56" s="62"/>
      <c r="AJ56" s="62"/>
    </row>
    <row r="57" spans="1:36">
      <c r="A57"/>
      <c r="K57" s="2"/>
      <c r="T57" s="62"/>
      <c r="U57" s="62"/>
      <c r="V57" s="62"/>
      <c r="W57" s="62"/>
      <c r="X57" s="62"/>
      <c r="Y57" s="62"/>
      <c r="Z57" s="62"/>
      <c r="AA57" s="62"/>
      <c r="AB57" s="62"/>
      <c r="AC57" s="62"/>
      <c r="AD57" s="62"/>
      <c r="AE57" s="62"/>
      <c r="AF57" s="62"/>
      <c r="AG57" s="62"/>
      <c r="AH57" s="62"/>
      <c r="AI57" s="62"/>
      <c r="AJ57" s="62"/>
    </row>
    <row r="58" spans="1:36">
      <c r="A58"/>
      <c r="T58" s="62"/>
      <c r="U58" s="62"/>
      <c r="V58" s="62"/>
      <c r="W58" s="62"/>
      <c r="X58" s="62"/>
      <c r="Y58" s="62"/>
      <c r="Z58" s="62"/>
      <c r="AA58" s="62"/>
      <c r="AB58" s="62"/>
      <c r="AC58" s="62"/>
      <c r="AD58" s="62"/>
      <c r="AE58" s="62"/>
      <c r="AF58" s="62"/>
      <c r="AG58" s="62"/>
      <c r="AH58" s="62"/>
      <c r="AI58" s="62"/>
      <c r="AJ58" s="62"/>
    </row>
    <row r="59" spans="1:36">
      <c r="A59"/>
      <c r="T59" s="62"/>
      <c r="U59" s="62"/>
      <c r="V59" s="62"/>
      <c r="W59" s="62"/>
      <c r="X59" s="62"/>
      <c r="Y59" s="62"/>
      <c r="Z59" s="62"/>
      <c r="AA59" s="62"/>
      <c r="AB59" s="62"/>
      <c r="AC59" s="62"/>
      <c r="AD59" s="62"/>
      <c r="AE59" s="62"/>
      <c r="AF59" s="62"/>
      <c r="AG59" s="62"/>
      <c r="AH59" s="62"/>
      <c r="AI59" s="62"/>
      <c r="AJ59" s="62"/>
    </row>
    <row r="60" spans="1:36">
      <c r="A60"/>
      <c r="T60" s="62"/>
      <c r="U60" s="62"/>
      <c r="V60" s="62"/>
      <c r="W60" s="62"/>
      <c r="X60" s="62"/>
      <c r="Y60" s="62"/>
      <c r="Z60" s="62"/>
      <c r="AA60" s="62"/>
      <c r="AB60" s="62"/>
      <c r="AC60" s="62"/>
      <c r="AD60" s="62"/>
      <c r="AE60" s="62"/>
      <c r="AF60" s="62"/>
      <c r="AG60" s="62"/>
      <c r="AH60" s="62"/>
      <c r="AI60" s="62"/>
      <c r="AJ60" s="62"/>
    </row>
    <row r="61" spans="1:36">
      <c r="A61"/>
      <c r="T61" s="62"/>
      <c r="U61" s="62"/>
      <c r="V61" s="62"/>
      <c r="W61" s="62"/>
      <c r="X61" s="62"/>
      <c r="Y61" s="62"/>
      <c r="Z61" s="62"/>
      <c r="AA61" s="62"/>
      <c r="AB61" s="62"/>
      <c r="AC61" s="62"/>
      <c r="AD61" s="62"/>
      <c r="AE61" s="62"/>
      <c r="AF61" s="62"/>
      <c r="AG61" s="62"/>
      <c r="AH61" s="62"/>
      <c r="AI61" s="62"/>
      <c r="AJ61" s="62"/>
    </row>
    <row r="62" spans="1:36">
      <c r="A62"/>
      <c r="T62" s="62"/>
      <c r="U62" s="62"/>
      <c r="V62" s="62"/>
      <c r="W62" s="62"/>
      <c r="X62" s="62"/>
      <c r="Y62" s="62"/>
      <c r="Z62" s="62"/>
      <c r="AA62" s="62"/>
      <c r="AB62" s="62"/>
      <c r="AC62" s="62"/>
      <c r="AD62" s="62"/>
      <c r="AE62" s="62"/>
      <c r="AF62" s="62"/>
      <c r="AG62" s="62"/>
      <c r="AH62" s="62"/>
      <c r="AI62" s="62"/>
      <c r="AJ62" s="62"/>
    </row>
    <row r="63" spans="1:36">
      <c r="A63"/>
      <c r="T63" s="62"/>
      <c r="U63" s="62"/>
      <c r="V63" s="62"/>
      <c r="W63" s="62"/>
      <c r="X63" s="62"/>
      <c r="Y63" s="62"/>
      <c r="Z63" s="62"/>
      <c r="AA63" s="62"/>
      <c r="AB63" s="62"/>
      <c r="AC63" s="62"/>
      <c r="AD63" s="62"/>
      <c r="AE63" s="62"/>
      <c r="AF63" s="62"/>
      <c r="AG63" s="62"/>
      <c r="AH63" s="62"/>
      <c r="AI63" s="62"/>
      <c r="AJ63" s="62"/>
    </row>
    <row r="64" spans="1:36">
      <c r="A64"/>
      <c r="T64" s="62"/>
      <c r="U64" s="62"/>
      <c r="V64" s="62"/>
      <c r="W64" s="62"/>
      <c r="X64" s="62"/>
      <c r="Y64" s="62"/>
      <c r="Z64" s="62"/>
      <c r="AA64" s="62"/>
      <c r="AB64" s="62"/>
      <c r="AC64" s="62"/>
      <c r="AD64" s="62"/>
      <c r="AE64" s="62"/>
      <c r="AF64" s="62"/>
      <c r="AG64" s="62"/>
      <c r="AH64" s="62"/>
      <c r="AI64" s="62"/>
      <c r="AJ64" s="62"/>
    </row>
    <row r="65" spans="1:36">
      <c r="A65"/>
      <c r="T65" s="62"/>
      <c r="U65" s="62"/>
      <c r="V65" s="62"/>
      <c r="W65" s="62"/>
      <c r="X65" s="62"/>
      <c r="Y65" s="62"/>
      <c r="Z65" s="62"/>
      <c r="AA65" s="62"/>
      <c r="AB65" s="62"/>
      <c r="AC65" s="62"/>
      <c r="AD65" s="62"/>
      <c r="AE65" s="62"/>
      <c r="AF65" s="62"/>
      <c r="AG65" s="62"/>
      <c r="AH65" s="62"/>
      <c r="AI65" s="62"/>
      <c r="AJ65" s="62"/>
    </row>
    <row r="66" spans="1:36">
      <c r="A66"/>
      <c r="T66" s="62"/>
      <c r="U66" s="62"/>
      <c r="V66" s="62"/>
      <c r="W66" s="62"/>
      <c r="X66" s="62"/>
      <c r="Y66" s="62"/>
      <c r="Z66" s="62"/>
      <c r="AA66" s="62"/>
      <c r="AB66" s="62"/>
      <c r="AC66" s="62"/>
      <c r="AD66" s="62"/>
      <c r="AE66" s="62"/>
      <c r="AF66" s="62"/>
      <c r="AG66" s="62"/>
      <c r="AH66" s="62"/>
      <c r="AI66" s="62"/>
      <c r="AJ66" s="62"/>
    </row>
    <row r="67" spans="1:36">
      <c r="A67"/>
      <c r="T67" s="62"/>
      <c r="U67" s="62"/>
      <c r="V67" s="62"/>
      <c r="W67" s="62"/>
      <c r="X67" s="62"/>
      <c r="Y67" s="62"/>
      <c r="Z67" s="62"/>
      <c r="AA67" s="62"/>
      <c r="AB67" s="62"/>
      <c r="AC67" s="62"/>
      <c r="AD67" s="62"/>
      <c r="AE67" s="62"/>
      <c r="AF67" s="62"/>
      <c r="AG67" s="62"/>
      <c r="AH67" s="62"/>
      <c r="AI67" s="62"/>
      <c r="AJ67" s="62"/>
    </row>
    <row r="68" spans="1:36">
      <c r="A68"/>
      <c r="T68" s="62"/>
      <c r="U68" s="62"/>
      <c r="V68" s="62"/>
      <c r="W68" s="62"/>
      <c r="X68" s="62"/>
      <c r="Y68" s="62"/>
      <c r="Z68" s="62"/>
      <c r="AA68" s="62"/>
      <c r="AB68" s="62"/>
      <c r="AC68" s="62"/>
      <c r="AD68" s="62"/>
      <c r="AE68" s="62"/>
      <c r="AF68" s="62"/>
      <c r="AG68" s="62"/>
      <c r="AH68" s="62"/>
      <c r="AI68" s="62"/>
      <c r="AJ68" s="62"/>
    </row>
    <row r="69" spans="1:36">
      <c r="T69" s="62"/>
      <c r="U69" s="62"/>
      <c r="V69" s="62"/>
      <c r="W69" s="62"/>
      <c r="X69" s="62"/>
      <c r="Y69" s="62"/>
      <c r="Z69" s="62"/>
      <c r="AA69" s="62"/>
      <c r="AB69" s="62"/>
      <c r="AC69" s="62"/>
      <c r="AD69" s="62"/>
      <c r="AE69" s="62"/>
      <c r="AF69" s="62"/>
      <c r="AG69" s="62"/>
      <c r="AH69" s="62"/>
      <c r="AI69" s="62"/>
      <c r="AJ69" s="62"/>
    </row>
    <row r="70" spans="1:36">
      <c r="T70" s="62"/>
      <c r="U70" s="62"/>
      <c r="V70" s="62"/>
      <c r="W70" s="62"/>
      <c r="X70" s="62"/>
      <c r="Y70" s="62"/>
      <c r="Z70" s="62"/>
      <c r="AA70" s="62"/>
      <c r="AB70" s="62"/>
      <c r="AC70" s="62"/>
      <c r="AD70" s="62"/>
      <c r="AE70" s="62"/>
      <c r="AF70" s="62"/>
      <c r="AG70" s="62"/>
      <c r="AH70" s="62"/>
      <c r="AI70" s="62"/>
      <c r="AJ70" s="62"/>
    </row>
    <row r="71" spans="1:36">
      <c r="T71" s="62"/>
      <c r="U71" s="62"/>
      <c r="V71" s="62"/>
      <c r="W71" s="62"/>
      <c r="X71" s="62"/>
      <c r="Y71" s="62"/>
      <c r="Z71" s="62"/>
      <c r="AA71" s="62"/>
      <c r="AB71" s="62"/>
      <c r="AC71" s="62"/>
      <c r="AD71" s="62"/>
      <c r="AE71" s="62"/>
      <c r="AF71" s="62"/>
      <c r="AG71" s="62"/>
      <c r="AH71" s="62"/>
      <c r="AI71" s="62"/>
      <c r="AJ71" s="62"/>
    </row>
    <row r="72" spans="1:36">
      <c r="T72" s="62"/>
      <c r="U72" s="62"/>
      <c r="V72" s="62"/>
      <c r="W72" s="62"/>
      <c r="X72" s="62"/>
      <c r="Y72" s="62"/>
      <c r="Z72" s="62"/>
      <c r="AA72" s="62"/>
      <c r="AB72" s="62"/>
      <c r="AC72" s="62"/>
      <c r="AD72" s="62"/>
      <c r="AE72" s="62"/>
      <c r="AF72" s="62"/>
      <c r="AG72" s="62"/>
      <c r="AH72" s="62"/>
      <c r="AI72" s="62"/>
      <c r="AJ72" s="62"/>
    </row>
    <row r="73" spans="1:36">
      <c r="T73" s="62"/>
      <c r="U73" s="62"/>
      <c r="V73" s="62"/>
      <c r="W73" s="62"/>
      <c r="X73" s="62"/>
      <c r="Y73" s="62"/>
      <c r="Z73" s="62"/>
      <c r="AA73" s="62"/>
      <c r="AB73" s="62"/>
      <c r="AC73" s="62"/>
      <c r="AD73" s="62"/>
      <c r="AE73" s="62"/>
      <c r="AF73" s="62"/>
      <c r="AG73" s="62"/>
      <c r="AH73" s="62"/>
      <c r="AI73" s="62"/>
      <c r="AJ73" s="62"/>
    </row>
    <row r="74" spans="1:36">
      <c r="T74" s="62"/>
      <c r="U74" s="62"/>
      <c r="V74" s="62"/>
      <c r="W74" s="62"/>
      <c r="X74" s="62"/>
      <c r="Y74" s="62"/>
      <c r="Z74" s="62"/>
      <c r="AA74" s="62"/>
      <c r="AB74" s="62"/>
      <c r="AC74" s="62"/>
      <c r="AD74" s="62"/>
      <c r="AE74" s="62"/>
      <c r="AF74" s="62"/>
      <c r="AG74" s="62"/>
      <c r="AH74" s="62"/>
      <c r="AI74" s="62"/>
      <c r="AJ74" s="62"/>
    </row>
    <row r="75" spans="1:36">
      <c r="T75" s="62"/>
      <c r="U75" s="62"/>
      <c r="V75" s="62"/>
      <c r="W75" s="62"/>
      <c r="X75" s="62"/>
      <c r="Y75" s="62"/>
      <c r="Z75" s="62"/>
      <c r="AA75" s="62"/>
      <c r="AB75" s="62"/>
      <c r="AC75" s="62"/>
      <c r="AD75" s="62"/>
      <c r="AE75" s="62"/>
      <c r="AF75" s="62"/>
      <c r="AG75" s="62"/>
      <c r="AH75" s="62"/>
      <c r="AI75" s="62"/>
      <c r="AJ75" s="62"/>
    </row>
    <row r="76" spans="1:36">
      <c r="T76" s="62"/>
      <c r="U76" s="62"/>
      <c r="V76" s="62"/>
      <c r="W76" s="62"/>
      <c r="X76" s="62"/>
      <c r="Y76" s="62"/>
      <c r="Z76" s="62"/>
      <c r="AA76" s="62"/>
      <c r="AB76" s="62"/>
      <c r="AC76" s="62"/>
      <c r="AD76" s="62"/>
      <c r="AE76" s="62"/>
      <c r="AF76" s="62"/>
      <c r="AG76" s="62"/>
      <c r="AH76" s="62"/>
      <c r="AI76" s="62"/>
      <c r="AJ76" s="62"/>
    </row>
    <row r="77" spans="1:36">
      <c r="T77" s="62"/>
      <c r="U77" s="62"/>
      <c r="V77" s="62"/>
      <c r="W77" s="62"/>
      <c r="X77" s="62"/>
      <c r="Y77" s="62"/>
      <c r="Z77" s="62"/>
      <c r="AA77" s="62"/>
      <c r="AB77" s="62"/>
      <c r="AC77" s="62"/>
      <c r="AD77" s="62"/>
      <c r="AE77" s="62"/>
      <c r="AF77" s="62"/>
      <c r="AG77" s="62"/>
      <c r="AH77" s="62"/>
      <c r="AI77" s="62"/>
      <c r="AJ77" s="62"/>
    </row>
    <row r="78" spans="1:36">
      <c r="T78" s="62"/>
      <c r="U78" s="62"/>
      <c r="V78" s="62"/>
      <c r="W78" s="62"/>
      <c r="X78" s="62"/>
      <c r="Y78" s="62"/>
      <c r="Z78" s="62"/>
      <c r="AA78" s="62"/>
      <c r="AB78" s="62"/>
      <c r="AC78" s="62"/>
      <c r="AD78" s="62"/>
      <c r="AE78" s="62"/>
      <c r="AF78" s="62"/>
      <c r="AG78" s="62"/>
      <c r="AH78" s="62"/>
      <c r="AI78" s="62"/>
      <c r="AJ78" s="62"/>
    </row>
    <row r="79" spans="1:36">
      <c r="T79" s="62"/>
      <c r="U79" s="62"/>
      <c r="V79" s="62"/>
      <c r="W79" s="62"/>
      <c r="X79" s="62"/>
      <c r="Y79" s="62"/>
      <c r="Z79" s="62"/>
      <c r="AA79" s="62"/>
      <c r="AB79" s="62"/>
      <c r="AC79" s="62"/>
      <c r="AD79" s="62"/>
      <c r="AE79" s="62"/>
      <c r="AF79" s="62"/>
      <c r="AG79" s="62"/>
      <c r="AH79" s="62"/>
      <c r="AI79" s="62"/>
      <c r="AJ79" s="62"/>
    </row>
    <row r="80" spans="1:36">
      <c r="T80" s="62"/>
      <c r="U80" s="62"/>
      <c r="V80" s="62"/>
      <c r="W80" s="62"/>
      <c r="X80" s="62"/>
      <c r="Y80" s="62"/>
      <c r="Z80" s="62"/>
      <c r="AA80" s="62"/>
      <c r="AB80" s="62"/>
      <c r="AC80" s="62"/>
      <c r="AD80" s="62"/>
      <c r="AE80" s="62"/>
      <c r="AF80" s="62"/>
      <c r="AG80" s="62"/>
      <c r="AH80" s="62"/>
      <c r="AI80" s="62"/>
      <c r="AJ80" s="62"/>
    </row>
  </sheetData>
  <mergeCells count="12">
    <mergeCell ref="Q8:R8"/>
    <mergeCell ref="A44:R44"/>
    <mergeCell ref="A45:R45"/>
    <mergeCell ref="A46:R49"/>
    <mergeCell ref="A2:O4"/>
    <mergeCell ref="B8:D8"/>
    <mergeCell ref="E8:F8"/>
    <mergeCell ref="G8:H8"/>
    <mergeCell ref="I8:J8"/>
    <mergeCell ref="K8:L8"/>
    <mergeCell ref="M8:N8"/>
    <mergeCell ref="O8:P8"/>
  </mergeCells>
  <conditionalFormatting sqref="Q39">
    <cfRule type="cellIs" dxfId="1" priority="2" operator="greaterThan">
      <formula>350</formula>
    </cfRule>
  </conditionalFormatting>
  <conditionalFormatting sqref="E39">
    <cfRule type="cellIs" dxfId="0" priority="1" operator="greaterThan">
      <formula>200</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B050"/>
  </sheetPr>
  <dimension ref="A1:P65"/>
  <sheetViews>
    <sheetView zoomScaleNormal="100" workbookViewId="0">
      <selection activeCell="A2" sqref="A2:B4"/>
    </sheetView>
  </sheetViews>
  <sheetFormatPr defaultRowHeight="12.75"/>
  <cols>
    <col min="1" max="1" width="24.5703125" customWidth="1"/>
    <col min="2" max="2" width="24.85546875" customWidth="1"/>
    <col min="3" max="15" width="4.7109375" customWidth="1"/>
    <col min="16" max="16" width="6.7109375" customWidth="1"/>
    <col min="17" max="17" width="4.85546875" customWidth="1"/>
  </cols>
  <sheetData>
    <row r="1" spans="1:13">
      <c r="A1" s="45" t="s">
        <v>104</v>
      </c>
      <c r="B1" s="45"/>
      <c r="D1" s="2"/>
      <c r="E1" s="2"/>
      <c r="F1" s="2"/>
      <c r="G1" s="2"/>
      <c r="H1" s="2"/>
      <c r="I1" s="2"/>
      <c r="J1" s="2"/>
      <c r="K1" s="2"/>
      <c r="L1" s="2"/>
      <c r="M1" s="2"/>
    </row>
    <row r="2" spans="1:13" ht="12.75" customHeight="1">
      <c r="A2" s="135" t="s">
        <v>105</v>
      </c>
      <c r="B2" s="135"/>
      <c r="C2" s="69"/>
      <c r="D2" s="69"/>
      <c r="E2" s="69"/>
      <c r="F2" s="69"/>
      <c r="G2" s="69"/>
      <c r="H2" s="69"/>
      <c r="I2" s="69"/>
      <c r="J2" s="69"/>
      <c r="K2" s="69"/>
      <c r="L2" s="69"/>
      <c r="M2" s="69"/>
    </row>
    <row r="3" spans="1:13">
      <c r="A3" s="135"/>
      <c r="B3" s="135"/>
      <c r="C3" s="69"/>
      <c r="D3" s="69"/>
      <c r="E3" s="69"/>
      <c r="F3" s="69"/>
      <c r="G3" s="69"/>
      <c r="H3" s="69"/>
      <c r="I3" s="69"/>
      <c r="J3" s="69"/>
      <c r="K3" s="69"/>
      <c r="L3" s="69"/>
      <c r="M3" s="69"/>
    </row>
    <row r="4" spans="1:13">
      <c r="A4" s="135"/>
      <c r="B4" s="135"/>
      <c r="C4" s="69"/>
      <c r="D4" s="69"/>
      <c r="E4" s="69"/>
      <c r="F4" s="69"/>
      <c r="G4" s="69"/>
      <c r="H4" s="69"/>
      <c r="I4" s="69"/>
      <c r="J4" s="69"/>
      <c r="K4" s="69"/>
      <c r="L4" s="69"/>
      <c r="M4" s="69"/>
    </row>
    <row r="5" spans="1:13">
      <c r="D5" s="46"/>
      <c r="E5" s="46"/>
      <c r="F5" s="46"/>
      <c r="G5" s="46"/>
      <c r="H5" s="46"/>
      <c r="I5" s="46"/>
      <c r="J5" s="46"/>
      <c r="K5" s="46"/>
      <c r="L5" s="46"/>
    </row>
    <row r="6" spans="1:13" ht="15">
      <c r="A6" s="3"/>
      <c r="B6" s="3"/>
      <c r="C6" s="3"/>
      <c r="D6" s="46"/>
      <c r="E6" s="46"/>
      <c r="F6" s="46"/>
      <c r="G6" s="46"/>
      <c r="H6" s="46"/>
      <c r="I6" s="46"/>
      <c r="J6" s="46"/>
      <c r="K6" s="46"/>
      <c r="L6" s="46"/>
    </row>
    <row r="7" spans="1:13">
      <c r="A7" s="10"/>
    </row>
    <row r="8" spans="1:13" ht="16.5" customHeight="1"/>
    <row r="9" spans="1:13" ht="34.5" customHeight="1">
      <c r="A9" s="47"/>
      <c r="B9" s="112" t="s">
        <v>106</v>
      </c>
    </row>
    <row r="10" spans="1:13">
      <c r="A10" s="50" t="s">
        <v>22</v>
      </c>
      <c r="B10" s="113"/>
    </row>
    <row r="11" spans="1:13">
      <c r="A11" s="19" t="s">
        <v>37</v>
      </c>
      <c r="B11" s="76"/>
    </row>
    <row r="12" spans="1:13">
      <c r="A12" s="21" t="s">
        <v>17</v>
      </c>
      <c r="B12" s="114">
        <v>0.88870220732442506</v>
      </c>
      <c r="J12" s="7"/>
    </row>
    <row r="13" spans="1:13">
      <c r="A13" s="21" t="s">
        <v>0</v>
      </c>
      <c r="B13" s="114">
        <v>0.8626056390086434</v>
      </c>
      <c r="J13" s="7"/>
    </row>
    <row r="14" spans="1:13">
      <c r="A14" s="21" t="s">
        <v>19</v>
      </c>
      <c r="B14" s="114">
        <v>0.86784676359932533</v>
      </c>
      <c r="J14" s="7"/>
    </row>
    <row r="15" spans="1:13">
      <c r="A15" s="21" t="s">
        <v>1</v>
      </c>
      <c r="B15" s="114">
        <v>0.80270546413470611</v>
      </c>
      <c r="J15" s="7"/>
    </row>
    <row r="16" spans="1:13">
      <c r="A16" s="21" t="s">
        <v>2</v>
      </c>
      <c r="B16" s="114">
        <v>0.88089738775801385</v>
      </c>
      <c r="J16" s="7"/>
    </row>
    <row r="17" spans="1:10">
      <c r="A17" s="21" t="s">
        <v>3</v>
      </c>
      <c r="B17" s="114">
        <v>0.82865093885021224</v>
      </c>
      <c r="J17" s="7"/>
    </row>
    <row r="18" spans="1:10">
      <c r="A18" s="21" t="s">
        <v>4</v>
      </c>
      <c r="B18" s="114">
        <v>0.86417443263290217</v>
      </c>
      <c r="J18" s="7"/>
    </row>
    <row r="19" spans="1:10">
      <c r="A19" s="21" t="s">
        <v>5</v>
      </c>
      <c r="B19" s="114">
        <v>0.86698528951166343</v>
      </c>
      <c r="J19" s="7"/>
    </row>
    <row r="20" spans="1:10">
      <c r="A20" s="21" t="s">
        <v>6</v>
      </c>
      <c r="B20" s="114">
        <v>0.87556454568007724</v>
      </c>
      <c r="J20" s="7"/>
    </row>
    <row r="21" spans="1:10">
      <c r="A21" s="21" t="s">
        <v>7</v>
      </c>
      <c r="B21" s="114">
        <v>0.87327317817380046</v>
      </c>
      <c r="J21" s="7"/>
    </row>
    <row r="22" spans="1:10">
      <c r="A22" s="21" t="s">
        <v>8</v>
      </c>
      <c r="B22" s="114">
        <v>0.82268454460698548</v>
      </c>
      <c r="J22" s="7"/>
    </row>
    <row r="23" spans="1:10">
      <c r="A23" s="21" t="s">
        <v>20</v>
      </c>
      <c r="B23" s="114">
        <v>0.84644570251621787</v>
      </c>
      <c r="J23" s="7"/>
    </row>
    <row r="24" spans="1:10">
      <c r="A24" s="21" t="s">
        <v>21</v>
      </c>
      <c r="B24" s="114">
        <v>0.88308669207140023</v>
      </c>
      <c r="J24" s="7"/>
    </row>
    <row r="25" spans="1:10">
      <c r="A25" s="21" t="s">
        <v>9</v>
      </c>
      <c r="B25" s="114">
        <v>0.88558724328850025</v>
      </c>
      <c r="J25" s="7"/>
    </row>
    <row r="26" spans="1:10">
      <c r="A26" s="21" t="s">
        <v>10</v>
      </c>
      <c r="B26" s="114">
        <v>0.90120932115815566</v>
      </c>
      <c r="J26" s="7"/>
    </row>
    <row r="27" spans="1:10">
      <c r="A27" s="21" t="s">
        <v>11</v>
      </c>
      <c r="B27" s="114">
        <v>0.85758044926233579</v>
      </c>
      <c r="J27" s="7"/>
    </row>
    <row r="28" spans="1:10">
      <c r="A28" s="21" t="s">
        <v>12</v>
      </c>
      <c r="B28" s="114">
        <v>0.85506426468051266</v>
      </c>
      <c r="J28" s="7"/>
    </row>
    <row r="29" spans="1:10">
      <c r="A29" s="21" t="s">
        <v>13</v>
      </c>
      <c r="B29" s="114">
        <v>0.88671199758509311</v>
      </c>
      <c r="J29" s="7"/>
    </row>
    <row r="30" spans="1:10">
      <c r="A30" s="21" t="s">
        <v>14</v>
      </c>
      <c r="B30" s="114">
        <v>0.88996150905978366</v>
      </c>
      <c r="J30" s="7"/>
    </row>
    <row r="31" spans="1:10">
      <c r="A31" s="21" t="s">
        <v>15</v>
      </c>
      <c r="B31" s="114">
        <v>0.89021214415832528</v>
      </c>
      <c r="J31" s="7"/>
    </row>
    <row r="32" spans="1:10">
      <c r="A32" s="21"/>
      <c r="B32" s="115"/>
      <c r="J32" s="7"/>
    </row>
    <row r="33" spans="1:16">
      <c r="A33" s="19" t="s">
        <v>38</v>
      </c>
      <c r="B33" s="115"/>
      <c r="J33" s="7"/>
    </row>
    <row r="34" spans="1:16">
      <c r="A34" s="21" t="s">
        <v>39</v>
      </c>
      <c r="B34" s="114">
        <v>0.8715535581089997</v>
      </c>
      <c r="J34" s="7"/>
    </row>
    <row r="35" spans="1:16">
      <c r="A35" s="21" t="s">
        <v>40</v>
      </c>
      <c r="B35" s="114">
        <v>0.87238742661105995</v>
      </c>
      <c r="J35" s="7"/>
    </row>
    <row r="36" spans="1:16">
      <c r="A36" s="21" t="s">
        <v>41</v>
      </c>
      <c r="B36" s="114">
        <v>0.88062434465024531</v>
      </c>
      <c r="J36" s="7"/>
    </row>
    <row r="37" spans="1:16">
      <c r="A37" s="21" t="s">
        <v>42</v>
      </c>
      <c r="B37" s="114">
        <v>0.87265034623120086</v>
      </c>
      <c r="J37" s="7"/>
    </row>
    <row r="38" spans="1:16">
      <c r="A38" s="28"/>
      <c r="B38" s="115"/>
      <c r="J38" s="7"/>
    </row>
    <row r="39" spans="1:16">
      <c r="A39" s="19" t="s">
        <v>16</v>
      </c>
      <c r="B39" s="114">
        <f>AVERAGE(B12:B19,B20:B31,B34,B37)</f>
        <v>0.86700698270005816</v>
      </c>
      <c r="J39" s="7"/>
    </row>
    <row r="40" spans="1:16">
      <c r="A40" s="35"/>
      <c r="B40" s="116"/>
      <c r="J40" s="7"/>
    </row>
    <row r="41" spans="1:16">
      <c r="A41" s="40" t="s">
        <v>23</v>
      </c>
      <c r="B41" s="115"/>
      <c r="J41" s="7"/>
    </row>
    <row r="42" spans="1:16">
      <c r="A42" s="21" t="s">
        <v>24</v>
      </c>
      <c r="B42" s="114">
        <v>0.80465421119469993</v>
      </c>
      <c r="J42" s="7"/>
    </row>
    <row r="43" spans="1:16">
      <c r="A43" s="43" t="s">
        <v>43</v>
      </c>
      <c r="B43" s="117">
        <v>0.7773782596147607</v>
      </c>
      <c r="J43" s="7"/>
    </row>
    <row r="44" spans="1:16" ht="94.5" customHeight="1">
      <c r="A44" s="133" t="s">
        <v>25</v>
      </c>
      <c r="B44" s="133"/>
      <c r="C44" s="133"/>
      <c r="D44" s="133"/>
      <c r="E44" s="133"/>
      <c r="F44" s="133"/>
      <c r="G44" s="133"/>
      <c r="H44" s="133"/>
      <c r="I44" s="133"/>
      <c r="J44" s="133"/>
      <c r="K44" s="133"/>
      <c r="L44" s="9"/>
      <c r="M44" s="9"/>
      <c r="N44" s="9"/>
      <c r="O44" s="9"/>
      <c r="P44" s="10"/>
    </row>
    <row r="45" spans="1:16" ht="61.5" customHeight="1">
      <c r="A45" s="133" t="s">
        <v>44</v>
      </c>
      <c r="B45" s="133"/>
      <c r="C45" s="133"/>
      <c r="D45" s="133"/>
      <c r="E45" s="133"/>
      <c r="F45" s="133"/>
      <c r="G45" s="133"/>
      <c r="H45" s="133"/>
      <c r="I45" s="133"/>
      <c r="J45" s="133"/>
      <c r="K45" s="133"/>
      <c r="L45" s="9"/>
      <c r="M45" s="9"/>
      <c r="N45" s="9"/>
      <c r="O45" s="9"/>
    </row>
    <row r="46" spans="1:16">
      <c r="A46" s="46"/>
      <c r="B46" s="46"/>
    </row>
    <row r="47" spans="1:16">
      <c r="A47" s="5" t="s">
        <v>46</v>
      </c>
    </row>
    <row r="55" spans="2:8">
      <c r="H55" s="2"/>
    </row>
    <row r="56" spans="2:8">
      <c r="H56" s="2"/>
    </row>
    <row r="57" spans="2:8">
      <c r="H57" s="2"/>
    </row>
    <row r="58" spans="2:8">
      <c r="H58" s="2"/>
    </row>
    <row r="59" spans="2:8">
      <c r="H59" s="2"/>
    </row>
    <row r="60" spans="2:8">
      <c r="H60" s="2"/>
    </row>
    <row r="61" spans="2:8">
      <c r="B61" s="1"/>
      <c r="C61" s="1"/>
      <c r="D61" s="2"/>
      <c r="E61" s="2"/>
      <c r="F61" s="2"/>
      <c r="G61" s="2"/>
      <c r="H61" s="2"/>
    </row>
    <row r="62" spans="2:8">
      <c r="B62" s="1"/>
      <c r="C62" s="1"/>
      <c r="D62" s="2"/>
      <c r="E62" s="2"/>
      <c r="F62" s="2"/>
      <c r="G62" s="2"/>
    </row>
    <row r="63" spans="2:8">
      <c r="B63" s="87"/>
      <c r="C63" s="87"/>
    </row>
    <row r="65" spans="2:3">
      <c r="B65" s="1"/>
      <c r="C65" s="1"/>
    </row>
  </sheetData>
  <mergeCells count="3">
    <mergeCell ref="A2:B4"/>
    <mergeCell ref="A44:K44"/>
    <mergeCell ref="A45:K4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AI79"/>
  <sheetViews>
    <sheetView showWhiteSpace="0" zoomScaleNormal="100" workbookViewId="0">
      <selection activeCell="A2" sqref="A2:Q4"/>
    </sheetView>
  </sheetViews>
  <sheetFormatPr defaultRowHeight="12.75"/>
  <cols>
    <col min="1" max="1" width="16.42578125" customWidth="1"/>
    <col min="2" max="10" width="4.7109375" customWidth="1"/>
    <col min="11" max="11" width="5.140625" customWidth="1"/>
    <col min="12" max="12" width="4.7109375" customWidth="1"/>
    <col min="13" max="13" width="6.140625" customWidth="1"/>
    <col min="14" max="17" width="4.7109375" customWidth="1"/>
  </cols>
  <sheetData>
    <row r="1" spans="1:17">
      <c r="A1" s="45" t="s">
        <v>47</v>
      </c>
      <c r="B1" s="45"/>
      <c r="D1" s="2"/>
      <c r="E1" s="2"/>
      <c r="F1" s="2"/>
      <c r="G1" s="2"/>
      <c r="H1" s="2"/>
      <c r="I1" s="2"/>
      <c r="J1" s="2"/>
      <c r="K1" s="2"/>
      <c r="L1" s="2"/>
      <c r="M1" s="2"/>
    </row>
    <row r="2" spans="1:17" ht="12.75" customHeight="1">
      <c r="A2" s="135" t="s">
        <v>48</v>
      </c>
      <c r="B2" s="135"/>
      <c r="C2" s="135"/>
      <c r="D2" s="135"/>
      <c r="E2" s="135"/>
      <c r="F2" s="135"/>
      <c r="G2" s="135"/>
      <c r="H2" s="135"/>
      <c r="I2" s="135"/>
      <c r="J2" s="135"/>
      <c r="K2" s="135"/>
      <c r="L2" s="135"/>
      <c r="M2" s="135"/>
      <c r="N2" s="135"/>
      <c r="O2" s="135"/>
      <c r="P2" s="135"/>
      <c r="Q2" s="135"/>
    </row>
    <row r="3" spans="1:17">
      <c r="A3" s="135"/>
      <c r="B3" s="135"/>
      <c r="C3" s="135"/>
      <c r="D3" s="135"/>
      <c r="E3" s="135"/>
      <c r="F3" s="135"/>
      <c r="G3" s="135"/>
      <c r="H3" s="135"/>
      <c r="I3" s="135"/>
      <c r="J3" s="135"/>
      <c r="K3" s="135"/>
      <c r="L3" s="135"/>
      <c r="M3" s="135"/>
      <c r="N3" s="135"/>
      <c r="O3" s="135"/>
      <c r="P3" s="135"/>
      <c r="Q3" s="135"/>
    </row>
    <row r="4" spans="1:17">
      <c r="A4" s="135"/>
      <c r="B4" s="135"/>
      <c r="C4" s="135"/>
      <c r="D4" s="135"/>
      <c r="E4" s="135"/>
      <c r="F4" s="135"/>
      <c r="G4" s="135"/>
      <c r="H4" s="135"/>
      <c r="I4" s="135"/>
      <c r="J4" s="135"/>
      <c r="K4" s="135"/>
      <c r="L4" s="135"/>
      <c r="M4" s="135"/>
      <c r="N4" s="135"/>
      <c r="O4" s="135"/>
      <c r="P4" s="135"/>
      <c r="Q4" s="135"/>
    </row>
    <row r="5" spans="1:17">
      <c r="D5" s="46"/>
      <c r="E5" s="46"/>
      <c r="F5" s="46"/>
      <c r="G5" s="46"/>
      <c r="H5" s="46"/>
      <c r="I5" s="46"/>
      <c r="J5" s="46"/>
      <c r="K5" s="46"/>
      <c r="L5" s="46"/>
    </row>
    <row r="6" spans="1:17" ht="15">
      <c r="A6" s="3"/>
      <c r="B6" s="3"/>
      <c r="C6" s="3"/>
      <c r="D6" s="46"/>
      <c r="E6" s="46"/>
      <c r="F6" s="46"/>
      <c r="G6" s="46"/>
      <c r="H6" s="46"/>
      <c r="I6" s="46"/>
      <c r="J6" s="46"/>
      <c r="K6" s="46"/>
      <c r="L6" s="46"/>
    </row>
    <row r="7" spans="1:17">
      <c r="A7" s="10"/>
      <c r="B7" s="148" t="s">
        <v>49</v>
      </c>
      <c r="C7" s="149"/>
      <c r="D7" s="149"/>
      <c r="E7" s="149"/>
      <c r="F7" s="149"/>
      <c r="G7" s="149"/>
      <c r="H7" s="149"/>
      <c r="I7" s="150"/>
      <c r="J7" s="151" t="s">
        <v>50</v>
      </c>
      <c r="K7" s="151"/>
      <c r="L7" s="151" t="s">
        <v>51</v>
      </c>
      <c r="M7" s="151"/>
      <c r="N7" s="151" t="s">
        <v>52</v>
      </c>
      <c r="O7" s="151"/>
      <c r="P7" s="151" t="s">
        <v>34</v>
      </c>
      <c r="Q7" s="151"/>
    </row>
    <row r="8" spans="1:17" ht="56.25" customHeight="1">
      <c r="B8" s="144" t="s">
        <v>28</v>
      </c>
      <c r="C8" s="145"/>
      <c r="D8" s="144" t="s">
        <v>29</v>
      </c>
      <c r="E8" s="145"/>
      <c r="F8" s="144" t="s">
        <v>30</v>
      </c>
      <c r="G8" s="145"/>
      <c r="H8" s="144" t="s">
        <v>31</v>
      </c>
      <c r="I8" s="145"/>
      <c r="J8" s="151"/>
      <c r="K8" s="151"/>
      <c r="L8" s="151"/>
      <c r="M8" s="151"/>
      <c r="N8" s="151"/>
      <c r="O8" s="151"/>
      <c r="P8" s="151"/>
      <c r="Q8" s="151"/>
    </row>
    <row r="9" spans="1:17">
      <c r="A9" s="47"/>
      <c r="B9" s="48" t="s">
        <v>35</v>
      </c>
      <c r="C9" s="49" t="s">
        <v>36</v>
      </c>
      <c r="D9" s="48" t="s">
        <v>35</v>
      </c>
      <c r="E9" s="49" t="s">
        <v>36</v>
      </c>
      <c r="F9" s="48" t="s">
        <v>35</v>
      </c>
      <c r="G9" s="49" t="s">
        <v>36</v>
      </c>
      <c r="H9" s="48" t="s">
        <v>35</v>
      </c>
      <c r="I9" s="49" t="s">
        <v>36</v>
      </c>
      <c r="J9" s="14" t="s">
        <v>35</v>
      </c>
      <c r="K9" s="15" t="s">
        <v>36</v>
      </c>
      <c r="L9" s="14" t="s">
        <v>35</v>
      </c>
      <c r="M9" s="15" t="s">
        <v>36</v>
      </c>
      <c r="N9" s="14" t="s">
        <v>35</v>
      </c>
      <c r="O9" s="15" t="s">
        <v>36</v>
      </c>
      <c r="P9" s="14" t="s">
        <v>35</v>
      </c>
      <c r="Q9" s="15" t="s">
        <v>36</v>
      </c>
    </row>
    <row r="10" spans="1:17">
      <c r="A10" s="50" t="s">
        <v>22</v>
      </c>
      <c r="B10" s="51"/>
      <c r="C10" s="51"/>
      <c r="D10" s="51"/>
      <c r="E10" s="51"/>
      <c r="F10" s="51"/>
      <c r="G10" s="51"/>
      <c r="H10" s="51"/>
      <c r="I10" s="51"/>
      <c r="J10" s="17"/>
      <c r="K10" s="17"/>
      <c r="L10" s="17"/>
      <c r="M10" s="17"/>
      <c r="N10" s="17"/>
      <c r="O10" s="17"/>
      <c r="P10" s="17"/>
      <c r="Q10" s="18"/>
    </row>
    <row r="11" spans="1:17">
      <c r="A11" s="19" t="s">
        <v>37</v>
      </c>
      <c r="J11" s="11"/>
      <c r="K11" s="11"/>
      <c r="L11" s="11"/>
      <c r="M11" s="11"/>
      <c r="N11" s="11"/>
      <c r="O11" s="11"/>
      <c r="P11" s="11"/>
      <c r="Q11" s="20"/>
    </row>
    <row r="12" spans="1:17">
      <c r="A12" s="21" t="s">
        <v>17</v>
      </c>
      <c r="B12" s="22">
        <v>9.1927784114122808</v>
      </c>
      <c r="C12" s="23">
        <v>0.59357065317291702</v>
      </c>
      <c r="D12" s="22">
        <v>28.887065247788598</v>
      </c>
      <c r="E12" s="23">
        <v>0.82897207097252801</v>
      </c>
      <c r="F12" s="22">
        <v>31.793051265540299</v>
      </c>
      <c r="G12" s="23">
        <v>0.96914775499024897</v>
      </c>
      <c r="H12" s="22">
        <v>6.1765289321940102</v>
      </c>
      <c r="I12" s="23">
        <v>0.54432642507713602</v>
      </c>
      <c r="J12" s="24">
        <v>3.9589402173386601</v>
      </c>
      <c r="K12" s="52">
        <v>0.26783857243834702</v>
      </c>
      <c r="L12" s="24">
        <v>13.71374516447</v>
      </c>
      <c r="M12" s="52">
        <v>0.59857190123252502</v>
      </c>
      <c r="N12" s="24">
        <v>3.5366264336356199</v>
      </c>
      <c r="O12" s="52">
        <v>0.29466418396911698</v>
      </c>
      <c r="P12" s="24">
        <v>2.7412643276205402</v>
      </c>
      <c r="Q12" s="25">
        <v>0.25410850428646797</v>
      </c>
    </row>
    <row r="13" spans="1:17">
      <c r="A13" s="21" t="s">
        <v>0</v>
      </c>
      <c r="B13" s="22">
        <v>9.9017809832081607</v>
      </c>
      <c r="C13" s="23">
        <v>0.54837472566934897</v>
      </c>
      <c r="D13" s="22">
        <v>30.8566254084806</v>
      </c>
      <c r="E13" s="23">
        <v>0.91266099573606496</v>
      </c>
      <c r="F13" s="22">
        <v>28.1397752109945</v>
      </c>
      <c r="G13" s="23">
        <v>0.80660533835891501</v>
      </c>
      <c r="H13" s="22">
        <v>4.32847417335151</v>
      </c>
      <c r="I13" s="23">
        <v>0.37021989735663202</v>
      </c>
      <c r="J13" s="24">
        <v>9.6247268565147994</v>
      </c>
      <c r="K13" s="52">
        <v>0.44022054378034198</v>
      </c>
      <c r="L13" s="24">
        <v>11.2524871523568</v>
      </c>
      <c r="M13" s="52">
        <v>0.49206262365862002</v>
      </c>
      <c r="N13" s="24">
        <v>4.0461530045055403</v>
      </c>
      <c r="O13" s="52">
        <v>0.32954150777705599</v>
      </c>
      <c r="P13" s="24">
        <v>1.84997721058812</v>
      </c>
      <c r="Q13" s="25">
        <v>0.15710880020656501</v>
      </c>
    </row>
    <row r="14" spans="1:17">
      <c r="A14" s="21" t="s">
        <v>19</v>
      </c>
      <c r="B14" s="22">
        <v>14.781361056797801</v>
      </c>
      <c r="C14" s="23">
        <v>0.44047079637076902</v>
      </c>
      <c r="D14" s="22">
        <v>30.046062580142902</v>
      </c>
      <c r="E14" s="23">
        <v>0.65524761094547801</v>
      </c>
      <c r="F14" s="22">
        <v>29.432244398714801</v>
      </c>
      <c r="G14" s="23">
        <v>0.50792760244271895</v>
      </c>
      <c r="H14" s="22">
        <v>7.1244963565716599</v>
      </c>
      <c r="I14" s="23">
        <v>0.38662071326984998</v>
      </c>
      <c r="J14" s="24">
        <v>4.4783829878028696</v>
      </c>
      <c r="K14" s="52">
        <v>0.17079414657932401</v>
      </c>
      <c r="L14" s="24">
        <v>6.3024635223670202</v>
      </c>
      <c r="M14" s="52">
        <v>0.26644364054863501</v>
      </c>
      <c r="N14" s="24">
        <v>5.8999380302624704</v>
      </c>
      <c r="O14" s="52">
        <v>0.24507488704118899</v>
      </c>
      <c r="P14" s="24">
        <v>1.93505106734042</v>
      </c>
      <c r="Q14" s="25">
        <v>0.13219802462799901</v>
      </c>
    </row>
    <row r="15" spans="1:17">
      <c r="A15" s="21" t="s">
        <v>1</v>
      </c>
      <c r="B15" s="22">
        <v>12.9136362325906</v>
      </c>
      <c r="C15" s="23">
        <v>0.90035795583509703</v>
      </c>
      <c r="D15" s="22">
        <v>28.7585844833911</v>
      </c>
      <c r="E15" s="23">
        <v>1.29385262001839</v>
      </c>
      <c r="F15" s="22">
        <v>26.5315415305116</v>
      </c>
      <c r="G15" s="23">
        <v>1.1034664094962801</v>
      </c>
      <c r="H15" s="22">
        <v>6.6120258077490801</v>
      </c>
      <c r="I15" s="23">
        <v>0.63964400738215699</v>
      </c>
      <c r="J15" s="24">
        <v>10.2845610827521</v>
      </c>
      <c r="K15" s="52">
        <v>0.50297718504524103</v>
      </c>
      <c r="L15" s="24">
        <v>12.0506364818793</v>
      </c>
      <c r="M15" s="52">
        <v>0.84180335458844302</v>
      </c>
      <c r="N15" s="24">
        <v>2.21286933062393</v>
      </c>
      <c r="O15" s="52">
        <v>0.27439392285950798</v>
      </c>
      <c r="P15" s="24">
        <v>0.63614505050235803</v>
      </c>
      <c r="Q15" s="25">
        <v>0.19448221916651101</v>
      </c>
    </row>
    <row r="16" spans="1:17">
      <c r="A16" s="21" t="s">
        <v>2</v>
      </c>
      <c r="B16" s="22">
        <v>13.919004633781499</v>
      </c>
      <c r="C16" s="23">
        <v>0.55841367736713499</v>
      </c>
      <c r="D16" s="22">
        <v>32.887452868523297</v>
      </c>
      <c r="E16" s="23">
        <v>0.78968807513739803</v>
      </c>
      <c r="F16" s="22">
        <v>32.3419149977016</v>
      </c>
      <c r="G16" s="23">
        <v>0.74104391180671403</v>
      </c>
      <c r="H16" s="22">
        <v>6.3304085360675</v>
      </c>
      <c r="I16" s="23">
        <v>0.40229629201685202</v>
      </c>
      <c r="J16" s="24">
        <v>2.44171727223301</v>
      </c>
      <c r="K16" s="52">
        <v>0.18253613631250101</v>
      </c>
      <c r="L16" s="24">
        <v>6.3626719961849396</v>
      </c>
      <c r="M16" s="52">
        <v>0.27821158516887101</v>
      </c>
      <c r="N16" s="24">
        <v>5.3259123722594301</v>
      </c>
      <c r="O16" s="52">
        <v>0.22911098281897599</v>
      </c>
      <c r="P16" s="24">
        <v>0.390917323248687</v>
      </c>
      <c r="Q16" s="25">
        <v>6.4275263476788497E-2</v>
      </c>
    </row>
    <row r="17" spans="1:17">
      <c r="A17" s="21" t="s">
        <v>3</v>
      </c>
      <c r="B17" s="22">
        <v>13.7716527013859</v>
      </c>
      <c r="C17" s="23">
        <v>0.54384742002306796</v>
      </c>
      <c r="D17" s="22">
        <v>29.0340168930754</v>
      </c>
      <c r="E17" s="23">
        <v>0.71263755649845795</v>
      </c>
      <c r="F17" s="22">
        <v>23.236573381893599</v>
      </c>
      <c r="G17" s="23">
        <v>0.588013741002686</v>
      </c>
      <c r="H17" s="22">
        <v>4.3188649118863998</v>
      </c>
      <c r="I17" s="23">
        <v>0.44088882264359702</v>
      </c>
      <c r="J17" s="24">
        <v>9.9207997660540794</v>
      </c>
      <c r="K17" s="52">
        <v>0.30629105376610299</v>
      </c>
      <c r="L17" s="24">
        <v>15.794491956159399</v>
      </c>
      <c r="M17" s="52">
        <v>0.43564241214724603</v>
      </c>
      <c r="N17" s="24">
        <v>3.4168571571112301</v>
      </c>
      <c r="O17" s="52">
        <v>0.24553732564649899</v>
      </c>
      <c r="P17" s="24">
        <v>0.50674323243395003</v>
      </c>
      <c r="Q17" s="25">
        <v>8.2432555204950103E-2</v>
      </c>
    </row>
    <row r="18" spans="1:17">
      <c r="A18" s="21" t="s">
        <v>4</v>
      </c>
      <c r="B18" s="22">
        <v>11.030823893986801</v>
      </c>
      <c r="C18" s="23">
        <v>0.50614550394636404</v>
      </c>
      <c r="D18" s="22">
        <v>28.851633513286799</v>
      </c>
      <c r="E18" s="23">
        <v>0.76071509702689699</v>
      </c>
      <c r="F18" s="22">
        <v>33.208716185205603</v>
      </c>
      <c r="G18" s="23">
        <v>0.71334774606844897</v>
      </c>
      <c r="H18" s="22">
        <v>8.3519367081628904</v>
      </c>
      <c r="I18" s="23">
        <v>0.589182492820576</v>
      </c>
      <c r="J18" s="24">
        <v>3.5231378407428</v>
      </c>
      <c r="K18" s="52">
        <v>0.27003434360992401</v>
      </c>
      <c r="L18" s="24">
        <v>9.7195562372822906</v>
      </c>
      <c r="M18" s="52">
        <v>0.40626497996373001</v>
      </c>
      <c r="N18" s="24">
        <v>5.1888515492055198</v>
      </c>
      <c r="O18" s="52">
        <v>0.289301859248628</v>
      </c>
      <c r="P18" s="24">
        <v>0.125344072127277</v>
      </c>
      <c r="Q18" s="25">
        <v>5.2771947909224001E-2</v>
      </c>
    </row>
    <row r="19" spans="1:17" s="11" customFormat="1">
      <c r="A19" s="53" t="s">
        <v>5</v>
      </c>
      <c r="B19" s="24" t="s">
        <v>18</v>
      </c>
      <c r="C19" s="52" t="s">
        <v>18</v>
      </c>
      <c r="D19" s="24" t="s">
        <v>18</v>
      </c>
      <c r="E19" s="52" t="s">
        <v>18</v>
      </c>
      <c r="F19" s="24" t="s">
        <v>18</v>
      </c>
      <c r="G19" s="52" t="s">
        <v>18</v>
      </c>
      <c r="H19" s="24" t="s">
        <v>18</v>
      </c>
      <c r="I19" s="52" t="s">
        <v>18</v>
      </c>
      <c r="J19" s="24">
        <v>10.469190653042199</v>
      </c>
      <c r="K19" s="52">
        <v>0.34401532480720198</v>
      </c>
      <c r="L19" s="24">
        <v>11.5993241469432</v>
      </c>
      <c r="M19" s="52">
        <v>0.43806765861278701</v>
      </c>
      <c r="N19" s="24">
        <v>6.0386566362565004</v>
      </c>
      <c r="O19" s="52">
        <v>0.28788420435572099</v>
      </c>
      <c r="P19" s="24" t="s">
        <v>18</v>
      </c>
      <c r="Q19" s="25" t="s">
        <v>18</v>
      </c>
    </row>
    <row r="20" spans="1:17" s="11" customFormat="1">
      <c r="A20" s="53" t="s">
        <v>6</v>
      </c>
      <c r="B20" s="24">
        <v>14.3788421738744</v>
      </c>
      <c r="C20" s="52">
        <v>0.75805578988629996</v>
      </c>
      <c r="D20" s="24">
        <v>30.454443688113599</v>
      </c>
      <c r="E20" s="52">
        <v>0.79495731814064896</v>
      </c>
      <c r="F20" s="24">
        <v>29.173383405490998</v>
      </c>
      <c r="G20" s="52">
        <v>0.83561114203242703</v>
      </c>
      <c r="H20" s="24">
        <v>6.80266602080677</v>
      </c>
      <c r="I20" s="52">
        <v>0.55089204942400105</v>
      </c>
      <c r="J20" s="24">
        <v>7.9402354774057597</v>
      </c>
      <c r="K20" s="52">
        <v>0.53561760520026602</v>
      </c>
      <c r="L20" s="24">
        <v>6.0511167590231096</v>
      </c>
      <c r="M20" s="52">
        <v>0.48038935340240402</v>
      </c>
      <c r="N20" s="24">
        <v>3.6664056895133501</v>
      </c>
      <c r="O20" s="52">
        <v>0.35547290165982098</v>
      </c>
      <c r="P20" s="24">
        <v>1.5329067857719401</v>
      </c>
      <c r="Q20" s="25">
        <v>0.15979786668278301</v>
      </c>
    </row>
    <row r="21" spans="1:17" s="11" customFormat="1">
      <c r="A21" s="53" t="s">
        <v>7</v>
      </c>
      <c r="B21" s="24">
        <v>12.552049336001501</v>
      </c>
      <c r="C21" s="52">
        <v>0.71437686889575902</v>
      </c>
      <c r="D21" s="24">
        <v>29.4587754612987</v>
      </c>
      <c r="E21" s="52">
        <v>0.86060129611481095</v>
      </c>
      <c r="F21" s="24">
        <v>22.148505375473398</v>
      </c>
      <c r="G21" s="52">
        <v>0.779841937384394</v>
      </c>
      <c r="H21" s="24">
        <v>3.1426031128822198</v>
      </c>
      <c r="I21" s="52">
        <v>0.306638248392614</v>
      </c>
      <c r="J21" s="24">
        <v>10.073657967073199</v>
      </c>
      <c r="K21" s="52">
        <v>0.38259983789435098</v>
      </c>
      <c r="L21" s="24">
        <v>17.416962512465101</v>
      </c>
      <c r="M21" s="52">
        <v>0.68414021479796505</v>
      </c>
      <c r="N21" s="24">
        <v>4.6556936839420899</v>
      </c>
      <c r="O21" s="52">
        <v>0.36823388778099297</v>
      </c>
      <c r="P21" s="24">
        <v>0.55175255086377895</v>
      </c>
      <c r="Q21" s="25">
        <v>0.12734710821471301</v>
      </c>
    </row>
    <row r="22" spans="1:17" s="11" customFormat="1">
      <c r="A22" s="53" t="s">
        <v>8</v>
      </c>
      <c r="B22" s="24" t="s">
        <v>18</v>
      </c>
      <c r="C22" s="52" t="s">
        <v>18</v>
      </c>
      <c r="D22" s="24" t="s">
        <v>18</v>
      </c>
      <c r="E22" s="52" t="s">
        <v>18</v>
      </c>
      <c r="F22" s="24" t="s">
        <v>18</v>
      </c>
      <c r="G22" s="52" t="s">
        <v>18</v>
      </c>
      <c r="H22" s="24" t="s">
        <v>18</v>
      </c>
      <c r="I22" s="52" t="s">
        <v>18</v>
      </c>
      <c r="J22" s="24">
        <v>24.423045097307899</v>
      </c>
      <c r="K22" s="52">
        <v>0.802062391469886</v>
      </c>
      <c r="L22" s="24">
        <v>14.6432821921616</v>
      </c>
      <c r="M22" s="52">
        <v>0.85989168848533504</v>
      </c>
      <c r="N22" s="24">
        <v>2.5064313543405201</v>
      </c>
      <c r="O22" s="52">
        <v>0.31095006175254802</v>
      </c>
      <c r="P22" s="24" t="s">
        <v>18</v>
      </c>
      <c r="Q22" s="25" t="s">
        <v>18</v>
      </c>
    </row>
    <row r="23" spans="1:17" s="11" customFormat="1">
      <c r="A23" s="53" t="s">
        <v>20</v>
      </c>
      <c r="B23" s="24">
        <v>7.5748610098476297</v>
      </c>
      <c r="C23" s="52">
        <v>0.61844527508055502</v>
      </c>
      <c r="D23" s="24">
        <v>19.739928830948301</v>
      </c>
      <c r="E23" s="52">
        <v>0.79291435429323298</v>
      </c>
      <c r="F23" s="24">
        <v>26.3329250188937</v>
      </c>
      <c r="G23" s="52">
        <v>0.76046310937334205</v>
      </c>
      <c r="H23" s="24">
        <v>8.2523465824728799</v>
      </c>
      <c r="I23" s="52">
        <v>0.48627028466683803</v>
      </c>
      <c r="J23" s="24">
        <v>10.2054714468412</v>
      </c>
      <c r="K23" s="52">
        <v>0.459251238449293</v>
      </c>
      <c r="L23" s="24">
        <v>15.9088365772049</v>
      </c>
      <c r="M23" s="52">
        <v>0.896722644185456</v>
      </c>
      <c r="N23" s="24">
        <v>10.7295627605315</v>
      </c>
      <c r="O23" s="52">
        <v>0.66452034364809098</v>
      </c>
      <c r="P23" s="24">
        <v>1.25606777325987</v>
      </c>
      <c r="Q23" s="25">
        <v>0.121513871579018</v>
      </c>
    </row>
    <row r="24" spans="1:17" s="11" customFormat="1">
      <c r="A24" s="53" t="s">
        <v>21</v>
      </c>
      <c r="B24" s="24">
        <v>9.7541300749877706</v>
      </c>
      <c r="C24" s="52">
        <v>0.471563514015717</v>
      </c>
      <c r="D24" s="24">
        <v>29.597725800134501</v>
      </c>
      <c r="E24" s="52">
        <v>0.89087344230769305</v>
      </c>
      <c r="F24" s="24">
        <v>26.813895871500101</v>
      </c>
      <c r="G24" s="52">
        <v>0.77688426044941306</v>
      </c>
      <c r="H24" s="24">
        <v>3.5955554299168999</v>
      </c>
      <c r="I24" s="52">
        <v>0.33389074498363203</v>
      </c>
      <c r="J24" s="24">
        <v>15.526302447388099</v>
      </c>
      <c r="K24" s="52">
        <v>0.40800476116295697</v>
      </c>
      <c r="L24" s="24">
        <v>5.3933746682093604</v>
      </c>
      <c r="M24" s="52">
        <v>0.324416619905463</v>
      </c>
      <c r="N24" s="24">
        <v>9.0513140675986605</v>
      </c>
      <c r="O24" s="52">
        <v>0.40148158539651102</v>
      </c>
      <c r="P24" s="24">
        <v>0.267701640264559</v>
      </c>
      <c r="Q24" s="25">
        <v>7.2314513075509304E-2</v>
      </c>
    </row>
    <row r="25" spans="1:17" s="11" customFormat="1">
      <c r="A25" s="53" t="s">
        <v>9</v>
      </c>
      <c r="B25" s="24">
        <v>12.4687735402764</v>
      </c>
      <c r="C25" s="52">
        <v>0.56115238974278803</v>
      </c>
      <c r="D25" s="24">
        <v>32.555333921366703</v>
      </c>
      <c r="E25" s="52">
        <v>0.74154796966085201</v>
      </c>
      <c r="F25" s="24">
        <v>34.258416563001497</v>
      </c>
      <c r="G25" s="52">
        <v>0.75236649822322998</v>
      </c>
      <c r="H25" s="24">
        <v>7.2759534695246302</v>
      </c>
      <c r="I25" s="52">
        <v>0.42483359725201197</v>
      </c>
      <c r="J25" s="24">
        <v>2.9770263765346598</v>
      </c>
      <c r="K25" s="52">
        <v>0.23051351391043501</v>
      </c>
      <c r="L25" s="24">
        <v>4.4922237109824401</v>
      </c>
      <c r="M25" s="52">
        <v>0.284192894656493</v>
      </c>
      <c r="N25" s="24">
        <v>3.6798276263093301</v>
      </c>
      <c r="O25" s="52">
        <v>0.26982904375015399</v>
      </c>
      <c r="P25" s="24">
        <v>2.29244479200438</v>
      </c>
      <c r="Q25" s="25">
        <v>0.16914670083448199</v>
      </c>
    </row>
    <row r="26" spans="1:17" s="11" customFormat="1">
      <c r="A26" s="53" t="s">
        <v>10</v>
      </c>
      <c r="B26" s="24">
        <v>11.447899065433999</v>
      </c>
      <c r="C26" s="52">
        <v>0.58499436495113399</v>
      </c>
      <c r="D26" s="24">
        <v>31.818077023616201</v>
      </c>
      <c r="E26" s="52">
        <v>0.80464247836323199</v>
      </c>
      <c r="F26" s="24">
        <v>34.907764367767697</v>
      </c>
      <c r="G26" s="52">
        <v>0.85261916456721298</v>
      </c>
      <c r="H26" s="24">
        <v>6.0718133903106501</v>
      </c>
      <c r="I26" s="52">
        <v>0.37299652710749698</v>
      </c>
      <c r="J26" s="24">
        <v>1.62802184277665</v>
      </c>
      <c r="K26" s="52">
        <v>0.17789236648055001</v>
      </c>
      <c r="L26" s="24">
        <v>6.6547106869917396</v>
      </c>
      <c r="M26" s="52">
        <v>0.351706547737482</v>
      </c>
      <c r="N26" s="24">
        <v>5.2247314991583602</v>
      </c>
      <c r="O26" s="52">
        <v>0.29881686839730898</v>
      </c>
      <c r="P26" s="24">
        <v>2.2469821239446701</v>
      </c>
      <c r="Q26" s="25">
        <v>0.15330216353246201</v>
      </c>
    </row>
    <row r="27" spans="1:17" s="11" customFormat="1">
      <c r="A27" s="53" t="s">
        <v>11</v>
      </c>
      <c r="B27" s="24">
        <v>12.047375226932701</v>
      </c>
      <c r="C27" s="52">
        <v>0.63199106038211394</v>
      </c>
      <c r="D27" s="24">
        <v>18.970552166427499</v>
      </c>
      <c r="E27" s="52">
        <v>0.72043880548749095</v>
      </c>
      <c r="F27" s="24">
        <v>15.3597218869619</v>
      </c>
      <c r="G27" s="52">
        <v>0.66280310191067804</v>
      </c>
      <c r="H27" s="24">
        <v>3.8448707230447701</v>
      </c>
      <c r="I27" s="52">
        <v>0.32863661070312</v>
      </c>
      <c r="J27" s="24">
        <v>19.4723114993179</v>
      </c>
      <c r="K27" s="52">
        <v>0.52520778572891502</v>
      </c>
      <c r="L27" s="24">
        <v>23.782502834329001</v>
      </c>
      <c r="M27" s="52">
        <v>0.66197116308520398</v>
      </c>
      <c r="N27" s="24">
        <v>6.5020443571238999</v>
      </c>
      <c r="O27" s="52">
        <v>0.36892804648206601</v>
      </c>
      <c r="P27" s="24">
        <v>2.0621305862298999E-2</v>
      </c>
      <c r="Q27" s="25">
        <v>1.6721132740640701E-2</v>
      </c>
    </row>
    <row r="28" spans="1:17" s="11" customFormat="1">
      <c r="A28" s="53" t="s">
        <v>12</v>
      </c>
      <c r="B28" s="24">
        <v>8.9257438977979202</v>
      </c>
      <c r="C28" s="52">
        <v>0.50478191033655095</v>
      </c>
      <c r="D28" s="24">
        <v>28.786217589054498</v>
      </c>
      <c r="E28" s="52">
        <v>0.90919536674588197</v>
      </c>
      <c r="F28" s="24">
        <v>22.761180031616</v>
      </c>
      <c r="G28" s="52">
        <v>0.717457413013593</v>
      </c>
      <c r="H28" s="24">
        <v>2.86779812457906</v>
      </c>
      <c r="I28" s="52">
        <v>0.28936990504986199</v>
      </c>
      <c r="J28" s="24">
        <v>22.0144529317345</v>
      </c>
      <c r="K28" s="52">
        <v>0.65725488758082695</v>
      </c>
      <c r="L28" s="24">
        <v>12.201121842892899</v>
      </c>
      <c r="M28" s="52">
        <v>0.43636374893708402</v>
      </c>
      <c r="N28" s="24">
        <v>2.1628452612201499</v>
      </c>
      <c r="O28" s="52">
        <v>0.212775279613164</v>
      </c>
      <c r="P28" s="24">
        <v>0.28064032110492299</v>
      </c>
      <c r="Q28" s="25">
        <v>6.8714600922753596E-2</v>
      </c>
    </row>
    <row r="29" spans="1:17" s="11" customFormat="1">
      <c r="A29" s="53" t="s">
        <v>13</v>
      </c>
      <c r="B29" s="24" t="s">
        <v>18</v>
      </c>
      <c r="C29" s="52" t="s">
        <v>18</v>
      </c>
      <c r="D29" s="24" t="s">
        <v>18</v>
      </c>
      <c r="E29" s="52" t="s">
        <v>18</v>
      </c>
      <c r="F29" s="24" t="s">
        <v>18</v>
      </c>
      <c r="G29" s="52" t="s">
        <v>18</v>
      </c>
      <c r="H29" s="24" t="s">
        <v>18</v>
      </c>
      <c r="I29" s="52" t="s">
        <v>18</v>
      </c>
      <c r="J29" s="24">
        <v>16.984394039655101</v>
      </c>
      <c r="K29" s="52">
        <v>0.49760949671773202</v>
      </c>
      <c r="L29" s="24">
        <v>10.679417822574999</v>
      </c>
      <c r="M29" s="52">
        <v>0.511691930984985</v>
      </c>
      <c r="N29" s="24">
        <v>6.1691162523062903</v>
      </c>
      <c r="O29" s="52">
        <v>0.34364350345438099</v>
      </c>
      <c r="P29" s="24" t="s">
        <v>18</v>
      </c>
      <c r="Q29" s="25" t="s">
        <v>18</v>
      </c>
    </row>
    <row r="30" spans="1:17" s="11" customFormat="1">
      <c r="A30" s="53" t="s">
        <v>14</v>
      </c>
      <c r="B30" s="24">
        <v>13.1351254471684</v>
      </c>
      <c r="C30" s="52">
        <v>0.543376561126796</v>
      </c>
      <c r="D30" s="24">
        <v>30.773781142084999</v>
      </c>
      <c r="E30" s="52">
        <v>0.78604180855725003</v>
      </c>
      <c r="F30" s="24">
        <v>35.207895356764702</v>
      </c>
      <c r="G30" s="52">
        <v>0.87030013229137604</v>
      </c>
      <c r="H30" s="24">
        <v>8.7724198562877191</v>
      </c>
      <c r="I30" s="52">
        <v>0.557241446569953</v>
      </c>
      <c r="J30" s="24">
        <v>1.5816739746001001</v>
      </c>
      <c r="K30" s="52">
        <v>0.229461318614604</v>
      </c>
      <c r="L30" s="24">
        <v>5.6620649480378997</v>
      </c>
      <c r="M30" s="52">
        <v>0.34625416457677699</v>
      </c>
      <c r="N30" s="24">
        <v>4.7689297009379601</v>
      </c>
      <c r="O30" s="52">
        <v>0.34951675714019698</v>
      </c>
      <c r="P30" s="24">
        <v>9.8109574118210793E-2</v>
      </c>
      <c r="Q30" s="25">
        <v>4.87425240377257E-2</v>
      </c>
    </row>
    <row r="31" spans="1:17" s="11" customFormat="1">
      <c r="A31" s="53" t="s">
        <v>15</v>
      </c>
      <c r="B31" s="24">
        <v>15.8007385866505</v>
      </c>
      <c r="C31" s="52">
        <v>0.85511165621895902</v>
      </c>
      <c r="D31" s="24">
        <v>33.090597720724098</v>
      </c>
      <c r="E31" s="52">
        <v>0.94620900986906598</v>
      </c>
      <c r="F31" s="24">
        <v>26.038315749598901</v>
      </c>
      <c r="G31" s="52">
        <v>0.92242233211211</v>
      </c>
      <c r="H31" s="24">
        <v>5.0978599029676204</v>
      </c>
      <c r="I31" s="52">
        <v>0.41062856273904003</v>
      </c>
      <c r="J31" s="24">
        <v>5.2406816158038296</v>
      </c>
      <c r="K31" s="52">
        <v>0.42971177974846603</v>
      </c>
      <c r="L31" s="24">
        <v>6.3264902383883097</v>
      </c>
      <c r="M31" s="52">
        <v>0.56733455101608199</v>
      </c>
      <c r="N31" s="24">
        <v>4.0578682477384902</v>
      </c>
      <c r="O31" s="52">
        <v>0.36797279204535299</v>
      </c>
      <c r="P31" s="24">
        <v>4.3474479381283198</v>
      </c>
      <c r="Q31" s="25">
        <v>0.58672224288028396</v>
      </c>
    </row>
    <row r="32" spans="1:17" s="11" customFormat="1">
      <c r="A32" s="53"/>
      <c r="C32" s="52"/>
      <c r="E32" s="52"/>
      <c r="G32" s="52"/>
      <c r="I32" s="52"/>
      <c r="K32" s="52"/>
      <c r="M32" s="52"/>
      <c r="O32" s="52"/>
      <c r="Q32" s="25"/>
    </row>
    <row r="33" spans="1:17" s="11" customFormat="1">
      <c r="A33" s="54" t="s">
        <v>38</v>
      </c>
      <c r="C33" s="52"/>
      <c r="E33" s="52"/>
      <c r="G33" s="52"/>
      <c r="I33" s="52"/>
      <c r="K33" s="52"/>
      <c r="M33" s="52"/>
      <c r="O33" s="52"/>
      <c r="Q33" s="25"/>
    </row>
    <row r="34" spans="1:17" s="11" customFormat="1">
      <c r="A34" s="53" t="s">
        <v>39</v>
      </c>
      <c r="B34" s="24">
        <v>14.849380887506801</v>
      </c>
      <c r="C34" s="52">
        <v>0.57924077555634601</v>
      </c>
      <c r="D34" s="24">
        <v>29.841415258062899</v>
      </c>
      <c r="E34" s="52">
        <v>0.76442037966320198</v>
      </c>
      <c r="F34" s="24">
        <v>28.745002679234599</v>
      </c>
      <c r="G34" s="52">
        <v>0.76210125029648201</v>
      </c>
      <c r="H34" s="24">
        <v>5.7651859662626297</v>
      </c>
      <c r="I34" s="52">
        <v>0.39927533468005399</v>
      </c>
      <c r="J34" s="24">
        <v>7.4223531662632096</v>
      </c>
      <c r="K34" s="52">
        <v>0.33531225970920198</v>
      </c>
      <c r="L34" s="24">
        <v>4.6878884612471099</v>
      </c>
      <c r="M34" s="52">
        <v>0.30624781060758099</v>
      </c>
      <c r="N34" s="24">
        <v>3.4787312724683401</v>
      </c>
      <c r="O34" s="52">
        <v>0.25786038281547702</v>
      </c>
      <c r="P34" s="24">
        <v>5.2100423089543897</v>
      </c>
      <c r="Q34" s="25">
        <v>0.24333247772806499</v>
      </c>
    </row>
    <row r="35" spans="1:17" s="11" customFormat="1">
      <c r="A35" s="53" t="s">
        <v>40</v>
      </c>
      <c r="B35" s="24">
        <v>15.077017275498401</v>
      </c>
      <c r="C35" s="52">
        <v>0.84658421000009199</v>
      </c>
      <c r="D35" s="24">
        <v>33.836117391387297</v>
      </c>
      <c r="E35" s="52">
        <v>1.06208695130946</v>
      </c>
      <c r="F35" s="24">
        <v>29.264535557504502</v>
      </c>
      <c r="G35" s="52">
        <v>0.89623191574274796</v>
      </c>
      <c r="H35" s="24">
        <v>5.7139518147810202</v>
      </c>
      <c r="I35" s="52">
        <v>0.47557568001560702</v>
      </c>
      <c r="J35" s="24">
        <v>4.1380238503715097</v>
      </c>
      <c r="K35" s="52">
        <v>0.30369927456405699</v>
      </c>
      <c r="L35" s="24">
        <v>4.5619044039448502</v>
      </c>
      <c r="M35" s="52">
        <v>0.40883874678091903</v>
      </c>
      <c r="N35" s="24">
        <v>5.7956158471902297</v>
      </c>
      <c r="O35" s="52">
        <v>0.35652644358804703</v>
      </c>
      <c r="P35" s="24">
        <v>1.61283385932218</v>
      </c>
      <c r="Q35" s="25">
        <v>0.19545859580760799</v>
      </c>
    </row>
    <row r="36" spans="1:17" s="11" customFormat="1">
      <c r="A36" s="53" t="s">
        <v>41</v>
      </c>
      <c r="B36" s="24">
        <v>16.425642798671699</v>
      </c>
      <c r="C36" s="52">
        <v>1.4964203044945601</v>
      </c>
      <c r="D36" s="24">
        <v>34.5437255468374</v>
      </c>
      <c r="E36" s="52">
        <v>1.17048400963831</v>
      </c>
      <c r="F36" s="24">
        <v>25.019522886400502</v>
      </c>
      <c r="G36" s="52">
        <v>1.2062309162689699</v>
      </c>
      <c r="H36" s="24">
        <v>3.7127941015527699</v>
      </c>
      <c r="I36" s="52">
        <v>0.60540805777620998</v>
      </c>
      <c r="J36" s="24">
        <v>10.0478770217254</v>
      </c>
      <c r="K36" s="52">
        <v>0.58220778068489698</v>
      </c>
      <c r="L36" s="24">
        <v>2.2711943048241698</v>
      </c>
      <c r="M36" s="52">
        <v>0.28410419895804401</v>
      </c>
      <c r="N36" s="24">
        <v>5.7691753406932396</v>
      </c>
      <c r="O36" s="52">
        <v>0.43265416993890399</v>
      </c>
      <c r="P36" s="24">
        <v>2.21006799929489</v>
      </c>
      <c r="Q36" s="25">
        <v>0.27677165442290302</v>
      </c>
    </row>
    <row r="37" spans="1:17" s="11" customFormat="1">
      <c r="A37" s="53" t="s">
        <v>42</v>
      </c>
      <c r="B37" s="24">
        <v>15.121380230453299</v>
      </c>
      <c r="C37" s="52">
        <v>0.83069343228838599</v>
      </c>
      <c r="D37" s="24">
        <v>33.859394118830501</v>
      </c>
      <c r="E37" s="52">
        <v>1.03467009458501</v>
      </c>
      <c r="F37" s="24">
        <v>29.124896122631601</v>
      </c>
      <c r="G37" s="52">
        <v>0.87451592965337299</v>
      </c>
      <c r="H37" s="24">
        <v>5.6481238529308797</v>
      </c>
      <c r="I37" s="52">
        <v>0.46309457130835202</v>
      </c>
      <c r="J37" s="24">
        <v>4.3324281127303701</v>
      </c>
      <c r="K37" s="52">
        <v>0.29567843986285097</v>
      </c>
      <c r="L37" s="24">
        <v>4.4865516338868501</v>
      </c>
      <c r="M37" s="52">
        <v>0.39657179705093998</v>
      </c>
      <c r="N37" s="24">
        <v>5.7947460883294104</v>
      </c>
      <c r="O37" s="52">
        <v>0.34475885256364902</v>
      </c>
      <c r="P37" s="24">
        <v>1.6324798402070699</v>
      </c>
      <c r="Q37" s="25">
        <v>0.18867883029200799</v>
      </c>
    </row>
    <row r="38" spans="1:17" s="11" customFormat="1">
      <c r="A38" s="55"/>
      <c r="C38" s="52"/>
      <c r="E38" s="52"/>
      <c r="G38" s="52"/>
      <c r="I38" s="52"/>
      <c r="K38" s="52"/>
      <c r="M38" s="52"/>
      <c r="O38" s="52"/>
      <c r="Q38" s="25"/>
    </row>
    <row r="39" spans="1:17" s="11" customFormat="1">
      <c r="A39" s="54" t="s">
        <v>16</v>
      </c>
      <c r="B39" s="42">
        <f>AVERAGE(B12:B18,B20:B21,B23:B28,B30:B31,B34,B37)</f>
        <v>12.29301775737339</v>
      </c>
      <c r="C39" s="56">
        <f>SQRT(SUMSQ(C12:C18,C20:C21,C23:C28,C30:C31,C34,C37)/(19*19))</f>
        <v>0.14485336961161246</v>
      </c>
      <c r="D39" s="42">
        <f t="shared" ref="D39" si="0">AVERAGE(D12:D18,D20:D21,D23:D28,D30:D31,D34,D37)</f>
        <v>29.382509669229012</v>
      </c>
      <c r="E39" s="56">
        <f t="shared" ref="E39" si="1">SQRT(SUMSQ(E12:E18,E20:E21,E23:E28,E30:E31,E34,E37)/(19*19))</f>
        <v>0.19579882086235004</v>
      </c>
      <c r="F39" s="42">
        <f t="shared" ref="F39" si="2">AVERAGE(F12:F18,F20:F21,F23:F28,F30:F31,F34,F37)</f>
        <v>28.187143126289321</v>
      </c>
      <c r="G39" s="56">
        <f t="shared" ref="G39" si="3">SQRT(SUMSQ(G12:G18,G20:G21,G23:G28,G30:G31,G34,G37)/(19*19))</f>
        <v>0.18352082661536834</v>
      </c>
      <c r="H39" s="42">
        <f t="shared" ref="H39" si="4">AVERAGE(H12:H18,H20:H21,H23:H28,H30:H31,H34,H37)</f>
        <v>5.8094700977878828</v>
      </c>
      <c r="I39" s="56">
        <f t="shared" ref="I39" si="5">SQRT(SUMSQ(I12:I18,I20:I21,I23:I28,I30:I31,I34,I37)/(19*19))</f>
        <v>0.10266725960507561</v>
      </c>
      <c r="J39" s="42">
        <f>AVERAGE(J12:J31,J34,J37)</f>
        <v>9.2965233032687724</v>
      </c>
      <c r="K39" s="56">
        <f>SQRT(SUMSQ(K12:K31,K34,K37)/(22*22))</f>
        <v>8.8577240547009634E-2</v>
      </c>
      <c r="L39" s="42">
        <f t="shared" ref="L39" si="6">AVERAGE(L12:L31,L34,L37)</f>
        <v>10.235541888456286</v>
      </c>
      <c r="M39" s="56">
        <f t="shared" ref="M39" si="7">SQRT(SUMSQ(M12:M31,M34,M37)/(22*22))</f>
        <v>0.11262734665092229</v>
      </c>
      <c r="N39" s="42">
        <f t="shared" ref="N39" si="8">AVERAGE(N12:N31,N34,N37)</f>
        <v>4.9142778352444827</v>
      </c>
      <c r="O39" s="56">
        <f t="shared" ref="O39" si="9">SQRT(SUMSQ(O12:O31,O34,O37)/(22*22))</f>
        <v>7.1524736830944638E-2</v>
      </c>
      <c r="P39" s="42">
        <f t="shared" ref="P39" si="10">AVERAGE(P12:P31,P34,P37)</f>
        <v>1.4696125914918821</v>
      </c>
      <c r="Q39" s="25">
        <f t="shared" ref="Q39" si="11">SQRT(SUMSQ(Q12:Q31,Q34,Q37)/(22*22))</f>
        <v>3.853075401756572E-2</v>
      </c>
    </row>
    <row r="40" spans="1:17" s="11" customFormat="1">
      <c r="A40" s="57"/>
      <c r="B40" s="38"/>
      <c r="C40" s="58"/>
      <c r="D40" s="38"/>
      <c r="E40" s="58"/>
      <c r="F40" s="38"/>
      <c r="G40" s="58"/>
      <c r="H40" s="38"/>
      <c r="I40" s="58"/>
      <c r="J40" s="38"/>
      <c r="K40" s="38"/>
      <c r="L40" s="38"/>
      <c r="M40" s="38"/>
      <c r="N40" s="38"/>
      <c r="O40" s="38"/>
      <c r="P40" s="38"/>
      <c r="Q40" s="59"/>
    </row>
    <row r="41" spans="1:17" s="11" customFormat="1">
      <c r="A41" s="60" t="s">
        <v>23</v>
      </c>
      <c r="B41" s="12"/>
      <c r="C41" s="56"/>
      <c r="D41" s="12"/>
      <c r="E41" s="56"/>
      <c r="F41" s="12"/>
      <c r="G41" s="56"/>
      <c r="H41" s="12"/>
      <c r="I41" s="56"/>
      <c r="J41" s="12"/>
      <c r="K41" s="12"/>
      <c r="L41" s="12"/>
      <c r="M41" s="12"/>
      <c r="N41" s="12"/>
      <c r="O41" s="12"/>
      <c r="P41" s="12"/>
      <c r="Q41" s="20"/>
    </row>
    <row r="42" spans="1:17" s="11" customFormat="1">
      <c r="A42" s="53" t="s">
        <v>24</v>
      </c>
      <c r="B42" s="42" t="s">
        <v>18</v>
      </c>
      <c r="C42" s="56" t="s">
        <v>18</v>
      </c>
      <c r="D42" s="42" t="s">
        <v>18</v>
      </c>
      <c r="E42" s="56" t="s">
        <v>18</v>
      </c>
      <c r="F42" s="42" t="s">
        <v>18</v>
      </c>
      <c r="G42" s="56" t="s">
        <v>18</v>
      </c>
      <c r="H42" s="42" t="s">
        <v>18</v>
      </c>
      <c r="I42" s="56" t="s">
        <v>18</v>
      </c>
      <c r="J42" s="42">
        <v>18.362397913634201</v>
      </c>
      <c r="K42" s="56">
        <v>0.44220679401958601</v>
      </c>
      <c r="L42" s="42">
        <v>18.013845717541901</v>
      </c>
      <c r="M42" s="56">
        <v>0.54093461414801802</v>
      </c>
      <c r="N42" s="42">
        <v>1.85490966508291</v>
      </c>
      <c r="O42" s="56">
        <v>0.214853100927383</v>
      </c>
      <c r="P42" s="42" t="s">
        <v>18</v>
      </c>
      <c r="Q42" s="25" t="s">
        <v>18</v>
      </c>
    </row>
    <row r="43" spans="1:17" s="11" customFormat="1">
      <c r="A43" s="43" t="s">
        <v>43</v>
      </c>
      <c r="B43" s="33">
        <v>14.864103124057801</v>
      </c>
      <c r="C43" s="61">
        <v>2.1715659714278202</v>
      </c>
      <c r="D43" s="33">
        <v>25.616382739947799</v>
      </c>
      <c r="E43" s="61">
        <v>1.2938353302338099</v>
      </c>
      <c r="F43" s="33">
        <v>20.392697893820699</v>
      </c>
      <c r="G43" s="61">
        <v>1.4448072802195699</v>
      </c>
      <c r="H43" s="33">
        <v>5.5420820460666897</v>
      </c>
      <c r="I43" s="61">
        <v>1.1083372024212199</v>
      </c>
      <c r="J43" s="33">
        <v>18.305223914234801</v>
      </c>
      <c r="K43" s="61">
        <v>1.6818945100621201</v>
      </c>
      <c r="L43" s="33">
        <v>12.800729286447099</v>
      </c>
      <c r="M43" s="61">
        <v>1.6396368189084101</v>
      </c>
      <c r="N43" s="33">
        <v>2.4787809954251401</v>
      </c>
      <c r="O43" s="61">
        <v>0.57597874839991503</v>
      </c>
      <c r="P43" s="33">
        <v>0</v>
      </c>
      <c r="Q43" s="34">
        <v>0</v>
      </c>
    </row>
    <row r="44" spans="1:17" ht="93" customHeight="1">
      <c r="A44" s="132" t="s">
        <v>25</v>
      </c>
      <c r="B44" s="132"/>
      <c r="C44" s="132"/>
      <c r="D44" s="132"/>
      <c r="E44" s="132"/>
      <c r="F44" s="132"/>
      <c r="G44" s="132"/>
      <c r="H44" s="132"/>
      <c r="I44" s="132"/>
      <c r="J44" s="132"/>
      <c r="K44" s="132"/>
      <c r="L44" s="132"/>
      <c r="M44" s="132"/>
      <c r="N44" s="132"/>
      <c r="O44" s="132"/>
      <c r="P44" s="132"/>
      <c r="Q44" s="132"/>
    </row>
    <row r="45" spans="1:17" ht="60.75" customHeight="1">
      <c r="A45" s="133" t="s">
        <v>44</v>
      </c>
      <c r="B45" s="133"/>
      <c r="C45" s="133"/>
      <c r="D45" s="133"/>
      <c r="E45" s="133"/>
      <c r="F45" s="133"/>
      <c r="G45" s="133"/>
      <c r="H45" s="133"/>
      <c r="I45" s="133"/>
      <c r="J45" s="133"/>
      <c r="K45" s="133"/>
      <c r="L45" s="133"/>
      <c r="M45" s="133"/>
      <c r="N45" s="133"/>
      <c r="O45" s="133"/>
      <c r="P45" s="133"/>
      <c r="Q45" s="133"/>
    </row>
    <row r="46" spans="1:17">
      <c r="A46" s="134" t="s">
        <v>53</v>
      </c>
      <c r="B46" s="134"/>
      <c r="C46" s="134"/>
      <c r="D46" s="134"/>
      <c r="E46" s="134"/>
      <c r="F46" s="134"/>
      <c r="G46" s="134"/>
      <c r="H46" s="134"/>
      <c r="I46" s="134"/>
      <c r="J46" s="134"/>
      <c r="K46" s="134"/>
      <c r="L46" s="134"/>
      <c r="M46" s="134"/>
      <c r="N46" s="134"/>
      <c r="O46" s="134"/>
      <c r="P46" s="134"/>
    </row>
    <row r="47" spans="1:17">
      <c r="A47" s="134"/>
      <c r="B47" s="134"/>
      <c r="C47" s="134"/>
      <c r="D47" s="134"/>
      <c r="E47" s="134"/>
      <c r="F47" s="134"/>
      <c r="G47" s="134"/>
      <c r="H47" s="134"/>
      <c r="I47" s="134"/>
      <c r="J47" s="134"/>
      <c r="K47" s="134"/>
      <c r="L47" s="134"/>
      <c r="M47" s="134"/>
      <c r="N47" s="134"/>
      <c r="O47" s="134"/>
      <c r="P47" s="134"/>
    </row>
    <row r="48" spans="1:17" ht="40.5" customHeight="1">
      <c r="A48" s="134"/>
      <c r="B48" s="134"/>
      <c r="C48" s="134"/>
      <c r="D48" s="134"/>
      <c r="E48" s="134"/>
      <c r="F48" s="134"/>
      <c r="G48" s="134"/>
      <c r="H48" s="134"/>
      <c r="I48" s="134"/>
      <c r="J48" s="134"/>
      <c r="K48" s="134"/>
      <c r="L48" s="134"/>
      <c r="M48" s="134"/>
      <c r="N48" s="134"/>
      <c r="O48" s="134"/>
      <c r="P48" s="134"/>
    </row>
    <row r="49" spans="1:35">
      <c r="A49" s="5" t="s">
        <v>46</v>
      </c>
      <c r="T49" s="62"/>
      <c r="U49" s="62"/>
      <c r="V49" s="62"/>
      <c r="W49" s="62"/>
      <c r="X49" s="62"/>
      <c r="Y49" s="62"/>
      <c r="Z49" s="62"/>
      <c r="AA49" s="62"/>
      <c r="AB49" s="62"/>
      <c r="AC49" s="62"/>
      <c r="AD49" s="62"/>
      <c r="AE49" s="62"/>
      <c r="AF49" s="62"/>
      <c r="AG49" s="62"/>
      <c r="AH49" s="62"/>
      <c r="AI49" s="62"/>
    </row>
    <row r="50" spans="1:35">
      <c r="B50" s="62"/>
      <c r="C50" s="62"/>
      <c r="D50" s="62"/>
      <c r="E50" s="62"/>
      <c r="F50" s="62"/>
      <c r="G50" s="62"/>
      <c r="H50" s="62"/>
      <c r="I50" s="62"/>
      <c r="J50" s="62"/>
      <c r="K50" s="62"/>
      <c r="L50" s="62"/>
      <c r="M50" s="62"/>
      <c r="N50" s="62"/>
      <c r="O50" s="62"/>
      <c r="P50" s="62"/>
      <c r="Q50" s="62"/>
    </row>
    <row r="51" spans="1:35">
      <c r="B51" s="62"/>
      <c r="C51" s="62"/>
      <c r="D51" s="62"/>
      <c r="E51" s="62"/>
      <c r="F51" s="62"/>
      <c r="G51" s="62"/>
      <c r="H51" s="62"/>
      <c r="I51" s="62"/>
      <c r="J51" s="62"/>
      <c r="K51" s="62"/>
      <c r="L51" s="62"/>
      <c r="M51" s="62"/>
      <c r="N51" s="62"/>
      <c r="O51" s="62"/>
      <c r="P51" s="62"/>
      <c r="Q51" s="62"/>
    </row>
    <row r="52" spans="1:35">
      <c r="T52" s="62"/>
      <c r="U52" s="62"/>
      <c r="V52" s="62"/>
      <c r="W52" s="62"/>
      <c r="X52" s="62"/>
      <c r="Y52" s="62"/>
      <c r="Z52" s="62"/>
      <c r="AA52" s="62"/>
      <c r="AB52" s="62"/>
      <c r="AC52" s="62"/>
      <c r="AD52" s="62"/>
      <c r="AE52" s="62"/>
      <c r="AF52" s="62"/>
      <c r="AG52" s="62"/>
      <c r="AH52" s="62"/>
      <c r="AI52" s="62"/>
    </row>
    <row r="53" spans="1:35">
      <c r="T53" s="62"/>
      <c r="U53" s="62"/>
      <c r="V53" s="62"/>
      <c r="W53" s="62"/>
      <c r="X53" s="62"/>
      <c r="Y53" s="62"/>
      <c r="Z53" s="62"/>
      <c r="AA53" s="62"/>
      <c r="AB53" s="62"/>
      <c r="AC53" s="62"/>
      <c r="AD53" s="62"/>
      <c r="AE53" s="62"/>
      <c r="AF53" s="62"/>
      <c r="AG53" s="62"/>
      <c r="AH53" s="62"/>
      <c r="AI53" s="62"/>
    </row>
    <row r="54" spans="1:35">
      <c r="T54" s="62"/>
      <c r="U54" s="62"/>
      <c r="V54" s="62"/>
      <c r="W54" s="62"/>
      <c r="X54" s="62"/>
      <c r="Y54" s="62"/>
      <c r="Z54" s="62"/>
      <c r="AA54" s="62"/>
      <c r="AB54" s="62"/>
      <c r="AC54" s="62"/>
      <c r="AD54" s="62"/>
      <c r="AE54" s="62"/>
      <c r="AF54" s="62"/>
      <c r="AG54" s="62"/>
      <c r="AH54" s="62"/>
      <c r="AI54" s="62"/>
    </row>
    <row r="55" spans="1:35">
      <c r="H55" s="2"/>
      <c r="T55" s="62"/>
      <c r="U55" s="62"/>
      <c r="V55" s="62"/>
      <c r="W55" s="62"/>
      <c r="X55" s="62"/>
      <c r="Y55" s="62"/>
      <c r="Z55" s="62"/>
      <c r="AA55" s="62"/>
      <c r="AB55" s="62"/>
      <c r="AC55" s="62"/>
      <c r="AD55" s="62"/>
      <c r="AE55" s="62"/>
      <c r="AF55" s="62"/>
      <c r="AG55" s="62"/>
      <c r="AH55" s="62"/>
      <c r="AI55" s="62"/>
    </row>
    <row r="56" spans="1:35">
      <c r="T56" s="62"/>
      <c r="U56" s="62"/>
      <c r="V56" s="62"/>
      <c r="W56" s="62"/>
      <c r="X56" s="62"/>
      <c r="Y56" s="62"/>
      <c r="Z56" s="62"/>
      <c r="AA56" s="62"/>
      <c r="AB56" s="62"/>
      <c r="AC56" s="62"/>
      <c r="AD56" s="62"/>
      <c r="AE56" s="62"/>
      <c r="AF56" s="62"/>
      <c r="AG56" s="62"/>
      <c r="AH56" s="62"/>
      <c r="AI56" s="62"/>
    </row>
    <row r="57" spans="1:35">
      <c r="T57" s="62"/>
      <c r="U57" s="62"/>
      <c r="V57" s="62"/>
      <c r="W57" s="62"/>
      <c r="X57" s="62"/>
      <c r="Y57" s="62"/>
      <c r="Z57" s="62"/>
      <c r="AA57" s="62"/>
      <c r="AB57" s="62"/>
      <c r="AC57" s="62"/>
      <c r="AD57" s="62"/>
      <c r="AE57" s="62"/>
      <c r="AF57" s="62"/>
      <c r="AG57" s="62"/>
      <c r="AH57" s="62"/>
      <c r="AI57" s="62"/>
    </row>
    <row r="58" spans="1:35">
      <c r="T58" s="62"/>
      <c r="U58" s="62"/>
      <c r="V58" s="62"/>
      <c r="W58" s="62"/>
      <c r="X58" s="62"/>
      <c r="Y58" s="62"/>
      <c r="Z58" s="62"/>
      <c r="AA58" s="62"/>
      <c r="AB58" s="62"/>
      <c r="AC58" s="62"/>
      <c r="AD58" s="62"/>
      <c r="AE58" s="62"/>
      <c r="AF58" s="62"/>
      <c r="AG58" s="62"/>
      <c r="AH58" s="62"/>
      <c r="AI58" s="62"/>
    </row>
    <row r="59" spans="1:35">
      <c r="T59" s="62"/>
      <c r="U59" s="62"/>
      <c r="V59" s="62"/>
      <c r="W59" s="62"/>
      <c r="X59" s="62"/>
      <c r="Y59" s="62"/>
      <c r="Z59" s="62"/>
      <c r="AA59" s="62"/>
      <c r="AB59" s="62"/>
      <c r="AC59" s="62"/>
      <c r="AD59" s="62"/>
      <c r="AE59" s="62"/>
      <c r="AF59" s="62"/>
      <c r="AG59" s="62"/>
      <c r="AH59" s="62"/>
      <c r="AI59" s="62"/>
    </row>
    <row r="60" spans="1:35">
      <c r="T60" s="62"/>
      <c r="U60" s="62"/>
      <c r="V60" s="62"/>
      <c r="W60" s="62"/>
      <c r="X60" s="62"/>
      <c r="Y60" s="62"/>
      <c r="Z60" s="62"/>
      <c r="AA60" s="62"/>
      <c r="AB60" s="62"/>
      <c r="AC60" s="62"/>
      <c r="AD60" s="62"/>
      <c r="AE60" s="62"/>
      <c r="AF60" s="62"/>
      <c r="AG60" s="62"/>
      <c r="AH60" s="62"/>
      <c r="AI60" s="62"/>
    </row>
    <row r="61" spans="1:35">
      <c r="T61" s="62"/>
      <c r="U61" s="62"/>
      <c r="V61" s="62"/>
      <c r="W61" s="62"/>
      <c r="X61" s="62"/>
      <c r="Y61" s="62"/>
      <c r="Z61" s="62"/>
      <c r="AA61" s="62"/>
      <c r="AB61" s="62"/>
      <c r="AC61" s="62"/>
      <c r="AD61" s="62"/>
      <c r="AE61" s="62"/>
      <c r="AF61" s="62"/>
      <c r="AG61" s="62"/>
      <c r="AH61" s="62"/>
      <c r="AI61" s="62"/>
    </row>
    <row r="62" spans="1:35">
      <c r="T62" s="62"/>
      <c r="U62" s="62"/>
      <c r="V62" s="62"/>
      <c r="W62" s="62"/>
      <c r="X62" s="62"/>
      <c r="Y62" s="62"/>
      <c r="Z62" s="62"/>
      <c r="AA62" s="62"/>
      <c r="AB62" s="62"/>
      <c r="AC62" s="62"/>
      <c r="AD62" s="62"/>
      <c r="AE62" s="62"/>
      <c r="AF62" s="62"/>
      <c r="AG62" s="62"/>
      <c r="AH62" s="62"/>
      <c r="AI62" s="62"/>
    </row>
    <row r="63" spans="1:35">
      <c r="T63" s="62"/>
      <c r="U63" s="62"/>
      <c r="V63" s="62"/>
      <c r="W63" s="62"/>
      <c r="X63" s="62"/>
      <c r="Y63" s="62"/>
      <c r="Z63" s="62"/>
      <c r="AA63" s="62"/>
      <c r="AB63" s="62"/>
      <c r="AC63" s="62"/>
      <c r="AD63" s="62"/>
      <c r="AE63" s="62"/>
      <c r="AF63" s="62"/>
      <c r="AG63" s="62"/>
      <c r="AH63" s="62"/>
      <c r="AI63" s="62"/>
    </row>
    <row r="64" spans="1:35">
      <c r="T64" s="62"/>
      <c r="U64" s="62"/>
      <c r="V64" s="62"/>
      <c r="W64" s="62"/>
      <c r="X64" s="62"/>
      <c r="Y64" s="62"/>
      <c r="Z64" s="62"/>
      <c r="AA64" s="62"/>
      <c r="AB64" s="62"/>
      <c r="AC64" s="62"/>
      <c r="AD64" s="62"/>
      <c r="AE64" s="62"/>
      <c r="AF64" s="62"/>
      <c r="AG64" s="62"/>
      <c r="AH64" s="62"/>
      <c r="AI64" s="62"/>
    </row>
    <row r="65" spans="20:35">
      <c r="T65" s="62"/>
      <c r="U65" s="62"/>
      <c r="V65" s="62"/>
      <c r="W65" s="62"/>
      <c r="X65" s="62"/>
      <c r="Y65" s="62"/>
      <c r="Z65" s="62"/>
      <c r="AA65" s="62"/>
      <c r="AB65" s="62"/>
      <c r="AC65" s="62"/>
      <c r="AD65" s="62"/>
      <c r="AE65" s="62"/>
      <c r="AF65" s="62"/>
      <c r="AG65" s="62"/>
      <c r="AH65" s="62"/>
      <c r="AI65" s="62"/>
    </row>
    <row r="66" spans="20:35">
      <c r="T66" s="62"/>
      <c r="U66" s="62"/>
      <c r="V66" s="62"/>
      <c r="W66" s="62"/>
      <c r="X66" s="62"/>
      <c r="Y66" s="62"/>
      <c r="Z66" s="62"/>
      <c r="AA66" s="62"/>
      <c r="AB66" s="62"/>
      <c r="AC66" s="62"/>
      <c r="AD66" s="62"/>
      <c r="AE66" s="62"/>
      <c r="AF66" s="62"/>
      <c r="AG66" s="62"/>
      <c r="AH66" s="62"/>
      <c r="AI66" s="62"/>
    </row>
    <row r="67" spans="20:35">
      <c r="T67" s="62"/>
      <c r="U67" s="62"/>
      <c r="V67" s="62"/>
      <c r="W67" s="62"/>
      <c r="X67" s="62"/>
      <c r="Y67" s="62"/>
      <c r="Z67" s="62"/>
      <c r="AA67" s="62"/>
      <c r="AB67" s="62"/>
      <c r="AC67" s="62"/>
      <c r="AD67" s="62"/>
      <c r="AE67" s="62"/>
      <c r="AF67" s="62"/>
      <c r="AG67" s="62"/>
      <c r="AH67" s="62"/>
      <c r="AI67" s="62"/>
    </row>
    <row r="68" spans="20:35">
      <c r="T68" s="62"/>
      <c r="U68" s="62"/>
      <c r="V68" s="62"/>
      <c r="W68" s="62"/>
      <c r="X68" s="62"/>
      <c r="Y68" s="62"/>
      <c r="Z68" s="62"/>
      <c r="AA68" s="62"/>
      <c r="AB68" s="62"/>
      <c r="AC68" s="62"/>
      <c r="AD68" s="62"/>
      <c r="AE68" s="62"/>
      <c r="AF68" s="62"/>
      <c r="AG68" s="62"/>
      <c r="AH68" s="62"/>
      <c r="AI68" s="62"/>
    </row>
    <row r="69" spans="20:35">
      <c r="T69" s="62"/>
      <c r="U69" s="62"/>
      <c r="V69" s="62"/>
      <c r="W69" s="62"/>
      <c r="X69" s="62"/>
      <c r="Y69" s="62"/>
      <c r="Z69" s="62"/>
      <c r="AA69" s="62"/>
      <c r="AB69" s="62"/>
      <c r="AC69" s="62"/>
      <c r="AD69" s="62"/>
      <c r="AE69" s="62"/>
      <c r="AF69" s="62"/>
      <c r="AG69" s="62"/>
      <c r="AH69" s="62"/>
      <c r="AI69" s="62"/>
    </row>
    <row r="70" spans="20:35">
      <c r="T70" s="62"/>
      <c r="U70" s="62"/>
      <c r="V70" s="62"/>
      <c r="W70" s="62"/>
      <c r="X70" s="62"/>
      <c r="Y70" s="62"/>
      <c r="Z70" s="62"/>
      <c r="AA70" s="62"/>
      <c r="AB70" s="62"/>
      <c r="AC70" s="62"/>
      <c r="AD70" s="62"/>
      <c r="AE70" s="62"/>
      <c r="AF70" s="62"/>
      <c r="AG70" s="62"/>
      <c r="AH70" s="62"/>
      <c r="AI70" s="62"/>
    </row>
    <row r="71" spans="20:35">
      <c r="T71" s="62"/>
      <c r="U71" s="62"/>
      <c r="V71" s="62"/>
      <c r="W71" s="62"/>
      <c r="X71" s="62"/>
      <c r="Y71" s="62"/>
      <c r="Z71" s="62"/>
      <c r="AA71" s="62"/>
      <c r="AB71" s="62"/>
      <c r="AC71" s="62"/>
      <c r="AD71" s="62"/>
      <c r="AE71" s="62"/>
      <c r="AF71" s="62"/>
      <c r="AG71" s="62"/>
      <c r="AH71" s="62"/>
      <c r="AI71" s="62"/>
    </row>
    <row r="72" spans="20:35">
      <c r="T72" s="62"/>
      <c r="U72" s="62"/>
      <c r="V72" s="62"/>
      <c r="W72" s="62"/>
      <c r="X72" s="62"/>
      <c r="Y72" s="62"/>
      <c r="Z72" s="62"/>
      <c r="AA72" s="62"/>
      <c r="AB72" s="62"/>
      <c r="AC72" s="62"/>
      <c r="AD72" s="62"/>
      <c r="AE72" s="62"/>
      <c r="AF72" s="62"/>
      <c r="AG72" s="62"/>
      <c r="AH72" s="62"/>
      <c r="AI72" s="62"/>
    </row>
    <row r="73" spans="20:35">
      <c r="T73" s="62"/>
      <c r="U73" s="62"/>
      <c r="V73" s="62"/>
      <c r="W73" s="62"/>
      <c r="X73" s="62"/>
      <c r="Y73" s="62"/>
      <c r="Z73" s="62"/>
      <c r="AA73" s="62"/>
      <c r="AB73" s="62"/>
      <c r="AC73" s="62"/>
      <c r="AD73" s="62"/>
      <c r="AE73" s="62"/>
      <c r="AF73" s="62"/>
      <c r="AG73" s="62"/>
      <c r="AH73" s="62"/>
      <c r="AI73" s="62"/>
    </row>
    <row r="74" spans="20:35">
      <c r="T74" s="62"/>
      <c r="U74" s="62"/>
      <c r="V74" s="62"/>
      <c r="W74" s="62"/>
      <c r="X74" s="62"/>
      <c r="Y74" s="62"/>
      <c r="Z74" s="62"/>
      <c r="AA74" s="62"/>
      <c r="AB74" s="62"/>
      <c r="AC74" s="62"/>
      <c r="AD74" s="62"/>
      <c r="AE74" s="62"/>
      <c r="AF74" s="62"/>
      <c r="AG74" s="62"/>
      <c r="AH74" s="62"/>
      <c r="AI74" s="62"/>
    </row>
    <row r="75" spans="20:35">
      <c r="T75" s="62"/>
      <c r="U75" s="62"/>
      <c r="V75" s="62"/>
      <c r="W75" s="62"/>
      <c r="X75" s="62"/>
      <c r="Y75" s="62"/>
      <c r="Z75" s="62"/>
      <c r="AA75" s="62"/>
      <c r="AB75" s="62"/>
      <c r="AC75" s="62"/>
      <c r="AD75" s="62"/>
      <c r="AE75" s="62"/>
      <c r="AF75" s="62"/>
      <c r="AG75" s="62"/>
      <c r="AH75" s="62"/>
      <c r="AI75" s="62"/>
    </row>
    <row r="76" spans="20:35">
      <c r="T76" s="62"/>
      <c r="U76" s="62"/>
      <c r="V76" s="62"/>
      <c r="W76" s="62"/>
      <c r="X76" s="62"/>
      <c r="Y76" s="62"/>
      <c r="Z76" s="62"/>
      <c r="AA76" s="62"/>
      <c r="AB76" s="62"/>
      <c r="AC76" s="62"/>
      <c r="AD76" s="62"/>
      <c r="AE76" s="62"/>
      <c r="AF76" s="62"/>
      <c r="AG76" s="62"/>
      <c r="AH76" s="62"/>
      <c r="AI76" s="62"/>
    </row>
    <row r="77" spans="20:35">
      <c r="T77" s="62"/>
      <c r="U77" s="62"/>
      <c r="V77" s="62"/>
      <c r="W77" s="62"/>
      <c r="X77" s="62"/>
      <c r="Y77" s="62"/>
      <c r="Z77" s="62"/>
      <c r="AA77" s="62"/>
      <c r="AB77" s="62"/>
      <c r="AC77" s="62"/>
      <c r="AD77" s="62"/>
      <c r="AE77" s="62"/>
      <c r="AF77" s="62"/>
      <c r="AG77" s="62"/>
      <c r="AH77" s="62"/>
      <c r="AI77" s="62"/>
    </row>
    <row r="78" spans="20:35">
      <c r="T78" s="62"/>
      <c r="U78" s="62"/>
      <c r="V78" s="62"/>
      <c r="W78" s="62"/>
      <c r="X78" s="62"/>
      <c r="Y78" s="62"/>
      <c r="Z78" s="62"/>
      <c r="AA78" s="62"/>
      <c r="AB78" s="62"/>
      <c r="AC78" s="62"/>
      <c r="AD78" s="62"/>
      <c r="AE78" s="62"/>
      <c r="AF78" s="62"/>
      <c r="AG78" s="62"/>
      <c r="AH78" s="62"/>
      <c r="AI78" s="62"/>
    </row>
    <row r="79" spans="20:35">
      <c r="T79" s="62"/>
      <c r="U79" s="62"/>
      <c r="V79" s="62"/>
      <c r="W79" s="62"/>
      <c r="X79" s="62"/>
      <c r="Y79" s="62"/>
      <c r="Z79" s="62"/>
      <c r="AA79" s="62"/>
      <c r="AB79" s="62"/>
      <c r="AC79" s="62"/>
      <c r="AD79" s="62"/>
      <c r="AE79" s="62"/>
      <c r="AF79" s="62"/>
      <c r="AG79" s="62"/>
      <c r="AH79" s="62"/>
      <c r="AI79" s="62"/>
    </row>
  </sheetData>
  <mergeCells count="13">
    <mergeCell ref="A44:Q44"/>
    <mergeCell ref="A45:Q45"/>
    <mergeCell ref="A46:P48"/>
    <mergeCell ref="A2:Q4"/>
    <mergeCell ref="B7:I7"/>
    <mergeCell ref="J7:K8"/>
    <mergeCell ref="L7:M8"/>
    <mergeCell ref="N7:O8"/>
    <mergeCell ref="P7:Q8"/>
    <mergeCell ref="B8:C8"/>
    <mergeCell ref="D8:E8"/>
    <mergeCell ref="F8:G8"/>
    <mergeCell ref="H8:I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sheetPr>
  <dimension ref="A1:AJ68"/>
  <sheetViews>
    <sheetView showWhiteSpace="0" zoomScaleNormal="100" workbookViewId="0">
      <selection activeCell="A2" sqref="A2:Q4"/>
    </sheetView>
  </sheetViews>
  <sheetFormatPr defaultRowHeight="12.75"/>
  <cols>
    <col min="1" max="1" width="17.85546875" customWidth="1"/>
    <col min="2" max="9" width="4.7109375" customWidth="1"/>
    <col min="10" max="11" width="5.28515625" customWidth="1"/>
    <col min="12" max="12" width="4.7109375" customWidth="1"/>
    <col min="13" max="13" width="6.140625" customWidth="1"/>
    <col min="14" max="17" width="4.7109375" customWidth="1"/>
    <col min="18" max="18" width="4.85546875" customWidth="1"/>
  </cols>
  <sheetData>
    <row r="1" spans="1:17">
      <c r="A1" s="45" t="s">
        <v>54</v>
      </c>
      <c r="B1" s="45"/>
      <c r="D1" s="2"/>
      <c r="E1" s="2"/>
      <c r="F1" s="2"/>
      <c r="G1" s="2"/>
      <c r="H1" s="2"/>
      <c r="I1" s="2"/>
      <c r="J1" s="2"/>
      <c r="K1" s="2"/>
      <c r="L1" s="2"/>
      <c r="M1" s="2"/>
    </row>
    <row r="2" spans="1:17" ht="12.75" customHeight="1">
      <c r="A2" s="135" t="s">
        <v>55</v>
      </c>
      <c r="B2" s="135"/>
      <c r="C2" s="135"/>
      <c r="D2" s="135"/>
      <c r="E2" s="135"/>
      <c r="F2" s="135"/>
      <c r="G2" s="135"/>
      <c r="H2" s="135"/>
      <c r="I2" s="135"/>
      <c r="J2" s="135"/>
      <c r="K2" s="135"/>
      <c r="L2" s="135"/>
      <c r="M2" s="135"/>
      <c r="N2" s="135"/>
      <c r="O2" s="135"/>
      <c r="P2" s="135"/>
      <c r="Q2" s="135"/>
    </row>
    <row r="3" spans="1:17">
      <c r="A3" s="135"/>
      <c r="B3" s="135"/>
      <c r="C3" s="135"/>
      <c r="D3" s="135"/>
      <c r="E3" s="135"/>
      <c r="F3" s="135"/>
      <c r="G3" s="135"/>
      <c r="H3" s="135"/>
      <c r="I3" s="135"/>
      <c r="J3" s="135"/>
      <c r="K3" s="135"/>
      <c r="L3" s="135"/>
      <c r="M3" s="135"/>
      <c r="N3" s="135"/>
      <c r="O3" s="135"/>
      <c r="P3" s="135"/>
      <c r="Q3" s="135"/>
    </row>
    <row r="4" spans="1:17">
      <c r="A4" s="135"/>
      <c r="B4" s="135"/>
      <c r="C4" s="135"/>
      <c r="D4" s="135"/>
      <c r="E4" s="135"/>
      <c r="F4" s="135"/>
      <c r="G4" s="135"/>
      <c r="H4" s="135"/>
      <c r="I4" s="135"/>
      <c r="J4" s="135"/>
      <c r="K4" s="135"/>
      <c r="L4" s="135"/>
      <c r="M4" s="135"/>
      <c r="N4" s="135"/>
      <c r="O4" s="135"/>
      <c r="P4" s="135"/>
      <c r="Q4" s="135"/>
    </row>
    <row r="5" spans="1:17">
      <c r="D5" s="46"/>
      <c r="E5" s="46"/>
      <c r="F5" s="46"/>
      <c r="G5" s="46"/>
      <c r="H5" s="46"/>
      <c r="I5" s="46"/>
      <c r="J5" s="46"/>
      <c r="K5" s="46"/>
      <c r="L5" s="46"/>
    </row>
    <row r="6" spans="1:17" ht="15">
      <c r="A6" s="3"/>
      <c r="B6" s="3"/>
      <c r="C6" s="3"/>
      <c r="D6" s="46"/>
      <c r="E6" s="46"/>
      <c r="F6" s="46"/>
      <c r="G6" s="46"/>
      <c r="H6" s="46"/>
      <c r="I6" s="46"/>
      <c r="J6" s="46"/>
      <c r="K6" s="46"/>
      <c r="L6" s="46"/>
    </row>
    <row r="7" spans="1:17">
      <c r="A7" s="10"/>
      <c r="B7" s="148" t="s">
        <v>49</v>
      </c>
      <c r="C7" s="149"/>
      <c r="D7" s="149"/>
      <c r="E7" s="149"/>
      <c r="F7" s="149"/>
      <c r="G7" s="149"/>
      <c r="H7" s="149"/>
      <c r="I7" s="150"/>
      <c r="J7" s="151" t="s">
        <v>50</v>
      </c>
      <c r="K7" s="151"/>
      <c r="L7" s="151" t="s">
        <v>51</v>
      </c>
      <c r="M7" s="151"/>
      <c r="N7" s="151" t="s">
        <v>52</v>
      </c>
      <c r="O7" s="151"/>
      <c r="P7" s="151" t="s">
        <v>34</v>
      </c>
      <c r="Q7" s="151"/>
    </row>
    <row r="8" spans="1:17" ht="56.25" customHeight="1">
      <c r="B8" s="144" t="s">
        <v>28</v>
      </c>
      <c r="C8" s="145"/>
      <c r="D8" s="144" t="s">
        <v>29</v>
      </c>
      <c r="E8" s="145"/>
      <c r="F8" s="144" t="s">
        <v>30</v>
      </c>
      <c r="G8" s="145"/>
      <c r="H8" s="144" t="s">
        <v>31</v>
      </c>
      <c r="I8" s="145"/>
      <c r="J8" s="151"/>
      <c r="K8" s="151"/>
      <c r="L8" s="151"/>
      <c r="M8" s="151"/>
      <c r="N8" s="151"/>
      <c r="O8" s="151"/>
      <c r="P8" s="151"/>
      <c r="Q8" s="151"/>
    </row>
    <row r="9" spans="1:17">
      <c r="A9" s="47"/>
      <c r="B9" s="48" t="s">
        <v>35</v>
      </c>
      <c r="C9" s="49" t="s">
        <v>36</v>
      </c>
      <c r="D9" s="48" t="s">
        <v>35</v>
      </c>
      <c r="E9" s="49" t="s">
        <v>36</v>
      </c>
      <c r="F9" s="48" t="s">
        <v>35</v>
      </c>
      <c r="G9" s="49" t="s">
        <v>36</v>
      </c>
      <c r="H9" s="48" t="s">
        <v>35</v>
      </c>
      <c r="I9" s="49" t="s">
        <v>36</v>
      </c>
      <c r="J9" s="14" t="s">
        <v>35</v>
      </c>
      <c r="K9" s="15" t="s">
        <v>36</v>
      </c>
      <c r="L9" s="14" t="s">
        <v>35</v>
      </c>
      <c r="M9" s="15" t="s">
        <v>36</v>
      </c>
      <c r="N9" s="14" t="s">
        <v>35</v>
      </c>
      <c r="O9" s="15" t="s">
        <v>36</v>
      </c>
      <c r="P9" s="14" t="s">
        <v>35</v>
      </c>
      <c r="Q9" s="15" t="s">
        <v>36</v>
      </c>
    </row>
    <row r="10" spans="1:17">
      <c r="A10" s="50" t="s">
        <v>22</v>
      </c>
      <c r="B10" s="51"/>
      <c r="C10" s="51"/>
      <c r="D10" s="51"/>
      <c r="E10" s="51"/>
      <c r="F10" s="51"/>
      <c r="G10" s="51"/>
      <c r="H10" s="51"/>
      <c r="I10" s="51"/>
      <c r="J10" s="17"/>
      <c r="K10" s="17"/>
      <c r="L10" s="17"/>
      <c r="M10" s="17"/>
      <c r="N10" s="17"/>
      <c r="O10" s="17"/>
      <c r="P10" s="17"/>
      <c r="Q10" s="18"/>
    </row>
    <row r="11" spans="1:17">
      <c r="A11" s="19" t="s">
        <v>37</v>
      </c>
      <c r="J11" s="11"/>
      <c r="K11" s="11"/>
      <c r="L11" s="11"/>
      <c r="M11" s="11"/>
      <c r="N11" s="11"/>
      <c r="O11" s="11"/>
      <c r="P11" s="11"/>
      <c r="Q11" s="20"/>
    </row>
    <row r="12" spans="1:17">
      <c r="A12" s="21" t="s">
        <v>17</v>
      </c>
      <c r="B12" s="22">
        <v>6.6689916977725145</v>
      </c>
      <c r="C12" s="23">
        <v>1.180987473381564</v>
      </c>
      <c r="D12" s="22">
        <v>32.203711263223731</v>
      </c>
      <c r="E12" s="23">
        <v>2.3565745701818108</v>
      </c>
      <c r="F12" s="22">
        <v>41.739633010015211</v>
      </c>
      <c r="G12" s="23">
        <v>2.6796080199882932</v>
      </c>
      <c r="H12" s="22">
        <v>8.922872598140362</v>
      </c>
      <c r="I12" s="23">
        <v>1.6757045930930246</v>
      </c>
      <c r="J12" s="24">
        <v>0.44903811742486938</v>
      </c>
      <c r="K12" s="52">
        <v>0.28245074348216415</v>
      </c>
      <c r="L12" s="24">
        <v>6.9140377882791313</v>
      </c>
      <c r="M12" s="52">
        <v>1.091948447897215</v>
      </c>
      <c r="N12" s="24">
        <v>2.1195236487292122</v>
      </c>
      <c r="O12" s="52">
        <v>0.59217784592261069</v>
      </c>
      <c r="P12" s="24">
        <v>0.98219187641495487</v>
      </c>
      <c r="Q12" s="25">
        <v>0.39362945353225343</v>
      </c>
    </row>
    <row r="13" spans="1:17">
      <c r="A13" s="21" t="s">
        <v>0</v>
      </c>
      <c r="B13" s="22">
        <v>7.1736599062204816</v>
      </c>
      <c r="C13" s="23">
        <v>1.2167992216667298</v>
      </c>
      <c r="D13" s="22">
        <v>33.906396620435636</v>
      </c>
      <c r="E13" s="23">
        <v>2.1232749086324856</v>
      </c>
      <c r="F13" s="22">
        <v>41.93946879520994</v>
      </c>
      <c r="G13" s="23">
        <v>2.1255096754036713</v>
      </c>
      <c r="H13" s="22">
        <v>8.7768667878825077</v>
      </c>
      <c r="I13" s="23">
        <v>1.1753323215614802</v>
      </c>
      <c r="J13" s="24">
        <v>0.16740336934452316</v>
      </c>
      <c r="K13" s="52">
        <v>0.17051518823052855</v>
      </c>
      <c r="L13" s="24">
        <v>4.5598885288055948</v>
      </c>
      <c r="M13" s="52">
        <v>0.76064853451636572</v>
      </c>
      <c r="N13" s="24">
        <v>2.5386337044970619</v>
      </c>
      <c r="O13" s="52">
        <v>0.49244780362439255</v>
      </c>
      <c r="P13" s="24">
        <v>0.93768228760425065</v>
      </c>
      <c r="Q13" s="25">
        <v>0.33889705500481382</v>
      </c>
    </row>
    <row r="14" spans="1:17">
      <c r="A14" s="21" t="s">
        <v>19</v>
      </c>
      <c r="B14" s="22">
        <v>8.986201888977055</v>
      </c>
      <c r="C14" s="23">
        <v>0.80285251031149019</v>
      </c>
      <c r="D14" s="22">
        <v>32.035679653699134</v>
      </c>
      <c r="E14" s="23">
        <v>1.8732467340629437</v>
      </c>
      <c r="F14" s="22">
        <v>40.855956524161464</v>
      </c>
      <c r="G14" s="23">
        <v>1.6400410360631015</v>
      </c>
      <c r="H14" s="22">
        <v>9.9215013561752894</v>
      </c>
      <c r="I14" s="23">
        <v>0.99932517928107656</v>
      </c>
      <c r="J14" s="24">
        <v>0.20862710700264256</v>
      </c>
      <c r="K14" s="52">
        <v>0.11785888278268999</v>
      </c>
      <c r="L14" s="24">
        <v>1.888081178681805</v>
      </c>
      <c r="M14" s="52">
        <v>0.31133953869421666</v>
      </c>
      <c r="N14" s="24">
        <v>4.5545959273514844</v>
      </c>
      <c r="O14" s="52">
        <v>0.63040477258077765</v>
      </c>
      <c r="P14" s="24">
        <v>1.5493563639511234</v>
      </c>
      <c r="Q14" s="25">
        <v>0.23847359939725524</v>
      </c>
    </row>
    <row r="15" spans="1:17">
      <c r="A15" s="21" t="s">
        <v>1</v>
      </c>
      <c r="B15" s="22">
        <v>8.0518553498727332</v>
      </c>
      <c r="C15" s="23">
        <v>1.3818177916445722</v>
      </c>
      <c r="D15" s="22">
        <v>31.043267455931375</v>
      </c>
      <c r="E15" s="23">
        <v>2.7059961856411832</v>
      </c>
      <c r="F15" s="22">
        <v>43.061698256909708</v>
      </c>
      <c r="G15" s="23">
        <v>2.7286710426951659</v>
      </c>
      <c r="H15" s="22">
        <v>11.678120026207477</v>
      </c>
      <c r="I15" s="23">
        <v>1.6060359269452649</v>
      </c>
      <c r="J15" s="24">
        <v>0.59991713493440502</v>
      </c>
      <c r="K15" s="52">
        <v>0.3143367846710946</v>
      </c>
      <c r="L15" s="24">
        <v>3.9609769725629191</v>
      </c>
      <c r="M15" s="52">
        <v>0.85506817697966198</v>
      </c>
      <c r="N15" s="24">
        <v>1.4852118673714116</v>
      </c>
      <c r="O15" s="52">
        <v>0.5382699274255901</v>
      </c>
      <c r="P15" s="24">
        <v>0.11895293620996761</v>
      </c>
      <c r="Q15" s="25">
        <v>9.3747056440494386E-2</v>
      </c>
    </row>
    <row r="16" spans="1:17">
      <c r="A16" s="21" t="s">
        <v>2</v>
      </c>
      <c r="B16" s="22">
        <v>7.226812073790823</v>
      </c>
      <c r="C16" s="23">
        <v>1.0911264388362931</v>
      </c>
      <c r="D16" s="22">
        <v>34.590816734605518</v>
      </c>
      <c r="E16" s="23">
        <v>2.2779913449783962</v>
      </c>
      <c r="F16" s="22">
        <v>42.39696526399711</v>
      </c>
      <c r="G16" s="23">
        <v>2.0348099115575957</v>
      </c>
      <c r="H16" s="22">
        <v>8.0144338199083673</v>
      </c>
      <c r="I16" s="23">
        <v>1.0683585376758622</v>
      </c>
      <c r="J16" s="24">
        <v>6.3452135395665868E-2</v>
      </c>
      <c r="K16" s="52">
        <v>6.3799850269306277E-2</v>
      </c>
      <c r="L16" s="24">
        <v>2.4634442065482145</v>
      </c>
      <c r="M16" s="52">
        <v>0.51855356145103659</v>
      </c>
      <c r="N16" s="24">
        <v>4.9126856969327282</v>
      </c>
      <c r="O16" s="52">
        <v>0.65568947141880685</v>
      </c>
      <c r="P16" s="24">
        <v>0.3313900688215764</v>
      </c>
      <c r="Q16" s="25">
        <v>0.12943895552408477</v>
      </c>
    </row>
    <row r="17" spans="1:17">
      <c r="A17" s="53" t="s">
        <v>3</v>
      </c>
      <c r="B17" s="24">
        <v>8.2265910415828749</v>
      </c>
      <c r="C17" s="52">
        <v>1.1874706100393868</v>
      </c>
      <c r="D17" s="24">
        <v>35.201885916960677</v>
      </c>
      <c r="E17" s="52">
        <v>2.2134059826227435</v>
      </c>
      <c r="F17" s="24">
        <v>41.365632801631634</v>
      </c>
      <c r="G17" s="52">
        <v>2.0492294187286522</v>
      </c>
      <c r="H17" s="24">
        <v>9.0751422471564602</v>
      </c>
      <c r="I17" s="52">
        <v>1.1021214192928328</v>
      </c>
      <c r="J17" s="24">
        <v>6.9540350368537798E-2</v>
      </c>
      <c r="K17" s="52">
        <v>6.9633990089654776E-2</v>
      </c>
      <c r="L17" s="24">
        <v>3.7160103072069597</v>
      </c>
      <c r="M17" s="52">
        <v>0.46056396171540648</v>
      </c>
      <c r="N17" s="24">
        <v>1.91729126236195</v>
      </c>
      <c r="O17" s="52">
        <v>0.37085618448018165</v>
      </c>
      <c r="P17" s="24">
        <v>0.42790607273091297</v>
      </c>
      <c r="Q17" s="25">
        <v>0.17265531392952344</v>
      </c>
    </row>
    <row r="18" spans="1:17">
      <c r="A18" s="53" t="s">
        <v>4</v>
      </c>
      <c r="B18" s="24">
        <v>3.5916218255791073</v>
      </c>
      <c r="C18" s="52">
        <v>0.90504869487455097</v>
      </c>
      <c r="D18" s="24">
        <v>29.701177422464376</v>
      </c>
      <c r="E18" s="52">
        <v>1.9439308564522966</v>
      </c>
      <c r="F18" s="24">
        <v>50.365966406293417</v>
      </c>
      <c r="G18" s="52">
        <v>2.0684249001913582</v>
      </c>
      <c r="H18" s="24">
        <v>11.486169331610158</v>
      </c>
      <c r="I18" s="52">
        <v>1.7731033666869063</v>
      </c>
      <c r="J18" s="24">
        <v>0</v>
      </c>
      <c r="K18" s="52">
        <v>0</v>
      </c>
      <c r="L18" s="24">
        <v>1.7809685167121743</v>
      </c>
      <c r="M18" s="52">
        <v>0.46308394161828409</v>
      </c>
      <c r="N18" s="24">
        <v>3.0740964973407747</v>
      </c>
      <c r="O18" s="52">
        <v>0.67961450159640302</v>
      </c>
      <c r="P18" s="24">
        <v>0</v>
      </c>
      <c r="Q18" s="25">
        <v>0</v>
      </c>
    </row>
    <row r="19" spans="1:17">
      <c r="A19" s="53" t="s">
        <v>5</v>
      </c>
      <c r="B19" s="24" t="s">
        <v>18</v>
      </c>
      <c r="C19" s="52" t="s">
        <v>18</v>
      </c>
      <c r="D19" s="24" t="s">
        <v>18</v>
      </c>
      <c r="E19" s="52" t="s">
        <v>18</v>
      </c>
      <c r="F19" s="24" t="s">
        <v>18</v>
      </c>
      <c r="G19" s="52" t="s">
        <v>18</v>
      </c>
      <c r="H19" s="24" t="s">
        <v>18</v>
      </c>
      <c r="I19" s="52" t="s">
        <v>18</v>
      </c>
      <c r="J19" s="24">
        <v>0.47259165999473518</v>
      </c>
      <c r="K19" s="52">
        <v>0.18431143411944786</v>
      </c>
      <c r="L19" s="24">
        <v>3.8669821707056391</v>
      </c>
      <c r="M19" s="52">
        <v>0.49257627262595227</v>
      </c>
      <c r="N19" s="24">
        <v>1.4111613782777437</v>
      </c>
      <c r="O19" s="52">
        <v>0.36707550160756891</v>
      </c>
      <c r="P19" s="24" t="s">
        <v>18</v>
      </c>
      <c r="Q19" s="25" t="s">
        <v>18</v>
      </c>
    </row>
    <row r="20" spans="1:17">
      <c r="A20" s="53" t="s">
        <v>6</v>
      </c>
      <c r="B20" s="24">
        <v>9.1403236799330561</v>
      </c>
      <c r="C20" s="52">
        <v>1.2636776803059668</v>
      </c>
      <c r="D20" s="24">
        <v>32.842389189846536</v>
      </c>
      <c r="E20" s="52">
        <v>1.7426629432252074</v>
      </c>
      <c r="F20" s="24">
        <v>43.248438234256206</v>
      </c>
      <c r="G20" s="52">
        <v>1.9691944955617917</v>
      </c>
      <c r="H20" s="24">
        <v>10.932260437654145</v>
      </c>
      <c r="I20" s="52">
        <v>1.7911272913018847</v>
      </c>
      <c r="J20" s="24">
        <v>0.47876665526646789</v>
      </c>
      <c r="K20" s="52">
        <v>0.25635203063509354</v>
      </c>
      <c r="L20" s="24">
        <v>1.2608870670580836</v>
      </c>
      <c r="M20" s="52">
        <v>0.35746918825420571</v>
      </c>
      <c r="N20" s="24">
        <v>1.4851151958855855</v>
      </c>
      <c r="O20" s="52">
        <v>0.455201831155639</v>
      </c>
      <c r="P20" s="24">
        <v>0.6118195400999219</v>
      </c>
      <c r="Q20" s="25">
        <v>0.26644912501000678</v>
      </c>
    </row>
    <row r="21" spans="1:17">
      <c r="A21" s="53" t="s">
        <v>7</v>
      </c>
      <c r="B21" s="24">
        <v>9.9210554829896473</v>
      </c>
      <c r="C21" s="52">
        <v>1.5415026561826695</v>
      </c>
      <c r="D21" s="24">
        <v>37.8240493976637</v>
      </c>
      <c r="E21" s="52">
        <v>2.6103392596576365</v>
      </c>
      <c r="F21" s="24">
        <v>35.528589040649926</v>
      </c>
      <c r="G21" s="52">
        <v>2.5477823854435266</v>
      </c>
      <c r="H21" s="24">
        <v>4.7480679328568804</v>
      </c>
      <c r="I21" s="52">
        <v>1.2140241822291051</v>
      </c>
      <c r="J21" s="24">
        <v>0.61165108576677818</v>
      </c>
      <c r="K21" s="52">
        <v>0.34346047896463189</v>
      </c>
      <c r="L21" s="24">
        <v>7.2493776720047958</v>
      </c>
      <c r="M21" s="52">
        <v>1.1435745575671945</v>
      </c>
      <c r="N21" s="24">
        <v>3.7924456872770547</v>
      </c>
      <c r="O21" s="52">
        <v>0.78190662046483439</v>
      </c>
      <c r="P21" s="24">
        <v>0.32476370079122013</v>
      </c>
      <c r="Q21" s="25">
        <v>0.23480179664688994</v>
      </c>
    </row>
    <row r="22" spans="1:17">
      <c r="A22" s="53" t="s">
        <v>8</v>
      </c>
      <c r="B22" s="24" t="s">
        <v>18</v>
      </c>
      <c r="C22" s="52" t="s">
        <v>18</v>
      </c>
      <c r="D22" s="24" t="s">
        <v>18</v>
      </c>
      <c r="E22" s="52" t="s">
        <v>18</v>
      </c>
      <c r="F22" s="24" t="s">
        <v>18</v>
      </c>
      <c r="G22" s="52" t="s">
        <v>18</v>
      </c>
      <c r="H22" s="24" t="s">
        <v>18</v>
      </c>
      <c r="I22" s="52" t="s">
        <v>18</v>
      </c>
      <c r="J22" s="24">
        <v>2.4601093794497131</v>
      </c>
      <c r="K22" s="52">
        <v>0.65093068297006418</v>
      </c>
      <c r="L22" s="24">
        <v>6.3187329714821541</v>
      </c>
      <c r="M22" s="52">
        <v>1.3869311553392807</v>
      </c>
      <c r="N22" s="24">
        <v>3.136336338112816</v>
      </c>
      <c r="O22" s="52">
        <v>0.96565103078753223</v>
      </c>
      <c r="P22" s="24" t="s">
        <v>18</v>
      </c>
      <c r="Q22" s="25" t="s">
        <v>18</v>
      </c>
    </row>
    <row r="23" spans="1:17">
      <c r="A23" s="53" t="s">
        <v>20</v>
      </c>
      <c r="B23" s="24">
        <v>5.8930787179883373</v>
      </c>
      <c r="C23" s="52">
        <v>1.2080321897987603</v>
      </c>
      <c r="D23" s="24">
        <v>21.904587877302458</v>
      </c>
      <c r="E23" s="52">
        <v>2.2285309837908192</v>
      </c>
      <c r="F23" s="24">
        <v>35.667886854107735</v>
      </c>
      <c r="G23" s="52">
        <v>2.5374412501476278</v>
      </c>
      <c r="H23" s="24">
        <v>10.159459629813094</v>
      </c>
      <c r="I23" s="52">
        <v>1.2637535488018734</v>
      </c>
      <c r="J23" s="24">
        <v>1.6396747123273614</v>
      </c>
      <c r="K23" s="52">
        <v>0.55182681651692655</v>
      </c>
      <c r="L23" s="24">
        <v>12.895416886174242</v>
      </c>
      <c r="M23" s="52">
        <v>1.5794183637301868</v>
      </c>
      <c r="N23" s="24">
        <v>10.473906052863544</v>
      </c>
      <c r="O23" s="52">
        <v>1.376592630516873</v>
      </c>
      <c r="P23" s="24">
        <v>1.3659892694232327</v>
      </c>
      <c r="Q23" s="25">
        <v>0.31674837344926587</v>
      </c>
    </row>
    <row r="24" spans="1:17">
      <c r="A24" s="53" t="s">
        <v>21</v>
      </c>
      <c r="B24" s="24">
        <v>2.6196018024557284</v>
      </c>
      <c r="C24" s="52">
        <v>0.66375690794684017</v>
      </c>
      <c r="D24" s="24">
        <v>27.911651449268543</v>
      </c>
      <c r="E24" s="52">
        <v>2.0820909744691658</v>
      </c>
      <c r="F24" s="24">
        <v>53.557538663911487</v>
      </c>
      <c r="G24" s="52">
        <v>2.1190511060161525</v>
      </c>
      <c r="H24" s="24">
        <v>9.8504605318703504</v>
      </c>
      <c r="I24" s="52">
        <v>1.4571154672269135</v>
      </c>
      <c r="J24" s="24">
        <v>0.65573192724314888</v>
      </c>
      <c r="K24" s="52">
        <v>0.31258925499272733</v>
      </c>
      <c r="L24" s="24">
        <v>0.7615898662959123</v>
      </c>
      <c r="M24" s="52">
        <v>0.31675316623880329</v>
      </c>
      <c r="N24" s="24">
        <v>4.6434257589548249</v>
      </c>
      <c r="O24" s="52">
        <v>0.68128390958351803</v>
      </c>
      <c r="P24" s="24">
        <v>0</v>
      </c>
      <c r="Q24" s="25">
        <v>0</v>
      </c>
    </row>
    <row r="25" spans="1:17">
      <c r="A25" s="53" t="s">
        <v>9</v>
      </c>
      <c r="B25" s="24">
        <v>5.1332115022584377</v>
      </c>
      <c r="C25" s="52">
        <v>1.1366391565176936</v>
      </c>
      <c r="D25" s="24">
        <v>30.758876554060464</v>
      </c>
      <c r="E25" s="52">
        <v>2.0117507902570804</v>
      </c>
      <c r="F25" s="24">
        <v>46.911695082452589</v>
      </c>
      <c r="G25" s="52">
        <v>1.9753783148183877</v>
      </c>
      <c r="H25" s="24">
        <v>11.356146770032645</v>
      </c>
      <c r="I25" s="52">
        <v>1.4763475237174459</v>
      </c>
      <c r="J25" s="24">
        <v>0</v>
      </c>
      <c r="K25" s="52">
        <v>0</v>
      </c>
      <c r="L25" s="24">
        <v>1.6430397511420449</v>
      </c>
      <c r="M25" s="52">
        <v>0.49177913403123052</v>
      </c>
      <c r="N25" s="24">
        <v>2.8322655478130008</v>
      </c>
      <c r="O25" s="52">
        <v>0.57295285351664826</v>
      </c>
      <c r="P25" s="24">
        <v>1.364764792240807</v>
      </c>
      <c r="Q25" s="25">
        <v>0.45180024760275678</v>
      </c>
    </row>
    <row r="26" spans="1:17">
      <c r="A26" s="53" t="s">
        <v>10</v>
      </c>
      <c r="B26" s="24">
        <v>6.9650482202265804</v>
      </c>
      <c r="C26" s="52">
        <v>1.0528435706053219</v>
      </c>
      <c r="D26" s="24">
        <v>31.898289446076795</v>
      </c>
      <c r="E26" s="52">
        <v>1.838859640965947</v>
      </c>
      <c r="F26" s="24">
        <v>46.71929917828944</v>
      </c>
      <c r="G26" s="52">
        <v>1.8765859969646197</v>
      </c>
      <c r="H26" s="24">
        <v>8.1319599445708572</v>
      </c>
      <c r="I26" s="52">
        <v>1.0210429605241775</v>
      </c>
      <c r="J26" s="24">
        <v>0.21224752006003195</v>
      </c>
      <c r="K26" s="52">
        <v>0.14818498058042079</v>
      </c>
      <c r="L26" s="24">
        <v>1.0608877847385012</v>
      </c>
      <c r="M26" s="52">
        <v>0.36434944453905094</v>
      </c>
      <c r="N26" s="24">
        <v>4.1086833620915595</v>
      </c>
      <c r="O26" s="52">
        <v>0.56731924936699207</v>
      </c>
      <c r="P26" s="24">
        <v>0.90358454394622589</v>
      </c>
      <c r="Q26" s="25">
        <v>0.22302838160394367</v>
      </c>
    </row>
    <row r="27" spans="1:17">
      <c r="A27" s="53" t="s">
        <v>11</v>
      </c>
      <c r="B27" s="24">
        <v>11.422787440551</v>
      </c>
      <c r="C27" s="52">
        <v>0.7417092929444703</v>
      </c>
      <c r="D27" s="24">
        <v>30.613058150811707</v>
      </c>
      <c r="E27" s="52">
        <v>1.0573482581427798</v>
      </c>
      <c r="F27" s="24">
        <v>30.300472919489032</v>
      </c>
      <c r="G27" s="52">
        <v>1.2069227764811208</v>
      </c>
      <c r="H27" s="24">
        <v>7.6267507802281758</v>
      </c>
      <c r="I27" s="52">
        <v>0.92921683925614296</v>
      </c>
      <c r="J27" s="24">
        <v>0.68430156414859766</v>
      </c>
      <c r="K27" s="52">
        <v>0.15815873786438808</v>
      </c>
      <c r="L27" s="24">
        <v>12.369845281182009</v>
      </c>
      <c r="M27" s="52">
        <v>0.67016098176673156</v>
      </c>
      <c r="N27" s="24">
        <v>6.9572927878050166</v>
      </c>
      <c r="O27" s="52">
        <v>0.43065769548024202</v>
      </c>
      <c r="P27" s="24">
        <v>2.5491075784459694E-2</v>
      </c>
      <c r="Q27" s="25">
        <v>2.5651584235107164E-2</v>
      </c>
    </row>
    <row r="28" spans="1:17">
      <c r="A28" s="53" t="s">
        <v>12</v>
      </c>
      <c r="B28" s="24">
        <v>7.97875821788557</v>
      </c>
      <c r="C28" s="52">
        <v>1.147377541102286</v>
      </c>
      <c r="D28" s="24">
        <v>37.977594223687149</v>
      </c>
      <c r="E28" s="52">
        <v>2.0391138018109669</v>
      </c>
      <c r="F28" s="24">
        <v>36.27108882201172</v>
      </c>
      <c r="G28" s="52">
        <v>1.6912073614235772</v>
      </c>
      <c r="H28" s="24">
        <v>4.2010710089540719</v>
      </c>
      <c r="I28" s="52">
        <v>0.98805955339744356</v>
      </c>
      <c r="J28" s="24">
        <v>4.8168693544511685</v>
      </c>
      <c r="K28" s="52">
        <v>0.74322931831963346</v>
      </c>
      <c r="L28" s="24">
        <v>6.8574355704470751</v>
      </c>
      <c r="M28" s="52">
        <v>0.72785703911651878</v>
      </c>
      <c r="N28" s="24">
        <v>1.6159951940070747</v>
      </c>
      <c r="O28" s="52">
        <v>0.3932082717089902</v>
      </c>
      <c r="P28" s="24">
        <v>0.28118760855618241</v>
      </c>
      <c r="Q28" s="25">
        <v>0.12772629986156231</v>
      </c>
    </row>
    <row r="29" spans="1:17">
      <c r="A29" s="53" t="s">
        <v>13</v>
      </c>
      <c r="B29" s="24" t="s">
        <v>18</v>
      </c>
      <c r="C29" s="52" t="s">
        <v>18</v>
      </c>
      <c r="D29" s="24" t="s">
        <v>18</v>
      </c>
      <c r="E29" s="52" t="s">
        <v>18</v>
      </c>
      <c r="F29" s="24" t="s">
        <v>18</v>
      </c>
      <c r="G29" s="52" t="s">
        <v>18</v>
      </c>
      <c r="H29" s="24" t="s">
        <v>18</v>
      </c>
      <c r="I29" s="52" t="s">
        <v>18</v>
      </c>
      <c r="J29" s="24">
        <v>1.2096263325379635</v>
      </c>
      <c r="K29" s="52">
        <v>0.38220016298814774</v>
      </c>
      <c r="L29" s="24">
        <v>3.5180701800364362</v>
      </c>
      <c r="M29" s="52">
        <v>0.60388128951654418</v>
      </c>
      <c r="N29" s="24">
        <v>4.5026670700259226</v>
      </c>
      <c r="O29" s="52">
        <v>0.71972255451310074</v>
      </c>
      <c r="P29" s="24" t="s">
        <v>18</v>
      </c>
      <c r="Q29" s="25" t="s">
        <v>18</v>
      </c>
    </row>
    <row r="30" spans="1:17">
      <c r="A30" s="53" t="s">
        <v>14</v>
      </c>
      <c r="B30" s="24">
        <v>5.2404745193120243</v>
      </c>
      <c r="C30" s="52">
        <v>0.98180647100014573</v>
      </c>
      <c r="D30" s="24">
        <v>28.284565666517739</v>
      </c>
      <c r="E30" s="52">
        <v>1.9995499874764444</v>
      </c>
      <c r="F30" s="24">
        <v>49.945507084388559</v>
      </c>
      <c r="G30" s="52">
        <v>2.3777006798588527</v>
      </c>
      <c r="H30" s="24">
        <v>11.744725485212863</v>
      </c>
      <c r="I30" s="52">
        <v>1.6910323644731968</v>
      </c>
      <c r="J30" s="24">
        <v>0.35537018539115267</v>
      </c>
      <c r="K30" s="52">
        <v>0.29217750740521947</v>
      </c>
      <c r="L30" s="24">
        <v>0.72676925102639189</v>
      </c>
      <c r="M30" s="52">
        <v>0.27758228408692209</v>
      </c>
      <c r="N30" s="24">
        <v>3.5928250507700144</v>
      </c>
      <c r="O30" s="52">
        <v>0.80020542563370212</v>
      </c>
      <c r="P30" s="24">
        <v>0.10976275738126991</v>
      </c>
      <c r="Q30" s="25">
        <v>0.11961459766714433</v>
      </c>
    </row>
    <row r="31" spans="1:17">
      <c r="A31" s="53" t="s">
        <v>15</v>
      </c>
      <c r="B31" s="24">
        <v>10.730293044730388</v>
      </c>
      <c r="C31" s="52">
        <v>1.7399399523564085</v>
      </c>
      <c r="D31" s="24">
        <v>38.678934745146897</v>
      </c>
      <c r="E31" s="52">
        <v>2.4406726018591094</v>
      </c>
      <c r="F31" s="24">
        <v>31.053792032471694</v>
      </c>
      <c r="G31" s="52">
        <v>2.2292908894627845</v>
      </c>
      <c r="H31" s="24">
        <v>6.5371053765792535</v>
      </c>
      <c r="I31" s="52">
        <v>1.1721115241051654</v>
      </c>
      <c r="J31" s="24">
        <v>0.82271095530231464</v>
      </c>
      <c r="K31" s="52">
        <v>0.28094747500033762</v>
      </c>
      <c r="L31" s="24">
        <v>2.9601318406668531</v>
      </c>
      <c r="M31" s="52">
        <v>0.74592329375165667</v>
      </c>
      <c r="N31" s="24">
        <v>3.4722686727447405</v>
      </c>
      <c r="O31" s="52">
        <v>0.80517199587642685</v>
      </c>
      <c r="P31" s="24">
        <v>5.7447633323578557</v>
      </c>
      <c r="Q31" s="25">
        <v>0.99425391999080159</v>
      </c>
    </row>
    <row r="32" spans="1:17">
      <c r="A32" s="53"/>
      <c r="B32" s="11"/>
      <c r="C32" s="52"/>
      <c r="D32" s="11"/>
      <c r="E32" s="52"/>
      <c r="F32" s="11"/>
      <c r="G32" s="52"/>
      <c r="H32" s="11"/>
      <c r="I32" s="52"/>
      <c r="J32" s="11"/>
      <c r="K32" s="52"/>
      <c r="L32" s="11"/>
      <c r="M32" s="52"/>
      <c r="N32" s="11"/>
      <c r="O32" s="52"/>
      <c r="P32" s="11"/>
      <c r="Q32" s="25"/>
    </row>
    <row r="33" spans="1:36">
      <c r="A33" s="54" t="s">
        <v>38</v>
      </c>
      <c r="B33" s="11"/>
      <c r="C33" s="52"/>
      <c r="D33" s="11"/>
      <c r="E33" s="52"/>
      <c r="F33" s="11"/>
      <c r="G33" s="52"/>
      <c r="H33" s="11"/>
      <c r="I33" s="52"/>
      <c r="J33" s="11"/>
      <c r="K33" s="52"/>
      <c r="L33" s="11"/>
      <c r="M33" s="52"/>
      <c r="N33" s="11"/>
      <c r="O33" s="52"/>
      <c r="P33" s="11"/>
      <c r="Q33" s="25"/>
    </row>
    <row r="34" spans="1:36">
      <c r="A34" s="53" t="s">
        <v>39</v>
      </c>
      <c r="B34" s="24">
        <v>6.9650177142016076</v>
      </c>
      <c r="C34" s="52">
        <v>1.0688454640300897</v>
      </c>
      <c r="D34" s="24">
        <v>28.669898379098136</v>
      </c>
      <c r="E34" s="52">
        <v>2.026851622229505</v>
      </c>
      <c r="F34" s="24">
        <v>46.049705314082317</v>
      </c>
      <c r="G34" s="52">
        <v>1.8846337703037732</v>
      </c>
      <c r="H34" s="24">
        <v>11.086178244651556</v>
      </c>
      <c r="I34" s="52">
        <v>1.4157898640459403</v>
      </c>
      <c r="J34" s="24">
        <v>0.19050756429158877</v>
      </c>
      <c r="K34" s="52">
        <v>0.13654743138235528</v>
      </c>
      <c r="L34" s="24">
        <v>1.806099370971431</v>
      </c>
      <c r="M34" s="52">
        <v>0.41981448550122918</v>
      </c>
      <c r="N34" s="24">
        <v>1.0999937598458529</v>
      </c>
      <c r="O34" s="52">
        <v>0.33729761307977707</v>
      </c>
      <c r="P34" s="24">
        <v>4.1325996528575093</v>
      </c>
      <c r="Q34" s="25">
        <v>0.52851878024642374</v>
      </c>
    </row>
    <row r="35" spans="1:36">
      <c r="A35" s="53" t="s">
        <v>40</v>
      </c>
      <c r="B35" s="24">
        <v>9.8019643055458925</v>
      </c>
      <c r="C35" s="52">
        <v>1.5349075139610462</v>
      </c>
      <c r="D35" s="24">
        <v>39.693816378050052</v>
      </c>
      <c r="E35" s="52">
        <v>2.5539181327808333</v>
      </c>
      <c r="F35" s="24">
        <v>35.730379694421927</v>
      </c>
      <c r="G35" s="52">
        <v>2.3218539766746975</v>
      </c>
      <c r="H35" s="24">
        <v>6.6181670246622222</v>
      </c>
      <c r="I35" s="52">
        <v>1.4113963236683271</v>
      </c>
      <c r="J35" s="24">
        <v>0.68184405749584742</v>
      </c>
      <c r="K35" s="52">
        <v>0.39136301795977474</v>
      </c>
      <c r="L35" s="24">
        <v>0.83384584322128763</v>
      </c>
      <c r="M35" s="52">
        <v>0.36837484446910773</v>
      </c>
      <c r="N35" s="24">
        <v>4.1730319638550659</v>
      </c>
      <c r="O35" s="52">
        <v>0.72185470068417368</v>
      </c>
      <c r="P35" s="24">
        <v>2.466950732747712</v>
      </c>
      <c r="Q35" s="25">
        <v>0.66661519314172346</v>
      </c>
    </row>
    <row r="36" spans="1:36">
      <c r="A36" s="53" t="s">
        <v>41</v>
      </c>
      <c r="B36" s="24">
        <v>9.6328157056722485</v>
      </c>
      <c r="C36" s="52">
        <v>1.893506760191471</v>
      </c>
      <c r="D36" s="24">
        <v>40.251303499596489</v>
      </c>
      <c r="E36" s="52">
        <v>3.2664615530738557</v>
      </c>
      <c r="F36" s="24">
        <v>38.590840794620966</v>
      </c>
      <c r="G36" s="52">
        <v>3.1776645594130755</v>
      </c>
      <c r="H36" s="24">
        <v>5.6249663514645949</v>
      </c>
      <c r="I36" s="52">
        <v>1.6501499255730043</v>
      </c>
      <c r="J36" s="24">
        <v>1.4678864187303291</v>
      </c>
      <c r="K36" s="52">
        <v>0.62571162242452427</v>
      </c>
      <c r="L36" s="24">
        <v>0.29104759137956021</v>
      </c>
      <c r="M36" s="52">
        <v>0.2770953057951514</v>
      </c>
      <c r="N36" s="24">
        <v>2.554904939844914</v>
      </c>
      <c r="O36" s="52">
        <v>0.70269260896486796</v>
      </c>
      <c r="P36" s="24">
        <v>1.5862346986908931</v>
      </c>
      <c r="Q36" s="25">
        <v>0.81901302036044543</v>
      </c>
    </row>
    <row r="37" spans="1:36">
      <c r="A37" s="53" t="s">
        <v>42</v>
      </c>
      <c r="B37" s="24">
        <v>9.7958990129972605</v>
      </c>
      <c r="C37" s="52">
        <v>1.4836758438325357</v>
      </c>
      <c r="D37" s="24">
        <v>39.713806626191634</v>
      </c>
      <c r="E37" s="52">
        <v>2.4939246960771873</v>
      </c>
      <c r="F37" s="24">
        <v>35.832949466856562</v>
      </c>
      <c r="G37" s="52">
        <v>2.2334394033448777</v>
      </c>
      <c r="H37" s="24">
        <v>6.5825530577305518</v>
      </c>
      <c r="I37" s="52">
        <v>1.3753659601454327</v>
      </c>
      <c r="J37" s="24">
        <v>0.71002978814962237</v>
      </c>
      <c r="K37" s="52">
        <v>0.37270702401188716</v>
      </c>
      <c r="L37" s="24">
        <v>0.81438230527439703</v>
      </c>
      <c r="M37" s="52">
        <v>0.35480899962442952</v>
      </c>
      <c r="N37" s="24">
        <v>4.1150095280276657</v>
      </c>
      <c r="O37" s="52">
        <v>0.69574534145578926</v>
      </c>
      <c r="P37" s="24">
        <v>2.435370214772318</v>
      </c>
      <c r="Q37" s="25">
        <v>0.64118717873613718</v>
      </c>
    </row>
    <row r="38" spans="1:36">
      <c r="A38" s="55"/>
      <c r="B38" s="11"/>
      <c r="C38" s="52"/>
      <c r="D38" s="11"/>
      <c r="E38" s="52"/>
      <c r="F38" s="11"/>
      <c r="G38" s="52"/>
      <c r="H38" s="11"/>
      <c r="I38" s="52"/>
      <c r="J38" s="11"/>
      <c r="K38" s="52"/>
      <c r="L38" s="11"/>
      <c r="M38" s="52"/>
      <c r="N38" s="11"/>
      <c r="O38" s="52"/>
      <c r="P38" s="11"/>
      <c r="Q38" s="25"/>
    </row>
    <row r="39" spans="1:36">
      <c r="A39" s="54" t="s">
        <v>16</v>
      </c>
      <c r="B39" s="42">
        <f>AVERAGE(B12:B18,B20:B21,B23:B28,B30:B31,B34,B37)</f>
        <v>7.4595412178592229</v>
      </c>
      <c r="C39" s="56">
        <f>SQRT(SUMSQ(C12:C18,C20:C21,C23:C28,C30:C31,C34,C37)/(19*19))</f>
        <v>0.27003746130011658</v>
      </c>
      <c r="D39" s="42">
        <f t="shared" ref="D39" si="0">AVERAGE(D12:D18,D20:D21,D23:D28,D30:D31,D34,D37)</f>
        <v>32.408454566999595</v>
      </c>
      <c r="E39" s="56">
        <f t="shared" ref="E39" si="1">SQRT(SUMSQ(E12:E18,E20:E21,E23:E28,E30:E31,E34,E37)/(19*19))</f>
        <v>0.49063267458640109</v>
      </c>
      <c r="F39" s="42">
        <f t="shared" ref="F39" si="2">AVERAGE(F12:F18,F20:F21,F23:F28,F30:F31,F34,F37)</f>
        <v>41.726962302693984</v>
      </c>
      <c r="G39" s="56">
        <f t="shared" ref="G39" si="3">SQRT(SUMSQ(G12:G18,G20:G21,G23:G28,G30:G31,G34,G37)/(19*19))</f>
        <v>0.48993579345101212</v>
      </c>
      <c r="H39" s="42">
        <f t="shared" ref="H39" si="4">AVERAGE(H12:H18,H20:H21,H23:H28,H30:H31,H34,H37)</f>
        <v>8.9911497561702678</v>
      </c>
      <c r="I39" s="56">
        <f t="shared" ref="I39" si="5">SQRT(SUMSQ(I12:I18,I20:I21,I23:I28,I30:I31,I34,I37)/(19*19))</f>
        <v>0.31075355737033145</v>
      </c>
      <c r="J39" s="42">
        <f>AVERAGE(J12:J31,J34,J37)</f>
        <v>0.76718940449324047</v>
      </c>
      <c r="K39" s="56">
        <f>SQRT(SUMSQ(K12:K31,K34,K37)/(22*22))</f>
        <v>6.955219756276193E-2</v>
      </c>
      <c r="L39" s="42">
        <f>AVERAGE(L12:L31,L34,L37)</f>
        <v>4.0633207030910343</v>
      </c>
      <c r="M39" s="56">
        <f t="shared" ref="M39" si="6">SQRT(SUMSQ(M12:M31,M34,M37)/(22*22))</f>
        <v>0.15840680908043089</v>
      </c>
      <c r="N39" s="42">
        <f t="shared" ref="N39" si="7">AVERAGE(N12:N31,N34,N37)</f>
        <v>3.5382468176857755</v>
      </c>
      <c r="O39" s="56">
        <f t="shared" ref="O39" si="8">SQRT(SUMSQ(O12:O31,O34,O37)/(22*22))</f>
        <v>0.14337503859722223</v>
      </c>
      <c r="P39" s="42">
        <f t="shared" ref="P39" si="9">AVERAGE(P12:P31,P34,P37)</f>
        <v>1.1393461102075679</v>
      </c>
      <c r="Q39" s="25">
        <f t="shared" ref="Q39" si="10">SQRT(SUMSQ(Q12:Q31,Q34,Q37)/(22*22))</f>
        <v>7.2906216281048569E-2</v>
      </c>
    </row>
    <row r="40" spans="1:36">
      <c r="A40" s="57"/>
      <c r="B40" s="38"/>
      <c r="C40" s="58"/>
      <c r="D40" s="38"/>
      <c r="E40" s="58"/>
      <c r="F40" s="38"/>
      <c r="G40" s="58"/>
      <c r="H40" s="38"/>
      <c r="I40" s="58"/>
      <c r="J40" s="38"/>
      <c r="K40" s="38"/>
      <c r="L40" s="38"/>
      <c r="M40" s="38"/>
      <c r="N40" s="38"/>
      <c r="O40" s="38"/>
      <c r="P40" s="38"/>
      <c r="Q40" s="59"/>
      <c r="R40" s="11"/>
    </row>
    <row r="41" spans="1:36">
      <c r="A41" s="60" t="s">
        <v>23</v>
      </c>
      <c r="B41" s="12"/>
      <c r="C41" s="56"/>
      <c r="D41" s="12"/>
      <c r="E41" s="56"/>
      <c r="F41" s="12"/>
      <c r="G41" s="56"/>
      <c r="H41" s="12"/>
      <c r="I41" s="56"/>
      <c r="J41" s="12"/>
      <c r="K41" s="12"/>
      <c r="L41" s="12"/>
      <c r="M41" s="12"/>
      <c r="N41" s="12"/>
      <c r="O41" s="12"/>
      <c r="P41" s="12"/>
      <c r="Q41" s="20"/>
      <c r="R41" s="11"/>
      <c r="U41" s="62"/>
      <c r="V41" s="62"/>
      <c r="W41" s="62"/>
      <c r="X41" s="62"/>
      <c r="Y41" s="62"/>
      <c r="Z41" s="62"/>
      <c r="AA41" s="62"/>
      <c r="AB41" s="62"/>
      <c r="AC41" s="62"/>
      <c r="AD41" s="62"/>
      <c r="AE41" s="62"/>
      <c r="AF41" s="62"/>
      <c r="AG41" s="62"/>
      <c r="AH41" s="62"/>
      <c r="AI41" s="62"/>
      <c r="AJ41" s="62"/>
    </row>
    <row r="42" spans="1:36">
      <c r="A42" s="53" t="s">
        <v>24</v>
      </c>
      <c r="B42" s="42" t="s">
        <v>18</v>
      </c>
      <c r="C42" s="56" t="s">
        <v>18</v>
      </c>
      <c r="D42" s="42" t="s">
        <v>18</v>
      </c>
      <c r="E42" s="56" t="s">
        <v>18</v>
      </c>
      <c r="F42" s="42" t="s">
        <v>18</v>
      </c>
      <c r="G42" s="56" t="s">
        <v>18</v>
      </c>
      <c r="H42" s="42" t="s">
        <v>18</v>
      </c>
      <c r="I42" s="56" t="s">
        <v>18</v>
      </c>
      <c r="J42" s="42">
        <v>1.5044919245112782</v>
      </c>
      <c r="K42" s="56">
        <v>0.52351099871892159</v>
      </c>
      <c r="L42" s="42">
        <v>12.768361693138695</v>
      </c>
      <c r="M42" s="56">
        <v>1.4573076371934173</v>
      </c>
      <c r="N42" s="42">
        <v>2.0929816330842583</v>
      </c>
      <c r="O42" s="56">
        <v>0.63030019318630104</v>
      </c>
      <c r="P42" s="42" t="s">
        <v>18</v>
      </c>
      <c r="Q42" s="25" t="s">
        <v>18</v>
      </c>
      <c r="R42" s="11"/>
      <c r="U42" s="62"/>
      <c r="V42" s="62"/>
      <c r="W42" s="62"/>
      <c r="X42" s="62"/>
      <c r="Y42" s="62"/>
      <c r="Z42" s="62"/>
      <c r="AA42" s="62"/>
      <c r="AB42" s="62"/>
      <c r="AC42" s="62"/>
      <c r="AD42" s="62"/>
      <c r="AE42" s="62"/>
      <c r="AF42" s="62"/>
      <c r="AG42" s="62"/>
      <c r="AH42" s="62"/>
      <c r="AI42" s="62"/>
      <c r="AJ42" s="62"/>
    </row>
    <row r="43" spans="1:36">
      <c r="A43" s="43" t="s">
        <v>43</v>
      </c>
      <c r="B43" s="33">
        <v>15.571365003480272</v>
      </c>
      <c r="C43" s="61">
        <v>3.6978729317111325</v>
      </c>
      <c r="D43" s="33">
        <v>35.661472098869886</v>
      </c>
      <c r="E43" s="61">
        <v>2.9921438637929341</v>
      </c>
      <c r="F43" s="33">
        <v>30.418602282381137</v>
      </c>
      <c r="G43" s="61">
        <v>3.0212198215880188</v>
      </c>
      <c r="H43" s="33">
        <v>8.3908953531821258</v>
      </c>
      <c r="I43" s="61">
        <v>2.2253100937744823</v>
      </c>
      <c r="J43" s="33">
        <v>0.77755342100645641</v>
      </c>
      <c r="K43" s="61">
        <v>0.43714872802742272</v>
      </c>
      <c r="L43" s="33">
        <v>6.5889993968354279</v>
      </c>
      <c r="M43" s="61">
        <v>1.288149462370386</v>
      </c>
      <c r="N43" s="33">
        <v>2.5911124442446969</v>
      </c>
      <c r="O43" s="61">
        <v>0.47163880487905885</v>
      </c>
      <c r="P43" s="33">
        <v>0</v>
      </c>
      <c r="Q43" s="34">
        <v>0</v>
      </c>
      <c r="R43" s="11"/>
      <c r="U43" s="62"/>
      <c r="V43" s="62"/>
      <c r="W43" s="62"/>
      <c r="X43" s="62"/>
      <c r="Y43" s="62"/>
      <c r="Z43" s="62"/>
      <c r="AA43" s="62"/>
      <c r="AB43" s="62"/>
      <c r="AC43" s="62"/>
      <c r="AD43" s="62"/>
      <c r="AE43" s="62"/>
      <c r="AF43" s="62"/>
      <c r="AG43" s="62"/>
      <c r="AH43" s="62"/>
      <c r="AI43" s="62"/>
      <c r="AJ43" s="62"/>
    </row>
    <row r="44" spans="1:36" ht="94.5" customHeight="1">
      <c r="A44" s="132" t="s">
        <v>25</v>
      </c>
      <c r="B44" s="132"/>
      <c r="C44" s="132"/>
      <c r="D44" s="132"/>
      <c r="E44" s="132"/>
      <c r="F44" s="132"/>
      <c r="G44" s="132"/>
      <c r="H44" s="132"/>
      <c r="I44" s="132"/>
      <c r="J44" s="132"/>
      <c r="K44" s="132"/>
      <c r="L44" s="132"/>
      <c r="M44" s="132"/>
      <c r="N44" s="132"/>
      <c r="O44" s="132"/>
      <c r="P44" s="132"/>
      <c r="Q44" s="132"/>
      <c r="R44" s="11"/>
      <c r="U44" s="62"/>
      <c r="V44" s="62"/>
      <c r="W44" s="62"/>
      <c r="X44" s="62"/>
      <c r="Y44" s="62"/>
      <c r="Z44" s="62"/>
      <c r="AA44" s="62"/>
      <c r="AB44" s="62"/>
      <c r="AC44" s="62"/>
      <c r="AD44" s="62"/>
      <c r="AE44" s="62"/>
      <c r="AF44" s="62"/>
      <c r="AG44" s="62"/>
      <c r="AH44" s="62"/>
      <c r="AI44" s="62"/>
      <c r="AJ44" s="62"/>
    </row>
    <row r="45" spans="1:36" ht="62.25" customHeight="1">
      <c r="A45" s="133" t="s">
        <v>44</v>
      </c>
      <c r="B45" s="133"/>
      <c r="C45" s="133"/>
      <c r="D45" s="133"/>
      <c r="E45" s="133"/>
      <c r="F45" s="133"/>
      <c r="G45" s="133"/>
      <c r="H45" s="133"/>
      <c r="I45" s="133"/>
      <c r="J45" s="133"/>
      <c r="K45" s="133"/>
      <c r="L45" s="133"/>
      <c r="M45" s="133"/>
      <c r="N45" s="133"/>
      <c r="O45" s="133"/>
      <c r="P45" s="133"/>
      <c r="Q45" s="133"/>
      <c r="R45" s="11"/>
      <c r="U45" s="62"/>
      <c r="V45" s="62"/>
      <c r="W45" s="62"/>
      <c r="X45" s="62"/>
      <c r="Y45" s="62"/>
      <c r="Z45" s="62"/>
      <c r="AA45" s="62"/>
      <c r="AB45" s="62"/>
      <c r="AC45" s="62"/>
      <c r="AD45" s="62"/>
      <c r="AE45" s="62"/>
      <c r="AF45" s="62"/>
      <c r="AG45" s="62"/>
      <c r="AH45" s="62"/>
      <c r="AI45" s="62"/>
      <c r="AJ45" s="62"/>
    </row>
    <row r="46" spans="1:36" ht="12.75" customHeight="1">
      <c r="A46" s="134" t="s">
        <v>56</v>
      </c>
      <c r="B46" s="134"/>
      <c r="C46" s="134"/>
      <c r="D46" s="134"/>
      <c r="E46" s="134"/>
      <c r="F46" s="134"/>
      <c r="G46" s="134"/>
      <c r="H46" s="134"/>
      <c r="I46" s="134"/>
      <c r="J46" s="134"/>
      <c r="K46" s="134"/>
      <c r="L46" s="134"/>
      <c r="M46" s="134"/>
      <c r="N46" s="134"/>
      <c r="O46" s="134"/>
      <c r="P46" s="134"/>
      <c r="Q46" s="134"/>
      <c r="U46" s="62"/>
      <c r="V46" s="62"/>
      <c r="W46" s="62"/>
      <c r="X46" s="62"/>
      <c r="Y46" s="62"/>
      <c r="Z46" s="62"/>
      <c r="AA46" s="62"/>
      <c r="AB46" s="62"/>
      <c r="AC46" s="62"/>
      <c r="AD46" s="62"/>
      <c r="AE46" s="62"/>
      <c r="AF46" s="62"/>
      <c r="AG46" s="62"/>
      <c r="AH46" s="62"/>
      <c r="AI46" s="62"/>
      <c r="AJ46" s="62"/>
    </row>
    <row r="47" spans="1:36">
      <c r="A47" s="134"/>
      <c r="B47" s="134"/>
      <c r="C47" s="134"/>
      <c r="D47" s="134"/>
      <c r="E47" s="134"/>
      <c r="F47" s="134"/>
      <c r="G47" s="134"/>
      <c r="H47" s="134"/>
      <c r="I47" s="134"/>
      <c r="J47" s="134"/>
      <c r="K47" s="134"/>
      <c r="L47" s="134"/>
      <c r="M47" s="134"/>
      <c r="N47" s="134"/>
      <c r="O47" s="134"/>
      <c r="P47" s="134"/>
      <c r="Q47" s="134"/>
      <c r="U47" s="62"/>
      <c r="V47" s="62"/>
      <c r="W47" s="62"/>
      <c r="X47" s="62"/>
      <c r="Y47" s="62"/>
      <c r="Z47" s="62"/>
      <c r="AA47" s="62"/>
      <c r="AB47" s="62"/>
      <c r="AC47" s="62"/>
      <c r="AD47" s="62"/>
      <c r="AE47" s="62"/>
      <c r="AF47" s="62"/>
      <c r="AG47" s="62"/>
      <c r="AH47" s="62"/>
      <c r="AI47" s="62"/>
      <c r="AJ47" s="62"/>
    </row>
    <row r="48" spans="1:36" ht="34.5" customHeight="1">
      <c r="A48" s="134"/>
      <c r="B48" s="134"/>
      <c r="C48" s="134"/>
      <c r="D48" s="134"/>
      <c r="E48" s="134"/>
      <c r="F48" s="134"/>
      <c r="G48" s="134"/>
      <c r="H48" s="134"/>
      <c r="I48" s="134"/>
      <c r="J48" s="134"/>
      <c r="K48" s="134"/>
      <c r="L48" s="134"/>
      <c r="M48" s="134"/>
      <c r="N48" s="134"/>
      <c r="O48" s="134"/>
      <c r="P48" s="134"/>
      <c r="Q48" s="134"/>
      <c r="U48" s="62"/>
      <c r="V48" s="62"/>
      <c r="W48" s="62"/>
      <c r="X48" s="62"/>
      <c r="Y48" s="62"/>
      <c r="Z48" s="62"/>
      <c r="AA48" s="62"/>
      <c r="AB48" s="62"/>
      <c r="AC48" s="62"/>
      <c r="AD48" s="62"/>
      <c r="AE48" s="62"/>
      <c r="AF48" s="62"/>
      <c r="AG48" s="62"/>
      <c r="AH48" s="62"/>
      <c r="AI48" s="62"/>
      <c r="AJ48" s="62"/>
    </row>
    <row r="49" spans="1:36">
      <c r="A49" s="5" t="s">
        <v>46</v>
      </c>
      <c r="U49" s="62"/>
      <c r="V49" s="62"/>
      <c r="W49" s="62"/>
      <c r="X49" s="62"/>
      <c r="Y49" s="62"/>
      <c r="Z49" s="62"/>
      <c r="AA49" s="62"/>
      <c r="AB49" s="62"/>
      <c r="AC49" s="62"/>
      <c r="AD49" s="62"/>
      <c r="AE49" s="62"/>
      <c r="AF49" s="62"/>
      <c r="AG49" s="62"/>
      <c r="AH49" s="62"/>
      <c r="AI49" s="62"/>
      <c r="AJ49" s="62"/>
    </row>
    <row r="50" spans="1:36">
      <c r="D50" s="62"/>
      <c r="E50" s="62"/>
      <c r="F50" s="62"/>
      <c r="G50" s="62"/>
      <c r="H50" s="62"/>
      <c r="I50" s="62"/>
      <c r="J50" s="62"/>
      <c r="K50" s="62"/>
      <c r="L50" s="62"/>
      <c r="M50" s="62"/>
      <c r="N50" s="62"/>
      <c r="O50" s="62"/>
      <c r="P50" s="62"/>
      <c r="Q50" s="62"/>
      <c r="R50" s="62"/>
      <c r="S50" s="62"/>
    </row>
    <row r="51" spans="1:36">
      <c r="D51" s="62"/>
      <c r="E51" s="62"/>
      <c r="F51" s="62"/>
      <c r="G51" s="62"/>
      <c r="H51" s="62"/>
      <c r="I51" s="62"/>
      <c r="J51" s="62"/>
      <c r="K51" s="62"/>
      <c r="L51" s="62"/>
      <c r="M51" s="62"/>
      <c r="N51" s="62"/>
      <c r="O51" s="62"/>
      <c r="P51" s="62"/>
      <c r="Q51" s="62"/>
      <c r="R51" s="62"/>
      <c r="S51" s="62"/>
    </row>
    <row r="52" spans="1:36">
      <c r="D52" s="62"/>
      <c r="E52" s="62"/>
      <c r="F52" s="62"/>
      <c r="G52" s="62"/>
      <c r="H52" s="62"/>
      <c r="I52" s="62"/>
      <c r="J52" s="62"/>
      <c r="K52" s="62"/>
      <c r="L52" s="62"/>
      <c r="M52" s="62"/>
      <c r="N52" s="62"/>
      <c r="O52" s="62"/>
      <c r="P52" s="62"/>
      <c r="Q52" s="62"/>
      <c r="R52" s="62"/>
      <c r="S52" s="62"/>
    </row>
    <row r="53" spans="1:36">
      <c r="U53" s="62"/>
      <c r="V53" s="62"/>
      <c r="W53" s="62"/>
      <c r="X53" s="62"/>
      <c r="Y53" s="62"/>
      <c r="Z53" s="62"/>
      <c r="AA53" s="62"/>
      <c r="AB53" s="62"/>
      <c r="AC53" s="62"/>
      <c r="AD53" s="62"/>
      <c r="AE53" s="62"/>
      <c r="AF53" s="62"/>
      <c r="AG53" s="62"/>
      <c r="AH53" s="62"/>
      <c r="AI53" s="62"/>
      <c r="AJ53" s="62"/>
    </row>
    <row r="54" spans="1:36">
      <c r="U54" s="62"/>
      <c r="V54" s="62"/>
      <c r="W54" s="62"/>
      <c r="X54" s="62"/>
      <c r="Y54" s="62"/>
      <c r="Z54" s="62"/>
      <c r="AA54" s="62"/>
      <c r="AB54" s="62"/>
      <c r="AC54" s="62"/>
      <c r="AD54" s="62"/>
      <c r="AE54" s="62"/>
      <c r="AF54" s="62"/>
      <c r="AG54" s="62"/>
      <c r="AH54" s="62"/>
      <c r="AI54" s="62"/>
      <c r="AJ54" s="62"/>
    </row>
    <row r="55" spans="1:36">
      <c r="U55" s="62"/>
      <c r="V55" s="62"/>
      <c r="W55" s="62"/>
      <c r="X55" s="62"/>
      <c r="Y55" s="62"/>
      <c r="Z55" s="62"/>
      <c r="AA55" s="62"/>
      <c r="AB55" s="62"/>
      <c r="AC55" s="62"/>
      <c r="AD55" s="62"/>
      <c r="AE55" s="62"/>
      <c r="AF55" s="62"/>
      <c r="AG55" s="62"/>
      <c r="AH55" s="62"/>
      <c r="AI55" s="62"/>
      <c r="AJ55" s="62"/>
    </row>
    <row r="56" spans="1:36">
      <c r="U56" s="62"/>
      <c r="V56" s="62"/>
      <c r="W56" s="62"/>
      <c r="X56" s="62"/>
      <c r="Y56" s="62"/>
      <c r="Z56" s="62"/>
      <c r="AA56" s="62"/>
      <c r="AB56" s="62"/>
      <c r="AC56" s="62"/>
      <c r="AD56" s="62"/>
      <c r="AE56" s="62"/>
      <c r="AF56" s="62"/>
      <c r="AG56" s="62"/>
      <c r="AH56" s="62"/>
      <c r="AI56" s="62"/>
      <c r="AJ56" s="62"/>
    </row>
    <row r="57" spans="1:36">
      <c r="U57" s="62"/>
      <c r="V57" s="62"/>
      <c r="W57" s="62"/>
      <c r="X57" s="62"/>
      <c r="Y57" s="62"/>
      <c r="Z57" s="62"/>
      <c r="AA57" s="62"/>
      <c r="AB57" s="62"/>
      <c r="AC57" s="62"/>
      <c r="AD57" s="62"/>
      <c r="AE57" s="62"/>
      <c r="AF57" s="62"/>
      <c r="AG57" s="62"/>
      <c r="AH57" s="62"/>
      <c r="AI57" s="62"/>
      <c r="AJ57" s="62"/>
    </row>
    <row r="58" spans="1:36">
      <c r="U58" s="62"/>
      <c r="V58" s="62"/>
      <c r="W58" s="62"/>
      <c r="X58" s="62"/>
      <c r="Y58" s="62"/>
      <c r="Z58" s="62"/>
      <c r="AA58" s="62"/>
      <c r="AB58" s="62"/>
      <c r="AC58" s="62"/>
      <c r="AD58" s="62"/>
      <c r="AE58" s="62"/>
      <c r="AF58" s="62"/>
      <c r="AG58" s="62"/>
      <c r="AH58" s="62"/>
      <c r="AI58" s="62"/>
      <c r="AJ58" s="62"/>
    </row>
    <row r="59" spans="1:36">
      <c r="U59" s="62"/>
      <c r="V59" s="62"/>
      <c r="W59" s="62"/>
      <c r="X59" s="62"/>
      <c r="Y59" s="62"/>
      <c r="Z59" s="62"/>
      <c r="AA59" s="62"/>
      <c r="AB59" s="62"/>
      <c r="AC59" s="62"/>
      <c r="AD59" s="62"/>
      <c r="AE59" s="62"/>
      <c r="AF59" s="62"/>
      <c r="AG59" s="62"/>
      <c r="AH59" s="62"/>
      <c r="AI59" s="62"/>
      <c r="AJ59" s="62"/>
    </row>
    <row r="60" spans="1:36">
      <c r="U60" s="62"/>
      <c r="V60" s="62"/>
      <c r="W60" s="62"/>
      <c r="X60" s="62"/>
      <c r="Y60" s="62"/>
      <c r="Z60" s="62"/>
      <c r="AA60" s="62"/>
      <c r="AB60" s="62"/>
      <c r="AC60" s="62"/>
      <c r="AD60" s="62"/>
      <c r="AE60" s="62"/>
      <c r="AF60" s="62"/>
      <c r="AG60" s="62"/>
      <c r="AH60" s="62"/>
      <c r="AI60" s="62"/>
      <c r="AJ60" s="62"/>
    </row>
    <row r="61" spans="1:36">
      <c r="U61" s="62"/>
      <c r="V61" s="62"/>
      <c r="W61" s="62"/>
      <c r="X61" s="62"/>
      <c r="Y61" s="62"/>
      <c r="Z61" s="62"/>
      <c r="AA61" s="62"/>
      <c r="AB61" s="62"/>
      <c r="AC61" s="62"/>
      <c r="AD61" s="62"/>
      <c r="AE61" s="62"/>
      <c r="AF61" s="62"/>
      <c r="AG61" s="62"/>
      <c r="AH61" s="62"/>
      <c r="AI61" s="62"/>
      <c r="AJ61" s="62"/>
    </row>
    <row r="62" spans="1:36">
      <c r="U62" s="62"/>
      <c r="V62" s="62"/>
      <c r="W62" s="62"/>
      <c r="X62" s="62"/>
      <c r="Y62" s="62"/>
      <c r="Z62" s="62"/>
      <c r="AA62" s="62"/>
      <c r="AB62" s="62"/>
      <c r="AC62" s="62"/>
      <c r="AD62" s="62"/>
      <c r="AE62" s="62"/>
      <c r="AF62" s="62"/>
      <c r="AG62" s="62"/>
      <c r="AH62" s="62"/>
      <c r="AI62" s="62"/>
      <c r="AJ62" s="62"/>
    </row>
    <row r="63" spans="1:36">
      <c r="U63" s="62"/>
      <c r="V63" s="62"/>
      <c r="W63" s="62"/>
      <c r="X63" s="62"/>
      <c r="Y63" s="62"/>
      <c r="Z63" s="62"/>
      <c r="AA63" s="62"/>
      <c r="AB63" s="62"/>
      <c r="AC63" s="62"/>
      <c r="AD63" s="62"/>
      <c r="AE63" s="62"/>
      <c r="AF63" s="62"/>
      <c r="AG63" s="62"/>
      <c r="AH63" s="62"/>
      <c r="AI63" s="62"/>
      <c r="AJ63" s="62"/>
    </row>
    <row r="64" spans="1:36">
      <c r="U64" s="62"/>
      <c r="V64" s="62"/>
      <c r="W64" s="62"/>
      <c r="X64" s="62"/>
      <c r="Y64" s="62"/>
      <c r="Z64" s="62"/>
      <c r="AA64" s="62"/>
      <c r="AB64" s="62"/>
      <c r="AC64" s="62"/>
      <c r="AD64" s="62"/>
      <c r="AE64" s="62"/>
      <c r="AF64" s="62"/>
      <c r="AG64" s="62"/>
      <c r="AH64" s="62"/>
      <c r="AI64" s="62"/>
      <c r="AJ64" s="62"/>
    </row>
    <row r="65" spans="21:36">
      <c r="U65" s="62"/>
      <c r="V65" s="62"/>
      <c r="W65" s="62"/>
      <c r="X65" s="62"/>
      <c r="Y65" s="62"/>
      <c r="Z65" s="62"/>
      <c r="AA65" s="62"/>
      <c r="AB65" s="62"/>
      <c r="AC65" s="62"/>
      <c r="AD65" s="62"/>
      <c r="AE65" s="62"/>
      <c r="AF65" s="62"/>
      <c r="AG65" s="62"/>
      <c r="AH65" s="62"/>
      <c r="AI65" s="62"/>
      <c r="AJ65" s="62"/>
    </row>
    <row r="66" spans="21:36">
      <c r="U66" s="62"/>
      <c r="V66" s="62"/>
      <c r="W66" s="62"/>
      <c r="X66" s="62"/>
      <c r="Y66" s="62"/>
      <c r="Z66" s="62"/>
      <c r="AA66" s="62"/>
      <c r="AB66" s="62"/>
      <c r="AC66" s="62"/>
      <c r="AD66" s="62"/>
      <c r="AE66" s="62"/>
      <c r="AF66" s="62"/>
      <c r="AG66" s="62"/>
      <c r="AH66" s="62"/>
      <c r="AI66" s="62"/>
      <c r="AJ66" s="62"/>
    </row>
    <row r="67" spans="21:36">
      <c r="U67" s="62"/>
      <c r="V67" s="62"/>
      <c r="W67" s="62"/>
      <c r="X67" s="62"/>
      <c r="Y67" s="62"/>
      <c r="Z67" s="62"/>
      <c r="AA67" s="62"/>
      <c r="AB67" s="62"/>
      <c r="AC67" s="62"/>
      <c r="AD67" s="62"/>
      <c r="AE67" s="62"/>
      <c r="AF67" s="62"/>
      <c r="AG67" s="62"/>
      <c r="AH67" s="62"/>
      <c r="AI67" s="62"/>
      <c r="AJ67" s="62"/>
    </row>
    <row r="68" spans="21:36">
      <c r="U68" s="62"/>
      <c r="V68" s="62"/>
      <c r="W68" s="62"/>
      <c r="X68" s="62"/>
      <c r="Y68" s="62"/>
      <c r="Z68" s="62"/>
      <c r="AA68" s="62"/>
      <c r="AB68" s="62"/>
      <c r="AC68" s="62"/>
      <c r="AD68" s="62"/>
      <c r="AE68" s="62"/>
      <c r="AF68" s="62"/>
      <c r="AG68" s="62"/>
      <c r="AH68" s="62"/>
      <c r="AI68" s="62"/>
      <c r="AJ68" s="62"/>
    </row>
  </sheetData>
  <mergeCells count="13">
    <mergeCell ref="A44:Q44"/>
    <mergeCell ref="A45:Q45"/>
    <mergeCell ref="A46:Q48"/>
    <mergeCell ref="A2:Q4"/>
    <mergeCell ref="B7:I7"/>
    <mergeCell ref="J7:K8"/>
    <mergeCell ref="L7:M8"/>
    <mergeCell ref="N7:O8"/>
    <mergeCell ref="P7:Q8"/>
    <mergeCell ref="B8:C8"/>
    <mergeCell ref="D8:E8"/>
    <mergeCell ref="F8:G8"/>
    <mergeCell ref="H8:I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B050"/>
  </sheetPr>
  <dimension ref="A1:AG64"/>
  <sheetViews>
    <sheetView topLeftCell="A10" zoomScaleNormal="100" workbookViewId="0">
      <selection activeCell="A2" sqref="A2:O4"/>
    </sheetView>
  </sheetViews>
  <sheetFormatPr defaultRowHeight="12.75"/>
  <cols>
    <col min="1" max="1" width="17.140625" customWidth="1"/>
    <col min="2" max="9" width="4.7109375" customWidth="1"/>
    <col min="10" max="10" width="5.42578125" customWidth="1"/>
    <col min="11" max="11" width="4.7109375" customWidth="1"/>
    <col min="12" max="12" width="6.140625" customWidth="1"/>
    <col min="13" max="15" width="4.7109375" customWidth="1"/>
    <col min="16" max="16" width="6.7109375" customWidth="1"/>
    <col min="17" max="17" width="4.85546875" customWidth="1"/>
  </cols>
  <sheetData>
    <row r="1" spans="1:16">
      <c r="A1" s="45" t="s">
        <v>57</v>
      </c>
      <c r="B1" s="45"/>
      <c r="D1" s="2"/>
      <c r="E1" s="2"/>
      <c r="F1" s="2"/>
      <c r="G1" s="2"/>
      <c r="H1" s="2"/>
      <c r="I1" s="2"/>
      <c r="J1" s="2"/>
      <c r="K1" s="2"/>
      <c r="L1" s="2"/>
      <c r="M1" s="2"/>
    </row>
    <row r="2" spans="1:16" ht="12.75" customHeight="1">
      <c r="A2" s="135" t="s">
        <v>58</v>
      </c>
      <c r="B2" s="135"/>
      <c r="C2" s="135"/>
      <c r="D2" s="135"/>
      <c r="E2" s="135"/>
      <c r="F2" s="135"/>
      <c r="G2" s="135"/>
      <c r="H2" s="135"/>
      <c r="I2" s="135"/>
      <c r="J2" s="135"/>
      <c r="K2" s="135"/>
      <c r="L2" s="135"/>
      <c r="M2" s="135"/>
      <c r="N2" s="135"/>
      <c r="O2" s="135"/>
    </row>
    <row r="3" spans="1:16">
      <c r="A3" s="135"/>
      <c r="B3" s="135"/>
      <c r="C3" s="135"/>
      <c r="D3" s="135"/>
      <c r="E3" s="135"/>
      <c r="F3" s="135"/>
      <c r="G3" s="135"/>
      <c r="H3" s="135"/>
      <c r="I3" s="135"/>
      <c r="J3" s="135"/>
      <c r="K3" s="135"/>
      <c r="L3" s="135"/>
      <c r="M3" s="135"/>
      <c r="N3" s="135"/>
      <c r="O3" s="135"/>
    </row>
    <row r="4" spans="1:16">
      <c r="A4" s="135"/>
      <c r="B4" s="135"/>
      <c r="C4" s="135"/>
      <c r="D4" s="135"/>
      <c r="E4" s="135"/>
      <c r="F4" s="135"/>
      <c r="G4" s="135"/>
      <c r="H4" s="135"/>
      <c r="I4" s="135"/>
      <c r="J4" s="135"/>
      <c r="K4" s="135"/>
      <c r="L4" s="135"/>
      <c r="M4" s="135"/>
      <c r="N4" s="135"/>
      <c r="O4" s="135"/>
    </row>
    <row r="5" spans="1:16">
      <c r="D5" s="46"/>
      <c r="E5" s="46"/>
      <c r="F5" s="46"/>
      <c r="G5" s="46"/>
      <c r="H5" s="46"/>
      <c r="I5" s="46"/>
      <c r="J5" s="46"/>
      <c r="K5" s="46"/>
      <c r="L5" s="46"/>
    </row>
    <row r="6" spans="1:16" ht="15">
      <c r="A6" s="3"/>
      <c r="B6" s="3"/>
      <c r="C6" s="3"/>
      <c r="D6" s="46"/>
      <c r="E6" s="46"/>
      <c r="F6" s="46"/>
      <c r="G6" s="46"/>
      <c r="H6" s="46"/>
      <c r="I6" s="46"/>
      <c r="J6" s="46"/>
      <c r="K6" s="46"/>
      <c r="L6" s="46"/>
    </row>
    <row r="7" spans="1:16">
      <c r="A7" s="10"/>
      <c r="B7" s="148" t="s">
        <v>49</v>
      </c>
      <c r="C7" s="149"/>
      <c r="D7" s="149"/>
      <c r="E7" s="149"/>
      <c r="F7" s="149"/>
      <c r="G7" s="149"/>
      <c r="H7" s="149"/>
      <c r="I7" s="150"/>
      <c r="J7" s="151" t="s">
        <v>50</v>
      </c>
      <c r="K7" s="151"/>
      <c r="L7" s="151" t="s">
        <v>51</v>
      </c>
      <c r="M7" s="151"/>
      <c r="N7" s="151" t="s">
        <v>52</v>
      </c>
      <c r="O7" s="151"/>
    </row>
    <row r="8" spans="1:16" ht="64.5" customHeight="1">
      <c r="B8" s="144" t="s">
        <v>28</v>
      </c>
      <c r="C8" s="145"/>
      <c r="D8" s="144" t="s">
        <v>29</v>
      </c>
      <c r="E8" s="145"/>
      <c r="F8" s="144" t="s">
        <v>30</v>
      </c>
      <c r="G8" s="145"/>
      <c r="H8" s="144" t="s">
        <v>31</v>
      </c>
      <c r="I8" s="145"/>
      <c r="J8" s="151"/>
      <c r="K8" s="151"/>
      <c r="L8" s="151"/>
      <c r="M8" s="151"/>
      <c r="N8" s="151"/>
      <c r="O8" s="151"/>
    </row>
    <row r="9" spans="1:16" ht="20.25" customHeight="1">
      <c r="A9" s="47"/>
      <c r="B9" s="63" t="s">
        <v>59</v>
      </c>
      <c r="C9" s="64" t="s">
        <v>36</v>
      </c>
      <c r="D9" s="63" t="s">
        <v>59</v>
      </c>
      <c r="E9" s="64" t="s">
        <v>36</v>
      </c>
      <c r="F9" s="63" t="s">
        <v>59</v>
      </c>
      <c r="G9" s="64" t="s">
        <v>36</v>
      </c>
      <c r="H9" s="63" t="s">
        <v>59</v>
      </c>
      <c r="I9" s="64" t="s">
        <v>36</v>
      </c>
      <c r="J9" s="65" t="s">
        <v>59</v>
      </c>
      <c r="K9" s="66" t="s">
        <v>36</v>
      </c>
      <c r="L9" s="65" t="s">
        <v>59</v>
      </c>
      <c r="M9" s="66" t="s">
        <v>36</v>
      </c>
      <c r="N9" s="65" t="s">
        <v>59</v>
      </c>
      <c r="O9" s="66" t="s">
        <v>36</v>
      </c>
    </row>
    <row r="10" spans="1:16">
      <c r="A10" s="50" t="s">
        <v>22</v>
      </c>
      <c r="B10" s="51"/>
      <c r="C10" s="51"/>
      <c r="D10" s="51"/>
      <c r="E10" s="51"/>
      <c r="F10" s="51"/>
      <c r="G10" s="51"/>
      <c r="H10" s="51"/>
      <c r="I10" s="51"/>
      <c r="J10" s="17"/>
      <c r="K10" s="17"/>
      <c r="L10" s="17"/>
      <c r="M10" s="17"/>
      <c r="N10" s="17"/>
      <c r="O10" s="18"/>
    </row>
    <row r="11" spans="1:16">
      <c r="A11" s="19" t="s">
        <v>37</v>
      </c>
      <c r="J11" s="11"/>
      <c r="K11" s="11"/>
      <c r="L11" s="11"/>
      <c r="M11" s="11"/>
      <c r="N11" s="11"/>
      <c r="O11" s="20"/>
    </row>
    <row r="12" spans="1:16">
      <c r="A12" s="21" t="s">
        <v>17</v>
      </c>
      <c r="B12" s="22">
        <v>227.14268708045998</v>
      </c>
      <c r="C12" s="23">
        <v>2.0977683677340333</v>
      </c>
      <c r="D12" s="22">
        <v>272.29347566881762</v>
      </c>
      <c r="E12" s="23">
        <v>1.2066270800707726</v>
      </c>
      <c r="F12" s="22">
        <v>310.84525149525274</v>
      </c>
      <c r="G12" s="23">
        <v>1.338581721050272</v>
      </c>
      <c r="H12" s="22">
        <v>347.12004481158249</v>
      </c>
      <c r="I12" s="23">
        <v>2.2137553349327703</v>
      </c>
      <c r="J12" s="24">
        <v>204.11556142087321</v>
      </c>
      <c r="K12" s="52">
        <v>4.8019050595001289</v>
      </c>
      <c r="L12" s="24">
        <v>266.3949982723276</v>
      </c>
      <c r="M12" s="52">
        <v>2.2241733547843308</v>
      </c>
      <c r="N12" s="24">
        <v>246.91389834039811</v>
      </c>
      <c r="O12" s="25">
        <v>5.9982972242583941</v>
      </c>
      <c r="P12" s="26"/>
    </row>
    <row r="13" spans="1:16">
      <c r="A13" s="21" t="s">
        <v>0</v>
      </c>
      <c r="B13" s="22">
        <v>222.56339571307581</v>
      </c>
      <c r="C13" s="23">
        <v>1.7282726773025319</v>
      </c>
      <c r="D13" s="22">
        <v>265.60892019149867</v>
      </c>
      <c r="E13" s="23">
        <v>1.1602015247547373</v>
      </c>
      <c r="F13" s="22">
        <v>301.84287843274615</v>
      </c>
      <c r="G13" s="23">
        <v>0.96963736797214339</v>
      </c>
      <c r="H13" s="22">
        <v>331.71638654006074</v>
      </c>
      <c r="I13" s="23">
        <v>2.307698920363773</v>
      </c>
      <c r="J13" s="24">
        <v>233.62250860751502</v>
      </c>
      <c r="K13" s="52">
        <v>3.049364738355528</v>
      </c>
      <c r="L13" s="24">
        <v>258.27490958420753</v>
      </c>
      <c r="M13" s="52">
        <v>1.9042721314025679</v>
      </c>
      <c r="N13" s="24">
        <v>238.09709058250715</v>
      </c>
      <c r="O13" s="25">
        <v>3.7747009272435177</v>
      </c>
      <c r="P13" s="26"/>
    </row>
    <row r="14" spans="1:16">
      <c r="A14" s="21" t="s">
        <v>19</v>
      </c>
      <c r="B14" s="22">
        <v>222.6481059062707</v>
      </c>
      <c r="C14" s="23">
        <v>1.0452254682933315</v>
      </c>
      <c r="D14" s="22">
        <v>269.56848565215842</v>
      </c>
      <c r="E14" s="23">
        <v>0.71424971600862075</v>
      </c>
      <c r="F14" s="22">
        <v>305.9714007066928</v>
      </c>
      <c r="G14" s="23">
        <v>0.84463615826812677</v>
      </c>
      <c r="H14" s="22">
        <v>339.84755498240685</v>
      </c>
      <c r="I14" s="23">
        <v>1.5670530211338198</v>
      </c>
      <c r="J14" s="24">
        <v>214.45496208822482</v>
      </c>
      <c r="K14" s="52">
        <v>2.8895786491195032</v>
      </c>
      <c r="L14" s="24">
        <v>257.27798893509004</v>
      </c>
      <c r="M14" s="52">
        <v>3.2231168792861928</v>
      </c>
      <c r="N14" s="24">
        <v>245.9420235161696</v>
      </c>
      <c r="O14" s="25">
        <v>3.3036467328047325</v>
      </c>
      <c r="P14" s="26"/>
    </row>
    <row r="15" spans="1:16">
      <c r="A15" s="21" t="s">
        <v>1</v>
      </c>
      <c r="B15" s="22">
        <v>229.34236416532303</v>
      </c>
      <c r="C15" s="23">
        <v>2.2568035175947396</v>
      </c>
      <c r="D15" s="22">
        <v>268.88407378350905</v>
      </c>
      <c r="E15" s="23">
        <v>1.4531477966166073</v>
      </c>
      <c r="F15" s="22">
        <v>299.00917634542634</v>
      </c>
      <c r="G15" s="23">
        <v>2.0055752499906547</v>
      </c>
      <c r="H15" s="22">
        <v>327.14517338799232</v>
      </c>
      <c r="I15" s="23">
        <v>3.1423613718084038</v>
      </c>
      <c r="J15" s="24">
        <v>245.86861544001778</v>
      </c>
      <c r="K15" s="52">
        <v>3.0870708532770554</v>
      </c>
      <c r="L15" s="24">
        <v>274.9776893852565</v>
      </c>
      <c r="M15" s="52">
        <v>2.6937029565860149</v>
      </c>
      <c r="N15" s="24">
        <v>269.56930092619541</v>
      </c>
      <c r="O15" s="25">
        <v>5.6320430881996613</v>
      </c>
      <c r="P15" s="26"/>
    </row>
    <row r="16" spans="1:16">
      <c r="A16" s="21" t="s">
        <v>2</v>
      </c>
      <c r="B16" s="22">
        <v>222.47719388484251</v>
      </c>
      <c r="C16" s="23">
        <v>1.4738802080754387</v>
      </c>
      <c r="D16" s="22">
        <v>268.43897622235562</v>
      </c>
      <c r="E16" s="23">
        <v>0.81802731807049889</v>
      </c>
      <c r="F16" s="22">
        <v>301.87989085812501</v>
      </c>
      <c r="G16" s="23">
        <v>0.72287939830605263</v>
      </c>
      <c r="H16" s="22">
        <v>334.28274599433701</v>
      </c>
      <c r="I16" s="23">
        <v>1.8512419936107958</v>
      </c>
      <c r="J16" s="24">
        <v>198.76693915714819</v>
      </c>
      <c r="K16" s="52">
        <v>4.906606090691696</v>
      </c>
      <c r="L16" s="24">
        <v>234.10502068734058</v>
      </c>
      <c r="M16" s="52">
        <v>2.7487639583012684</v>
      </c>
      <c r="N16" s="24">
        <v>224.30371088124343</v>
      </c>
      <c r="O16" s="25">
        <v>3.2461022102300872</v>
      </c>
      <c r="P16" s="26"/>
    </row>
    <row r="17" spans="1:16">
      <c r="A17" s="21" t="s">
        <v>3</v>
      </c>
      <c r="B17" s="22">
        <v>229.11677430251865</v>
      </c>
      <c r="C17" s="23">
        <v>1.3920144030601351</v>
      </c>
      <c r="D17" s="22">
        <v>273.48086801678494</v>
      </c>
      <c r="E17" s="23">
        <v>0.96938484009751913</v>
      </c>
      <c r="F17" s="22">
        <v>308.06378299684923</v>
      </c>
      <c r="G17" s="23">
        <v>0.89910222598535505</v>
      </c>
      <c r="H17" s="22">
        <v>340.7616027295706</v>
      </c>
      <c r="I17" s="23">
        <v>2.2422853242877689</v>
      </c>
      <c r="J17" s="24">
        <v>243.53703658129984</v>
      </c>
      <c r="K17" s="52">
        <v>2.0055313696652703</v>
      </c>
      <c r="L17" s="24">
        <v>280.02537972644325</v>
      </c>
      <c r="M17" s="52">
        <v>1.7782781696151193</v>
      </c>
      <c r="N17" s="24">
        <v>262.70212384504975</v>
      </c>
      <c r="O17" s="25">
        <v>3.537871926050423</v>
      </c>
      <c r="P17" s="26"/>
    </row>
    <row r="18" spans="1:16">
      <c r="A18" s="53" t="s">
        <v>4</v>
      </c>
      <c r="B18" s="24">
        <v>234.51378924348938</v>
      </c>
      <c r="C18" s="52">
        <v>2.2332842921854446</v>
      </c>
      <c r="D18" s="24">
        <v>279.5338452235552</v>
      </c>
      <c r="E18" s="52">
        <v>0.91352374426344884</v>
      </c>
      <c r="F18" s="24">
        <v>316.96308993281019</v>
      </c>
      <c r="G18" s="52">
        <v>1.0430579545235359</v>
      </c>
      <c r="H18" s="24">
        <v>351.96106659055704</v>
      </c>
      <c r="I18" s="52">
        <v>1.8296862999776748</v>
      </c>
      <c r="J18" s="24">
        <v>222.71262032020013</v>
      </c>
      <c r="K18" s="52">
        <v>4.9726005680359329</v>
      </c>
      <c r="L18" s="24">
        <v>269.04780977006942</v>
      </c>
      <c r="M18" s="52">
        <v>2.475719919079951</v>
      </c>
      <c r="N18" s="24">
        <v>234.827783166893</v>
      </c>
      <c r="O18" s="25">
        <v>4.319271004554369</v>
      </c>
      <c r="P18" s="67"/>
    </row>
    <row r="19" spans="1:16">
      <c r="A19" s="53" t="s">
        <v>5</v>
      </c>
      <c r="B19" s="24" t="s">
        <v>18</v>
      </c>
      <c r="C19" s="52" t="s">
        <v>18</v>
      </c>
      <c r="D19" s="24" t="s">
        <v>18</v>
      </c>
      <c r="E19" s="52" t="s">
        <v>18</v>
      </c>
      <c r="F19" s="24" t="s">
        <v>18</v>
      </c>
      <c r="G19" s="52" t="s">
        <v>18</v>
      </c>
      <c r="H19" s="24" t="s">
        <v>18</v>
      </c>
      <c r="I19" s="52" t="s">
        <v>18</v>
      </c>
      <c r="J19" s="24">
        <v>215.09226580431726</v>
      </c>
      <c r="K19" s="52">
        <v>1.944104968806718</v>
      </c>
      <c r="L19" s="24">
        <v>263.50348185943119</v>
      </c>
      <c r="M19" s="52">
        <v>2.0563193061764338</v>
      </c>
      <c r="N19" s="24">
        <v>243.49523886102361</v>
      </c>
      <c r="O19" s="25">
        <v>2.8431278764798722</v>
      </c>
      <c r="P19" s="67"/>
    </row>
    <row r="20" spans="1:16">
      <c r="A20" s="53" t="s">
        <v>6</v>
      </c>
      <c r="B20" s="24">
        <v>219.35736696234932</v>
      </c>
      <c r="C20" s="52">
        <v>1.9731457503557142</v>
      </c>
      <c r="D20" s="24">
        <v>265.28379897103957</v>
      </c>
      <c r="E20" s="52">
        <v>1.2935851165047463</v>
      </c>
      <c r="F20" s="24">
        <v>302.0415709779902</v>
      </c>
      <c r="G20" s="52">
        <v>1.105002446187886</v>
      </c>
      <c r="H20" s="24">
        <v>333.51835688500125</v>
      </c>
      <c r="I20" s="52">
        <v>1.9433315562913427</v>
      </c>
      <c r="J20" s="24">
        <v>227.35401329102541</v>
      </c>
      <c r="K20" s="52">
        <v>3.3215383037119728</v>
      </c>
      <c r="L20" s="24">
        <v>255.96623656217633</v>
      </c>
      <c r="M20" s="52">
        <v>4.2123391721378081</v>
      </c>
      <c r="N20" s="24">
        <v>246.3253071625727</v>
      </c>
      <c r="O20" s="25">
        <v>4.6149742764413793</v>
      </c>
      <c r="P20" s="67"/>
    </row>
    <row r="21" spans="1:16">
      <c r="A21" s="53" t="s">
        <v>7</v>
      </c>
      <c r="B21" s="24">
        <v>226.68635483227953</v>
      </c>
      <c r="C21" s="52">
        <v>1.7301229923178356</v>
      </c>
      <c r="D21" s="24">
        <v>269.76437578571893</v>
      </c>
      <c r="E21" s="52">
        <v>1.3326263735373227</v>
      </c>
      <c r="F21" s="24">
        <v>303.21156071386736</v>
      </c>
      <c r="G21" s="52">
        <v>1.2027253792065611</v>
      </c>
      <c r="H21" s="24">
        <v>336.43184928286394</v>
      </c>
      <c r="I21" s="52">
        <v>3.9022430685351854</v>
      </c>
      <c r="J21" s="24">
        <v>227.1532015205301</v>
      </c>
      <c r="K21" s="52">
        <v>2.7455089890325297</v>
      </c>
      <c r="L21" s="24">
        <v>262.14329528222163</v>
      </c>
      <c r="M21" s="52">
        <v>1.9828742589032289</v>
      </c>
      <c r="N21" s="24">
        <v>234.25147790907778</v>
      </c>
      <c r="O21" s="25">
        <v>5.2938664505233968</v>
      </c>
      <c r="P21" s="67"/>
    </row>
    <row r="22" spans="1:16">
      <c r="A22" s="53" t="s">
        <v>8</v>
      </c>
      <c r="B22" s="24" t="s">
        <v>18</v>
      </c>
      <c r="C22" s="52" t="s">
        <v>18</v>
      </c>
      <c r="D22" s="24" t="s">
        <v>18</v>
      </c>
      <c r="E22" s="52" t="s">
        <v>18</v>
      </c>
      <c r="F22" s="24" t="s">
        <v>18</v>
      </c>
      <c r="G22" s="52" t="s">
        <v>18</v>
      </c>
      <c r="H22" s="24" t="s">
        <v>18</v>
      </c>
      <c r="I22" s="52" t="s">
        <v>18</v>
      </c>
      <c r="J22" s="24">
        <v>225.48660177120254</v>
      </c>
      <c r="K22" s="52">
        <v>2.3576509467636653</v>
      </c>
      <c r="L22" s="24">
        <v>255.10734312105905</v>
      </c>
      <c r="M22" s="52">
        <v>2.3070060845899447</v>
      </c>
      <c r="N22" s="24">
        <v>220.08413493502312</v>
      </c>
      <c r="O22" s="25">
        <v>6.782344964680993</v>
      </c>
      <c r="P22" s="67"/>
    </row>
    <row r="23" spans="1:16">
      <c r="A23" s="53" t="s">
        <v>20</v>
      </c>
      <c r="B23" s="24">
        <v>255.19455820055586</v>
      </c>
      <c r="C23" s="52">
        <v>2.3405628329170001</v>
      </c>
      <c r="D23" s="24">
        <v>289.49641662732677</v>
      </c>
      <c r="E23" s="52">
        <v>1.2184472020288448</v>
      </c>
      <c r="F23" s="24">
        <v>316.5543126597629</v>
      </c>
      <c r="G23" s="52">
        <v>1.1286142900920741</v>
      </c>
      <c r="H23" s="24">
        <v>339.48739751672775</v>
      </c>
      <c r="I23" s="52">
        <v>1.8648769530963287</v>
      </c>
      <c r="J23" s="24">
        <v>255.46733815598122</v>
      </c>
      <c r="K23" s="52">
        <v>2.5874524833960191</v>
      </c>
      <c r="L23" s="24">
        <v>292.89025853686451</v>
      </c>
      <c r="M23" s="52">
        <v>1.8353862702879939</v>
      </c>
      <c r="N23" s="24">
        <v>298.38512232506895</v>
      </c>
      <c r="O23" s="25">
        <v>2.016176368776494</v>
      </c>
      <c r="P23" s="67"/>
    </row>
    <row r="24" spans="1:16">
      <c r="A24" s="53" t="s">
        <v>21</v>
      </c>
      <c r="B24" s="24">
        <v>236.54809140492344</v>
      </c>
      <c r="C24" s="52">
        <v>1.6028685171248165</v>
      </c>
      <c r="D24" s="24">
        <v>273.49342310347231</v>
      </c>
      <c r="E24" s="52">
        <v>0.92817364153533366</v>
      </c>
      <c r="F24" s="24">
        <v>304.06863266047787</v>
      </c>
      <c r="G24" s="52">
        <v>0.88474022433887389</v>
      </c>
      <c r="H24" s="24">
        <v>331.3722926708013</v>
      </c>
      <c r="I24" s="52">
        <v>3.1623385802418453</v>
      </c>
      <c r="J24" s="24">
        <v>231.75743341334388</v>
      </c>
      <c r="K24" s="52">
        <v>1.987843831443467</v>
      </c>
      <c r="L24" s="24">
        <v>266.23036230684693</v>
      </c>
      <c r="M24" s="52">
        <v>3.0558150435011067</v>
      </c>
      <c r="N24" s="24">
        <v>265.38700850464176</v>
      </c>
      <c r="O24" s="25">
        <v>2.0256091498009781</v>
      </c>
      <c r="P24" s="67"/>
    </row>
    <row r="25" spans="1:16">
      <c r="A25" s="53" t="s">
        <v>9</v>
      </c>
      <c r="B25" s="24">
        <v>227.41911713932049</v>
      </c>
      <c r="C25" s="52">
        <v>1.5641614697141211</v>
      </c>
      <c r="D25" s="24">
        <v>276.06260523753224</v>
      </c>
      <c r="E25" s="52">
        <v>0.95056969156537052</v>
      </c>
      <c r="F25" s="24">
        <v>313.84691789259114</v>
      </c>
      <c r="G25" s="52">
        <v>0.85203388742930652</v>
      </c>
      <c r="H25" s="24">
        <v>346.08874501025639</v>
      </c>
      <c r="I25" s="52">
        <v>2.0491535545462236</v>
      </c>
      <c r="J25" s="24">
        <v>213.37196539228461</v>
      </c>
      <c r="K25" s="52">
        <v>5.5749234899968592</v>
      </c>
      <c r="L25" s="24">
        <v>256.07214939234092</v>
      </c>
      <c r="M25" s="52">
        <v>3.9429271735986067</v>
      </c>
      <c r="N25" s="24">
        <v>237.339619051277</v>
      </c>
      <c r="O25" s="25">
        <v>5.4101190650708126</v>
      </c>
      <c r="P25" s="67"/>
    </row>
    <row r="26" spans="1:16">
      <c r="A26" s="53" t="s">
        <v>10</v>
      </c>
      <c r="B26" s="24">
        <v>224.4694568344699</v>
      </c>
      <c r="C26" s="52">
        <v>1.4696404411463928</v>
      </c>
      <c r="D26" s="24">
        <v>270.23683623381947</v>
      </c>
      <c r="E26" s="52">
        <v>1.1268862442204524</v>
      </c>
      <c r="F26" s="24">
        <v>306.49286727822016</v>
      </c>
      <c r="G26" s="52">
        <v>0.91318312531613688</v>
      </c>
      <c r="H26" s="24">
        <v>339.81096136007739</v>
      </c>
      <c r="I26" s="52">
        <v>1.9380616183067716</v>
      </c>
      <c r="J26" s="24">
        <v>222.51650557238972</v>
      </c>
      <c r="K26" s="52">
        <v>7.3631483935028239</v>
      </c>
      <c r="L26" s="24">
        <v>259.64349823538089</v>
      </c>
      <c r="M26" s="52">
        <v>3.0090415919807585</v>
      </c>
      <c r="N26" s="24">
        <v>228.95940613692565</v>
      </c>
      <c r="O26" s="25">
        <v>4.2802620803598144</v>
      </c>
      <c r="P26" s="67"/>
    </row>
    <row r="27" spans="1:16">
      <c r="A27" s="53" t="s">
        <v>11</v>
      </c>
      <c r="B27" s="24">
        <v>236.47713470517812</v>
      </c>
      <c r="C27" s="52">
        <v>1.7636801907858983</v>
      </c>
      <c r="D27" s="24">
        <v>275.7929318626712</v>
      </c>
      <c r="E27" s="52">
        <v>1.508042965511756</v>
      </c>
      <c r="F27" s="24">
        <v>305.04296139019254</v>
      </c>
      <c r="G27" s="52">
        <v>1.4570771443847639</v>
      </c>
      <c r="H27" s="24">
        <v>332.68133283051372</v>
      </c>
      <c r="I27" s="52">
        <v>2.4729067147081105</v>
      </c>
      <c r="J27" s="24">
        <v>233.2812846979154</v>
      </c>
      <c r="K27" s="52">
        <v>1.9138017778427003</v>
      </c>
      <c r="L27" s="24">
        <v>270.41958581050108</v>
      </c>
      <c r="M27" s="52">
        <v>1.8666283651561693</v>
      </c>
      <c r="N27" s="24">
        <v>256.33544837724793</v>
      </c>
      <c r="O27" s="25">
        <v>2.918265033240488</v>
      </c>
      <c r="P27" s="67"/>
    </row>
    <row r="28" spans="1:16">
      <c r="A28" s="53" t="s">
        <v>12</v>
      </c>
      <c r="B28" s="24">
        <v>238.01526545528026</v>
      </c>
      <c r="C28" s="52">
        <v>1.8383710689309885</v>
      </c>
      <c r="D28" s="24">
        <v>274.90865260968224</v>
      </c>
      <c r="E28" s="52">
        <v>1.1935743436052051</v>
      </c>
      <c r="F28" s="24">
        <v>303.7330207623242</v>
      </c>
      <c r="G28" s="52">
        <v>0.96766242387541601</v>
      </c>
      <c r="H28" s="24">
        <v>325.80111480159889</v>
      </c>
      <c r="I28" s="52">
        <v>3.7585627813615332</v>
      </c>
      <c r="J28" s="24">
        <v>249.26580755213726</v>
      </c>
      <c r="K28" s="52">
        <v>1.5187838353460008</v>
      </c>
      <c r="L28" s="24">
        <v>277.64554708141111</v>
      </c>
      <c r="M28" s="52">
        <v>1.8105777831044025</v>
      </c>
      <c r="N28" s="24">
        <v>252.78283545527569</v>
      </c>
      <c r="O28" s="25">
        <v>5.8083764418070567</v>
      </c>
      <c r="P28" s="67"/>
    </row>
    <row r="29" spans="1:16">
      <c r="A29" s="53" t="s">
        <v>13</v>
      </c>
      <c r="B29" s="24" t="s">
        <v>18</v>
      </c>
      <c r="C29" s="52" t="s">
        <v>18</v>
      </c>
      <c r="D29" s="24" t="s">
        <v>18</v>
      </c>
      <c r="E29" s="52" t="s">
        <v>18</v>
      </c>
      <c r="F29" s="24" t="s">
        <v>18</v>
      </c>
      <c r="G29" s="52" t="s">
        <v>18</v>
      </c>
      <c r="H29" s="24" t="s">
        <v>18</v>
      </c>
      <c r="I29" s="52" t="s">
        <v>18</v>
      </c>
      <c r="J29" s="24">
        <v>208.47605560683914</v>
      </c>
      <c r="K29" s="52">
        <v>2.1089242297300008</v>
      </c>
      <c r="L29" s="24">
        <v>255.37069218863007</v>
      </c>
      <c r="M29" s="52">
        <v>2.6061635732368469</v>
      </c>
      <c r="N29" s="24">
        <v>231.93313242871605</v>
      </c>
      <c r="O29" s="25">
        <v>3.6563543751358352</v>
      </c>
      <c r="P29" s="67"/>
    </row>
    <row r="30" spans="1:16">
      <c r="A30" s="21" t="s">
        <v>14</v>
      </c>
      <c r="B30" s="22">
        <v>227.77107661179562</v>
      </c>
      <c r="C30" s="23">
        <v>1.9311166275117888</v>
      </c>
      <c r="D30" s="22">
        <v>273.4561460136195</v>
      </c>
      <c r="E30" s="23">
        <v>1.2258115376072518</v>
      </c>
      <c r="F30" s="22">
        <v>307.77423900359128</v>
      </c>
      <c r="G30" s="23">
        <v>1.0947476272755661</v>
      </c>
      <c r="H30" s="22">
        <v>340.66330910993304</v>
      </c>
      <c r="I30" s="23">
        <v>2.1006257675089524</v>
      </c>
      <c r="J30" s="24">
        <v>206.25216507825726</v>
      </c>
      <c r="K30" s="52">
        <v>6.884748719153162</v>
      </c>
      <c r="L30" s="24">
        <v>243.30499289500182</v>
      </c>
      <c r="M30" s="52">
        <v>3.5178167734677035</v>
      </c>
      <c r="N30" s="24">
        <v>202.58253756875209</v>
      </c>
      <c r="O30" s="25">
        <v>4.7073830935414023</v>
      </c>
      <c r="P30" s="26"/>
    </row>
    <row r="31" spans="1:16">
      <c r="A31" s="21" t="s">
        <v>15</v>
      </c>
      <c r="B31" s="22">
        <v>224.76658819891108</v>
      </c>
      <c r="C31" s="23">
        <v>1.6220874917565684</v>
      </c>
      <c r="D31" s="22">
        <v>270.50045717353231</v>
      </c>
      <c r="E31" s="23">
        <v>1.0696959030973068</v>
      </c>
      <c r="F31" s="22">
        <v>308.17108782517715</v>
      </c>
      <c r="G31" s="23">
        <v>1.0828524144546028</v>
      </c>
      <c r="H31" s="22">
        <v>340.41765477662693</v>
      </c>
      <c r="I31" s="23">
        <v>2.6407529805459613</v>
      </c>
      <c r="J31" s="24">
        <v>199.77902735697188</v>
      </c>
      <c r="K31" s="52">
        <v>4.1811549908981984</v>
      </c>
      <c r="L31" s="24">
        <v>247.34735910424465</v>
      </c>
      <c r="M31" s="52">
        <v>3.0719317282241674</v>
      </c>
      <c r="N31" s="24">
        <v>230.47428214023634</v>
      </c>
      <c r="O31" s="25">
        <v>4.7521797509740678</v>
      </c>
      <c r="P31" s="26"/>
    </row>
    <row r="32" spans="1:16">
      <c r="A32" s="21"/>
      <c r="C32" s="23"/>
      <c r="E32" s="23"/>
      <c r="G32" s="23"/>
      <c r="I32" s="23"/>
      <c r="J32" s="11"/>
      <c r="K32" s="52"/>
      <c r="L32" s="11"/>
      <c r="M32" s="52"/>
      <c r="N32" s="11"/>
      <c r="O32" s="25"/>
      <c r="P32" s="26"/>
    </row>
    <row r="33" spans="1:33">
      <c r="A33" s="19" t="s">
        <v>38</v>
      </c>
      <c r="C33" s="23"/>
      <c r="E33" s="23"/>
      <c r="G33" s="23"/>
      <c r="I33" s="23"/>
      <c r="J33" s="11"/>
      <c r="K33" s="52"/>
      <c r="L33" s="11"/>
      <c r="M33" s="52"/>
      <c r="N33" s="11"/>
      <c r="O33" s="25"/>
      <c r="P33" s="26"/>
    </row>
    <row r="34" spans="1:33">
      <c r="A34" s="21" t="s">
        <v>39</v>
      </c>
      <c r="B34" s="22">
        <v>227.82904496765042</v>
      </c>
      <c r="C34" s="23">
        <v>1.7895761898491469</v>
      </c>
      <c r="D34" s="22">
        <v>274.23248007945477</v>
      </c>
      <c r="E34" s="23">
        <v>1.0318881059443348</v>
      </c>
      <c r="F34" s="22">
        <v>308.36287108940684</v>
      </c>
      <c r="G34" s="23">
        <v>1.0615376216944599</v>
      </c>
      <c r="H34" s="22">
        <v>337.02677248703515</v>
      </c>
      <c r="I34" s="23">
        <v>2.6256537482050746</v>
      </c>
      <c r="J34" s="24">
        <v>225.10475496099011</v>
      </c>
      <c r="K34" s="52">
        <v>2.8788389203424849</v>
      </c>
      <c r="L34" s="24">
        <v>261.56236437884797</v>
      </c>
      <c r="M34" s="52">
        <v>3.2779126531520992</v>
      </c>
      <c r="N34" s="24">
        <v>242.24139933615643</v>
      </c>
      <c r="O34" s="25">
        <v>4.3206065743281377</v>
      </c>
      <c r="P34" s="26"/>
    </row>
    <row r="35" spans="1:33">
      <c r="A35" s="21" t="s">
        <v>40</v>
      </c>
      <c r="B35" s="22">
        <v>222.82392853885818</v>
      </c>
      <c r="C35" s="23">
        <v>1.9965479835014006</v>
      </c>
      <c r="D35" s="22">
        <v>267.46081553857266</v>
      </c>
      <c r="E35" s="23">
        <v>1.274375553079965</v>
      </c>
      <c r="F35" s="22">
        <v>305.6994733821831</v>
      </c>
      <c r="G35" s="23">
        <v>1.1865224156570047</v>
      </c>
      <c r="H35" s="22">
        <v>338.71859197136882</v>
      </c>
      <c r="I35" s="23">
        <v>2.6364063665631909</v>
      </c>
      <c r="J35" s="24">
        <v>223.71368941252649</v>
      </c>
      <c r="K35" s="52">
        <v>4.0628414808050115</v>
      </c>
      <c r="L35" s="24">
        <v>266.85260642284885</v>
      </c>
      <c r="M35" s="52">
        <v>4.3365715424739397</v>
      </c>
      <c r="N35" s="24">
        <v>239.98546038542054</v>
      </c>
      <c r="O35" s="25">
        <v>4.5250578287730141</v>
      </c>
      <c r="P35" s="26"/>
    </row>
    <row r="36" spans="1:33">
      <c r="A36" s="21" t="s">
        <v>41</v>
      </c>
      <c r="B36" s="22">
        <v>225.7094376116298</v>
      </c>
      <c r="C36" s="23">
        <v>2.8353650121320175</v>
      </c>
      <c r="D36" s="22">
        <v>267.75114064081299</v>
      </c>
      <c r="E36" s="23">
        <v>2.7714649038991115</v>
      </c>
      <c r="F36" s="22">
        <v>305.07136580372043</v>
      </c>
      <c r="G36" s="23">
        <v>2.5841604127142532</v>
      </c>
      <c r="H36" s="22">
        <v>338.83041495436532</v>
      </c>
      <c r="I36" s="23">
        <v>6.0417870395154871</v>
      </c>
      <c r="J36" s="24">
        <v>238.53418285486879</v>
      </c>
      <c r="K36" s="52">
        <v>4.2127119948956189</v>
      </c>
      <c r="L36" s="24">
        <v>259.21767740456528</v>
      </c>
      <c r="M36" s="52">
        <v>5.7046627529176366</v>
      </c>
      <c r="N36" s="24">
        <v>250.3913392710727</v>
      </c>
      <c r="O36" s="25">
        <v>5.7988194707207565</v>
      </c>
      <c r="P36" s="26"/>
    </row>
    <row r="37" spans="1:33">
      <c r="A37" s="21" t="s">
        <v>42</v>
      </c>
      <c r="B37" s="22">
        <v>222.92897007724727</v>
      </c>
      <c r="C37" s="23">
        <v>1.9439623074843504</v>
      </c>
      <c r="D37" s="22">
        <v>267.46985287439577</v>
      </c>
      <c r="E37" s="23">
        <v>1.2344473623580234</v>
      </c>
      <c r="F37" s="22">
        <v>305.680628270331</v>
      </c>
      <c r="G37" s="23">
        <v>1.1543844469760067</v>
      </c>
      <c r="H37" s="22">
        <v>338.71989347678499</v>
      </c>
      <c r="I37" s="23">
        <v>2.6193522150112649</v>
      </c>
      <c r="J37" s="24">
        <v>224.84435637082569</v>
      </c>
      <c r="K37" s="52">
        <v>3.8395981896741542</v>
      </c>
      <c r="L37" s="24">
        <v>266.72546832320597</v>
      </c>
      <c r="M37" s="52">
        <v>4.2652203235155497</v>
      </c>
      <c r="N37" s="24">
        <v>240.32625065492653</v>
      </c>
      <c r="O37" s="25">
        <v>4.3672376934305026</v>
      </c>
      <c r="P37" s="26"/>
    </row>
    <row r="38" spans="1:33">
      <c r="A38" s="28"/>
      <c r="C38" s="23"/>
      <c r="E38" s="23"/>
      <c r="G38" s="23"/>
      <c r="I38" s="23"/>
      <c r="J38" s="11"/>
      <c r="K38" s="52"/>
      <c r="L38" s="11"/>
      <c r="M38" s="52"/>
      <c r="N38" s="11"/>
      <c r="O38" s="25"/>
      <c r="P38" s="26"/>
    </row>
    <row r="39" spans="1:33">
      <c r="A39" s="19" t="s">
        <v>16</v>
      </c>
      <c r="B39" s="32">
        <f>AVERAGE(B12:B18,B20:B31,B34,B37)</f>
        <v>229.22459661504953</v>
      </c>
      <c r="C39" s="41">
        <f>SQRT(SUMSQ(C12:C18,C20:C31,C34,C37)/(19*19))</f>
        <v>0.41456657614724185</v>
      </c>
      <c r="D39" s="32">
        <f t="shared" ref="D39" si="0">AVERAGE(D12:D18,D20:D31,D34,D37)</f>
        <v>272.55298007004973</v>
      </c>
      <c r="E39" s="41">
        <f t="shared" ref="E39" si="1">SQRT(SUMSQ(E12:E18,E20:E31,E34,E37)/(19*19))</f>
        <v>0.2619465256201034</v>
      </c>
      <c r="F39" s="32">
        <f t="shared" ref="F39" si="2">AVERAGE(F12:F18,F20:F31,F34,F37)</f>
        <v>306.81874427851767</v>
      </c>
      <c r="G39" s="41">
        <f t="shared" ref="G39" si="3">SQRT(SUMSQ(G12:G18,G20:G31,G34,G37)/(19*19))</f>
        <v>0.25816623925613758</v>
      </c>
      <c r="H39" s="32">
        <f t="shared" ref="H39" si="4">AVERAGE(H12:H18,H20:H31,H34,H37)</f>
        <v>337.62390817077517</v>
      </c>
      <c r="I39" s="41">
        <f t="shared" ref="I39" si="5">SQRT(SUMSQ(I12:I18,I20:I31,I34,I37)/(19*19))</f>
        <v>0.57698135764299074</v>
      </c>
      <c r="J39" s="42">
        <f>AVERAGE(J12:J19,J20:J31,J34,J37)</f>
        <v>224.01277364364952</v>
      </c>
      <c r="K39" s="56">
        <f>SQRT(SUMSQ(K12:K19,K20:K31,K34,K37)/(22*22))</f>
        <v>0.81974584774540327</v>
      </c>
      <c r="L39" s="42">
        <f t="shared" ref="L39" si="6">AVERAGE(L12:L19,L20:L31,L34,L37)</f>
        <v>262.45620142904085</v>
      </c>
      <c r="M39" s="56">
        <f t="shared" ref="M39" si="7">SQRT(SUMSQ(M12:M19,M20:M31,M34,M37)/(22*22))</f>
        <v>0.60285486855764892</v>
      </c>
      <c r="N39" s="42">
        <f t="shared" ref="N39" si="8">AVERAGE(N12:N19,N20:N31,N34,N37)</f>
        <v>243.32996055024441</v>
      </c>
      <c r="O39" s="25">
        <f t="shared" ref="O39" si="9">SQRT(SUMSQ(O12:O19,O20:O31,O34,O37)/(22*22))</f>
        <v>0.94458213310053507</v>
      </c>
      <c r="P39" s="26"/>
    </row>
    <row r="40" spans="1:33">
      <c r="A40" s="57"/>
      <c r="B40" s="38"/>
      <c r="C40" s="58"/>
      <c r="D40" s="38"/>
      <c r="E40" s="58"/>
      <c r="F40" s="38"/>
      <c r="G40" s="58"/>
      <c r="H40" s="38"/>
      <c r="I40" s="58"/>
      <c r="J40" s="38"/>
      <c r="K40" s="38"/>
      <c r="L40" s="38"/>
      <c r="M40" s="38"/>
      <c r="N40" s="38"/>
      <c r="O40" s="59"/>
      <c r="P40" s="26"/>
    </row>
    <row r="41" spans="1:33">
      <c r="A41" s="60" t="s">
        <v>23</v>
      </c>
      <c r="B41" s="12"/>
      <c r="C41" s="56"/>
      <c r="D41" s="12"/>
      <c r="E41" s="56"/>
      <c r="F41" s="12"/>
      <c r="G41" s="56"/>
      <c r="H41" s="12"/>
      <c r="I41" s="56"/>
      <c r="J41" s="12"/>
      <c r="K41" s="12"/>
      <c r="L41" s="12"/>
      <c r="M41" s="12"/>
      <c r="N41" s="12"/>
      <c r="O41" s="20"/>
      <c r="P41" s="26"/>
    </row>
    <row r="42" spans="1:33">
      <c r="A42" s="53" t="s">
        <v>24</v>
      </c>
      <c r="B42" s="42" t="s">
        <v>18</v>
      </c>
      <c r="C42" s="56" t="s">
        <v>18</v>
      </c>
      <c r="D42" s="42" t="s">
        <v>18</v>
      </c>
      <c r="E42" s="56" t="s">
        <v>18</v>
      </c>
      <c r="F42" s="42" t="s">
        <v>18</v>
      </c>
      <c r="G42" s="56" t="s">
        <v>18</v>
      </c>
      <c r="H42" s="42" t="s">
        <v>18</v>
      </c>
      <c r="I42" s="56" t="s">
        <v>18</v>
      </c>
      <c r="J42" s="42">
        <v>257.41216510948351</v>
      </c>
      <c r="K42" s="56">
        <v>1.5983422458730465</v>
      </c>
      <c r="L42" s="42">
        <v>284.04496565572242</v>
      </c>
      <c r="M42" s="56">
        <v>1.9709702887974176</v>
      </c>
      <c r="N42" s="42">
        <v>271.94338645608826</v>
      </c>
      <c r="O42" s="25">
        <v>6.209369536891864</v>
      </c>
      <c r="P42" s="26"/>
    </row>
    <row r="43" spans="1:33">
      <c r="A43" s="43" t="s">
        <v>43</v>
      </c>
      <c r="B43" s="33">
        <v>234.42391893337572</v>
      </c>
      <c r="C43" s="61">
        <v>3.5666096620185774</v>
      </c>
      <c r="D43" s="33">
        <v>271.36964635899204</v>
      </c>
      <c r="E43" s="61">
        <v>2.0573156133409514</v>
      </c>
      <c r="F43" s="33">
        <v>301.16599745862646</v>
      </c>
      <c r="G43" s="61">
        <v>3.1025469233416887</v>
      </c>
      <c r="H43" s="33">
        <v>324.79888401645718</v>
      </c>
      <c r="I43" s="61">
        <v>4.9404586038442959</v>
      </c>
      <c r="J43" s="33">
        <v>267.45817954291039</v>
      </c>
      <c r="K43" s="61">
        <v>4.7593549240473747</v>
      </c>
      <c r="L43" s="33">
        <v>281.58724214977485</v>
      </c>
      <c r="M43" s="61">
        <v>3.7567601978157832</v>
      </c>
      <c r="N43" s="33">
        <v>260.40964027020192</v>
      </c>
      <c r="O43" s="34">
        <v>8.3430267012448667</v>
      </c>
      <c r="P43" s="26"/>
    </row>
    <row r="44" spans="1:33" ht="95.25" customHeight="1">
      <c r="A44" s="132" t="s">
        <v>25</v>
      </c>
      <c r="B44" s="132"/>
      <c r="C44" s="132"/>
      <c r="D44" s="132"/>
      <c r="E44" s="132"/>
      <c r="F44" s="132"/>
      <c r="G44" s="132"/>
      <c r="H44" s="132"/>
      <c r="I44" s="132"/>
      <c r="J44" s="132"/>
      <c r="K44" s="132"/>
      <c r="L44" s="132"/>
      <c r="M44" s="132"/>
      <c r="N44" s="132"/>
      <c r="O44" s="132"/>
    </row>
    <row r="45" spans="1:33" ht="69.75" customHeight="1">
      <c r="A45" s="133" t="s">
        <v>44</v>
      </c>
      <c r="B45" s="133"/>
      <c r="C45" s="133"/>
      <c r="D45" s="133"/>
      <c r="E45" s="133"/>
      <c r="F45" s="133"/>
      <c r="G45" s="133"/>
      <c r="H45" s="133"/>
      <c r="I45" s="133"/>
      <c r="J45" s="133"/>
      <c r="K45" s="133"/>
      <c r="L45" s="133"/>
      <c r="M45" s="133"/>
      <c r="N45" s="133"/>
      <c r="O45" s="133"/>
    </row>
    <row r="46" spans="1:33">
      <c r="A46" s="5" t="s">
        <v>60</v>
      </c>
      <c r="B46" s="5"/>
      <c r="C46" s="5"/>
      <c r="D46" s="4"/>
      <c r="E46" s="4"/>
      <c r="F46" s="4"/>
      <c r="G46" s="4"/>
      <c r="H46" s="4"/>
      <c r="I46" s="4"/>
      <c r="J46" s="4"/>
      <c r="K46" s="4"/>
      <c r="T46" s="62"/>
      <c r="U46" s="62"/>
      <c r="V46" s="62"/>
      <c r="W46" s="62"/>
      <c r="X46" s="62"/>
      <c r="Y46" s="62"/>
      <c r="Z46" s="62"/>
      <c r="AA46" s="62"/>
      <c r="AB46" s="62"/>
      <c r="AC46" s="62"/>
      <c r="AD46" s="62"/>
      <c r="AE46" s="62"/>
      <c r="AF46" s="62"/>
      <c r="AG46" s="62"/>
    </row>
    <row r="47" spans="1:33">
      <c r="A47" s="46"/>
      <c r="B47" s="46"/>
      <c r="C47" s="46"/>
      <c r="D47" s="46"/>
      <c r="E47" s="46"/>
      <c r="F47" s="46"/>
      <c r="G47" s="46"/>
      <c r="H47" s="46"/>
      <c r="I47" s="46"/>
      <c r="J47" s="46"/>
      <c r="K47" s="46"/>
      <c r="T47" s="62"/>
      <c r="U47" s="62"/>
      <c r="V47" s="62"/>
      <c r="W47" s="62"/>
      <c r="X47" s="62"/>
      <c r="Y47" s="62"/>
      <c r="Z47" s="62"/>
      <c r="AA47" s="62"/>
      <c r="AB47" s="62"/>
      <c r="AC47" s="62"/>
      <c r="AD47" s="62"/>
      <c r="AE47" s="62"/>
      <c r="AF47" s="62"/>
      <c r="AG47" s="62"/>
    </row>
    <row r="48" spans="1:33">
      <c r="A48" s="5" t="s">
        <v>46</v>
      </c>
      <c r="T48" s="62"/>
      <c r="U48" s="62"/>
      <c r="V48" s="62"/>
      <c r="W48" s="62"/>
      <c r="X48" s="62"/>
      <c r="Y48" s="62"/>
      <c r="Z48" s="62"/>
      <c r="AA48" s="62"/>
      <c r="AB48" s="62"/>
      <c r="AC48" s="62"/>
      <c r="AD48" s="62"/>
      <c r="AE48" s="62"/>
      <c r="AF48" s="62"/>
      <c r="AG48" s="62"/>
    </row>
    <row r="49" spans="20:33">
      <c r="T49" s="62"/>
      <c r="U49" s="62"/>
      <c r="V49" s="62"/>
      <c r="W49" s="62"/>
      <c r="X49" s="62"/>
      <c r="Y49" s="62"/>
      <c r="Z49" s="62"/>
      <c r="AA49" s="62"/>
      <c r="AB49" s="62"/>
      <c r="AC49" s="62"/>
      <c r="AD49" s="62"/>
      <c r="AE49" s="62"/>
      <c r="AF49" s="62"/>
      <c r="AG49" s="62"/>
    </row>
    <row r="50" spans="20:33">
      <c r="T50" s="62"/>
      <c r="U50" s="62"/>
      <c r="V50" s="62"/>
      <c r="W50" s="62"/>
      <c r="X50" s="62"/>
      <c r="Y50" s="62"/>
      <c r="Z50" s="62"/>
      <c r="AA50" s="62"/>
      <c r="AB50" s="62"/>
      <c r="AC50" s="62"/>
      <c r="AD50" s="62"/>
      <c r="AE50" s="62"/>
      <c r="AF50" s="62"/>
      <c r="AG50" s="62"/>
    </row>
    <row r="51" spans="20:33">
      <c r="T51" s="62"/>
      <c r="U51" s="62"/>
      <c r="V51" s="62"/>
      <c r="W51" s="62"/>
      <c r="X51" s="62"/>
      <c r="Y51" s="62"/>
      <c r="Z51" s="62"/>
      <c r="AA51" s="62"/>
      <c r="AB51" s="62"/>
      <c r="AC51" s="62"/>
      <c r="AD51" s="62"/>
      <c r="AE51" s="62"/>
      <c r="AF51" s="62"/>
      <c r="AG51" s="62"/>
    </row>
    <row r="52" spans="20:33">
      <c r="T52" s="62"/>
      <c r="U52" s="62"/>
      <c r="V52" s="62"/>
      <c r="W52" s="62"/>
      <c r="X52" s="62"/>
      <c r="Y52" s="62"/>
      <c r="Z52" s="62"/>
      <c r="AA52" s="62"/>
      <c r="AB52" s="62"/>
      <c r="AC52" s="62"/>
      <c r="AD52" s="62"/>
      <c r="AE52" s="62"/>
      <c r="AF52" s="62"/>
      <c r="AG52" s="62"/>
    </row>
    <row r="53" spans="20:33">
      <c r="T53" s="62"/>
      <c r="U53" s="62"/>
      <c r="V53" s="62"/>
      <c r="W53" s="62"/>
      <c r="X53" s="62"/>
      <c r="Y53" s="62"/>
      <c r="Z53" s="62"/>
      <c r="AA53" s="62"/>
      <c r="AB53" s="62"/>
      <c r="AC53" s="62"/>
      <c r="AD53" s="62"/>
      <c r="AE53" s="62"/>
      <c r="AF53" s="62"/>
      <c r="AG53" s="62"/>
    </row>
    <row r="54" spans="20:33">
      <c r="T54" s="62"/>
      <c r="U54" s="62"/>
      <c r="V54" s="62"/>
      <c r="W54" s="62"/>
      <c r="X54" s="62"/>
      <c r="Y54" s="62"/>
      <c r="Z54" s="62"/>
      <c r="AA54" s="62"/>
      <c r="AB54" s="62"/>
      <c r="AC54" s="62"/>
      <c r="AD54" s="62"/>
      <c r="AE54" s="62"/>
      <c r="AF54" s="62"/>
      <c r="AG54" s="62"/>
    </row>
    <row r="55" spans="20:33">
      <c r="T55" s="62"/>
      <c r="U55" s="62"/>
      <c r="V55" s="62"/>
      <c r="W55" s="62"/>
      <c r="X55" s="62"/>
      <c r="Y55" s="62"/>
      <c r="Z55" s="62"/>
      <c r="AA55" s="62"/>
      <c r="AB55" s="62"/>
      <c r="AC55" s="62"/>
      <c r="AD55" s="62"/>
      <c r="AE55" s="62"/>
      <c r="AF55" s="62"/>
      <c r="AG55" s="62"/>
    </row>
    <row r="56" spans="20:33">
      <c r="T56" s="62"/>
      <c r="U56" s="62"/>
      <c r="V56" s="62"/>
      <c r="W56" s="62"/>
      <c r="X56" s="62"/>
      <c r="Y56" s="62"/>
      <c r="Z56" s="62"/>
      <c r="AA56" s="62"/>
      <c r="AB56" s="62"/>
      <c r="AC56" s="62"/>
      <c r="AD56" s="62"/>
      <c r="AE56" s="62"/>
      <c r="AF56" s="62"/>
      <c r="AG56" s="62"/>
    </row>
    <row r="57" spans="20:33">
      <c r="T57" s="62"/>
      <c r="U57" s="62"/>
      <c r="V57" s="62"/>
      <c r="W57" s="62"/>
      <c r="X57" s="62"/>
      <c r="Y57" s="62"/>
      <c r="Z57" s="62"/>
      <c r="AA57" s="62"/>
      <c r="AB57" s="62"/>
      <c r="AC57" s="62"/>
      <c r="AD57" s="62"/>
      <c r="AE57" s="62"/>
      <c r="AF57" s="62"/>
      <c r="AG57" s="62"/>
    </row>
    <row r="58" spans="20:33">
      <c r="T58" s="62"/>
      <c r="U58" s="62"/>
      <c r="V58" s="62"/>
      <c r="W58" s="62"/>
      <c r="X58" s="62"/>
      <c r="Y58" s="62"/>
      <c r="Z58" s="62"/>
      <c r="AA58" s="62"/>
      <c r="AB58" s="62"/>
      <c r="AC58" s="62"/>
      <c r="AD58" s="62"/>
      <c r="AE58" s="62"/>
      <c r="AF58" s="62"/>
      <c r="AG58" s="62"/>
    </row>
    <row r="59" spans="20:33">
      <c r="T59" s="62"/>
      <c r="U59" s="62"/>
      <c r="V59" s="62"/>
      <c r="W59" s="62"/>
      <c r="X59" s="62"/>
      <c r="Y59" s="62"/>
      <c r="Z59" s="62"/>
      <c r="AA59" s="62"/>
      <c r="AB59" s="62"/>
      <c r="AC59" s="62"/>
      <c r="AD59" s="62"/>
      <c r="AE59" s="62"/>
      <c r="AF59" s="62"/>
      <c r="AG59" s="62"/>
    </row>
    <row r="60" spans="20:33">
      <c r="T60" s="62"/>
      <c r="U60" s="62"/>
      <c r="V60" s="62"/>
      <c r="W60" s="62"/>
      <c r="X60" s="62"/>
      <c r="Y60" s="62"/>
      <c r="Z60" s="62"/>
      <c r="AA60" s="62"/>
      <c r="AB60" s="62"/>
      <c r="AC60" s="62"/>
      <c r="AD60" s="62"/>
      <c r="AE60" s="62"/>
      <c r="AF60" s="62"/>
      <c r="AG60" s="62"/>
    </row>
    <row r="61" spans="20:33">
      <c r="T61" s="62"/>
      <c r="U61" s="62"/>
      <c r="V61" s="62"/>
      <c r="W61" s="62"/>
      <c r="X61" s="62"/>
      <c r="Y61" s="62"/>
      <c r="Z61" s="62"/>
      <c r="AA61" s="62"/>
      <c r="AB61" s="62"/>
      <c r="AC61" s="62"/>
      <c r="AD61" s="62"/>
      <c r="AE61" s="62"/>
      <c r="AF61" s="62"/>
      <c r="AG61" s="62"/>
    </row>
    <row r="62" spans="20:33">
      <c r="T62" s="62"/>
      <c r="U62" s="62"/>
      <c r="V62" s="62"/>
      <c r="W62" s="62"/>
      <c r="X62" s="62"/>
      <c r="Y62" s="62"/>
      <c r="Z62" s="62"/>
      <c r="AA62" s="62"/>
      <c r="AB62" s="62"/>
      <c r="AC62" s="62"/>
      <c r="AD62" s="62"/>
      <c r="AE62" s="62"/>
      <c r="AF62" s="62"/>
      <c r="AG62" s="62"/>
    </row>
    <row r="63" spans="20:33">
      <c r="T63" s="62"/>
      <c r="U63" s="62"/>
      <c r="V63" s="62"/>
      <c r="W63" s="62"/>
      <c r="X63" s="62"/>
      <c r="Y63" s="62"/>
      <c r="Z63" s="62"/>
      <c r="AA63" s="62"/>
      <c r="AB63" s="62"/>
      <c r="AC63" s="62"/>
      <c r="AD63" s="62"/>
      <c r="AE63" s="62"/>
      <c r="AF63" s="62"/>
      <c r="AG63" s="62"/>
    </row>
    <row r="64" spans="20:33">
      <c r="T64" s="62"/>
      <c r="U64" s="62"/>
      <c r="V64" s="62"/>
      <c r="W64" s="62"/>
      <c r="X64" s="62"/>
      <c r="Y64" s="62"/>
      <c r="Z64" s="62"/>
      <c r="AA64" s="62"/>
      <c r="AB64" s="62"/>
      <c r="AC64" s="62"/>
      <c r="AD64" s="62"/>
      <c r="AE64" s="62"/>
      <c r="AF64" s="62"/>
      <c r="AG64" s="62"/>
    </row>
  </sheetData>
  <mergeCells count="11">
    <mergeCell ref="A44:O44"/>
    <mergeCell ref="A45:O45"/>
    <mergeCell ref="A2:O4"/>
    <mergeCell ref="B7:I7"/>
    <mergeCell ref="J7:K8"/>
    <mergeCell ref="L7:M8"/>
    <mergeCell ref="N7:O8"/>
    <mergeCell ref="B8:C8"/>
    <mergeCell ref="D8:E8"/>
    <mergeCell ref="F8:G8"/>
    <mergeCell ref="H8:I8"/>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B050"/>
  </sheetPr>
  <dimension ref="A1:AG72"/>
  <sheetViews>
    <sheetView zoomScaleNormal="100" workbookViewId="0">
      <selection activeCell="T31" sqref="T31"/>
    </sheetView>
  </sheetViews>
  <sheetFormatPr defaultRowHeight="12.75"/>
  <cols>
    <col min="1" max="1" width="16.85546875" customWidth="1"/>
    <col min="2" max="9" width="4.7109375" customWidth="1"/>
    <col min="10" max="10" width="5" customWidth="1"/>
    <col min="11" max="11" width="4.7109375" customWidth="1"/>
    <col min="12" max="12" width="5.28515625" customWidth="1"/>
    <col min="13" max="13" width="5.85546875" customWidth="1"/>
    <col min="14" max="15" width="4.7109375" customWidth="1"/>
    <col min="16" max="16" width="6.7109375" customWidth="1"/>
  </cols>
  <sheetData>
    <row r="1" spans="1:16">
      <c r="A1" s="45" t="s">
        <v>61</v>
      </c>
      <c r="B1" s="45"/>
      <c r="D1" s="2"/>
      <c r="E1" s="2"/>
      <c r="F1" s="2"/>
      <c r="G1" s="2"/>
      <c r="H1" s="2"/>
      <c r="I1" s="2"/>
      <c r="J1" s="2"/>
      <c r="K1" s="2"/>
      <c r="L1" s="2"/>
      <c r="M1" s="2"/>
    </row>
    <row r="2" spans="1:16">
      <c r="A2" s="135" t="s">
        <v>62</v>
      </c>
      <c r="B2" s="135"/>
      <c r="C2" s="135"/>
      <c r="D2" s="135"/>
      <c r="E2" s="135"/>
      <c r="F2" s="135"/>
      <c r="G2" s="135"/>
      <c r="H2" s="135"/>
      <c r="I2" s="135"/>
      <c r="J2" s="135"/>
      <c r="K2" s="135"/>
      <c r="L2" s="135"/>
      <c r="M2" s="135"/>
    </row>
    <row r="3" spans="1:16">
      <c r="A3" s="135"/>
      <c r="B3" s="135"/>
      <c r="C3" s="135"/>
      <c r="D3" s="135"/>
      <c r="E3" s="135"/>
      <c r="F3" s="135"/>
      <c r="G3" s="135"/>
      <c r="H3" s="135"/>
      <c r="I3" s="135"/>
      <c r="J3" s="135"/>
      <c r="K3" s="135"/>
      <c r="L3" s="135"/>
      <c r="M3" s="135"/>
    </row>
    <row r="4" spans="1:16">
      <c r="A4" s="135"/>
      <c r="B4" s="135"/>
      <c r="C4" s="135"/>
      <c r="D4" s="135"/>
      <c r="E4" s="135"/>
      <c r="F4" s="135"/>
      <c r="G4" s="135"/>
      <c r="H4" s="135"/>
      <c r="I4" s="135"/>
      <c r="J4" s="135"/>
      <c r="K4" s="135"/>
      <c r="L4" s="135"/>
      <c r="M4" s="135"/>
    </row>
    <row r="5" spans="1:16">
      <c r="D5" s="46"/>
      <c r="E5" s="46"/>
      <c r="F5" s="46"/>
      <c r="G5" s="46"/>
      <c r="H5" s="46"/>
      <c r="I5" s="46"/>
      <c r="J5" s="46"/>
      <c r="K5" s="46"/>
      <c r="L5" s="46"/>
    </row>
    <row r="6" spans="1:16" ht="15">
      <c r="A6" s="3"/>
      <c r="B6" s="3"/>
      <c r="C6" s="3"/>
      <c r="D6" s="46"/>
      <c r="E6" s="46"/>
      <c r="F6" s="46"/>
      <c r="G6" s="46"/>
      <c r="H6" s="46"/>
      <c r="I6" s="46"/>
      <c r="J6" s="46"/>
      <c r="K6" s="46"/>
      <c r="L6" s="46"/>
    </row>
    <row r="7" spans="1:16">
      <c r="A7" s="10"/>
      <c r="B7" s="148" t="s">
        <v>49</v>
      </c>
      <c r="C7" s="149"/>
      <c r="D7" s="149"/>
      <c r="E7" s="149"/>
      <c r="F7" s="149"/>
      <c r="G7" s="149"/>
      <c r="H7" s="149"/>
      <c r="I7" s="150"/>
      <c r="J7" s="151" t="s">
        <v>50</v>
      </c>
      <c r="K7" s="151"/>
      <c r="L7" s="151" t="s">
        <v>51</v>
      </c>
      <c r="M7" s="151"/>
      <c r="N7" s="151" t="s">
        <v>52</v>
      </c>
      <c r="O7" s="151"/>
    </row>
    <row r="8" spans="1:16" ht="58.5" customHeight="1">
      <c r="B8" s="144" t="s">
        <v>28</v>
      </c>
      <c r="C8" s="145"/>
      <c r="D8" s="144" t="s">
        <v>29</v>
      </c>
      <c r="E8" s="145"/>
      <c r="F8" s="144" t="s">
        <v>30</v>
      </c>
      <c r="G8" s="145"/>
      <c r="H8" s="144" t="s">
        <v>31</v>
      </c>
      <c r="I8" s="145"/>
      <c r="J8" s="151"/>
      <c r="K8" s="151"/>
      <c r="L8" s="151"/>
      <c r="M8" s="151"/>
      <c r="N8" s="151"/>
      <c r="O8" s="151"/>
    </row>
    <row r="9" spans="1:16" ht="19.5" customHeight="1">
      <c r="A9" s="47"/>
      <c r="B9" s="63" t="s">
        <v>59</v>
      </c>
      <c r="C9" s="64" t="s">
        <v>36</v>
      </c>
      <c r="D9" s="63" t="s">
        <v>59</v>
      </c>
      <c r="E9" s="64" t="s">
        <v>36</v>
      </c>
      <c r="F9" s="63" t="s">
        <v>59</v>
      </c>
      <c r="G9" s="64" t="s">
        <v>36</v>
      </c>
      <c r="H9" s="63" t="s">
        <v>59</v>
      </c>
      <c r="I9" s="64" t="s">
        <v>36</v>
      </c>
      <c r="J9" s="65" t="s">
        <v>59</v>
      </c>
      <c r="K9" s="66" t="s">
        <v>36</v>
      </c>
      <c r="L9" s="65" t="s">
        <v>59</v>
      </c>
      <c r="M9" s="66" t="s">
        <v>36</v>
      </c>
      <c r="N9" s="65" t="s">
        <v>59</v>
      </c>
      <c r="O9" s="66" t="s">
        <v>36</v>
      </c>
    </row>
    <row r="10" spans="1:16">
      <c r="A10" s="50" t="s">
        <v>22</v>
      </c>
      <c r="B10" s="51"/>
      <c r="C10" s="51"/>
      <c r="D10" s="51"/>
      <c r="E10" s="51"/>
      <c r="F10" s="51"/>
      <c r="G10" s="51"/>
      <c r="H10" s="51"/>
      <c r="I10" s="51"/>
      <c r="J10" s="17"/>
      <c r="K10" s="17"/>
      <c r="L10" s="17"/>
      <c r="M10" s="17"/>
      <c r="N10" s="17"/>
      <c r="O10" s="68"/>
    </row>
    <row r="11" spans="1:16">
      <c r="A11" s="19" t="s">
        <v>37</v>
      </c>
      <c r="J11" s="11"/>
      <c r="K11" s="11"/>
      <c r="L11" s="11"/>
      <c r="M11" s="11"/>
      <c r="N11" s="11"/>
      <c r="O11" s="20"/>
    </row>
    <row r="12" spans="1:16">
      <c r="A12" s="21" t="s">
        <v>17</v>
      </c>
      <c r="B12" s="22">
        <v>217.04672719470187</v>
      </c>
      <c r="C12" s="23">
        <v>2.5601514008070412</v>
      </c>
      <c r="D12" s="22">
        <v>262.27903646866912</v>
      </c>
      <c r="E12" s="23">
        <v>1.1336244211302211</v>
      </c>
      <c r="F12" s="22">
        <v>300.65944281835078</v>
      </c>
      <c r="G12" s="23">
        <v>1.5528814869079242</v>
      </c>
      <c r="H12" s="22">
        <v>340.01298387043806</v>
      </c>
      <c r="I12" s="23">
        <v>2.709662659913842</v>
      </c>
      <c r="J12" s="24">
        <v>183.57830333224581</v>
      </c>
      <c r="K12" s="52">
        <v>5.0776359545297165</v>
      </c>
      <c r="L12" s="24">
        <v>243.23633160293699</v>
      </c>
      <c r="M12" s="52">
        <v>2.488224501027263</v>
      </c>
      <c r="N12" s="24">
        <v>221.05560795565393</v>
      </c>
      <c r="O12" s="25">
        <v>6.0165874515095883</v>
      </c>
      <c r="P12" s="26"/>
    </row>
    <row r="13" spans="1:16">
      <c r="A13" s="21" t="s">
        <v>0</v>
      </c>
      <c r="B13" s="22">
        <v>233.22710528403667</v>
      </c>
      <c r="C13" s="23">
        <v>2.0605824232567422</v>
      </c>
      <c r="D13" s="22">
        <v>275.26510562107762</v>
      </c>
      <c r="E13" s="23">
        <v>1.542795975970549</v>
      </c>
      <c r="F13" s="22">
        <v>309.53559952581037</v>
      </c>
      <c r="G13" s="23">
        <v>1.2645620978135566</v>
      </c>
      <c r="H13" s="22">
        <v>339.94039588297773</v>
      </c>
      <c r="I13" s="23">
        <v>2.3745266403296621</v>
      </c>
      <c r="J13" s="24">
        <v>231.95479381928368</v>
      </c>
      <c r="K13" s="52">
        <v>2.8362503926152427</v>
      </c>
      <c r="L13" s="24">
        <v>251.70021064383891</v>
      </c>
      <c r="M13" s="52">
        <v>1.8813444557059724</v>
      </c>
      <c r="N13" s="24">
        <v>234.20816083560257</v>
      </c>
      <c r="O13" s="25">
        <v>4.8989116606258634</v>
      </c>
      <c r="P13" s="26"/>
    </row>
    <row r="14" spans="1:16">
      <c r="A14" s="21" t="s">
        <v>19</v>
      </c>
      <c r="B14" s="22">
        <v>218.54091880753202</v>
      </c>
      <c r="C14" s="23">
        <v>1.3583251226588122</v>
      </c>
      <c r="D14" s="22">
        <v>263.60681857290319</v>
      </c>
      <c r="E14" s="23">
        <v>0.84207156819071949</v>
      </c>
      <c r="F14" s="22">
        <v>300.20220271550818</v>
      </c>
      <c r="G14" s="23">
        <v>1.0397073186635954</v>
      </c>
      <c r="H14" s="22">
        <v>335.81796646567915</v>
      </c>
      <c r="I14" s="23">
        <v>1.8510246322717168</v>
      </c>
      <c r="J14" s="24">
        <v>194.13224009640379</v>
      </c>
      <c r="K14" s="52">
        <v>2.8902532447882887</v>
      </c>
      <c r="L14" s="24">
        <v>234.6350015416603</v>
      </c>
      <c r="M14" s="52">
        <v>2.9388723908564902</v>
      </c>
      <c r="N14" s="24">
        <v>226.71082396962817</v>
      </c>
      <c r="O14" s="25">
        <v>3.4426689857307911</v>
      </c>
      <c r="P14" s="26"/>
    </row>
    <row r="15" spans="1:16">
      <c r="A15" s="53" t="s">
        <v>1</v>
      </c>
      <c r="B15" s="24">
        <v>236.54288171883081</v>
      </c>
      <c r="C15" s="52">
        <v>3.1056531573984945</v>
      </c>
      <c r="D15" s="24">
        <v>275.5874127179959</v>
      </c>
      <c r="E15" s="52">
        <v>1.7058191323533773</v>
      </c>
      <c r="F15" s="24">
        <v>303.04071264320828</v>
      </c>
      <c r="G15" s="52">
        <v>1.679456783946002</v>
      </c>
      <c r="H15" s="24">
        <v>328.81663238092398</v>
      </c>
      <c r="I15" s="52">
        <v>3.0236736739879788</v>
      </c>
      <c r="J15" s="24">
        <v>239.0258610943103</v>
      </c>
      <c r="K15" s="52">
        <v>2.906819460792494</v>
      </c>
      <c r="L15" s="24">
        <v>265.38864148080359</v>
      </c>
      <c r="M15" s="52">
        <v>2.8308477746981664</v>
      </c>
      <c r="N15" s="24">
        <v>248.12876972554463</v>
      </c>
      <c r="O15" s="25">
        <v>6.5766864538967855</v>
      </c>
      <c r="P15" s="67"/>
    </row>
    <row r="16" spans="1:16">
      <c r="A16" s="53" t="s">
        <v>2</v>
      </c>
      <c r="B16" s="24">
        <v>229.97220725153866</v>
      </c>
      <c r="C16" s="52">
        <v>1.5505600673631468</v>
      </c>
      <c r="D16" s="24">
        <v>275.07117019626907</v>
      </c>
      <c r="E16" s="52">
        <v>1.1060955276435163</v>
      </c>
      <c r="F16" s="24">
        <v>310.23584202455055</v>
      </c>
      <c r="G16" s="52">
        <v>1.1640433779595982</v>
      </c>
      <c r="H16" s="24">
        <v>345.87881308121234</v>
      </c>
      <c r="I16" s="52">
        <v>2.372754468014453</v>
      </c>
      <c r="J16" s="24">
        <v>218.09952883235314</v>
      </c>
      <c r="K16" s="52">
        <v>4.978713128115059</v>
      </c>
      <c r="L16" s="24">
        <v>238.14461375220748</v>
      </c>
      <c r="M16" s="52">
        <v>2.8888451077055852</v>
      </c>
      <c r="N16" s="24">
        <v>225.61194331192792</v>
      </c>
      <c r="O16" s="25">
        <v>3.1548824594742584</v>
      </c>
      <c r="P16" s="67"/>
    </row>
    <row r="17" spans="1:16">
      <c r="A17" s="53" t="s">
        <v>3</v>
      </c>
      <c r="B17" s="24">
        <v>234.64085346763181</v>
      </c>
      <c r="C17" s="52">
        <v>1.2691030536376682</v>
      </c>
      <c r="D17" s="24">
        <v>275.23269589151926</v>
      </c>
      <c r="E17" s="52">
        <v>1.05491821568706</v>
      </c>
      <c r="F17" s="24">
        <v>307.12074975293115</v>
      </c>
      <c r="G17" s="52">
        <v>0.91859974238194886</v>
      </c>
      <c r="H17" s="24">
        <v>340.58979527547643</v>
      </c>
      <c r="I17" s="52">
        <v>2.2309662515956648</v>
      </c>
      <c r="J17" s="24">
        <v>235.2903066193945</v>
      </c>
      <c r="K17" s="52">
        <v>2.2851506309618212</v>
      </c>
      <c r="L17" s="24">
        <v>265.02784766314022</v>
      </c>
      <c r="M17" s="52">
        <v>1.6601166096479534</v>
      </c>
      <c r="N17" s="24">
        <v>245.54261260241316</v>
      </c>
      <c r="O17" s="25">
        <v>3.7176277397679507</v>
      </c>
      <c r="P17" s="67"/>
    </row>
    <row r="18" spans="1:16">
      <c r="A18" s="53" t="s">
        <v>4</v>
      </c>
      <c r="B18" s="24">
        <v>238.7431423191486</v>
      </c>
      <c r="C18" s="52">
        <v>1.9879016423902331</v>
      </c>
      <c r="D18" s="24">
        <v>275.73579713562208</v>
      </c>
      <c r="E18" s="52">
        <v>1.3123423774004006</v>
      </c>
      <c r="F18" s="24">
        <v>311.47689129787375</v>
      </c>
      <c r="G18" s="52">
        <v>1.2643601889141205</v>
      </c>
      <c r="H18" s="24">
        <v>344.49846897587139</v>
      </c>
      <c r="I18" s="52">
        <v>2.210841431938309</v>
      </c>
      <c r="J18" s="24">
        <v>223.49678833585045</v>
      </c>
      <c r="K18" s="52">
        <v>5.2212622884875701</v>
      </c>
      <c r="L18" s="24">
        <v>252.74894764660311</v>
      </c>
      <c r="M18" s="52">
        <v>2.4903673219935443</v>
      </c>
      <c r="N18" s="24">
        <v>221.06413572811056</v>
      </c>
      <c r="O18" s="25">
        <v>4.4031072605047221</v>
      </c>
      <c r="P18" s="67"/>
    </row>
    <row r="19" spans="1:16">
      <c r="A19" s="53" t="s">
        <v>5</v>
      </c>
      <c r="B19" s="24" t="s">
        <v>18</v>
      </c>
      <c r="C19" s="52" t="s">
        <v>18</v>
      </c>
      <c r="D19" s="24" t="s">
        <v>18</v>
      </c>
      <c r="E19" s="52" t="s">
        <v>18</v>
      </c>
      <c r="F19" s="24" t="s">
        <v>18</v>
      </c>
      <c r="G19" s="52" t="s">
        <v>18</v>
      </c>
      <c r="H19" s="24" t="s">
        <v>18</v>
      </c>
      <c r="I19" s="52" t="s">
        <v>18</v>
      </c>
      <c r="J19" s="24">
        <v>191.82236419369337</v>
      </c>
      <c r="K19" s="52">
        <v>2.2066624553463634</v>
      </c>
      <c r="L19" s="24">
        <v>235.69346612709165</v>
      </c>
      <c r="M19" s="52">
        <v>2.0293337976960699</v>
      </c>
      <c r="N19" s="24">
        <v>216.47085722728372</v>
      </c>
      <c r="O19" s="25">
        <v>2.8781967983663463</v>
      </c>
      <c r="P19" s="67"/>
    </row>
    <row r="20" spans="1:16">
      <c r="A20" s="53" t="s">
        <v>6</v>
      </c>
      <c r="B20" s="24">
        <v>226.57577433101264</v>
      </c>
      <c r="C20" s="52">
        <v>1.7388189160622427</v>
      </c>
      <c r="D20" s="24">
        <v>270.5947739818584</v>
      </c>
      <c r="E20" s="52">
        <v>1.5647303140273225</v>
      </c>
      <c r="F20" s="24">
        <v>306.82436507240004</v>
      </c>
      <c r="G20" s="52">
        <v>1.1482008916080062</v>
      </c>
      <c r="H20" s="24">
        <v>339.74740663915588</v>
      </c>
      <c r="I20" s="52">
        <v>2.4522435840744428</v>
      </c>
      <c r="J20" s="24">
        <v>212.67768831065706</v>
      </c>
      <c r="K20" s="52">
        <v>3.8571335434396596</v>
      </c>
      <c r="L20" s="24">
        <v>245.43692167441918</v>
      </c>
      <c r="M20" s="52">
        <v>4.5972101974225703</v>
      </c>
      <c r="N20" s="24">
        <v>224.9380200941244</v>
      </c>
      <c r="O20" s="25">
        <v>4.7870334444939839</v>
      </c>
      <c r="P20" s="67"/>
    </row>
    <row r="21" spans="1:16">
      <c r="A21" s="53" t="s">
        <v>7</v>
      </c>
      <c r="B21" s="24">
        <v>220.65868932739482</v>
      </c>
      <c r="C21" s="52">
        <v>2.2983491728764078</v>
      </c>
      <c r="D21" s="24">
        <v>262.33851950892085</v>
      </c>
      <c r="E21" s="52">
        <v>1.2193304617171712</v>
      </c>
      <c r="F21" s="24">
        <v>296.49169894155546</v>
      </c>
      <c r="G21" s="52">
        <v>1.7485397913210798</v>
      </c>
      <c r="H21" s="24">
        <v>330.60271576403653</v>
      </c>
      <c r="I21" s="52">
        <v>4.9306656730998784</v>
      </c>
      <c r="J21" s="24">
        <v>206.53767253675542</v>
      </c>
      <c r="K21" s="52">
        <v>3.4490442122710823</v>
      </c>
      <c r="L21" s="24">
        <v>242.48364899991012</v>
      </c>
      <c r="M21" s="52">
        <v>1.9698534053369088</v>
      </c>
      <c r="N21" s="24">
        <v>218.44456385545899</v>
      </c>
      <c r="O21" s="25">
        <v>5.9271066605921057</v>
      </c>
      <c r="P21" s="67"/>
    </row>
    <row r="22" spans="1:16">
      <c r="A22" s="53" t="s">
        <v>8</v>
      </c>
      <c r="B22" s="24" t="s">
        <v>18</v>
      </c>
      <c r="C22" s="52" t="s">
        <v>18</v>
      </c>
      <c r="D22" s="24" t="s">
        <v>18</v>
      </c>
      <c r="E22" s="52" t="s">
        <v>18</v>
      </c>
      <c r="F22" s="24" t="s">
        <v>18</v>
      </c>
      <c r="G22" s="52" t="s">
        <v>18</v>
      </c>
      <c r="H22" s="24" t="s">
        <v>18</v>
      </c>
      <c r="I22" s="52" t="s">
        <v>18</v>
      </c>
      <c r="J22" s="24">
        <v>212.11262757546325</v>
      </c>
      <c r="K22" s="52">
        <v>2.1547848995203247</v>
      </c>
      <c r="L22" s="24">
        <v>245.44491351158177</v>
      </c>
      <c r="M22" s="52">
        <v>2.2736608978589254</v>
      </c>
      <c r="N22" s="24">
        <v>220.47128967993908</v>
      </c>
      <c r="O22" s="25">
        <v>7.7305575004940064</v>
      </c>
      <c r="P22" s="67"/>
    </row>
    <row r="23" spans="1:16">
      <c r="A23" s="53" t="s">
        <v>20</v>
      </c>
      <c r="B23" s="24">
        <v>248.79710301570927</v>
      </c>
      <c r="C23" s="52">
        <v>2.837934596591114</v>
      </c>
      <c r="D23" s="24">
        <v>281.77214353177709</v>
      </c>
      <c r="E23" s="52">
        <v>1.487910209943559</v>
      </c>
      <c r="F23" s="24">
        <v>309.9806191404852</v>
      </c>
      <c r="G23" s="52">
        <v>1.2411672581254034</v>
      </c>
      <c r="H23" s="24">
        <v>338.10856208355119</v>
      </c>
      <c r="I23" s="52">
        <v>1.9613834759323963</v>
      </c>
      <c r="J23" s="24">
        <v>244.87267992430043</v>
      </c>
      <c r="K23" s="52">
        <v>2.4754179915133041</v>
      </c>
      <c r="L23" s="24">
        <v>282.64288196319319</v>
      </c>
      <c r="M23" s="52">
        <v>1.8639402767033786</v>
      </c>
      <c r="N23" s="24">
        <v>285.28017847255569</v>
      </c>
      <c r="O23" s="25">
        <v>2.4545991531574409</v>
      </c>
      <c r="P23" s="67"/>
    </row>
    <row r="24" spans="1:16">
      <c r="A24" s="53" t="s">
        <v>21</v>
      </c>
      <c r="B24" s="24">
        <v>233.73132911946283</v>
      </c>
      <c r="C24" s="52">
        <v>1.8793374420950837</v>
      </c>
      <c r="D24" s="24">
        <v>267.86051574006842</v>
      </c>
      <c r="E24" s="52">
        <v>1.0804092985419171</v>
      </c>
      <c r="F24" s="24">
        <v>297.60241901807751</v>
      </c>
      <c r="G24" s="52">
        <v>1.3079458315257986</v>
      </c>
      <c r="H24" s="24">
        <v>325.6812141030336</v>
      </c>
      <c r="I24" s="52">
        <v>2.8191352613360459</v>
      </c>
      <c r="J24" s="24">
        <v>216.52227330263435</v>
      </c>
      <c r="K24" s="52">
        <v>2.1676444255884717</v>
      </c>
      <c r="L24" s="24">
        <v>243.15794618139071</v>
      </c>
      <c r="M24" s="52">
        <v>2.4691786966880334</v>
      </c>
      <c r="N24" s="24">
        <v>247.01135315633616</v>
      </c>
      <c r="O24" s="25">
        <v>2.091469160106036</v>
      </c>
      <c r="P24" s="67"/>
    </row>
    <row r="25" spans="1:16">
      <c r="A25" s="53" t="s">
        <v>9</v>
      </c>
      <c r="B25" s="24">
        <v>228.0127277167544</v>
      </c>
      <c r="C25" s="52">
        <v>1.5399884924260936</v>
      </c>
      <c r="D25" s="24">
        <v>273.67604429177226</v>
      </c>
      <c r="E25" s="52">
        <v>1.0445106253441605</v>
      </c>
      <c r="F25" s="24">
        <v>310.01969638966659</v>
      </c>
      <c r="G25" s="52">
        <v>0.92753007343078342</v>
      </c>
      <c r="H25" s="24">
        <v>341.2997930722405</v>
      </c>
      <c r="I25" s="52">
        <v>2.1168682949874342</v>
      </c>
      <c r="J25" s="24">
        <v>194.02858231608275</v>
      </c>
      <c r="K25" s="52">
        <v>5.5018373930151716</v>
      </c>
      <c r="L25" s="24">
        <v>248.11006625981958</v>
      </c>
      <c r="M25" s="52">
        <v>4.5027807682705481</v>
      </c>
      <c r="N25" s="24">
        <v>230.20353109827261</v>
      </c>
      <c r="O25" s="25">
        <v>5.5813254463860336</v>
      </c>
      <c r="P25" s="67"/>
    </row>
    <row r="26" spans="1:16">
      <c r="A26" s="53" t="s">
        <v>10</v>
      </c>
      <c r="B26" s="24">
        <v>223.56212692324561</v>
      </c>
      <c r="C26" s="52">
        <v>1.9406983611701991</v>
      </c>
      <c r="D26" s="24">
        <v>271.08148453649864</v>
      </c>
      <c r="E26" s="52">
        <v>1.4273650118372625</v>
      </c>
      <c r="F26" s="24">
        <v>310.33656837346189</v>
      </c>
      <c r="G26" s="52">
        <v>1.2527891404480378</v>
      </c>
      <c r="H26" s="24">
        <v>345.8374348693572</v>
      </c>
      <c r="I26" s="52">
        <v>2.9238808235447831</v>
      </c>
      <c r="J26" s="24">
        <v>211.92620472340658</v>
      </c>
      <c r="K26" s="52">
        <v>9.3522221063911051</v>
      </c>
      <c r="L26" s="24">
        <v>245.47621870356562</v>
      </c>
      <c r="M26" s="52">
        <v>3.3770997712363973</v>
      </c>
      <c r="N26" s="24">
        <v>212.08689814418622</v>
      </c>
      <c r="O26" s="25">
        <v>5.0210613196459715</v>
      </c>
      <c r="P26" s="67"/>
    </row>
    <row r="27" spans="1:16">
      <c r="A27" s="53" t="s">
        <v>11</v>
      </c>
      <c r="B27" s="24">
        <v>235.47079187253379</v>
      </c>
      <c r="C27" s="52">
        <v>1.8582340174720544</v>
      </c>
      <c r="D27" s="24">
        <v>270.66438698114519</v>
      </c>
      <c r="E27" s="52">
        <v>1.4760113036982689</v>
      </c>
      <c r="F27" s="24">
        <v>299.44990824917477</v>
      </c>
      <c r="G27" s="52">
        <v>1.596773412006276</v>
      </c>
      <c r="H27" s="24">
        <v>328.69480855538319</v>
      </c>
      <c r="I27" s="52">
        <v>2.8463295571099696</v>
      </c>
      <c r="J27" s="24">
        <v>224.12547179850148</v>
      </c>
      <c r="K27" s="52">
        <v>2.2571087496008482</v>
      </c>
      <c r="L27" s="24">
        <v>261.35837172470275</v>
      </c>
      <c r="M27" s="52">
        <v>1.8314664974577104</v>
      </c>
      <c r="N27" s="24">
        <v>239.46462165486577</v>
      </c>
      <c r="O27" s="25">
        <v>3.0413381117544263</v>
      </c>
      <c r="P27" s="67"/>
    </row>
    <row r="28" spans="1:16">
      <c r="A28" s="53" t="s">
        <v>12</v>
      </c>
      <c r="B28" s="24">
        <v>242.30037240892366</v>
      </c>
      <c r="C28" s="52">
        <v>2.4334005663288027</v>
      </c>
      <c r="D28" s="24">
        <v>279.99780316063891</v>
      </c>
      <c r="E28" s="52">
        <v>1.05519630782463</v>
      </c>
      <c r="F28" s="24">
        <v>311.58800651393869</v>
      </c>
      <c r="G28" s="52">
        <v>1.3804994639373531</v>
      </c>
      <c r="H28" s="24">
        <v>335.72958722868219</v>
      </c>
      <c r="I28" s="52">
        <v>4.3446497797298349</v>
      </c>
      <c r="J28" s="24">
        <v>241.95932682523207</v>
      </c>
      <c r="K28" s="52">
        <v>1.8458544653530911</v>
      </c>
      <c r="L28" s="24">
        <v>273.68804636158785</v>
      </c>
      <c r="M28" s="52">
        <v>2.2323049079256316</v>
      </c>
      <c r="N28" s="24">
        <v>258.75448831064409</v>
      </c>
      <c r="O28" s="25">
        <v>5.8891118383933669</v>
      </c>
      <c r="P28" s="67"/>
    </row>
    <row r="29" spans="1:16">
      <c r="A29" s="53" t="s">
        <v>13</v>
      </c>
      <c r="B29" s="24" t="s">
        <v>18</v>
      </c>
      <c r="C29" s="52" t="s">
        <v>18</v>
      </c>
      <c r="D29" s="24" t="s">
        <v>18</v>
      </c>
      <c r="E29" s="52" t="s">
        <v>18</v>
      </c>
      <c r="F29" s="24" t="s">
        <v>18</v>
      </c>
      <c r="G29" s="52" t="s">
        <v>18</v>
      </c>
      <c r="H29" s="24" t="s">
        <v>18</v>
      </c>
      <c r="I29" s="52" t="s">
        <v>18</v>
      </c>
      <c r="J29" s="24">
        <v>193.65116390107494</v>
      </c>
      <c r="K29" s="52">
        <v>2.0109797773103435</v>
      </c>
      <c r="L29" s="24">
        <v>239.98668197246971</v>
      </c>
      <c r="M29" s="52">
        <v>2.0545322154595871</v>
      </c>
      <c r="N29" s="24">
        <v>220.23213467228712</v>
      </c>
      <c r="O29" s="25">
        <v>3.3461211876967303</v>
      </c>
      <c r="P29" s="67"/>
    </row>
    <row r="30" spans="1:16">
      <c r="A30" s="53" t="s">
        <v>14</v>
      </c>
      <c r="B30" s="24">
        <v>231.10179010513721</v>
      </c>
      <c r="C30" s="52">
        <v>2.2608888009260109</v>
      </c>
      <c r="D30" s="24">
        <v>273.70098971706574</v>
      </c>
      <c r="E30" s="52">
        <v>1.589938789596153</v>
      </c>
      <c r="F30" s="24">
        <v>308.90725613879715</v>
      </c>
      <c r="G30" s="52">
        <v>1.1783918963147828</v>
      </c>
      <c r="H30" s="24">
        <v>344.51756926188398</v>
      </c>
      <c r="I30" s="52">
        <v>2.1715903163176131</v>
      </c>
      <c r="J30" s="24">
        <v>201.67240271514473</v>
      </c>
      <c r="K30" s="52">
        <v>7.276260444994592</v>
      </c>
      <c r="L30" s="24">
        <v>233.97444007181076</v>
      </c>
      <c r="M30" s="52">
        <v>3.7084570903939116</v>
      </c>
      <c r="N30" s="24">
        <v>185.28864845876106</v>
      </c>
      <c r="O30" s="25">
        <v>4.9684329897208119</v>
      </c>
      <c r="P30" s="67"/>
    </row>
    <row r="31" spans="1:16">
      <c r="A31" s="53" t="s">
        <v>15</v>
      </c>
      <c r="B31" s="24">
        <v>207.75568153793</v>
      </c>
      <c r="C31" s="52">
        <v>2.1696589597818097</v>
      </c>
      <c r="D31" s="24">
        <v>254.56635241171131</v>
      </c>
      <c r="E31" s="52">
        <v>1.2198755390177298</v>
      </c>
      <c r="F31" s="24">
        <v>295.4923669756032</v>
      </c>
      <c r="G31" s="52">
        <v>1.4620838539514678</v>
      </c>
      <c r="H31" s="24">
        <v>332.01654896221442</v>
      </c>
      <c r="I31" s="52">
        <v>2.668415592862349</v>
      </c>
      <c r="J31" s="24">
        <v>171.46856283617558</v>
      </c>
      <c r="K31" s="52">
        <v>4.3679018111280197</v>
      </c>
      <c r="L31" s="24">
        <v>219.37830160593316</v>
      </c>
      <c r="M31" s="52">
        <v>3.5984351358295896</v>
      </c>
      <c r="N31" s="24">
        <v>199.21739600083998</v>
      </c>
      <c r="O31" s="25">
        <v>5.2030585954590274</v>
      </c>
      <c r="P31" s="67"/>
    </row>
    <row r="32" spans="1:16">
      <c r="A32" s="53"/>
      <c r="B32" s="11"/>
      <c r="C32" s="52"/>
      <c r="D32" s="11"/>
      <c r="E32" s="52"/>
      <c r="F32" s="11"/>
      <c r="G32" s="52"/>
      <c r="H32" s="11"/>
      <c r="I32" s="52"/>
      <c r="J32" s="11"/>
      <c r="K32" s="52"/>
      <c r="L32" s="11"/>
      <c r="M32" s="52"/>
      <c r="N32" s="11"/>
      <c r="O32" s="25"/>
      <c r="P32" s="67"/>
    </row>
    <row r="33" spans="1:33">
      <c r="A33" s="54" t="s">
        <v>38</v>
      </c>
      <c r="B33" s="11"/>
      <c r="C33" s="52"/>
      <c r="D33" s="11"/>
      <c r="E33" s="52"/>
      <c r="F33" s="11"/>
      <c r="G33" s="52"/>
      <c r="H33" s="11"/>
      <c r="I33" s="52"/>
      <c r="J33" s="11"/>
      <c r="K33" s="52"/>
      <c r="L33" s="11"/>
      <c r="M33" s="52"/>
      <c r="N33" s="11"/>
      <c r="O33" s="25"/>
      <c r="P33" s="67"/>
    </row>
    <row r="34" spans="1:33">
      <c r="A34" s="53" t="s">
        <v>39</v>
      </c>
      <c r="B34" s="24">
        <v>237.0352320107354</v>
      </c>
      <c r="C34" s="52">
        <v>1.8733388004672968</v>
      </c>
      <c r="D34" s="24">
        <v>281.09811906253475</v>
      </c>
      <c r="E34" s="52">
        <v>1.1484765991881531</v>
      </c>
      <c r="F34" s="24">
        <v>314.30688720517696</v>
      </c>
      <c r="G34" s="52">
        <v>1.0358641090764913</v>
      </c>
      <c r="H34" s="24">
        <v>342.24399752866202</v>
      </c>
      <c r="I34" s="52">
        <v>2.5947859456763789</v>
      </c>
      <c r="J34" s="24">
        <v>225.67916075334605</v>
      </c>
      <c r="K34" s="52">
        <v>3.0143185063429518</v>
      </c>
      <c r="L34" s="24">
        <v>253.23452957499427</v>
      </c>
      <c r="M34" s="52">
        <v>2.9622370754569061</v>
      </c>
      <c r="N34" s="24">
        <v>229.67954473302507</v>
      </c>
      <c r="O34" s="25">
        <v>4.7440172836816039</v>
      </c>
      <c r="P34" s="67"/>
    </row>
    <row r="35" spans="1:33">
      <c r="A35" s="53" t="s">
        <v>40</v>
      </c>
      <c r="B35" s="24">
        <v>212.36336276830758</v>
      </c>
      <c r="C35" s="52">
        <v>2.5841774772529589</v>
      </c>
      <c r="D35" s="24">
        <v>258.8679669642305</v>
      </c>
      <c r="E35" s="52">
        <v>1.2312843089505141</v>
      </c>
      <c r="F35" s="24">
        <v>300.33235405579268</v>
      </c>
      <c r="G35" s="52">
        <v>1.3664757222509025</v>
      </c>
      <c r="H35" s="24">
        <v>337.7985147372882</v>
      </c>
      <c r="I35" s="52">
        <v>3.0506824843489597</v>
      </c>
      <c r="J35" s="24">
        <v>195.12215164159636</v>
      </c>
      <c r="K35" s="52">
        <v>4.5509679173636153</v>
      </c>
      <c r="L35" s="24">
        <v>235.26819391076145</v>
      </c>
      <c r="M35" s="52">
        <v>4.3740459786380912</v>
      </c>
      <c r="N35" s="24">
        <v>208.37802312285285</v>
      </c>
      <c r="O35" s="25">
        <v>5.0832676229597737</v>
      </c>
      <c r="P35" s="67"/>
    </row>
    <row r="36" spans="1:33">
      <c r="A36" s="53" t="s">
        <v>41</v>
      </c>
      <c r="B36" s="24">
        <v>216.96862966303758</v>
      </c>
      <c r="C36" s="52">
        <v>2.7353923744713726</v>
      </c>
      <c r="D36" s="24">
        <v>261.08201199633305</v>
      </c>
      <c r="E36" s="52">
        <v>2.2427220747573746</v>
      </c>
      <c r="F36" s="24">
        <v>301.19970317187295</v>
      </c>
      <c r="G36" s="52">
        <v>2.1031097358078195</v>
      </c>
      <c r="H36" s="24">
        <v>340.16639704990899</v>
      </c>
      <c r="I36" s="52">
        <v>5.8294124992640493</v>
      </c>
      <c r="J36" s="24">
        <v>213.28373024516162</v>
      </c>
      <c r="K36" s="52">
        <v>4.5982579769188394</v>
      </c>
      <c r="L36" s="24">
        <v>233.43773144878136</v>
      </c>
      <c r="M36" s="52">
        <v>6.2693419616873864</v>
      </c>
      <c r="N36" s="24">
        <v>223.66737402373252</v>
      </c>
      <c r="O36" s="25">
        <v>6.0701525908282781</v>
      </c>
      <c r="P36" s="67"/>
    </row>
    <row r="37" spans="1:33">
      <c r="A37" s="53" t="s">
        <v>42</v>
      </c>
      <c r="B37" s="24">
        <v>212.52970469802281</v>
      </c>
      <c r="C37" s="52">
        <v>2.5277848247271151</v>
      </c>
      <c r="D37" s="24">
        <v>258.9420587884498</v>
      </c>
      <c r="E37" s="52">
        <v>1.2057857051264431</v>
      </c>
      <c r="F37" s="24">
        <v>300.35611926632362</v>
      </c>
      <c r="G37" s="52">
        <v>1.3258875220767199</v>
      </c>
      <c r="H37" s="24">
        <v>337.84610900473257</v>
      </c>
      <c r="I37" s="52">
        <v>3.0018153588972472</v>
      </c>
      <c r="J37" s="24">
        <v>196.50771258243114</v>
      </c>
      <c r="K37" s="52">
        <v>4.3079644471671186</v>
      </c>
      <c r="L37" s="24">
        <v>235.23771274737095</v>
      </c>
      <c r="M37" s="52">
        <v>4.285317003642759</v>
      </c>
      <c r="N37" s="24">
        <v>208.87874603836417</v>
      </c>
      <c r="O37" s="25">
        <v>4.9254269326978939</v>
      </c>
      <c r="P37" s="67"/>
    </row>
    <row r="38" spans="1:33">
      <c r="A38" s="55"/>
      <c r="B38" s="11"/>
      <c r="C38" s="52"/>
      <c r="D38" s="11"/>
      <c r="E38" s="52"/>
      <c r="F38" s="11"/>
      <c r="G38" s="52"/>
      <c r="H38" s="11"/>
      <c r="I38" s="52"/>
      <c r="J38" s="11"/>
      <c r="K38" s="52"/>
      <c r="L38" s="11"/>
      <c r="M38" s="52"/>
      <c r="N38" s="11"/>
      <c r="O38" s="25"/>
      <c r="P38" s="67"/>
    </row>
    <row r="39" spans="1:33">
      <c r="A39" s="54" t="s">
        <v>16</v>
      </c>
      <c r="B39" s="42">
        <f>AVERAGE(B12:B18,B20:B31,B34,B37)</f>
        <v>229.27606100580439</v>
      </c>
      <c r="C39" s="56">
        <f>SQRT(SUMSQ(C12:C18,C20:C31,C34,C37)/(19*19))</f>
        <v>0.48632056608583984</v>
      </c>
      <c r="D39" s="42">
        <f t="shared" ref="D39" si="0">AVERAGE(D12:D18,D20:D31,D34,D37)</f>
        <v>271.003748858763</v>
      </c>
      <c r="E39" s="56">
        <f t="shared" ref="E39" si="1">SQRT(SUMSQ(E12:E18,E20:E31,E34,E37)/(19*19))</f>
        <v>0.29711642573932229</v>
      </c>
      <c r="F39" s="42">
        <f t="shared" ref="F39" si="2">AVERAGE(F12:F18,F20:F31,F34,F37)</f>
        <v>305.45407116120498</v>
      </c>
      <c r="G39" s="56">
        <f t="shared" ref="G39" si="3">SQRT(SUMSQ(G12:G18,G20:G31,G34,G37)/(19*19))</f>
        <v>0.3004109582125159</v>
      </c>
      <c r="H39" s="42">
        <f t="shared" ref="H39" si="4">AVERAGE(H12:H18,H20:H31,H34,H37)</f>
        <v>337.78320015818485</v>
      </c>
      <c r="I39" s="56">
        <f t="shared" ref="I39" si="5">SQRT(SUMSQ(I12:I18,I20:I31,I34,I37)/(19*19))</f>
        <v>0.64621610851247391</v>
      </c>
      <c r="J39" s="42">
        <f>AVERAGE(J12:J19,J20:J31,J34,J37)</f>
        <v>212.32462347385183</v>
      </c>
      <c r="K39" s="56">
        <f>SQRT(SUMSQ(K12:K19,K20:K31,K34,K37)/(22*22))</f>
        <v>0.89183671594453606</v>
      </c>
      <c r="L39" s="42">
        <f t="shared" ref="L39" si="6">AVERAGE(L12:L19,L20:L31,L34,L37)</f>
        <v>248.00844280959242</v>
      </c>
      <c r="M39" s="56">
        <f t="shared" ref="M39" si="7">SQRT(SUMSQ(M12:M19,M20:M31,M34,M37)/(22*22))</f>
        <v>0.61931182776523408</v>
      </c>
      <c r="N39" s="42">
        <f t="shared" ref="N39" si="8">AVERAGE(N12:N19,N20:N31,N34,N37)</f>
        <v>228.12474207844662</v>
      </c>
      <c r="O39" s="25">
        <f t="shared" ref="O39" si="9">SQRT(SUMSQ(O12:O19,O20:O31,O34,O37)/(22*22))</f>
        <v>1.0214322863146359</v>
      </c>
      <c r="P39" s="67"/>
    </row>
    <row r="40" spans="1:33">
      <c r="A40" s="57"/>
      <c r="B40" s="38"/>
      <c r="C40" s="58"/>
      <c r="D40" s="38"/>
      <c r="E40" s="58"/>
      <c r="F40" s="38"/>
      <c r="G40" s="58"/>
      <c r="H40" s="38"/>
      <c r="I40" s="58"/>
      <c r="J40" s="38"/>
      <c r="K40" s="38"/>
      <c r="L40" s="38"/>
      <c r="M40" s="38"/>
      <c r="N40" s="38"/>
      <c r="O40" s="59"/>
      <c r="P40" s="67"/>
    </row>
    <row r="41" spans="1:33">
      <c r="A41" s="60" t="s">
        <v>23</v>
      </c>
      <c r="B41" s="12"/>
      <c r="C41" s="56"/>
      <c r="D41" s="12"/>
      <c r="E41" s="56"/>
      <c r="F41" s="12"/>
      <c r="G41" s="56"/>
      <c r="H41" s="12"/>
      <c r="I41" s="56"/>
      <c r="J41" s="12"/>
      <c r="K41" s="12"/>
      <c r="L41" s="12"/>
      <c r="M41" s="12"/>
      <c r="N41" s="12"/>
      <c r="O41" s="20"/>
      <c r="P41" s="67"/>
    </row>
    <row r="42" spans="1:33">
      <c r="A42" s="53" t="s">
        <v>24</v>
      </c>
      <c r="B42" s="42" t="s">
        <v>18</v>
      </c>
      <c r="C42" s="56" t="s">
        <v>18</v>
      </c>
      <c r="D42" s="42" t="s">
        <v>18</v>
      </c>
      <c r="E42" s="56" t="s">
        <v>18</v>
      </c>
      <c r="F42" s="42" t="s">
        <v>18</v>
      </c>
      <c r="G42" s="56" t="s">
        <v>18</v>
      </c>
      <c r="H42" s="42" t="s">
        <v>18</v>
      </c>
      <c r="I42" s="56" t="s">
        <v>18</v>
      </c>
      <c r="J42" s="42">
        <v>240.8222409600728</v>
      </c>
      <c r="K42" s="56">
        <v>1.6794182302665124</v>
      </c>
      <c r="L42" s="42">
        <v>269.20897493618298</v>
      </c>
      <c r="M42" s="56">
        <v>1.8198859002872503</v>
      </c>
      <c r="N42" s="42">
        <v>242.62198305979132</v>
      </c>
      <c r="O42" s="25">
        <v>7.1308602604406239</v>
      </c>
      <c r="P42" s="67"/>
    </row>
    <row r="43" spans="1:33">
      <c r="A43" s="43" t="s">
        <v>43</v>
      </c>
      <c r="B43" s="33">
        <v>234.8799058030217</v>
      </c>
      <c r="C43" s="61">
        <v>3.3110420657881883</v>
      </c>
      <c r="D43" s="33">
        <v>267.66805747464002</v>
      </c>
      <c r="E43" s="61">
        <v>1.8260904971986591</v>
      </c>
      <c r="F43" s="33">
        <v>296.65122991675378</v>
      </c>
      <c r="G43" s="61">
        <v>2.5542950172235623</v>
      </c>
      <c r="H43" s="33">
        <v>323.07472794459829</v>
      </c>
      <c r="I43" s="61">
        <v>3.972081389284015</v>
      </c>
      <c r="J43" s="33">
        <v>258.60854784931041</v>
      </c>
      <c r="K43" s="61">
        <v>5.1095429455109143</v>
      </c>
      <c r="L43" s="33">
        <v>269.4557268204415</v>
      </c>
      <c r="M43" s="61">
        <v>2.771903615172163</v>
      </c>
      <c r="N43" s="33">
        <v>250.97363116429506</v>
      </c>
      <c r="O43" s="34">
        <v>8.6249843123407359</v>
      </c>
      <c r="P43" s="67"/>
      <c r="T43" s="62"/>
      <c r="U43" s="62"/>
      <c r="V43" s="62"/>
      <c r="W43" s="62"/>
      <c r="X43" s="62"/>
      <c r="Y43" s="62"/>
      <c r="Z43" s="62"/>
      <c r="AA43" s="62"/>
      <c r="AB43" s="62"/>
      <c r="AC43" s="62"/>
      <c r="AD43" s="62"/>
      <c r="AE43" s="62"/>
      <c r="AF43" s="62"/>
      <c r="AG43" s="62"/>
    </row>
    <row r="44" spans="1:33" ht="93" customHeight="1">
      <c r="A44" s="132" t="s">
        <v>25</v>
      </c>
      <c r="B44" s="132"/>
      <c r="C44" s="132"/>
      <c r="D44" s="132"/>
      <c r="E44" s="132"/>
      <c r="F44" s="132"/>
      <c r="G44" s="132"/>
      <c r="H44" s="132"/>
      <c r="I44" s="132"/>
      <c r="J44" s="132"/>
      <c r="K44" s="132"/>
      <c r="L44" s="132"/>
      <c r="M44" s="132"/>
      <c r="N44" s="132"/>
      <c r="O44" s="132"/>
      <c r="P44" s="11"/>
      <c r="T44" s="62"/>
      <c r="U44" s="62"/>
      <c r="V44" s="62"/>
      <c r="W44" s="62"/>
      <c r="X44" s="62"/>
      <c r="Y44" s="62"/>
      <c r="Z44" s="62"/>
      <c r="AA44" s="62"/>
      <c r="AB44" s="62"/>
      <c r="AC44" s="62"/>
      <c r="AD44" s="62"/>
      <c r="AE44" s="62"/>
      <c r="AF44" s="62"/>
      <c r="AG44" s="62"/>
    </row>
    <row r="45" spans="1:33" ht="73.5" customHeight="1">
      <c r="A45" s="133" t="s">
        <v>44</v>
      </c>
      <c r="B45" s="133"/>
      <c r="C45" s="133"/>
      <c r="D45" s="133"/>
      <c r="E45" s="133"/>
      <c r="F45" s="133"/>
      <c r="G45" s="133"/>
      <c r="H45" s="133"/>
      <c r="I45" s="133"/>
      <c r="J45" s="133"/>
      <c r="K45" s="133"/>
      <c r="L45" s="133"/>
      <c r="M45" s="133"/>
      <c r="N45" s="133"/>
      <c r="O45" s="133"/>
      <c r="P45" s="11"/>
      <c r="T45" s="62"/>
      <c r="U45" s="62"/>
      <c r="V45" s="62"/>
      <c r="W45" s="62"/>
      <c r="X45" s="62"/>
      <c r="Y45" s="62"/>
      <c r="Z45" s="62"/>
      <c r="AA45" s="62"/>
      <c r="AB45" s="62"/>
      <c r="AC45" s="62"/>
      <c r="AD45" s="62"/>
      <c r="AE45" s="62"/>
      <c r="AF45" s="62"/>
      <c r="AG45" s="62"/>
    </row>
    <row r="46" spans="1:33">
      <c r="A46" s="5" t="s">
        <v>60</v>
      </c>
      <c r="B46" s="5"/>
      <c r="C46" s="5"/>
      <c r="D46" s="4"/>
      <c r="E46" s="4"/>
      <c r="F46" s="4"/>
      <c r="G46" s="4"/>
      <c r="H46" s="4"/>
      <c r="I46" s="4"/>
      <c r="J46" s="4"/>
      <c r="K46" s="4"/>
      <c r="T46" s="62"/>
      <c r="U46" s="62"/>
      <c r="V46" s="62"/>
      <c r="W46" s="62"/>
      <c r="X46" s="62"/>
      <c r="Y46" s="62"/>
      <c r="Z46" s="62"/>
      <c r="AA46" s="62"/>
      <c r="AB46" s="62"/>
      <c r="AC46" s="62"/>
      <c r="AD46" s="62"/>
      <c r="AE46" s="62"/>
      <c r="AF46" s="62"/>
      <c r="AG46" s="62"/>
    </row>
    <row r="47" spans="1:33">
      <c r="A47" s="46"/>
      <c r="B47" s="46"/>
      <c r="C47" s="46"/>
      <c r="D47" s="46"/>
      <c r="E47" s="46"/>
      <c r="F47" s="46"/>
      <c r="G47" s="46"/>
      <c r="H47" s="46"/>
      <c r="I47" s="46"/>
      <c r="J47" s="46"/>
      <c r="K47" s="46"/>
      <c r="T47" s="62"/>
      <c r="U47" s="62"/>
      <c r="V47" s="62"/>
      <c r="W47" s="62"/>
      <c r="X47" s="62"/>
      <c r="Y47" s="62"/>
      <c r="Z47" s="62"/>
      <c r="AA47" s="62"/>
      <c r="AB47" s="62"/>
      <c r="AC47" s="62"/>
      <c r="AD47" s="62"/>
      <c r="AE47" s="62"/>
      <c r="AF47" s="62"/>
      <c r="AG47" s="62"/>
    </row>
    <row r="48" spans="1:33">
      <c r="A48" s="5" t="s">
        <v>46</v>
      </c>
      <c r="T48" s="62"/>
      <c r="U48" s="62"/>
      <c r="V48" s="62"/>
      <c r="W48" s="62"/>
      <c r="X48" s="62"/>
      <c r="Y48" s="62"/>
      <c r="Z48" s="62"/>
      <c r="AA48" s="62"/>
      <c r="AB48" s="62"/>
      <c r="AC48" s="62"/>
      <c r="AD48" s="62"/>
      <c r="AE48" s="62"/>
      <c r="AF48" s="62"/>
      <c r="AG48" s="62"/>
    </row>
    <row r="49" spans="20:33">
      <c r="T49" s="62"/>
      <c r="U49" s="62"/>
      <c r="V49" s="62"/>
      <c r="W49" s="62"/>
      <c r="X49" s="62"/>
      <c r="Y49" s="62"/>
      <c r="Z49" s="62"/>
      <c r="AA49" s="62"/>
      <c r="AB49" s="62"/>
      <c r="AC49" s="62"/>
      <c r="AD49" s="62"/>
      <c r="AE49" s="62"/>
      <c r="AF49" s="62"/>
      <c r="AG49" s="62"/>
    </row>
    <row r="50" spans="20:33">
      <c r="T50" s="62"/>
      <c r="U50" s="62"/>
      <c r="V50" s="62"/>
      <c r="W50" s="62"/>
      <c r="X50" s="62"/>
      <c r="Y50" s="62"/>
      <c r="Z50" s="62"/>
      <c r="AA50" s="62"/>
      <c r="AB50" s="62"/>
      <c r="AC50" s="62"/>
      <c r="AD50" s="62"/>
      <c r="AE50" s="62"/>
      <c r="AF50" s="62"/>
      <c r="AG50" s="62"/>
    </row>
    <row r="51" spans="20:33">
      <c r="T51" s="62"/>
      <c r="U51" s="62"/>
      <c r="V51" s="62"/>
      <c r="W51" s="62"/>
      <c r="X51" s="62"/>
      <c r="Y51" s="62"/>
      <c r="Z51" s="62"/>
      <c r="AA51" s="62"/>
      <c r="AB51" s="62"/>
      <c r="AC51" s="62"/>
      <c r="AD51" s="62"/>
      <c r="AE51" s="62"/>
      <c r="AF51" s="62"/>
      <c r="AG51" s="62"/>
    </row>
    <row r="52" spans="20:33">
      <c r="T52" s="62"/>
      <c r="U52" s="62"/>
      <c r="V52" s="62"/>
      <c r="W52" s="62"/>
      <c r="X52" s="62"/>
      <c r="Y52" s="62"/>
      <c r="Z52" s="62"/>
      <c r="AA52" s="62"/>
      <c r="AB52" s="62"/>
      <c r="AC52" s="62"/>
      <c r="AD52" s="62"/>
      <c r="AE52" s="62"/>
      <c r="AF52" s="62"/>
      <c r="AG52" s="62"/>
    </row>
    <row r="53" spans="20:33">
      <c r="T53" s="62"/>
      <c r="U53" s="62"/>
      <c r="V53" s="62"/>
      <c r="W53" s="62"/>
      <c r="X53" s="62"/>
      <c r="Y53" s="62"/>
      <c r="Z53" s="62"/>
      <c r="AA53" s="62"/>
      <c r="AB53" s="62"/>
      <c r="AC53" s="62"/>
      <c r="AD53" s="62"/>
      <c r="AE53" s="62"/>
      <c r="AF53" s="62"/>
      <c r="AG53" s="62"/>
    </row>
    <row r="54" spans="20:33">
      <c r="T54" s="62"/>
      <c r="U54" s="62"/>
      <c r="V54" s="62"/>
      <c r="W54" s="62"/>
      <c r="X54" s="62"/>
      <c r="Y54" s="62"/>
      <c r="Z54" s="62"/>
      <c r="AA54" s="62"/>
      <c r="AB54" s="62"/>
      <c r="AC54" s="62"/>
      <c r="AD54" s="62"/>
      <c r="AE54" s="62"/>
      <c r="AF54" s="62"/>
      <c r="AG54" s="62"/>
    </row>
    <row r="55" spans="20:33">
      <c r="T55" s="62"/>
      <c r="U55" s="62"/>
      <c r="V55" s="62"/>
      <c r="W55" s="62"/>
      <c r="X55" s="62"/>
      <c r="Y55" s="62"/>
      <c r="Z55" s="62"/>
      <c r="AA55" s="62"/>
      <c r="AB55" s="62"/>
      <c r="AC55" s="62"/>
      <c r="AD55" s="62"/>
      <c r="AE55" s="62"/>
      <c r="AF55" s="62"/>
      <c r="AG55" s="62"/>
    </row>
    <row r="56" spans="20:33">
      <c r="T56" s="62"/>
      <c r="U56" s="62"/>
      <c r="V56" s="62"/>
      <c r="W56" s="62"/>
      <c r="X56" s="62"/>
      <c r="Y56" s="62"/>
      <c r="Z56" s="62"/>
      <c r="AA56" s="62"/>
      <c r="AB56" s="62"/>
      <c r="AC56" s="62"/>
      <c r="AD56" s="62"/>
      <c r="AE56" s="62"/>
      <c r="AF56" s="62"/>
      <c r="AG56" s="62"/>
    </row>
    <row r="57" spans="20:33">
      <c r="T57" s="62"/>
      <c r="U57" s="62"/>
      <c r="V57" s="62"/>
      <c r="W57" s="62"/>
      <c r="X57" s="62"/>
      <c r="Y57" s="62"/>
      <c r="Z57" s="62"/>
      <c r="AA57" s="62"/>
      <c r="AB57" s="62"/>
      <c r="AC57" s="62"/>
      <c r="AD57" s="62"/>
      <c r="AE57" s="62"/>
      <c r="AF57" s="62"/>
      <c r="AG57" s="62"/>
    </row>
    <row r="58" spans="20:33">
      <c r="T58" s="62"/>
      <c r="U58" s="62"/>
      <c r="V58" s="62"/>
      <c r="W58" s="62"/>
      <c r="X58" s="62"/>
      <c r="Y58" s="62"/>
      <c r="Z58" s="62"/>
      <c r="AA58" s="62"/>
      <c r="AB58" s="62"/>
      <c r="AC58" s="62"/>
      <c r="AD58" s="62"/>
      <c r="AE58" s="62"/>
      <c r="AF58" s="62"/>
      <c r="AG58" s="62"/>
    </row>
    <row r="59" spans="20:33">
      <c r="T59" s="62"/>
      <c r="U59" s="62"/>
      <c r="V59" s="62"/>
      <c r="W59" s="62"/>
      <c r="X59" s="62"/>
      <c r="Y59" s="62"/>
      <c r="Z59" s="62"/>
      <c r="AA59" s="62"/>
      <c r="AB59" s="62"/>
      <c r="AC59" s="62"/>
      <c r="AD59" s="62"/>
      <c r="AE59" s="62"/>
      <c r="AF59" s="62"/>
      <c r="AG59" s="62"/>
    </row>
    <row r="60" spans="20:33">
      <c r="T60" s="62"/>
      <c r="U60" s="62"/>
      <c r="V60" s="62"/>
      <c r="W60" s="62"/>
      <c r="X60" s="62"/>
      <c r="Y60" s="62"/>
      <c r="Z60" s="62"/>
      <c r="AA60" s="62"/>
      <c r="AB60" s="62"/>
      <c r="AC60" s="62"/>
      <c r="AD60" s="62"/>
      <c r="AE60" s="62"/>
      <c r="AF60" s="62"/>
      <c r="AG60" s="62"/>
    </row>
    <row r="61" spans="20:33">
      <c r="T61" s="62"/>
      <c r="U61" s="62"/>
      <c r="V61" s="62"/>
      <c r="W61" s="62"/>
      <c r="X61" s="62"/>
      <c r="Y61" s="62"/>
      <c r="Z61" s="62"/>
      <c r="AA61" s="62"/>
      <c r="AB61" s="62"/>
      <c r="AC61" s="62"/>
      <c r="AD61" s="62"/>
      <c r="AE61" s="62"/>
      <c r="AF61" s="62"/>
      <c r="AG61" s="62"/>
    </row>
    <row r="62" spans="20:33">
      <c r="T62" s="62"/>
      <c r="U62" s="62"/>
      <c r="V62" s="62"/>
      <c r="W62" s="62"/>
      <c r="X62" s="62"/>
      <c r="Y62" s="62"/>
      <c r="Z62" s="62"/>
      <c r="AA62" s="62"/>
      <c r="AB62" s="62"/>
      <c r="AC62" s="62"/>
      <c r="AD62" s="62"/>
      <c r="AE62" s="62"/>
      <c r="AF62" s="62"/>
      <c r="AG62" s="62"/>
    </row>
    <row r="63" spans="20:33">
      <c r="T63" s="62"/>
      <c r="U63" s="62"/>
      <c r="V63" s="62"/>
      <c r="W63" s="62"/>
      <c r="X63" s="62"/>
      <c r="Y63" s="62"/>
      <c r="Z63" s="62"/>
      <c r="AA63" s="62"/>
      <c r="AB63" s="62"/>
      <c r="AC63" s="62"/>
      <c r="AD63" s="62"/>
      <c r="AE63" s="62"/>
      <c r="AF63" s="62"/>
      <c r="AG63" s="62"/>
    </row>
    <row r="64" spans="20:33">
      <c r="T64" s="62"/>
      <c r="U64" s="62"/>
      <c r="V64" s="62"/>
      <c r="W64" s="62"/>
      <c r="X64" s="62"/>
      <c r="Y64" s="62"/>
      <c r="Z64" s="62"/>
      <c r="AA64" s="62"/>
      <c r="AB64" s="62"/>
      <c r="AC64" s="62"/>
      <c r="AD64" s="62"/>
      <c r="AE64" s="62"/>
      <c r="AF64" s="62"/>
      <c r="AG64" s="62"/>
    </row>
    <row r="65" spans="20:33">
      <c r="T65" s="62"/>
      <c r="U65" s="62"/>
      <c r="V65" s="62"/>
      <c r="W65" s="62"/>
      <c r="X65" s="62"/>
      <c r="Y65" s="62"/>
      <c r="Z65" s="62"/>
      <c r="AA65" s="62"/>
      <c r="AB65" s="62"/>
      <c r="AC65" s="62"/>
      <c r="AD65" s="62"/>
      <c r="AE65" s="62"/>
      <c r="AF65" s="62"/>
      <c r="AG65" s="62"/>
    </row>
    <row r="66" spans="20:33">
      <c r="T66" s="62"/>
      <c r="U66" s="62"/>
      <c r="V66" s="62"/>
      <c r="W66" s="62"/>
      <c r="X66" s="62"/>
      <c r="Y66" s="62"/>
      <c r="Z66" s="62"/>
      <c r="AA66" s="62"/>
      <c r="AB66" s="62"/>
      <c r="AC66" s="62"/>
      <c r="AD66" s="62"/>
      <c r="AE66" s="62"/>
      <c r="AF66" s="62"/>
      <c r="AG66" s="62"/>
    </row>
    <row r="67" spans="20:33">
      <c r="T67" s="62"/>
      <c r="U67" s="62"/>
      <c r="V67" s="62"/>
      <c r="W67" s="62"/>
      <c r="X67" s="62"/>
      <c r="Y67" s="62"/>
      <c r="Z67" s="62"/>
      <c r="AA67" s="62"/>
      <c r="AB67" s="62"/>
      <c r="AC67" s="62"/>
      <c r="AD67" s="62"/>
      <c r="AE67" s="62"/>
      <c r="AF67" s="62"/>
      <c r="AG67" s="62"/>
    </row>
    <row r="68" spans="20:33">
      <c r="T68" s="62"/>
      <c r="U68" s="62"/>
      <c r="V68" s="62"/>
      <c r="W68" s="62"/>
      <c r="X68" s="62"/>
      <c r="Y68" s="62"/>
      <c r="Z68" s="62"/>
      <c r="AA68" s="62"/>
      <c r="AB68" s="62"/>
      <c r="AC68" s="62"/>
      <c r="AD68" s="62"/>
      <c r="AE68" s="62"/>
      <c r="AF68" s="62"/>
      <c r="AG68" s="62"/>
    </row>
    <row r="69" spans="20:33">
      <c r="T69" s="62"/>
      <c r="U69" s="62"/>
      <c r="V69" s="62"/>
      <c r="W69" s="62"/>
      <c r="X69" s="62"/>
      <c r="Y69" s="62"/>
      <c r="Z69" s="62"/>
      <c r="AA69" s="62"/>
      <c r="AB69" s="62"/>
      <c r="AC69" s="62"/>
      <c r="AD69" s="62"/>
      <c r="AE69" s="62"/>
      <c r="AF69" s="62"/>
      <c r="AG69" s="62"/>
    </row>
    <row r="70" spans="20:33">
      <c r="T70" s="62"/>
      <c r="U70" s="62"/>
      <c r="V70" s="62"/>
      <c r="W70" s="62"/>
      <c r="X70" s="62"/>
      <c r="Y70" s="62"/>
      <c r="Z70" s="62"/>
      <c r="AA70" s="62"/>
      <c r="AB70" s="62"/>
      <c r="AC70" s="62"/>
      <c r="AD70" s="62"/>
      <c r="AE70" s="62"/>
      <c r="AF70" s="62"/>
      <c r="AG70" s="62"/>
    </row>
    <row r="71" spans="20:33">
      <c r="T71" s="62"/>
      <c r="U71" s="62"/>
      <c r="V71" s="62"/>
      <c r="W71" s="62"/>
      <c r="X71" s="62"/>
      <c r="Y71" s="62"/>
      <c r="Z71" s="62"/>
      <c r="AA71" s="62"/>
      <c r="AB71" s="62"/>
      <c r="AC71" s="62"/>
      <c r="AD71" s="62"/>
      <c r="AE71" s="62"/>
      <c r="AF71" s="62"/>
      <c r="AG71" s="62"/>
    </row>
    <row r="72" spans="20:33">
      <c r="T72" s="62"/>
      <c r="U72" s="62"/>
      <c r="V72" s="62"/>
      <c r="W72" s="62"/>
      <c r="X72" s="62"/>
      <c r="Y72" s="62"/>
      <c r="Z72" s="62"/>
      <c r="AA72" s="62"/>
      <c r="AB72" s="62"/>
      <c r="AC72" s="62"/>
      <c r="AD72" s="62"/>
      <c r="AE72" s="62"/>
      <c r="AF72" s="62"/>
      <c r="AG72" s="62"/>
    </row>
  </sheetData>
  <mergeCells count="11">
    <mergeCell ref="A44:O44"/>
    <mergeCell ref="A45:O45"/>
    <mergeCell ref="A2:M4"/>
    <mergeCell ref="B7:I7"/>
    <mergeCell ref="J7:K8"/>
    <mergeCell ref="L7:M8"/>
    <mergeCell ref="N7:O8"/>
    <mergeCell ref="B8:C8"/>
    <mergeCell ref="D8:E8"/>
    <mergeCell ref="F8:G8"/>
    <mergeCell ref="H8:I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zoomScaleNormal="100" workbookViewId="0">
      <selection activeCell="Q37" sqref="Q37"/>
    </sheetView>
  </sheetViews>
  <sheetFormatPr defaultRowHeight="12.75"/>
  <cols>
    <col min="1" max="16384" width="9.140625" style="118"/>
  </cols>
  <sheetData>
    <row r="1" spans="1:9" ht="12.75" customHeight="1">
      <c r="A1" s="130" t="s">
        <v>111</v>
      </c>
      <c r="B1" s="130"/>
      <c r="C1" s="130"/>
      <c r="D1" s="130"/>
      <c r="E1" s="130"/>
      <c r="F1" s="130"/>
      <c r="G1" s="130"/>
      <c r="H1" s="130"/>
      <c r="I1" s="130"/>
    </row>
    <row r="2" spans="1:9" ht="35.25" customHeight="1">
      <c r="A2" s="130"/>
      <c r="B2" s="130"/>
      <c r="C2" s="130"/>
      <c r="D2" s="130"/>
      <c r="E2" s="130"/>
      <c r="F2" s="130"/>
      <c r="G2" s="130"/>
      <c r="H2" s="130"/>
      <c r="I2" s="130"/>
    </row>
    <row r="3" spans="1:9">
      <c r="A3" s="130"/>
      <c r="B3" s="130"/>
      <c r="C3" s="130"/>
      <c r="D3" s="130"/>
      <c r="E3" s="130"/>
      <c r="F3" s="130"/>
      <c r="G3" s="130"/>
      <c r="H3" s="130"/>
      <c r="I3" s="130"/>
    </row>
    <row r="4" spans="1:9" ht="15" customHeight="1">
      <c r="A4" s="130"/>
      <c r="B4" s="130"/>
      <c r="C4" s="130"/>
      <c r="D4" s="130"/>
      <c r="E4" s="130"/>
      <c r="F4" s="130"/>
      <c r="G4" s="130"/>
      <c r="H4" s="130"/>
      <c r="I4" s="130"/>
    </row>
    <row r="5" spans="1:9" ht="15.75" customHeight="1">
      <c r="A5" s="130"/>
      <c r="B5" s="130"/>
      <c r="C5" s="130"/>
      <c r="D5" s="130"/>
      <c r="E5" s="130"/>
      <c r="F5" s="130"/>
      <c r="G5" s="130"/>
      <c r="H5" s="130"/>
      <c r="I5" s="130"/>
    </row>
    <row r="6" spans="1:9" ht="15.75" customHeight="1">
      <c r="A6" s="130"/>
      <c r="B6" s="130"/>
      <c r="C6" s="130"/>
      <c r="D6" s="130"/>
      <c r="E6" s="130"/>
      <c r="F6" s="130"/>
      <c r="G6" s="130"/>
      <c r="H6" s="130"/>
      <c r="I6" s="130"/>
    </row>
    <row r="7" spans="1:9" ht="15.75" customHeight="1">
      <c r="A7" s="130"/>
      <c r="B7" s="130"/>
      <c r="C7" s="130"/>
      <c r="D7" s="130"/>
      <c r="E7" s="130"/>
      <c r="F7" s="130"/>
      <c r="G7" s="130"/>
      <c r="H7" s="130"/>
      <c r="I7" s="130"/>
    </row>
    <row r="8" spans="1:9" ht="15.75" customHeight="1">
      <c r="A8" s="130"/>
      <c r="B8" s="130"/>
      <c r="C8" s="130"/>
      <c r="D8" s="130"/>
      <c r="E8" s="130"/>
      <c r="F8" s="130"/>
      <c r="G8" s="130"/>
      <c r="H8" s="130"/>
      <c r="I8" s="130"/>
    </row>
    <row r="9" spans="1:9" ht="15" customHeight="1">
      <c r="A9" s="130"/>
      <c r="B9" s="130"/>
      <c r="C9" s="130"/>
      <c r="D9" s="130"/>
      <c r="E9" s="130"/>
      <c r="F9" s="130"/>
      <c r="G9" s="130"/>
      <c r="H9" s="130"/>
      <c r="I9" s="130"/>
    </row>
    <row r="10" spans="1:9" ht="15.75" customHeight="1">
      <c r="A10" s="130"/>
      <c r="B10" s="130"/>
      <c r="C10" s="130"/>
      <c r="D10" s="130"/>
      <c r="E10" s="130"/>
      <c r="F10" s="130"/>
      <c r="G10" s="130"/>
      <c r="H10" s="130"/>
      <c r="I10" s="130"/>
    </row>
    <row r="11" spans="1:9" ht="15.75" customHeight="1">
      <c r="A11" s="130"/>
      <c r="B11" s="130"/>
      <c r="C11" s="130"/>
      <c r="D11" s="130"/>
      <c r="E11" s="130"/>
      <c r="F11" s="130"/>
      <c r="G11" s="130"/>
      <c r="H11" s="130"/>
      <c r="I11" s="130"/>
    </row>
    <row r="12" spans="1:9" ht="15" customHeight="1">
      <c r="A12" s="130"/>
      <c r="B12" s="130"/>
      <c r="C12" s="130"/>
      <c r="D12" s="130"/>
      <c r="E12" s="130"/>
      <c r="F12" s="130"/>
      <c r="G12" s="130"/>
      <c r="H12" s="130"/>
      <c r="I12" s="130"/>
    </row>
    <row r="13" spans="1:9" ht="15.75" customHeight="1">
      <c r="A13" s="130"/>
      <c r="B13" s="130"/>
      <c r="C13" s="130"/>
      <c r="D13" s="130"/>
      <c r="E13" s="130"/>
      <c r="F13" s="130"/>
      <c r="G13" s="130"/>
      <c r="H13" s="130"/>
      <c r="I13" s="130"/>
    </row>
    <row r="14" spans="1:9" ht="15.75" customHeight="1">
      <c r="A14" s="130"/>
      <c r="B14" s="130"/>
      <c r="C14" s="130"/>
      <c r="D14" s="130"/>
      <c r="E14" s="130"/>
      <c r="F14" s="130"/>
      <c r="G14" s="130"/>
      <c r="H14" s="130"/>
      <c r="I14" s="130"/>
    </row>
    <row r="15" spans="1:9" ht="15" customHeight="1">
      <c r="A15" s="130"/>
      <c r="B15" s="130"/>
      <c r="C15" s="130"/>
      <c r="D15" s="130"/>
      <c r="E15" s="130"/>
      <c r="F15" s="130"/>
      <c r="G15" s="130"/>
      <c r="H15" s="130"/>
      <c r="I15" s="130"/>
    </row>
    <row r="16" spans="1:9" ht="15.75" customHeight="1">
      <c r="A16" s="130"/>
      <c r="B16" s="130"/>
      <c r="C16" s="130"/>
      <c r="D16" s="130"/>
      <c r="E16" s="130"/>
      <c r="F16" s="130"/>
      <c r="G16" s="130"/>
      <c r="H16" s="130"/>
      <c r="I16" s="130"/>
    </row>
    <row r="17" spans="1:9">
      <c r="A17" s="130"/>
      <c r="B17" s="130"/>
      <c r="C17" s="130"/>
      <c r="D17" s="130"/>
      <c r="E17" s="130"/>
      <c r="F17" s="130"/>
      <c r="G17" s="130"/>
      <c r="H17" s="130"/>
      <c r="I17" s="130"/>
    </row>
    <row r="18" spans="1:9">
      <c r="A18" s="130"/>
      <c r="B18" s="130"/>
      <c r="C18" s="130"/>
      <c r="D18" s="130"/>
      <c r="E18" s="130"/>
      <c r="F18" s="130"/>
      <c r="G18" s="130"/>
      <c r="H18" s="130"/>
      <c r="I18" s="130"/>
    </row>
    <row r="19" spans="1:9">
      <c r="A19" s="130"/>
      <c r="B19" s="130"/>
      <c r="C19" s="130"/>
      <c r="D19" s="130"/>
      <c r="E19" s="130"/>
      <c r="F19" s="130"/>
      <c r="G19" s="130"/>
      <c r="H19" s="130"/>
      <c r="I19" s="130"/>
    </row>
    <row r="20" spans="1:9">
      <c r="A20" s="130"/>
      <c r="B20" s="130"/>
      <c r="C20" s="130"/>
      <c r="D20" s="130"/>
      <c r="E20" s="130"/>
      <c r="F20" s="130"/>
      <c r="G20" s="130"/>
      <c r="H20" s="130"/>
      <c r="I20" s="130"/>
    </row>
    <row r="21" spans="1:9">
      <c r="A21" s="130"/>
      <c r="B21" s="130"/>
      <c r="C21" s="130"/>
      <c r="D21" s="130"/>
      <c r="E21" s="130"/>
      <c r="F21" s="130"/>
      <c r="G21" s="130"/>
      <c r="H21" s="130"/>
      <c r="I21" s="130"/>
    </row>
    <row r="22" spans="1:9">
      <c r="A22" s="130"/>
      <c r="B22" s="130"/>
      <c r="C22" s="130"/>
      <c r="D22" s="130"/>
      <c r="E22" s="130"/>
      <c r="F22" s="130"/>
      <c r="G22" s="130"/>
      <c r="H22" s="130"/>
      <c r="I22" s="130"/>
    </row>
    <row r="23" spans="1:9">
      <c r="A23" s="130"/>
      <c r="B23" s="130"/>
      <c r="C23" s="130"/>
      <c r="D23" s="130"/>
      <c r="E23" s="130"/>
      <c r="F23" s="130"/>
      <c r="G23" s="130"/>
      <c r="H23" s="130"/>
      <c r="I23" s="130"/>
    </row>
    <row r="24" spans="1:9">
      <c r="A24" s="130"/>
      <c r="B24" s="130"/>
      <c r="C24" s="130"/>
      <c r="D24" s="130"/>
      <c r="E24" s="130"/>
      <c r="F24" s="130"/>
      <c r="G24" s="130"/>
      <c r="H24" s="130"/>
      <c r="I24" s="130"/>
    </row>
    <row r="25" spans="1:9">
      <c r="A25" s="130"/>
      <c r="B25" s="130"/>
      <c r="C25" s="130"/>
      <c r="D25" s="130"/>
      <c r="E25" s="130"/>
      <c r="F25" s="130"/>
      <c r="G25" s="130"/>
      <c r="H25" s="130"/>
      <c r="I25" s="130"/>
    </row>
    <row r="26" spans="1:9">
      <c r="A26" s="130"/>
      <c r="B26" s="130"/>
      <c r="C26" s="130"/>
      <c r="D26" s="130"/>
      <c r="E26" s="130"/>
      <c r="F26" s="130"/>
      <c r="G26" s="130"/>
      <c r="H26" s="130"/>
      <c r="I26" s="130"/>
    </row>
    <row r="27" spans="1:9">
      <c r="A27" s="130"/>
      <c r="B27" s="130"/>
      <c r="C27" s="130"/>
      <c r="D27" s="130"/>
      <c r="E27" s="130"/>
      <c r="F27" s="130"/>
      <c r="G27" s="130"/>
      <c r="H27" s="130"/>
      <c r="I27" s="130"/>
    </row>
    <row r="28" spans="1:9">
      <c r="A28" s="130"/>
      <c r="B28" s="130"/>
      <c r="C28" s="130"/>
      <c r="D28" s="130"/>
      <c r="E28" s="130"/>
      <c r="F28" s="130"/>
      <c r="G28" s="130"/>
      <c r="H28" s="130"/>
      <c r="I28" s="130"/>
    </row>
    <row r="29" spans="1:9">
      <c r="A29" s="130"/>
      <c r="B29" s="130"/>
      <c r="C29" s="130"/>
      <c r="D29" s="130"/>
      <c r="E29" s="130"/>
      <c r="F29" s="130"/>
      <c r="G29" s="130"/>
      <c r="H29" s="130"/>
      <c r="I29" s="130"/>
    </row>
    <row r="30" spans="1:9">
      <c r="A30" s="130"/>
      <c r="B30" s="130"/>
      <c r="C30" s="130"/>
      <c r="D30" s="130"/>
      <c r="E30" s="130"/>
      <c r="F30" s="130"/>
      <c r="G30" s="130"/>
      <c r="H30" s="130"/>
      <c r="I30" s="130"/>
    </row>
    <row r="31" spans="1:9">
      <c r="A31" s="130"/>
      <c r="B31" s="130"/>
      <c r="C31" s="130"/>
      <c r="D31" s="130"/>
      <c r="E31" s="130"/>
      <c r="F31" s="130"/>
      <c r="G31" s="130"/>
      <c r="H31" s="130"/>
      <c r="I31" s="130"/>
    </row>
    <row r="32" spans="1:9">
      <c r="A32" s="130"/>
      <c r="B32" s="130"/>
      <c r="C32" s="130"/>
      <c r="D32" s="130"/>
      <c r="E32" s="130"/>
      <c r="F32" s="130"/>
      <c r="G32" s="130"/>
      <c r="H32" s="130"/>
      <c r="I32" s="130"/>
    </row>
    <row r="33" spans="1:9">
      <c r="A33" s="130"/>
      <c r="B33" s="130"/>
      <c r="C33" s="130"/>
      <c r="D33" s="130"/>
      <c r="E33" s="130"/>
      <c r="F33" s="130"/>
      <c r="G33" s="130"/>
      <c r="H33" s="130"/>
      <c r="I33" s="130"/>
    </row>
    <row r="34" spans="1:9">
      <c r="A34" s="130"/>
      <c r="B34" s="130"/>
      <c r="C34" s="130"/>
      <c r="D34" s="130"/>
      <c r="E34" s="130"/>
      <c r="F34" s="130"/>
      <c r="G34" s="130"/>
      <c r="H34" s="130"/>
      <c r="I34" s="130"/>
    </row>
    <row r="35" spans="1:9">
      <c r="A35" s="130"/>
      <c r="B35" s="130"/>
      <c r="C35" s="130"/>
      <c r="D35" s="130"/>
      <c r="E35" s="130"/>
      <c r="F35" s="130"/>
      <c r="G35" s="130"/>
      <c r="H35" s="130"/>
      <c r="I35" s="130"/>
    </row>
    <row r="36" spans="1:9">
      <c r="A36" s="130"/>
      <c r="B36" s="130"/>
      <c r="C36" s="130"/>
      <c r="D36" s="130"/>
      <c r="E36" s="130"/>
      <c r="F36" s="130"/>
      <c r="G36" s="130"/>
      <c r="H36" s="130"/>
      <c r="I36" s="130"/>
    </row>
    <row r="37" spans="1:9">
      <c r="A37" s="130"/>
      <c r="B37" s="130"/>
      <c r="C37" s="130"/>
      <c r="D37" s="130"/>
      <c r="E37" s="130"/>
      <c r="F37" s="130"/>
      <c r="G37" s="130"/>
      <c r="H37" s="130"/>
      <c r="I37" s="130"/>
    </row>
    <row r="38" spans="1:9">
      <c r="A38" s="130"/>
      <c r="B38" s="130"/>
      <c r="C38" s="130"/>
      <c r="D38" s="130"/>
      <c r="E38" s="130"/>
      <c r="F38" s="130"/>
      <c r="G38" s="130"/>
      <c r="H38" s="130"/>
      <c r="I38" s="130"/>
    </row>
    <row r="39" spans="1:9">
      <c r="A39" s="130"/>
      <c r="B39" s="130"/>
      <c r="C39" s="130"/>
      <c r="D39" s="130"/>
      <c r="E39" s="130"/>
      <c r="F39" s="130"/>
      <c r="G39" s="130"/>
      <c r="H39" s="130"/>
      <c r="I39" s="130"/>
    </row>
    <row r="40" spans="1:9">
      <c r="A40" s="130"/>
      <c r="B40" s="130"/>
      <c r="C40" s="130"/>
      <c r="D40" s="130"/>
      <c r="E40" s="130"/>
      <c r="F40" s="130"/>
      <c r="G40" s="130"/>
      <c r="H40" s="130"/>
      <c r="I40" s="130"/>
    </row>
    <row r="41" spans="1:9">
      <c r="A41" s="130"/>
      <c r="B41" s="130"/>
      <c r="C41" s="130"/>
      <c r="D41" s="130"/>
      <c r="E41" s="130"/>
      <c r="F41" s="130"/>
      <c r="G41" s="130"/>
      <c r="H41" s="130"/>
      <c r="I41" s="130"/>
    </row>
    <row r="42" spans="1:9">
      <c r="A42" s="130"/>
      <c r="B42" s="130"/>
      <c r="C42" s="130"/>
      <c r="D42" s="130"/>
      <c r="E42" s="130"/>
      <c r="F42" s="130"/>
      <c r="G42" s="130"/>
      <c r="H42" s="130"/>
      <c r="I42" s="130"/>
    </row>
    <row r="43" spans="1:9">
      <c r="A43" s="130"/>
      <c r="B43" s="130"/>
      <c r="C43" s="130"/>
      <c r="D43" s="130"/>
      <c r="E43" s="130"/>
      <c r="F43" s="130"/>
      <c r="G43" s="130"/>
      <c r="H43" s="130"/>
      <c r="I43" s="130"/>
    </row>
    <row r="44" spans="1:9">
      <c r="A44" s="130"/>
      <c r="B44" s="130"/>
      <c r="C44" s="130"/>
      <c r="D44" s="130"/>
      <c r="E44" s="130"/>
      <c r="F44" s="130"/>
      <c r="G44" s="130"/>
      <c r="H44" s="130"/>
      <c r="I44" s="130"/>
    </row>
    <row r="45" spans="1:9">
      <c r="A45" s="130"/>
      <c r="B45" s="130"/>
      <c r="C45" s="130"/>
      <c r="D45" s="130"/>
      <c r="E45" s="130"/>
      <c r="F45" s="130"/>
      <c r="G45" s="130"/>
      <c r="H45" s="130"/>
      <c r="I45" s="130"/>
    </row>
    <row r="46" spans="1:9">
      <c r="A46" s="130"/>
      <c r="B46" s="130"/>
      <c r="C46" s="130"/>
      <c r="D46" s="130"/>
      <c r="E46" s="130"/>
      <c r="F46" s="130"/>
      <c r="G46" s="130"/>
      <c r="H46" s="130"/>
      <c r="I46" s="130"/>
    </row>
    <row r="47" spans="1:9">
      <c r="A47" s="130"/>
      <c r="B47" s="130"/>
      <c r="C47" s="130"/>
      <c r="D47" s="130"/>
      <c r="E47" s="130"/>
      <c r="F47" s="130"/>
      <c r="G47" s="130"/>
      <c r="H47" s="130"/>
      <c r="I47" s="130"/>
    </row>
    <row r="48" spans="1:9">
      <c r="A48" s="130"/>
      <c r="B48" s="130"/>
      <c r="C48" s="130"/>
      <c r="D48" s="130"/>
      <c r="E48" s="130"/>
      <c r="F48" s="130"/>
      <c r="G48" s="130"/>
      <c r="H48" s="130"/>
      <c r="I48" s="130"/>
    </row>
    <row r="49" spans="1:9">
      <c r="A49" s="130"/>
      <c r="B49" s="130"/>
      <c r="C49" s="130"/>
      <c r="D49" s="130"/>
      <c r="E49" s="130"/>
      <c r="F49" s="130"/>
      <c r="G49" s="130"/>
      <c r="H49" s="130"/>
      <c r="I49" s="130"/>
    </row>
    <row r="50" spans="1:9">
      <c r="A50" s="130"/>
      <c r="B50" s="130"/>
      <c r="C50" s="130"/>
      <c r="D50" s="130"/>
      <c r="E50" s="130"/>
      <c r="F50" s="130"/>
      <c r="G50" s="130"/>
      <c r="H50" s="130"/>
      <c r="I50" s="130"/>
    </row>
    <row r="51" spans="1:9">
      <c r="A51" s="130"/>
      <c r="B51" s="130"/>
      <c r="C51" s="130"/>
      <c r="D51" s="130"/>
      <c r="E51" s="130"/>
      <c r="F51" s="130"/>
      <c r="G51" s="130"/>
      <c r="H51" s="130"/>
      <c r="I51" s="130"/>
    </row>
    <row r="52" spans="1:9">
      <c r="A52" s="130"/>
      <c r="B52" s="130"/>
      <c r="C52" s="130"/>
      <c r="D52" s="130"/>
      <c r="E52" s="130"/>
      <c r="F52" s="130"/>
      <c r="G52" s="130"/>
      <c r="H52" s="130"/>
      <c r="I52" s="130"/>
    </row>
    <row r="53" spans="1:9">
      <c r="A53" s="130"/>
      <c r="B53" s="130"/>
      <c r="C53" s="130"/>
      <c r="D53" s="130"/>
      <c r="E53" s="130"/>
      <c r="F53" s="130"/>
      <c r="G53" s="130"/>
      <c r="H53" s="130"/>
      <c r="I53" s="130"/>
    </row>
    <row r="54" spans="1:9">
      <c r="A54" s="130"/>
      <c r="B54" s="130"/>
      <c r="C54" s="130"/>
      <c r="D54" s="130"/>
      <c r="E54" s="130"/>
      <c r="F54" s="130"/>
      <c r="G54" s="130"/>
      <c r="H54" s="130"/>
      <c r="I54" s="130"/>
    </row>
    <row r="55" spans="1:9">
      <c r="A55" s="130"/>
      <c r="B55" s="130"/>
      <c r="C55" s="130"/>
      <c r="D55" s="130"/>
      <c r="E55" s="130"/>
      <c r="F55" s="130"/>
      <c r="G55" s="130"/>
      <c r="H55" s="130"/>
      <c r="I55" s="130"/>
    </row>
    <row r="56" spans="1:9">
      <c r="A56" s="130"/>
      <c r="B56" s="130"/>
      <c r="C56" s="130"/>
      <c r="D56" s="130"/>
      <c r="E56" s="130"/>
      <c r="F56" s="130"/>
      <c r="G56" s="130"/>
      <c r="H56" s="130"/>
      <c r="I56" s="130"/>
    </row>
    <row r="57" spans="1:9">
      <c r="A57" s="130"/>
      <c r="B57" s="130"/>
      <c r="C57" s="130"/>
      <c r="D57" s="130"/>
      <c r="E57" s="130"/>
      <c r="F57" s="130"/>
      <c r="G57" s="130"/>
      <c r="H57" s="130"/>
      <c r="I57" s="130"/>
    </row>
    <row r="58" spans="1:9">
      <c r="A58" s="130"/>
      <c r="B58" s="130"/>
      <c r="C58" s="130"/>
      <c r="D58" s="130"/>
      <c r="E58" s="130"/>
      <c r="F58" s="130"/>
      <c r="G58" s="130"/>
      <c r="H58" s="130"/>
      <c r="I58" s="130"/>
    </row>
    <row r="59" spans="1:9">
      <c r="A59" s="130"/>
      <c r="B59" s="130"/>
      <c r="C59" s="130"/>
      <c r="D59" s="130"/>
      <c r="E59" s="130"/>
      <c r="F59" s="130"/>
      <c r="G59" s="130"/>
      <c r="H59" s="130"/>
      <c r="I59" s="130"/>
    </row>
    <row r="60" spans="1:9">
      <c r="A60" s="130"/>
      <c r="B60" s="130"/>
      <c r="C60" s="130"/>
      <c r="D60" s="130"/>
      <c r="E60" s="130"/>
      <c r="F60" s="130"/>
      <c r="G60" s="130"/>
      <c r="H60" s="130"/>
      <c r="I60" s="130"/>
    </row>
    <row r="61" spans="1:9">
      <c r="A61" s="130"/>
      <c r="B61" s="130"/>
      <c r="C61" s="130"/>
      <c r="D61" s="130"/>
      <c r="E61" s="130"/>
      <c r="F61" s="130"/>
      <c r="G61" s="130"/>
      <c r="H61" s="130"/>
      <c r="I61" s="130"/>
    </row>
    <row r="62" spans="1:9">
      <c r="A62" s="130"/>
      <c r="B62" s="130"/>
      <c r="C62" s="130"/>
      <c r="D62" s="130"/>
      <c r="E62" s="130"/>
      <c r="F62" s="130"/>
      <c r="G62" s="130"/>
      <c r="H62" s="130"/>
      <c r="I62" s="130"/>
    </row>
    <row r="63" spans="1:9">
      <c r="A63" s="130"/>
      <c r="B63" s="130"/>
      <c r="C63" s="130"/>
      <c r="D63" s="130"/>
      <c r="E63" s="130"/>
      <c r="F63" s="130"/>
      <c r="G63" s="130"/>
      <c r="H63" s="130"/>
      <c r="I63" s="130"/>
    </row>
    <row r="64" spans="1:9">
      <c r="A64" s="130"/>
      <c r="B64" s="130"/>
      <c r="C64" s="130"/>
      <c r="D64" s="130"/>
      <c r="E64" s="130"/>
      <c r="F64" s="130"/>
      <c r="G64" s="130"/>
      <c r="H64" s="130"/>
      <c r="I64" s="130"/>
    </row>
    <row r="65" spans="1:15">
      <c r="A65" s="130"/>
      <c r="B65" s="130"/>
      <c r="C65" s="130"/>
      <c r="D65" s="130"/>
      <c r="E65" s="130"/>
      <c r="F65" s="130"/>
      <c r="G65" s="130"/>
      <c r="H65" s="130"/>
      <c r="I65" s="130"/>
    </row>
    <row r="66" spans="1:15">
      <c r="A66" s="130"/>
      <c r="B66" s="130"/>
      <c r="C66" s="130"/>
      <c r="D66" s="130"/>
      <c r="E66" s="130"/>
      <c r="F66" s="130"/>
      <c r="G66" s="130"/>
      <c r="H66" s="130"/>
      <c r="I66" s="130"/>
    </row>
    <row r="67" spans="1:15">
      <c r="A67" s="130"/>
      <c r="B67" s="130"/>
      <c r="C67" s="130"/>
      <c r="D67" s="130"/>
      <c r="E67" s="130"/>
      <c r="F67" s="130"/>
      <c r="G67" s="130"/>
      <c r="H67" s="130"/>
      <c r="I67" s="130"/>
    </row>
    <row r="68" spans="1:15">
      <c r="A68" s="130"/>
      <c r="B68" s="130"/>
      <c r="C68" s="130"/>
      <c r="D68" s="130"/>
      <c r="E68" s="130"/>
      <c r="F68" s="130"/>
      <c r="G68" s="130"/>
      <c r="H68" s="130"/>
      <c r="I68" s="130"/>
    </row>
    <row r="69" spans="1:15">
      <c r="A69" s="130"/>
      <c r="B69" s="130"/>
      <c r="C69" s="130"/>
      <c r="D69" s="130"/>
      <c r="E69" s="130"/>
      <c r="F69" s="130"/>
      <c r="G69" s="130"/>
      <c r="H69" s="130"/>
      <c r="I69" s="130"/>
    </row>
    <row r="70" spans="1:15">
      <c r="A70" s="130"/>
      <c r="B70" s="130"/>
      <c r="C70" s="130"/>
      <c r="D70" s="130"/>
      <c r="E70" s="130"/>
      <c r="F70" s="130"/>
      <c r="G70" s="130"/>
      <c r="H70" s="130"/>
      <c r="I70" s="130"/>
    </row>
    <row r="71" spans="1:15">
      <c r="A71" s="130"/>
      <c r="B71" s="130"/>
      <c r="C71" s="130"/>
      <c r="D71" s="130"/>
      <c r="E71" s="130"/>
      <c r="F71" s="130"/>
      <c r="G71" s="130"/>
      <c r="H71" s="130"/>
      <c r="I71" s="130"/>
    </row>
    <row r="72" spans="1:15">
      <c r="A72" s="130"/>
      <c r="B72" s="130"/>
      <c r="C72" s="130"/>
      <c r="D72" s="130"/>
      <c r="E72" s="130"/>
      <c r="F72" s="130"/>
      <c r="G72" s="130"/>
      <c r="H72" s="130"/>
      <c r="I72" s="130"/>
    </row>
    <row r="73" spans="1:15">
      <c r="A73" s="130"/>
      <c r="B73" s="130"/>
      <c r="C73" s="130"/>
      <c r="D73" s="130"/>
      <c r="E73" s="130"/>
      <c r="F73" s="130"/>
      <c r="G73" s="130"/>
      <c r="H73" s="130"/>
      <c r="I73" s="130"/>
    </row>
    <row r="74" spans="1:15">
      <c r="A74" s="130"/>
      <c r="B74" s="130"/>
      <c r="C74" s="130"/>
      <c r="D74" s="130"/>
      <c r="E74" s="130"/>
      <c r="F74" s="130"/>
      <c r="G74" s="130"/>
      <c r="H74" s="130"/>
      <c r="I74" s="130"/>
    </row>
    <row r="75" spans="1:15" ht="132.75" customHeight="1">
      <c r="A75" s="131" t="s">
        <v>25</v>
      </c>
      <c r="B75" s="131"/>
      <c r="C75" s="131"/>
      <c r="D75" s="131"/>
      <c r="E75" s="131"/>
      <c r="F75" s="131"/>
      <c r="G75" s="131"/>
      <c r="H75" s="131"/>
      <c r="I75" s="131"/>
      <c r="J75" s="124"/>
      <c r="K75" s="124"/>
      <c r="L75" s="125"/>
      <c r="M75" s="125"/>
      <c r="N75" s="125"/>
      <c r="O75" s="125"/>
    </row>
    <row r="76" spans="1:15">
      <c r="A76" s="126"/>
      <c r="B76" s="126"/>
      <c r="C76" s="126"/>
      <c r="D76" s="126"/>
      <c r="E76" s="126"/>
      <c r="F76" s="126"/>
      <c r="G76" s="126"/>
      <c r="H76" s="126"/>
      <c r="I76" s="126"/>
    </row>
    <row r="77" spans="1:15">
      <c r="A77" s="126"/>
      <c r="B77" s="126"/>
      <c r="C77" s="126"/>
      <c r="D77" s="126"/>
      <c r="E77" s="126"/>
      <c r="F77" s="126"/>
      <c r="G77" s="126"/>
      <c r="H77" s="126"/>
      <c r="I77" s="126"/>
    </row>
    <row r="78" spans="1:15">
      <c r="A78" s="126"/>
      <c r="B78" s="126"/>
      <c r="C78" s="126"/>
      <c r="D78" s="126"/>
      <c r="E78" s="126"/>
      <c r="F78" s="126"/>
      <c r="G78" s="126"/>
      <c r="H78" s="126"/>
      <c r="I78" s="126"/>
    </row>
    <row r="79" spans="1:15">
      <c r="A79" s="126"/>
      <c r="B79" s="126"/>
      <c r="C79" s="126"/>
      <c r="D79" s="126"/>
      <c r="E79" s="126"/>
      <c r="F79" s="126"/>
      <c r="G79" s="126"/>
      <c r="H79" s="126"/>
      <c r="I79" s="126"/>
    </row>
    <row r="80" spans="1:15">
      <c r="A80" s="126"/>
      <c r="B80" s="126"/>
      <c r="C80" s="126"/>
      <c r="D80" s="126"/>
      <c r="E80" s="126"/>
      <c r="F80" s="126"/>
      <c r="G80" s="126"/>
      <c r="H80" s="126"/>
      <c r="I80" s="126"/>
    </row>
    <row r="81" spans="1:9">
      <c r="A81" s="126"/>
      <c r="B81" s="126"/>
      <c r="C81" s="126"/>
      <c r="D81" s="126"/>
      <c r="E81" s="126"/>
      <c r="F81" s="126"/>
      <c r="G81" s="126"/>
      <c r="H81" s="126"/>
      <c r="I81" s="126"/>
    </row>
    <row r="82" spans="1:9">
      <c r="A82" s="126"/>
      <c r="B82" s="126"/>
      <c r="C82" s="126"/>
      <c r="D82" s="126"/>
      <c r="E82" s="126"/>
      <c r="F82" s="126"/>
      <c r="G82" s="126"/>
      <c r="H82" s="126"/>
      <c r="I82" s="126"/>
    </row>
    <row r="83" spans="1:9">
      <c r="A83" s="126"/>
      <c r="B83" s="126"/>
      <c r="C83" s="126"/>
      <c r="D83" s="126"/>
      <c r="E83" s="126"/>
      <c r="F83" s="126"/>
      <c r="G83" s="126"/>
      <c r="H83" s="126"/>
      <c r="I83" s="126"/>
    </row>
    <row r="84" spans="1:9">
      <c r="A84" s="126"/>
      <c r="B84" s="126"/>
      <c r="C84" s="126"/>
      <c r="D84" s="126"/>
      <c r="E84" s="126"/>
      <c r="F84" s="126"/>
      <c r="G84" s="126"/>
      <c r="H84" s="126"/>
      <c r="I84" s="126"/>
    </row>
    <row r="85" spans="1:9">
      <c r="A85" s="126"/>
      <c r="B85" s="126"/>
      <c r="C85" s="126"/>
      <c r="D85" s="126"/>
      <c r="E85" s="126"/>
      <c r="F85" s="126"/>
      <c r="G85" s="126"/>
      <c r="H85" s="126"/>
      <c r="I85" s="126"/>
    </row>
    <row r="86" spans="1:9">
      <c r="A86" s="126"/>
      <c r="B86" s="126"/>
      <c r="C86" s="126"/>
      <c r="D86" s="126"/>
      <c r="E86" s="126"/>
      <c r="F86" s="126"/>
      <c r="G86" s="126"/>
      <c r="H86" s="126"/>
      <c r="I86" s="126"/>
    </row>
    <row r="87" spans="1:9">
      <c r="A87" s="126"/>
      <c r="B87" s="126"/>
      <c r="C87" s="126"/>
      <c r="D87" s="126"/>
      <c r="E87" s="126"/>
      <c r="F87" s="126"/>
      <c r="G87" s="126"/>
      <c r="H87" s="126"/>
      <c r="I87" s="126"/>
    </row>
    <row r="88" spans="1:9">
      <c r="A88" s="126"/>
      <c r="B88" s="126"/>
      <c r="C88" s="126"/>
      <c r="D88" s="126"/>
      <c r="E88" s="126"/>
      <c r="F88" s="126"/>
      <c r="G88" s="126"/>
      <c r="H88" s="126"/>
      <c r="I88" s="126"/>
    </row>
    <row r="89" spans="1:9">
      <c r="A89" s="126"/>
      <c r="B89" s="126"/>
      <c r="C89" s="126"/>
      <c r="D89" s="126"/>
      <c r="E89" s="126"/>
      <c r="F89" s="126"/>
      <c r="G89" s="126"/>
      <c r="H89" s="126"/>
      <c r="I89" s="126"/>
    </row>
    <row r="90" spans="1:9">
      <c r="A90" s="126"/>
      <c r="B90" s="126"/>
      <c r="C90" s="126"/>
      <c r="D90" s="126"/>
      <c r="E90" s="126"/>
      <c r="F90" s="126"/>
      <c r="G90" s="126"/>
      <c r="H90" s="126"/>
      <c r="I90" s="126"/>
    </row>
    <row r="91" spans="1:9">
      <c r="A91" s="126"/>
      <c r="B91" s="126"/>
      <c r="C91" s="126"/>
      <c r="D91" s="126"/>
      <c r="E91" s="126"/>
      <c r="F91" s="126"/>
      <c r="G91" s="126"/>
      <c r="H91" s="126"/>
      <c r="I91" s="126"/>
    </row>
    <row r="92" spans="1:9">
      <c r="A92" s="126"/>
      <c r="B92" s="126"/>
      <c r="C92" s="126"/>
      <c r="D92" s="126"/>
      <c r="E92" s="126"/>
      <c r="F92" s="126"/>
      <c r="G92" s="126"/>
      <c r="H92" s="126"/>
      <c r="I92" s="126"/>
    </row>
    <row r="93" spans="1:9">
      <c r="A93" s="126"/>
      <c r="B93" s="126"/>
      <c r="C93" s="126"/>
      <c r="D93" s="126"/>
      <c r="E93" s="126"/>
      <c r="F93" s="126"/>
      <c r="G93" s="126"/>
      <c r="H93" s="126"/>
      <c r="I93" s="126"/>
    </row>
    <row r="94" spans="1:9">
      <c r="A94" s="126"/>
      <c r="B94" s="126"/>
      <c r="C94" s="126"/>
      <c r="D94" s="126"/>
      <c r="E94" s="126"/>
      <c r="F94" s="126"/>
      <c r="G94" s="126"/>
      <c r="H94" s="126"/>
      <c r="I94" s="126"/>
    </row>
    <row r="95" spans="1:9">
      <c r="A95" s="126"/>
      <c r="B95" s="126"/>
      <c r="C95" s="126"/>
      <c r="D95" s="126"/>
      <c r="E95" s="126"/>
      <c r="F95" s="126"/>
      <c r="G95" s="126"/>
      <c r="H95" s="126"/>
      <c r="I95" s="126"/>
    </row>
    <row r="96" spans="1:9">
      <c r="A96" s="126"/>
      <c r="B96" s="126"/>
      <c r="C96" s="126"/>
      <c r="D96" s="126"/>
      <c r="E96" s="126"/>
      <c r="F96" s="126"/>
      <c r="G96" s="126"/>
      <c r="H96" s="126"/>
      <c r="I96" s="126"/>
    </row>
    <row r="97" spans="1:9">
      <c r="A97" s="126"/>
      <c r="B97" s="126"/>
      <c r="C97" s="126"/>
      <c r="D97" s="126"/>
      <c r="E97" s="126"/>
      <c r="F97" s="126"/>
      <c r="G97" s="126"/>
      <c r="H97" s="126"/>
      <c r="I97" s="126"/>
    </row>
    <row r="98" spans="1:9">
      <c r="A98" s="126"/>
      <c r="B98" s="126"/>
      <c r="C98" s="126"/>
      <c r="D98" s="126"/>
      <c r="E98" s="126"/>
      <c r="F98" s="126"/>
      <c r="G98" s="126"/>
      <c r="H98" s="126"/>
      <c r="I98" s="126"/>
    </row>
    <row r="99" spans="1:9">
      <c r="A99" s="126"/>
      <c r="B99" s="126"/>
      <c r="C99" s="126"/>
      <c r="D99" s="126"/>
      <c r="E99" s="126"/>
      <c r="F99" s="126"/>
      <c r="G99" s="126"/>
      <c r="H99" s="126"/>
      <c r="I99" s="126"/>
    </row>
    <row r="100" spans="1:9">
      <c r="A100" s="126"/>
      <c r="B100" s="126"/>
      <c r="C100" s="126"/>
      <c r="D100" s="126"/>
      <c r="E100" s="126"/>
      <c r="F100" s="126"/>
      <c r="G100" s="126"/>
      <c r="H100" s="126"/>
      <c r="I100" s="126"/>
    </row>
    <row r="101" spans="1:9">
      <c r="A101" s="126"/>
      <c r="B101" s="126"/>
      <c r="C101" s="126"/>
      <c r="D101" s="126"/>
      <c r="E101" s="126"/>
      <c r="F101" s="126"/>
      <c r="G101" s="126"/>
      <c r="H101" s="126"/>
      <c r="I101" s="126"/>
    </row>
    <row r="102" spans="1:9">
      <c r="A102" s="126"/>
      <c r="B102" s="126"/>
      <c r="C102" s="126"/>
      <c r="D102" s="126"/>
      <c r="E102" s="126"/>
      <c r="F102" s="126"/>
      <c r="G102" s="126"/>
      <c r="H102" s="126"/>
      <c r="I102" s="126"/>
    </row>
    <row r="103" spans="1:9">
      <c r="A103" s="126"/>
      <c r="B103" s="126"/>
      <c r="C103" s="126"/>
      <c r="D103" s="126"/>
      <c r="E103" s="126"/>
      <c r="F103" s="126"/>
      <c r="G103" s="126"/>
      <c r="H103" s="126"/>
      <c r="I103" s="126"/>
    </row>
    <row r="104" spans="1:9">
      <c r="A104" s="126"/>
      <c r="B104" s="126"/>
      <c r="C104" s="126"/>
      <c r="D104" s="126"/>
      <c r="E104" s="126"/>
      <c r="F104" s="126"/>
      <c r="G104" s="126"/>
      <c r="H104" s="126"/>
      <c r="I104" s="126"/>
    </row>
    <row r="105" spans="1:9">
      <c r="A105" s="126"/>
      <c r="B105" s="126"/>
      <c r="C105" s="126"/>
      <c r="D105" s="126"/>
      <c r="E105" s="126"/>
      <c r="F105" s="126"/>
      <c r="G105" s="126"/>
      <c r="H105" s="126"/>
      <c r="I105" s="126"/>
    </row>
    <row r="106" spans="1:9">
      <c r="A106" s="126"/>
      <c r="B106" s="126"/>
      <c r="C106" s="126"/>
      <c r="D106" s="126"/>
      <c r="E106" s="126"/>
      <c r="F106" s="126"/>
      <c r="G106" s="126"/>
      <c r="H106" s="126"/>
      <c r="I106" s="126"/>
    </row>
    <row r="107" spans="1:9">
      <c r="A107" s="126"/>
      <c r="B107" s="126"/>
      <c r="C107" s="126"/>
      <c r="D107" s="126"/>
      <c r="E107" s="126"/>
      <c r="F107" s="126"/>
      <c r="G107" s="126"/>
      <c r="H107" s="126"/>
      <c r="I107" s="126"/>
    </row>
    <row r="108" spans="1:9">
      <c r="A108" s="126"/>
      <c r="B108" s="126"/>
      <c r="C108" s="126"/>
      <c r="D108" s="126"/>
      <c r="E108" s="126"/>
      <c r="F108" s="126"/>
      <c r="G108" s="126"/>
      <c r="H108" s="126"/>
      <c r="I108" s="126"/>
    </row>
    <row r="109" spans="1:9">
      <c r="A109" s="126"/>
      <c r="B109" s="126"/>
      <c r="C109" s="126"/>
      <c r="D109" s="126"/>
      <c r="E109" s="126"/>
      <c r="F109" s="126"/>
      <c r="G109" s="126"/>
      <c r="H109" s="126"/>
      <c r="I109" s="126"/>
    </row>
    <row r="110" spans="1:9">
      <c r="A110" s="126"/>
      <c r="B110" s="126"/>
      <c r="C110" s="126"/>
      <c r="D110" s="126"/>
      <c r="E110" s="126"/>
      <c r="F110" s="126"/>
      <c r="G110" s="126"/>
      <c r="H110" s="126"/>
      <c r="I110" s="126"/>
    </row>
    <row r="111" spans="1:9">
      <c r="A111" s="126"/>
      <c r="B111" s="126"/>
      <c r="C111" s="126"/>
      <c r="D111" s="126"/>
      <c r="E111" s="126"/>
      <c r="F111" s="126"/>
      <c r="G111" s="126"/>
      <c r="H111" s="126"/>
      <c r="I111" s="126"/>
    </row>
    <row r="112" spans="1:9">
      <c r="A112" s="126"/>
      <c r="B112" s="126"/>
      <c r="C112" s="126"/>
      <c r="D112" s="126"/>
      <c r="E112" s="126"/>
      <c r="F112" s="126"/>
      <c r="G112" s="126"/>
      <c r="H112" s="126"/>
      <c r="I112" s="126"/>
    </row>
    <row r="113" spans="1:9">
      <c r="A113" s="126"/>
      <c r="B113" s="126"/>
      <c r="C113" s="126"/>
      <c r="D113" s="126"/>
      <c r="E113" s="126"/>
      <c r="F113" s="126"/>
      <c r="G113" s="126"/>
      <c r="H113" s="126"/>
      <c r="I113" s="126"/>
    </row>
  </sheetData>
  <mergeCells count="2">
    <mergeCell ref="A1:I74"/>
    <mergeCell ref="A75:I7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Q55"/>
  <sheetViews>
    <sheetView zoomScaleNormal="100" workbookViewId="0">
      <selection activeCell="U33" sqref="U33"/>
    </sheetView>
  </sheetViews>
  <sheetFormatPr defaultRowHeight="12.75"/>
  <cols>
    <col min="1" max="1" width="16.42578125" customWidth="1"/>
    <col min="2" max="2" width="4.42578125" customWidth="1"/>
    <col min="3" max="3" width="4" customWidth="1"/>
    <col min="4" max="4" width="4.42578125" customWidth="1"/>
    <col min="5" max="5" width="4" customWidth="1"/>
    <col min="6" max="6" width="4.42578125" customWidth="1"/>
    <col min="7" max="7" width="4" customWidth="1"/>
    <col min="8" max="8" width="5.140625" customWidth="1"/>
    <col min="9" max="9" width="4" customWidth="1"/>
    <col min="10" max="10" width="4.42578125" customWidth="1"/>
    <col min="11" max="11" width="4" customWidth="1"/>
    <col min="12" max="12" width="4.42578125" customWidth="1"/>
    <col min="13" max="13" width="4" customWidth="1"/>
    <col min="14" max="14" width="4.42578125" customWidth="1"/>
    <col min="15" max="15" width="4.7109375" customWidth="1"/>
    <col min="18" max="32" width="10.5703125" bestFit="1" customWidth="1"/>
  </cols>
  <sheetData>
    <row r="1" spans="1:17">
      <c r="A1" s="1" t="s">
        <v>26</v>
      </c>
      <c r="B1" s="2"/>
      <c r="C1" s="1"/>
      <c r="D1" s="2"/>
      <c r="E1" s="2"/>
      <c r="F1" s="2"/>
      <c r="G1" s="2"/>
      <c r="H1" s="2"/>
      <c r="I1" s="2"/>
      <c r="J1" s="2"/>
      <c r="K1" s="2"/>
      <c r="L1" s="2"/>
      <c r="M1" s="2"/>
      <c r="N1" s="2"/>
      <c r="O1" s="2"/>
    </row>
    <row r="2" spans="1:17" ht="12.75" customHeight="1">
      <c r="A2" s="135" t="s">
        <v>27</v>
      </c>
      <c r="B2" s="135"/>
      <c r="C2" s="135"/>
      <c r="D2" s="135"/>
      <c r="E2" s="135"/>
      <c r="F2" s="135"/>
      <c r="G2" s="135"/>
      <c r="H2" s="135"/>
      <c r="I2" s="135"/>
      <c r="J2" s="135"/>
      <c r="K2" s="135"/>
      <c r="L2" s="135"/>
      <c r="M2" s="135"/>
      <c r="N2" s="135"/>
      <c r="O2" s="135"/>
    </row>
    <row r="3" spans="1:17">
      <c r="A3" s="135"/>
      <c r="B3" s="135"/>
      <c r="C3" s="135"/>
      <c r="D3" s="135"/>
      <c r="E3" s="135"/>
      <c r="F3" s="135"/>
      <c r="G3" s="135"/>
      <c r="H3" s="135"/>
      <c r="I3" s="135"/>
      <c r="J3" s="135"/>
      <c r="K3" s="135"/>
      <c r="L3" s="135"/>
      <c r="M3" s="135"/>
      <c r="N3" s="135"/>
      <c r="O3" s="135"/>
    </row>
    <row r="4" spans="1:17">
      <c r="A4" s="135"/>
      <c r="B4" s="135"/>
      <c r="C4" s="135"/>
      <c r="D4" s="135"/>
      <c r="E4" s="135"/>
      <c r="F4" s="135"/>
      <c r="G4" s="135"/>
      <c r="H4" s="135"/>
      <c r="I4" s="135"/>
      <c r="J4" s="135"/>
      <c r="K4" s="135"/>
      <c r="L4" s="135"/>
      <c r="M4" s="135"/>
      <c r="N4" s="135"/>
      <c r="O4" s="135"/>
    </row>
    <row r="5" spans="1:17" ht="12.75" customHeight="1">
      <c r="A5" s="11"/>
      <c r="B5" s="11"/>
      <c r="C5" s="3"/>
      <c r="D5" s="11"/>
      <c r="E5" s="3"/>
      <c r="F5" s="11"/>
      <c r="G5" s="3"/>
      <c r="H5" s="11"/>
      <c r="I5" s="3"/>
      <c r="J5" s="11"/>
      <c r="K5" s="3"/>
      <c r="L5" s="11"/>
      <c r="M5" s="3"/>
      <c r="N5" s="11"/>
      <c r="O5" s="3"/>
      <c r="P5" s="11"/>
      <c r="Q5" s="11"/>
    </row>
    <row r="6" spans="1:17" ht="12.75" customHeight="1">
      <c r="A6" s="3"/>
      <c r="B6" s="3"/>
      <c r="C6" s="3"/>
      <c r="D6" s="3"/>
      <c r="E6" s="3"/>
      <c r="F6" s="3"/>
      <c r="G6" s="3"/>
      <c r="H6" s="3"/>
      <c r="I6" s="3"/>
      <c r="J6" s="3"/>
      <c r="K6" s="3"/>
      <c r="L6" s="3"/>
      <c r="M6" s="3"/>
      <c r="N6" s="3"/>
      <c r="O6" s="3"/>
      <c r="P6" s="11"/>
      <c r="Q6" s="11"/>
    </row>
    <row r="7" spans="1:17" ht="12.75" customHeight="1">
      <c r="A7" s="12"/>
      <c r="B7" s="11"/>
      <c r="C7" s="11"/>
      <c r="D7" s="11"/>
      <c r="E7" s="11"/>
      <c r="F7" s="11"/>
      <c r="G7" s="11"/>
      <c r="H7" s="11"/>
      <c r="I7" s="11"/>
      <c r="J7" s="11"/>
      <c r="K7" s="11"/>
      <c r="L7" s="11"/>
      <c r="M7" s="11"/>
      <c r="N7" s="11"/>
      <c r="O7" s="11"/>
      <c r="P7" s="11"/>
      <c r="Q7" s="11"/>
    </row>
    <row r="8" spans="1:17" ht="21.75" customHeight="1">
      <c r="A8" s="11"/>
      <c r="B8" s="136" t="s">
        <v>28</v>
      </c>
      <c r="C8" s="137"/>
      <c r="D8" s="136" t="s">
        <v>29</v>
      </c>
      <c r="E8" s="137"/>
      <c r="F8" s="136" t="s">
        <v>30</v>
      </c>
      <c r="G8" s="137"/>
      <c r="H8" s="136" t="s">
        <v>31</v>
      </c>
      <c r="I8" s="137"/>
      <c r="J8" s="136" t="s">
        <v>32</v>
      </c>
      <c r="K8" s="137"/>
      <c r="L8" s="136" t="s">
        <v>33</v>
      </c>
      <c r="M8" s="137"/>
      <c r="N8" s="136" t="s">
        <v>34</v>
      </c>
      <c r="O8" s="137"/>
      <c r="P8" s="11"/>
      <c r="Q8" s="11"/>
    </row>
    <row r="9" spans="1:17" ht="12.75" customHeight="1">
      <c r="A9" s="13"/>
      <c r="B9" s="14" t="s">
        <v>35</v>
      </c>
      <c r="C9" s="15" t="s">
        <v>36</v>
      </c>
      <c r="D9" s="14" t="s">
        <v>35</v>
      </c>
      <c r="E9" s="15" t="s">
        <v>36</v>
      </c>
      <c r="F9" s="14" t="s">
        <v>35</v>
      </c>
      <c r="G9" s="15" t="s">
        <v>36</v>
      </c>
      <c r="H9" s="14" t="s">
        <v>35</v>
      </c>
      <c r="I9" s="15" t="s">
        <v>36</v>
      </c>
      <c r="J9" s="14" t="s">
        <v>35</v>
      </c>
      <c r="K9" s="15" t="s">
        <v>36</v>
      </c>
      <c r="L9" s="14" t="s">
        <v>35</v>
      </c>
      <c r="M9" s="15" t="s">
        <v>36</v>
      </c>
      <c r="N9" s="14" t="s">
        <v>35</v>
      </c>
      <c r="O9" s="15" t="s">
        <v>36</v>
      </c>
      <c r="P9" s="11"/>
      <c r="Q9" s="11"/>
    </row>
    <row r="10" spans="1:17" ht="12.75" customHeight="1">
      <c r="A10" s="16" t="s">
        <v>22</v>
      </c>
      <c r="B10" s="17"/>
      <c r="C10" s="17"/>
      <c r="D10" s="17"/>
      <c r="E10" s="17"/>
      <c r="F10" s="17"/>
      <c r="G10" s="17"/>
      <c r="H10" s="17"/>
      <c r="I10" s="17"/>
      <c r="J10" s="17"/>
      <c r="K10" s="17"/>
      <c r="L10" s="17"/>
      <c r="M10" s="17"/>
      <c r="N10" s="17"/>
      <c r="O10" s="18"/>
      <c r="P10" s="11"/>
      <c r="Q10" s="11"/>
    </row>
    <row r="11" spans="1:17" ht="12.75" customHeight="1">
      <c r="A11" s="19" t="s">
        <v>37</v>
      </c>
      <c r="N11" s="11"/>
      <c r="O11" s="20"/>
    </row>
    <row r="12" spans="1:17" ht="12.75" customHeight="1">
      <c r="A12" s="21" t="s">
        <v>17</v>
      </c>
      <c r="B12" s="22">
        <v>3.1304059993227802</v>
      </c>
      <c r="C12" s="23">
        <v>0.25863582364183801</v>
      </c>
      <c r="D12" s="22">
        <v>9.4247882138517394</v>
      </c>
      <c r="E12" s="23">
        <v>0.54367974077619097</v>
      </c>
      <c r="F12" s="22">
        <v>29.158974626959498</v>
      </c>
      <c r="G12" s="23">
        <v>0.651221181528294</v>
      </c>
      <c r="H12" s="22">
        <v>39.369314235178201</v>
      </c>
      <c r="I12" s="23">
        <v>0.8931350160364</v>
      </c>
      <c r="J12" s="22">
        <v>15.7002106958828</v>
      </c>
      <c r="K12" s="23">
        <v>0.74234661295761895</v>
      </c>
      <c r="L12" s="22">
        <v>1.30718613196529</v>
      </c>
      <c r="M12" s="23">
        <v>0.21046703058462299</v>
      </c>
      <c r="N12" s="24">
        <v>1.90912009683967</v>
      </c>
      <c r="O12" s="25">
        <v>0.215171987187987</v>
      </c>
      <c r="P12" s="26"/>
    </row>
    <row r="13" spans="1:17" ht="12.75" customHeight="1">
      <c r="A13" s="21" t="s">
        <v>0</v>
      </c>
      <c r="B13" s="22">
        <v>2.45212399785333</v>
      </c>
      <c r="C13" s="23">
        <v>0.31840283860463198</v>
      </c>
      <c r="D13" s="22">
        <v>12.8374186998285</v>
      </c>
      <c r="E13" s="23">
        <v>0.66437535148986404</v>
      </c>
      <c r="F13" s="22">
        <v>37.175116858077502</v>
      </c>
      <c r="G13" s="23">
        <v>0.87043960786253005</v>
      </c>
      <c r="H13" s="22">
        <v>37.292863009899897</v>
      </c>
      <c r="I13" s="23">
        <v>0.88352123794069704</v>
      </c>
      <c r="J13" s="22">
        <v>8.153685252172</v>
      </c>
      <c r="K13" s="23">
        <v>0.45018673514292401</v>
      </c>
      <c r="L13" s="22">
        <v>0.26136275022487898</v>
      </c>
      <c r="M13" s="23">
        <v>8.5945634536722604E-2</v>
      </c>
      <c r="N13" s="24">
        <v>1.82742943194388</v>
      </c>
      <c r="O13" s="25">
        <v>0.16012699935281799</v>
      </c>
      <c r="P13" s="26"/>
    </row>
    <row r="14" spans="1:17" ht="12.75" customHeight="1">
      <c r="A14" s="21" t="s">
        <v>19</v>
      </c>
      <c r="B14" s="22">
        <v>3.8144434471819899</v>
      </c>
      <c r="C14" s="23">
        <v>0.23658492271909401</v>
      </c>
      <c r="D14" s="22">
        <v>12.5681367883397</v>
      </c>
      <c r="E14" s="23">
        <v>0.45436312722200201</v>
      </c>
      <c r="F14" s="22">
        <v>31.713654701845901</v>
      </c>
      <c r="G14" s="23">
        <v>0.67131611661577495</v>
      </c>
      <c r="H14" s="22">
        <v>37.290577422009001</v>
      </c>
      <c r="I14" s="23">
        <v>0.68720775079073004</v>
      </c>
      <c r="J14" s="22">
        <v>12.7943597391517</v>
      </c>
      <c r="K14" s="23">
        <v>0.48975128611810498</v>
      </c>
      <c r="L14" s="22">
        <v>0.94418757422697397</v>
      </c>
      <c r="M14" s="23">
        <v>0.139270486212101</v>
      </c>
      <c r="N14" s="24">
        <v>0.87464032724473695</v>
      </c>
      <c r="O14" s="25">
        <v>7.6922713542478593E-2</v>
      </c>
      <c r="P14" s="26"/>
    </row>
    <row r="15" spans="1:17" ht="12.75" customHeight="1">
      <c r="A15" s="21" t="s">
        <v>1</v>
      </c>
      <c r="B15" s="22">
        <v>1.53522547050244</v>
      </c>
      <c r="C15" s="23">
        <v>0.31325346460549103</v>
      </c>
      <c r="D15" s="22">
        <v>10.2621088985575</v>
      </c>
      <c r="E15" s="23">
        <v>0.73247511052218905</v>
      </c>
      <c r="F15" s="22">
        <v>37.480190224560097</v>
      </c>
      <c r="G15" s="23">
        <v>1.63418131388064</v>
      </c>
      <c r="H15" s="22">
        <v>41.448175943427202</v>
      </c>
      <c r="I15" s="23">
        <v>1.4375539514640101</v>
      </c>
      <c r="J15" s="22">
        <v>8.2520827107665191</v>
      </c>
      <c r="K15" s="23">
        <v>0.79543155267732801</v>
      </c>
      <c r="L15" s="22">
        <v>0.40131840357869603</v>
      </c>
      <c r="M15" s="23">
        <v>0.21788228731825801</v>
      </c>
      <c r="N15" s="24">
        <v>0.62089834860761794</v>
      </c>
      <c r="O15" s="25">
        <v>0.19436794134801799</v>
      </c>
      <c r="P15" s="26"/>
    </row>
    <row r="16" spans="1:17" ht="12.75" customHeight="1">
      <c r="A16" s="21" t="s">
        <v>2</v>
      </c>
      <c r="B16" s="22">
        <v>3.8108765452595201</v>
      </c>
      <c r="C16" s="23">
        <v>0.28729825865389003</v>
      </c>
      <c r="D16" s="22">
        <v>11.889497028652199</v>
      </c>
      <c r="E16" s="23">
        <v>0.58730286476689297</v>
      </c>
      <c r="F16" s="22">
        <v>33.970878247425198</v>
      </c>
      <c r="G16" s="23">
        <v>0.85174724867428098</v>
      </c>
      <c r="H16" s="22">
        <v>39.937740856700898</v>
      </c>
      <c r="I16" s="23">
        <v>0.82770913990682504</v>
      </c>
      <c r="J16" s="22">
        <v>9.6300702341714697</v>
      </c>
      <c r="K16" s="23">
        <v>0.51782315798036405</v>
      </c>
      <c r="L16" s="22">
        <v>0.377224144169376</v>
      </c>
      <c r="M16" s="23">
        <v>0.107115645227449</v>
      </c>
      <c r="N16" s="24">
        <v>0.38371294362127301</v>
      </c>
      <c r="O16" s="25">
        <v>6.3221526974743994E-2</v>
      </c>
      <c r="P16" s="26"/>
    </row>
    <row r="17" spans="1:16" ht="12.75" customHeight="1">
      <c r="A17" s="21" t="s">
        <v>3</v>
      </c>
      <c r="B17" s="22">
        <v>2.01122701736384</v>
      </c>
      <c r="C17" s="23">
        <v>0.19207745602654999</v>
      </c>
      <c r="D17" s="22">
        <v>11.0049209916771</v>
      </c>
      <c r="E17" s="23">
        <v>0.51536636052717699</v>
      </c>
      <c r="F17" s="22">
        <v>34.272696446850603</v>
      </c>
      <c r="G17" s="23">
        <v>0.65343251478171405</v>
      </c>
      <c r="H17" s="22">
        <v>40.596559648708002</v>
      </c>
      <c r="I17" s="23">
        <v>0.846124871819112</v>
      </c>
      <c r="J17" s="22">
        <v>10.967285355536101</v>
      </c>
      <c r="K17" s="23">
        <v>0.50938516399693201</v>
      </c>
      <c r="L17" s="22">
        <v>0.76469723227688902</v>
      </c>
      <c r="M17" s="23">
        <v>0.1583362671893</v>
      </c>
      <c r="N17" s="24">
        <v>0.382613307587574</v>
      </c>
      <c r="O17" s="25">
        <v>6.2648380721546396E-2</v>
      </c>
      <c r="P17" s="26"/>
    </row>
    <row r="18" spans="1:16" ht="12.75" customHeight="1">
      <c r="A18" s="21" t="s">
        <v>4</v>
      </c>
      <c r="B18" s="22">
        <v>2.6580503288133199</v>
      </c>
      <c r="C18" s="23">
        <v>0.22696966659610801</v>
      </c>
      <c r="D18" s="22">
        <v>7.9522951738274603</v>
      </c>
      <c r="E18" s="23">
        <v>0.48375543292043999</v>
      </c>
      <c r="F18" s="22">
        <v>26.502278331751398</v>
      </c>
      <c r="G18" s="23">
        <v>0.87292977094678303</v>
      </c>
      <c r="H18" s="22">
        <v>40.698975661802599</v>
      </c>
      <c r="I18" s="23">
        <v>0.79335234661109399</v>
      </c>
      <c r="J18" s="22">
        <v>20.010288638357601</v>
      </c>
      <c r="K18" s="23">
        <v>0.57182611008347495</v>
      </c>
      <c r="L18" s="22">
        <v>2.1781118654477298</v>
      </c>
      <c r="M18" s="23">
        <v>0.279770286780955</v>
      </c>
      <c r="N18" s="24">
        <v>0</v>
      </c>
      <c r="O18" s="25">
        <v>0</v>
      </c>
      <c r="P18" s="26"/>
    </row>
    <row r="19" spans="1:16" ht="12.75" customHeight="1">
      <c r="A19" s="21" t="s">
        <v>5</v>
      </c>
      <c r="B19" s="22">
        <v>5.32668350602132</v>
      </c>
      <c r="C19" s="23">
        <v>0.310584024221848</v>
      </c>
      <c r="D19" s="22">
        <v>16.229650027859499</v>
      </c>
      <c r="E19" s="23">
        <v>0.51426812276050105</v>
      </c>
      <c r="F19" s="22">
        <v>35.872962920068801</v>
      </c>
      <c r="G19" s="23">
        <v>0.77993850939044995</v>
      </c>
      <c r="H19" s="22">
        <v>34.028241600885899</v>
      </c>
      <c r="I19" s="23">
        <v>0.70361701561136103</v>
      </c>
      <c r="J19" s="22">
        <v>7.40820306104417</v>
      </c>
      <c r="K19" s="23">
        <v>0.35219981138295398</v>
      </c>
      <c r="L19" s="22">
        <v>0.28938798957438999</v>
      </c>
      <c r="M19" s="23">
        <v>7.5985173231009701E-2</v>
      </c>
      <c r="N19" s="24">
        <v>0.84487089454594699</v>
      </c>
      <c r="O19" s="25">
        <v>9.0643252260715096E-2</v>
      </c>
      <c r="P19" s="26"/>
    </row>
    <row r="20" spans="1:16" ht="12.75" customHeight="1">
      <c r="A20" s="21" t="s">
        <v>6</v>
      </c>
      <c r="B20" s="22">
        <v>3.2790730454178898</v>
      </c>
      <c r="C20" s="23">
        <v>0.37985200123172103</v>
      </c>
      <c r="D20" s="22">
        <v>14.239742631080601</v>
      </c>
      <c r="E20" s="23">
        <v>0.71305042318379896</v>
      </c>
      <c r="F20" s="22">
        <v>33.933949976700703</v>
      </c>
      <c r="G20" s="23">
        <v>1.0210994465375001</v>
      </c>
      <c r="H20" s="22">
        <v>36.424769618583603</v>
      </c>
      <c r="I20" s="23">
        <v>0.93670778665342003</v>
      </c>
      <c r="J20" s="22">
        <v>10.1668503147009</v>
      </c>
      <c r="K20" s="23">
        <v>0.60661725096233199</v>
      </c>
      <c r="L20" s="22">
        <v>0.47893190444648098</v>
      </c>
      <c r="M20" s="23">
        <v>0.15825691931209099</v>
      </c>
      <c r="N20" s="24">
        <v>1.4766825090698901</v>
      </c>
      <c r="O20" s="25">
        <v>0.15816193482292401</v>
      </c>
      <c r="P20" s="26"/>
    </row>
    <row r="21" spans="1:16" ht="12.75" customHeight="1">
      <c r="A21" s="21" t="s">
        <v>7</v>
      </c>
      <c r="B21" s="22">
        <v>4.2838210817161704</v>
      </c>
      <c r="C21" s="23">
        <v>0.42428532738131203</v>
      </c>
      <c r="D21" s="22">
        <v>13.157660481841599</v>
      </c>
      <c r="E21" s="23">
        <v>0.83753911250204105</v>
      </c>
      <c r="F21" s="22">
        <v>37.565696956049301</v>
      </c>
      <c r="G21" s="23">
        <v>0.85172520259860096</v>
      </c>
      <c r="H21" s="22">
        <v>36.024219230934101</v>
      </c>
      <c r="I21" s="23">
        <v>0.91096354558648995</v>
      </c>
      <c r="J21" s="22">
        <v>8.10732985599833</v>
      </c>
      <c r="K21" s="23">
        <v>0.49514095632515898</v>
      </c>
      <c r="L21" s="22">
        <v>0.39156772176048299</v>
      </c>
      <c r="M21" s="23">
        <v>0.11065565645867199</v>
      </c>
      <c r="N21" s="24">
        <v>0.46970467169997898</v>
      </c>
      <c r="O21" s="25">
        <v>0.114448180735581</v>
      </c>
      <c r="P21" s="26"/>
    </row>
    <row r="22" spans="1:16" ht="12.75" customHeight="1">
      <c r="A22" s="21" t="s">
        <v>8</v>
      </c>
      <c r="B22" s="22">
        <v>5.5216658377410699</v>
      </c>
      <c r="C22" s="23">
        <v>0.56184150176360603</v>
      </c>
      <c r="D22" s="22">
        <v>22.160767382336498</v>
      </c>
      <c r="E22" s="23">
        <v>0.96637263790300698</v>
      </c>
      <c r="F22" s="22">
        <v>41.989428864929998</v>
      </c>
      <c r="G22" s="23">
        <v>0.97398524350861704</v>
      </c>
      <c r="H22" s="22">
        <v>26.357145913073701</v>
      </c>
      <c r="I22" s="23">
        <v>1.0358895654029501</v>
      </c>
      <c r="J22" s="22">
        <v>3.2630421500957199</v>
      </c>
      <c r="K22" s="23">
        <v>0.38275612273311899</v>
      </c>
      <c r="L22" s="22">
        <v>5.51508215296138E-2</v>
      </c>
      <c r="M22" s="23">
        <v>4.5595544594648499E-2</v>
      </c>
      <c r="N22" s="24">
        <v>0.65279903029336495</v>
      </c>
      <c r="O22" s="25">
        <v>0.16366823997534699</v>
      </c>
      <c r="P22" s="26"/>
    </row>
    <row r="23" spans="1:16" ht="12.75" customHeight="1">
      <c r="A23" s="21" t="s">
        <v>20</v>
      </c>
      <c r="B23" s="22">
        <v>0.56461189476029805</v>
      </c>
      <c r="C23" s="23">
        <v>0.15262921898521301</v>
      </c>
      <c r="D23" s="22">
        <v>4.3037172725585497</v>
      </c>
      <c r="E23" s="23">
        <v>0.41387393072774198</v>
      </c>
      <c r="F23" s="22">
        <v>22.774409356852001</v>
      </c>
      <c r="G23" s="23">
        <v>0.752278037841553</v>
      </c>
      <c r="H23" s="22">
        <v>48.563276721280602</v>
      </c>
      <c r="I23" s="23">
        <v>0.97806997245737104</v>
      </c>
      <c r="J23" s="22">
        <v>21.368544148343901</v>
      </c>
      <c r="K23" s="23">
        <v>0.68173420673936502</v>
      </c>
      <c r="L23" s="22">
        <v>1.1895257591245501</v>
      </c>
      <c r="M23" s="23">
        <v>0.221429551349555</v>
      </c>
      <c r="N23" s="24">
        <v>1.23591484708015</v>
      </c>
      <c r="O23" s="25">
        <v>0.121089676366291</v>
      </c>
      <c r="P23" s="26"/>
    </row>
    <row r="24" spans="1:16" ht="12.75" customHeight="1">
      <c r="A24" s="21" t="s">
        <v>21</v>
      </c>
      <c r="B24" s="22">
        <v>2.2228211103737801</v>
      </c>
      <c r="C24" s="23">
        <v>0.20423064002941699</v>
      </c>
      <c r="D24" s="22">
        <v>10.6416557911698</v>
      </c>
      <c r="E24" s="23">
        <v>0.53378335747246897</v>
      </c>
      <c r="F24" s="22">
        <v>37.035109302441803</v>
      </c>
      <c r="G24" s="23">
        <v>0.85922366092964098</v>
      </c>
      <c r="H24" s="22">
        <v>41.717403377453103</v>
      </c>
      <c r="I24" s="23">
        <v>0.90574791932712795</v>
      </c>
      <c r="J24" s="22">
        <v>7.8940979234133</v>
      </c>
      <c r="K24" s="23">
        <v>0.51092158581506497</v>
      </c>
      <c r="L24" s="22">
        <v>0.221210854883654</v>
      </c>
      <c r="M24" s="23">
        <v>7.48339362049045E-2</v>
      </c>
      <c r="N24" s="24">
        <v>0.267701640264559</v>
      </c>
      <c r="O24" s="25">
        <v>7.2314513075509207E-2</v>
      </c>
      <c r="P24" s="26"/>
    </row>
    <row r="25" spans="1:16" ht="12.75" customHeight="1">
      <c r="A25" s="21" t="s">
        <v>9</v>
      </c>
      <c r="B25" s="22">
        <v>2.56150370932296</v>
      </c>
      <c r="C25" s="23">
        <v>0.26775209323826799</v>
      </c>
      <c r="D25" s="22">
        <v>9.1153762581014206</v>
      </c>
      <c r="E25" s="23">
        <v>0.51596020073238602</v>
      </c>
      <c r="F25" s="22">
        <v>26.431494651379701</v>
      </c>
      <c r="G25" s="23">
        <v>0.70434936515165802</v>
      </c>
      <c r="H25" s="22">
        <v>41.482694051020403</v>
      </c>
      <c r="I25" s="23">
        <v>0.75521387225312997</v>
      </c>
      <c r="J25" s="22">
        <v>16.841030855896701</v>
      </c>
      <c r="K25" s="23">
        <v>0.60107293447877796</v>
      </c>
      <c r="L25" s="22">
        <v>1.30686189827718</v>
      </c>
      <c r="M25" s="23">
        <v>0.20682458931057299</v>
      </c>
      <c r="N25" s="24">
        <v>2.2610385760015501</v>
      </c>
      <c r="O25" s="25">
        <v>0.16540236825010299</v>
      </c>
      <c r="P25" s="26"/>
    </row>
    <row r="26" spans="1:16" ht="12.75" customHeight="1">
      <c r="A26" s="21" t="s">
        <v>10</v>
      </c>
      <c r="B26" s="22">
        <v>2.98190053203537</v>
      </c>
      <c r="C26" s="23">
        <v>0.29612526471335399</v>
      </c>
      <c r="D26" s="22">
        <v>9.2768389990713107</v>
      </c>
      <c r="E26" s="23">
        <v>0.57055719272161898</v>
      </c>
      <c r="F26" s="22">
        <v>30.178050012147999</v>
      </c>
      <c r="G26" s="23">
        <v>0.77727830452846003</v>
      </c>
      <c r="H26" s="22">
        <v>41.624618579523201</v>
      </c>
      <c r="I26" s="23">
        <v>0.82544633166796799</v>
      </c>
      <c r="J26" s="22">
        <v>13.0869416037783</v>
      </c>
      <c r="K26" s="23">
        <v>0.60103353081615396</v>
      </c>
      <c r="L26" s="22">
        <v>0.60466814949915904</v>
      </c>
      <c r="M26" s="23">
        <v>0.139307385948648</v>
      </c>
      <c r="N26" s="24">
        <v>2.2469821239446701</v>
      </c>
      <c r="O26" s="25">
        <v>0.15330216353246301</v>
      </c>
      <c r="P26" s="26"/>
    </row>
    <row r="27" spans="1:16" ht="12.75" customHeight="1">
      <c r="A27" s="21" t="s">
        <v>11</v>
      </c>
      <c r="B27" s="22">
        <v>3.9407756806533598</v>
      </c>
      <c r="C27" s="23">
        <v>0.31685262949172299</v>
      </c>
      <c r="D27" s="22">
        <v>14.827935436704299</v>
      </c>
      <c r="E27" s="23">
        <v>0.633599525511925</v>
      </c>
      <c r="F27" s="22">
        <v>36.537457443522896</v>
      </c>
      <c r="G27" s="23">
        <v>0.89599429744630399</v>
      </c>
      <c r="H27" s="22">
        <v>35.034123360934601</v>
      </c>
      <c r="I27" s="23">
        <v>0.86506886530376903</v>
      </c>
      <c r="J27" s="22">
        <v>8.9999453945828307</v>
      </c>
      <c r="K27" s="23">
        <v>0.53045195354632302</v>
      </c>
      <c r="L27" s="22">
        <v>0.65976268360196599</v>
      </c>
      <c r="M27" s="23">
        <v>0.142383436440912</v>
      </c>
      <c r="N27" s="24">
        <v>0</v>
      </c>
      <c r="O27" s="25">
        <v>0</v>
      </c>
      <c r="P27" s="26"/>
    </row>
    <row r="28" spans="1:16" ht="12.75" customHeight="1">
      <c r="A28" s="21" t="s">
        <v>12</v>
      </c>
      <c r="B28" s="22">
        <v>1.8848284851711801</v>
      </c>
      <c r="C28" s="23">
        <v>0.23676337952633</v>
      </c>
      <c r="D28" s="22">
        <v>9.7419819429445393</v>
      </c>
      <c r="E28" s="23">
        <v>0.53877259416462397</v>
      </c>
      <c r="F28" s="22">
        <v>36.231954610941997</v>
      </c>
      <c r="G28" s="23">
        <v>0.98795919058417203</v>
      </c>
      <c r="H28" s="22">
        <v>44.421321180756998</v>
      </c>
      <c r="I28" s="23">
        <v>0.92790629414493198</v>
      </c>
      <c r="J28" s="22">
        <v>7.2954156888413104</v>
      </c>
      <c r="K28" s="23">
        <v>0.499222469109105</v>
      </c>
      <c r="L28" s="22">
        <v>0.153570079755148</v>
      </c>
      <c r="M28" s="23">
        <v>7.5020620710893299E-2</v>
      </c>
      <c r="N28" s="24">
        <v>0.27092801158876101</v>
      </c>
      <c r="O28" s="25">
        <v>6.5575642000891096E-2</v>
      </c>
      <c r="P28" s="26"/>
    </row>
    <row r="29" spans="1:16" ht="12.75" customHeight="1">
      <c r="A29" s="21" t="s">
        <v>13</v>
      </c>
      <c r="B29" s="22">
        <v>7.2100596929101703</v>
      </c>
      <c r="C29" s="23">
        <v>0.46630730960127398</v>
      </c>
      <c r="D29" s="22">
        <v>20.2805319360955</v>
      </c>
      <c r="E29" s="23">
        <v>0.84756324204614697</v>
      </c>
      <c r="F29" s="22">
        <v>39.146582263640198</v>
      </c>
      <c r="G29" s="23">
        <v>0.74801039545186399</v>
      </c>
      <c r="H29" s="22">
        <v>27.826590960613501</v>
      </c>
      <c r="I29" s="23">
        <v>0.71253118101211699</v>
      </c>
      <c r="J29" s="22">
        <v>4.6266326861089597</v>
      </c>
      <c r="K29" s="23">
        <v>0.38579068975147701</v>
      </c>
      <c r="L29" s="22">
        <v>0.144888850412355</v>
      </c>
      <c r="M29" s="23">
        <v>8.7184532171224904E-2</v>
      </c>
      <c r="N29" s="24">
        <v>0.76471361021927897</v>
      </c>
      <c r="O29" s="25">
        <v>0.123373440956071</v>
      </c>
      <c r="P29" s="26"/>
    </row>
    <row r="30" spans="1:16" ht="12.75" customHeight="1">
      <c r="A30" s="21" t="s">
        <v>14</v>
      </c>
      <c r="B30" s="22">
        <v>3.6826584056103302</v>
      </c>
      <c r="C30" s="23">
        <v>0.33383532003683902</v>
      </c>
      <c r="D30" s="22">
        <v>9.5846605715746893</v>
      </c>
      <c r="E30" s="23">
        <v>0.61429243260258104</v>
      </c>
      <c r="F30" s="22">
        <v>29.079093809684601</v>
      </c>
      <c r="G30" s="23">
        <v>1.0242828274817299</v>
      </c>
      <c r="H30" s="22">
        <v>41.571553024662997</v>
      </c>
      <c r="I30" s="23">
        <v>0.89915168505007703</v>
      </c>
      <c r="J30" s="22">
        <v>14.884264651298199</v>
      </c>
      <c r="K30" s="23">
        <v>0.56985304142878401</v>
      </c>
      <c r="L30" s="22">
        <v>1.1977695371692401</v>
      </c>
      <c r="M30" s="23">
        <v>0.22169814808147201</v>
      </c>
      <c r="N30" s="24">
        <v>0</v>
      </c>
      <c r="O30" s="25">
        <v>0</v>
      </c>
      <c r="P30" s="26"/>
    </row>
    <row r="31" spans="1:16" ht="12.75" customHeight="1">
      <c r="A31" s="21" t="s">
        <v>15</v>
      </c>
      <c r="B31" s="22">
        <v>3.9170094570042702</v>
      </c>
      <c r="C31" s="23">
        <v>0.45843225046632002</v>
      </c>
      <c r="D31" s="22">
        <v>13.567662145971999</v>
      </c>
      <c r="E31" s="23">
        <v>0.68416738950667699</v>
      </c>
      <c r="F31" s="22">
        <v>32.5516133313673</v>
      </c>
      <c r="G31" s="23">
        <v>1.1712668554503201</v>
      </c>
      <c r="H31" s="22">
        <v>34.217566032084001</v>
      </c>
      <c r="I31" s="23">
        <v>0.97436436117359604</v>
      </c>
      <c r="J31" s="22">
        <v>10.882154459308</v>
      </c>
      <c r="K31" s="23">
        <v>0.66591295475415802</v>
      </c>
      <c r="L31" s="22">
        <v>0.63165773106566003</v>
      </c>
      <c r="M31" s="23">
        <v>0.17677132997745301</v>
      </c>
      <c r="N31" s="24">
        <v>4.23233684319875</v>
      </c>
      <c r="O31" s="25">
        <v>0.59238066054854799</v>
      </c>
      <c r="P31" s="26"/>
    </row>
    <row r="32" spans="1:16" ht="12.75" customHeight="1">
      <c r="A32" s="21"/>
      <c r="C32" s="23"/>
      <c r="E32" s="23"/>
      <c r="G32" s="23"/>
      <c r="I32" s="23"/>
      <c r="K32" s="23"/>
      <c r="M32" s="23"/>
      <c r="N32" s="11"/>
      <c r="O32" s="25"/>
      <c r="P32" s="27"/>
    </row>
    <row r="33" spans="1:16" ht="12.75" customHeight="1">
      <c r="A33" s="19" t="s">
        <v>38</v>
      </c>
      <c r="C33" s="23"/>
      <c r="E33" s="23"/>
      <c r="G33" s="23"/>
      <c r="I33" s="23"/>
      <c r="K33" s="23"/>
      <c r="M33" s="23"/>
      <c r="N33" s="11"/>
      <c r="O33" s="25"/>
      <c r="P33" s="27"/>
    </row>
    <row r="34" spans="1:16" ht="12.75" customHeight="1">
      <c r="A34" s="21" t="s">
        <v>39</v>
      </c>
      <c r="B34" s="22">
        <v>2.7492464929744602</v>
      </c>
      <c r="C34" s="23">
        <v>0.26853455872903598</v>
      </c>
      <c r="D34" s="22">
        <v>11.278399513360799</v>
      </c>
      <c r="E34" s="23">
        <v>0.53629850568446902</v>
      </c>
      <c r="F34" s="22">
        <v>29.601544819639798</v>
      </c>
      <c r="G34" s="23">
        <v>0.78943618099820001</v>
      </c>
      <c r="H34" s="22">
        <v>38.837854194569303</v>
      </c>
      <c r="I34" s="23">
        <v>0.92792864681452503</v>
      </c>
      <c r="J34" s="22">
        <v>11.9455435224793</v>
      </c>
      <c r="K34" s="23">
        <v>0.54688320969623905</v>
      </c>
      <c r="L34" s="22">
        <v>0.43362134595774399</v>
      </c>
      <c r="M34" s="23">
        <v>0.182419412415224</v>
      </c>
      <c r="N34" s="24">
        <v>5.1537901110186404</v>
      </c>
      <c r="O34" s="25">
        <v>0.24288039737182501</v>
      </c>
      <c r="P34" s="26"/>
    </row>
    <row r="35" spans="1:16" ht="12.75" customHeight="1">
      <c r="A35" s="21" t="s">
        <v>40</v>
      </c>
      <c r="B35" s="22">
        <v>3.2946491219681802</v>
      </c>
      <c r="C35" s="23">
        <v>0.38176532469887903</v>
      </c>
      <c r="D35" s="22">
        <v>13.0728532587428</v>
      </c>
      <c r="E35" s="23">
        <v>0.68903921553827197</v>
      </c>
      <c r="F35" s="22">
        <v>33.113053393674299</v>
      </c>
      <c r="G35" s="23">
        <v>0.98077455707482697</v>
      </c>
      <c r="H35" s="22">
        <v>35.950760242467602</v>
      </c>
      <c r="I35" s="23">
        <v>0.99627660327217105</v>
      </c>
      <c r="J35" s="22">
        <v>12.418050126758301</v>
      </c>
      <c r="K35" s="23">
        <v>0.69242467038699995</v>
      </c>
      <c r="L35" s="22">
        <v>0.77277244347519403</v>
      </c>
      <c r="M35" s="23">
        <v>0.177195814780406</v>
      </c>
      <c r="N35" s="24">
        <v>1.3778614129136</v>
      </c>
      <c r="O35" s="25">
        <v>0.16468730708958201</v>
      </c>
      <c r="P35" s="26"/>
    </row>
    <row r="36" spans="1:16" ht="12.75" customHeight="1">
      <c r="A36" s="21" t="s">
        <v>41</v>
      </c>
      <c r="B36" s="22">
        <v>2.54460125452949</v>
      </c>
      <c r="C36" s="23">
        <v>0.52341127966119405</v>
      </c>
      <c r="D36" s="22">
        <v>14.8906217400611</v>
      </c>
      <c r="E36" s="23">
        <v>0.92360646235705401</v>
      </c>
      <c r="F36" s="22">
        <v>36.193206883257801</v>
      </c>
      <c r="G36" s="23">
        <v>1.48089719167364</v>
      </c>
      <c r="H36" s="22">
        <v>34.326539168671097</v>
      </c>
      <c r="I36" s="23">
        <v>1.64272864308704</v>
      </c>
      <c r="J36" s="22">
        <v>9.3546758364274307</v>
      </c>
      <c r="K36" s="23">
        <v>0.62680847774682802</v>
      </c>
      <c r="L36" s="22">
        <v>0.48028711775808502</v>
      </c>
      <c r="M36" s="23">
        <v>0.19490087865719699</v>
      </c>
      <c r="N36" s="24">
        <v>2.21006799929489</v>
      </c>
      <c r="O36" s="25">
        <v>0.27677165442290402</v>
      </c>
      <c r="P36" s="26"/>
    </row>
    <row r="37" spans="1:16" ht="12.75" customHeight="1">
      <c r="A37" s="21" t="s">
        <v>42</v>
      </c>
      <c r="B37" s="22">
        <v>3.2699763427678499</v>
      </c>
      <c r="C37" s="23">
        <v>0.37424709034097398</v>
      </c>
      <c r="D37" s="22">
        <v>13.1326486429095</v>
      </c>
      <c r="E37" s="23">
        <v>0.67294977072720896</v>
      </c>
      <c r="F37" s="22">
        <v>33.214374856277999</v>
      </c>
      <c r="G37" s="23">
        <v>0.95872267520221299</v>
      </c>
      <c r="H37" s="22">
        <v>35.897331588556298</v>
      </c>
      <c r="I37" s="23">
        <v>0.97053763926978298</v>
      </c>
      <c r="J37" s="22">
        <v>12.317280614898401</v>
      </c>
      <c r="K37" s="23">
        <v>0.66914884646430695</v>
      </c>
      <c r="L37" s="22">
        <v>0.76315115638934305</v>
      </c>
      <c r="M37" s="23">
        <v>0.172636786919181</v>
      </c>
      <c r="N37" s="24">
        <v>1.40523679820064</v>
      </c>
      <c r="O37" s="25">
        <v>0.15935629202315199</v>
      </c>
      <c r="P37" s="26"/>
    </row>
    <row r="38" spans="1:16" ht="12.75" customHeight="1">
      <c r="A38" s="28"/>
      <c r="C38" s="23"/>
      <c r="E38" s="23"/>
      <c r="G38" s="23"/>
      <c r="I38" s="23"/>
      <c r="K38" s="23"/>
      <c r="M38" s="23"/>
      <c r="N38" s="11"/>
      <c r="O38" s="25"/>
      <c r="P38" s="27"/>
    </row>
    <row r="39" spans="1:16" ht="12.75" customHeight="1">
      <c r="A39" s="29" t="s">
        <v>16</v>
      </c>
      <c r="B39" s="30">
        <f>AVERAGE(B12:B31,B34,B37)</f>
        <v>3.309499458217168</v>
      </c>
      <c r="C39" s="31">
        <f>SQRT(SUMSQ(C12:C31,C34,C37)/(22*22))</f>
        <v>6.9855461759117693E-2</v>
      </c>
      <c r="D39" s="32">
        <f t="shared" ref="D39" si="0">AVERAGE(D12:D31,D34,D37)</f>
        <v>12.158108855832493</v>
      </c>
      <c r="E39" s="31">
        <f t="shared" ref="E39" si="1">SQRT(SUMSQ(E12:E31,E34,E37)/(22*22))</f>
        <v>0.13466155129306531</v>
      </c>
      <c r="F39" s="30">
        <f t="shared" ref="F39" si="2">AVERAGE(F12:F31,F34,F37)</f>
        <v>33.291705118777969</v>
      </c>
      <c r="G39" s="31">
        <f t="shared" ref="G39" si="3">SQRT(SUMSQ(G12:G31,G34,G37)/(22*22))</f>
        <v>0.19417487495846364</v>
      </c>
      <c r="H39" s="30">
        <f t="shared" ref="H39" si="4">AVERAGE(H12:H31,H34,H37)</f>
        <v>38.211950736939009</v>
      </c>
      <c r="I39" s="31">
        <f t="shared" ref="I39" si="5">SQRT(SUMSQ(I12:I31,I34,I37)/(22*22))</f>
        <v>0.19354027105123894</v>
      </c>
      <c r="J39" s="30">
        <f t="shared" ref="J39" si="6">AVERAGE(J12:J31,J34,J37)</f>
        <v>11.117966343492114</v>
      </c>
      <c r="K39" s="31">
        <f t="shared" ref="K39" si="7">SQRT(SUMSQ(K12:K31,K34,K37)/(22*22))</f>
        <v>0.12032490967953778</v>
      </c>
      <c r="L39" s="30">
        <f t="shared" ref="L39" si="8">AVERAGE(L12:L31,L34,L37)</f>
        <v>0.67071884478803645</v>
      </c>
      <c r="M39" s="31">
        <f t="shared" ref="M39" si="9">SQRT(SUMSQ(M12:M31,M34,M37)/(22*22))</f>
        <v>3.4386747699008353E-2</v>
      </c>
      <c r="N39" s="33">
        <f t="shared" ref="N39" si="10">AVERAGE(N12:N31,N34,N37)</f>
        <v>1.240050641953224</v>
      </c>
      <c r="O39" s="34">
        <f t="shared" ref="O39" si="11">SQRT(SUMSQ(O12:O31,O34,O37)/(22*22))</f>
        <v>3.8629609716814971E-2</v>
      </c>
      <c r="P39" s="26"/>
    </row>
    <row r="40" spans="1:16" ht="12.75" customHeight="1">
      <c r="A40" s="35"/>
      <c r="B40" s="36"/>
      <c r="C40" s="37"/>
      <c r="D40" s="37"/>
      <c r="E40" s="37"/>
      <c r="F40" s="37"/>
      <c r="G40" s="37"/>
      <c r="H40" s="37"/>
      <c r="I40" s="37"/>
      <c r="J40" s="36"/>
      <c r="K40" s="37"/>
      <c r="L40" s="36"/>
      <c r="M40" s="37"/>
      <c r="N40" s="38"/>
      <c r="O40" s="39"/>
      <c r="P40" s="27"/>
    </row>
    <row r="41" spans="1:16" ht="12.75" customHeight="1">
      <c r="A41" s="40" t="s">
        <v>23</v>
      </c>
      <c r="B41" s="10"/>
      <c r="C41" s="41"/>
      <c r="D41" s="41"/>
      <c r="E41" s="41"/>
      <c r="F41" s="41"/>
      <c r="G41" s="41"/>
      <c r="H41" s="41"/>
      <c r="I41" s="41"/>
      <c r="J41" s="10"/>
      <c r="K41" s="41"/>
      <c r="L41" s="10"/>
      <c r="M41" s="41"/>
      <c r="N41" s="12"/>
      <c r="O41" s="25"/>
      <c r="P41" s="27"/>
    </row>
    <row r="42" spans="1:16" ht="12.75" customHeight="1">
      <c r="A42" s="21" t="s">
        <v>24</v>
      </c>
      <c r="B42" s="32">
        <v>1.55259031798834</v>
      </c>
      <c r="C42" s="41">
        <v>0.232027424112355</v>
      </c>
      <c r="D42" s="32">
        <v>10.2963668254847</v>
      </c>
      <c r="E42" s="41">
        <v>0.48058991935775702</v>
      </c>
      <c r="F42" s="32">
        <v>32.977930724323002</v>
      </c>
      <c r="G42" s="41">
        <v>0.93908616654586496</v>
      </c>
      <c r="H42" s="32">
        <v>32.122942604115998</v>
      </c>
      <c r="I42" s="41">
        <v>0.90305364148161904</v>
      </c>
      <c r="J42" s="32">
        <v>5.1862641602040602</v>
      </c>
      <c r="K42" s="41">
        <v>0.43515919342149501</v>
      </c>
      <c r="L42" s="32">
        <v>0.172627416095429</v>
      </c>
      <c r="M42" s="41">
        <v>7.5117218794823304E-2</v>
      </c>
      <c r="N42" s="42">
        <v>17.6912779517884</v>
      </c>
      <c r="O42" s="25">
        <v>0.37592763344576602</v>
      </c>
      <c r="P42" s="26"/>
    </row>
    <row r="43" spans="1:16" ht="12.75" customHeight="1">
      <c r="A43" s="43" t="s">
        <v>43</v>
      </c>
      <c r="B43" s="30">
        <v>1.5605201360715999</v>
      </c>
      <c r="C43" s="31">
        <v>0.54286190525341604</v>
      </c>
      <c r="D43" s="30">
        <v>11.482971307716699</v>
      </c>
      <c r="E43" s="31">
        <v>1.22566635452438</v>
      </c>
      <c r="F43" s="30">
        <v>34.911725245885201</v>
      </c>
      <c r="G43" s="31">
        <v>1.87609535899444</v>
      </c>
      <c r="H43" s="30">
        <v>41.204383510448999</v>
      </c>
      <c r="I43" s="31">
        <v>2.0105683657079698</v>
      </c>
      <c r="J43" s="30">
        <v>10.397440279786199</v>
      </c>
      <c r="K43" s="31">
        <v>1.6408232741229101</v>
      </c>
      <c r="L43" s="30">
        <v>0.44295952009136502</v>
      </c>
      <c r="M43" s="31">
        <v>0.180131773661554</v>
      </c>
      <c r="N43" s="33">
        <v>0</v>
      </c>
      <c r="O43" s="34">
        <v>0</v>
      </c>
      <c r="P43" s="26"/>
    </row>
    <row r="44" spans="1:16" ht="108.75" customHeight="1">
      <c r="A44" s="132" t="s">
        <v>25</v>
      </c>
      <c r="B44" s="132"/>
      <c r="C44" s="132"/>
      <c r="D44" s="132"/>
      <c r="E44" s="132"/>
      <c r="F44" s="132"/>
      <c r="G44" s="132"/>
      <c r="H44" s="132"/>
      <c r="I44" s="132"/>
      <c r="J44" s="132"/>
      <c r="K44" s="132"/>
      <c r="L44" s="132"/>
      <c r="M44" s="132"/>
      <c r="N44" s="132"/>
      <c r="O44" s="132"/>
    </row>
    <row r="45" spans="1:16" ht="71.25" customHeight="1">
      <c r="A45" s="133" t="s">
        <v>44</v>
      </c>
      <c r="B45" s="133"/>
      <c r="C45" s="133"/>
      <c r="D45" s="133"/>
      <c r="E45" s="133"/>
      <c r="F45" s="133"/>
      <c r="G45" s="133"/>
      <c r="H45" s="133"/>
      <c r="I45" s="133"/>
      <c r="J45" s="133"/>
      <c r="K45" s="133"/>
      <c r="L45" s="133"/>
      <c r="M45" s="133"/>
      <c r="N45" s="133"/>
      <c r="O45" s="133"/>
    </row>
    <row r="46" spans="1:16" ht="12.75" customHeight="1">
      <c r="A46" s="134" t="s">
        <v>45</v>
      </c>
      <c r="B46" s="134"/>
      <c r="C46" s="134"/>
      <c r="D46" s="134"/>
      <c r="E46" s="134"/>
      <c r="F46" s="134"/>
      <c r="G46" s="134"/>
      <c r="H46" s="134"/>
      <c r="I46" s="134"/>
      <c r="J46" s="134"/>
      <c r="K46" s="134"/>
      <c r="L46" s="134"/>
      <c r="M46" s="134"/>
      <c r="N46" s="134"/>
      <c r="O46" s="134"/>
      <c r="P46" s="44"/>
    </row>
    <row r="47" spans="1:16" ht="12.75" customHeight="1">
      <c r="A47" s="134"/>
      <c r="B47" s="134"/>
      <c r="C47" s="134"/>
      <c r="D47" s="134"/>
      <c r="E47" s="134"/>
      <c r="F47" s="134"/>
      <c r="G47" s="134"/>
      <c r="H47" s="134"/>
      <c r="I47" s="134"/>
      <c r="J47" s="134"/>
      <c r="K47" s="134"/>
      <c r="L47" s="134"/>
      <c r="M47" s="134"/>
      <c r="N47" s="134"/>
      <c r="O47" s="134"/>
      <c r="P47" s="44"/>
    </row>
    <row r="48" spans="1:16" ht="12.75" customHeight="1">
      <c r="A48" s="134"/>
      <c r="B48" s="134"/>
      <c r="C48" s="134"/>
      <c r="D48" s="134"/>
      <c r="E48" s="134"/>
      <c r="F48" s="134"/>
      <c r="G48" s="134"/>
      <c r="H48" s="134"/>
      <c r="I48" s="134"/>
      <c r="J48" s="134"/>
      <c r="K48" s="134"/>
      <c r="L48" s="134"/>
      <c r="M48" s="134"/>
      <c r="N48" s="134"/>
      <c r="O48" s="134"/>
      <c r="P48" s="44"/>
    </row>
    <row r="49" spans="1:1" ht="12.75" customHeight="1">
      <c r="A49" s="5" t="s">
        <v>46</v>
      </c>
    </row>
    <row r="50" spans="1:1" ht="12.75" customHeight="1"/>
    <row r="51" spans="1:1" ht="12.75" customHeight="1"/>
    <row r="52" spans="1:1" ht="12.75" customHeight="1"/>
    <row r="53" spans="1:1" ht="12.75" customHeight="1"/>
    <row r="54" spans="1:1" ht="12.75" customHeight="1"/>
    <row r="55" spans="1:1" ht="12.75" customHeight="1"/>
  </sheetData>
  <sheetProtection selectLockedCells="1" selectUnlockedCells="1"/>
  <mergeCells count="11">
    <mergeCell ref="A44:O44"/>
    <mergeCell ref="A45:O45"/>
    <mergeCell ref="A46:O48"/>
    <mergeCell ref="A2:O4"/>
    <mergeCell ref="B8:C8"/>
    <mergeCell ref="D8:E8"/>
    <mergeCell ref="F8:G8"/>
    <mergeCell ref="H8:I8"/>
    <mergeCell ref="J8:K8"/>
    <mergeCell ref="L8:M8"/>
    <mergeCell ref="N8:O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P65"/>
  <sheetViews>
    <sheetView zoomScaleNormal="100" workbookViewId="0">
      <selection activeCell="A2" sqref="A2:E4"/>
    </sheetView>
  </sheetViews>
  <sheetFormatPr defaultRowHeight="12.75"/>
  <cols>
    <col min="1" max="1" width="19.85546875" customWidth="1"/>
    <col min="2" max="2" width="10" customWidth="1"/>
  </cols>
  <sheetData>
    <row r="1" spans="1:16">
      <c r="A1" s="45" t="s">
        <v>63</v>
      </c>
      <c r="B1" s="2"/>
      <c r="C1" s="45"/>
      <c r="D1" s="2"/>
      <c r="E1" s="2"/>
      <c r="F1" s="2"/>
      <c r="G1" s="2"/>
      <c r="H1" s="2"/>
      <c r="I1" s="2"/>
      <c r="J1" s="2"/>
    </row>
    <row r="2" spans="1:16" ht="12.75" customHeight="1">
      <c r="A2" s="135" t="s">
        <v>64</v>
      </c>
      <c r="B2" s="135"/>
      <c r="C2" s="135"/>
      <c r="D2" s="135"/>
      <c r="E2" s="135"/>
      <c r="F2" s="69"/>
      <c r="G2" s="69"/>
      <c r="H2" s="69"/>
      <c r="I2" s="70"/>
      <c r="J2" s="70"/>
    </row>
    <row r="3" spans="1:16">
      <c r="A3" s="135"/>
      <c r="B3" s="135"/>
      <c r="C3" s="135"/>
      <c r="D3" s="135"/>
      <c r="E3" s="135"/>
      <c r="F3" s="69"/>
      <c r="G3" s="69"/>
      <c r="H3" s="69"/>
      <c r="I3" s="70"/>
      <c r="J3" s="70"/>
    </row>
    <row r="4" spans="1:16">
      <c r="A4" s="135"/>
      <c r="B4" s="135"/>
      <c r="C4" s="135"/>
      <c r="D4" s="135"/>
      <c r="E4" s="135"/>
      <c r="F4" s="69"/>
      <c r="G4" s="69"/>
      <c r="H4" s="69"/>
      <c r="I4" s="70"/>
      <c r="J4" s="70"/>
    </row>
    <row r="5" spans="1:16" ht="15">
      <c r="C5" s="3"/>
      <c r="D5" s="46"/>
      <c r="E5" s="46"/>
      <c r="F5" s="46"/>
      <c r="G5" s="46"/>
      <c r="H5" s="46"/>
      <c r="I5" s="46"/>
    </row>
    <row r="6" spans="1:16" ht="15">
      <c r="A6" s="3"/>
      <c r="B6" s="3"/>
      <c r="C6" s="3"/>
      <c r="D6" s="46"/>
      <c r="E6" s="46"/>
      <c r="F6" s="46"/>
      <c r="G6" s="46"/>
      <c r="H6" s="46"/>
      <c r="I6" s="46"/>
    </row>
    <row r="7" spans="1:16">
      <c r="A7" s="10"/>
      <c r="B7" s="71"/>
      <c r="C7" s="71"/>
      <c r="D7" s="71"/>
      <c r="E7" s="71"/>
      <c r="F7" s="71"/>
      <c r="G7" s="71"/>
      <c r="H7" s="71"/>
      <c r="I7" s="71"/>
      <c r="J7" s="71"/>
      <c r="K7" s="71"/>
      <c r="L7" s="71"/>
      <c r="M7" s="12"/>
    </row>
    <row r="8" spans="1:16" ht="39" customHeight="1">
      <c r="B8" s="138" t="s">
        <v>65</v>
      </c>
      <c r="C8" s="139"/>
      <c r="D8" s="138" t="s">
        <v>66</v>
      </c>
      <c r="E8" s="139"/>
      <c r="F8" s="72"/>
      <c r="G8" s="72"/>
      <c r="H8" s="72"/>
    </row>
    <row r="9" spans="1:16">
      <c r="A9" s="47"/>
      <c r="B9" s="73" t="s">
        <v>67</v>
      </c>
      <c r="C9" s="73" t="s">
        <v>36</v>
      </c>
      <c r="D9" s="64" t="s">
        <v>68</v>
      </c>
      <c r="E9" s="64" t="s">
        <v>69</v>
      </c>
      <c r="F9" s="51"/>
      <c r="G9" s="51"/>
      <c r="H9" s="51"/>
    </row>
    <row r="10" spans="1:16">
      <c r="A10" s="50" t="s">
        <v>22</v>
      </c>
      <c r="B10" s="51"/>
      <c r="C10" s="74"/>
      <c r="D10" s="74"/>
      <c r="E10" s="75"/>
      <c r="F10" s="51"/>
      <c r="G10" s="51"/>
      <c r="H10" s="51"/>
    </row>
    <row r="11" spans="1:16">
      <c r="A11" s="19" t="s">
        <v>37</v>
      </c>
      <c r="B11" s="10"/>
      <c r="C11" s="10"/>
      <c r="D11" s="10"/>
      <c r="E11" s="76"/>
      <c r="F11" s="10"/>
      <c r="G11" s="10"/>
      <c r="H11" s="10"/>
      <c r="L11" s="77"/>
      <c r="M11" s="77"/>
      <c r="N11" s="77"/>
      <c r="O11" s="77"/>
      <c r="P11" s="62"/>
    </row>
    <row r="12" spans="1:16">
      <c r="A12" s="21" t="s">
        <v>17</v>
      </c>
      <c r="B12" s="32">
        <v>280.40106678900202</v>
      </c>
      <c r="C12" s="41">
        <v>0.91369293984718702</v>
      </c>
      <c r="D12" s="78">
        <f>ABS((B12-B$39)/(SQRT((C12*C12)+(C$39*C$39))))</f>
        <v>8.1988449619453565</v>
      </c>
      <c r="E12" s="79">
        <f>TDIST(D12,10000,2)</f>
        <v>2.7250266290372674E-16</v>
      </c>
      <c r="H12" s="80"/>
      <c r="L12" s="77"/>
      <c r="M12" s="77"/>
      <c r="N12" s="77"/>
      <c r="O12" s="77"/>
    </row>
    <row r="13" spans="1:16">
      <c r="A13" s="53" t="s">
        <v>0</v>
      </c>
      <c r="B13" s="42">
        <v>269.45115336655999</v>
      </c>
      <c r="C13" s="41">
        <v>0.73665372542858498</v>
      </c>
      <c r="D13" s="78">
        <f>ABS((B13-B$39)/(SQRT((C13*C13)+(C$39*C$39))))</f>
        <v>4.4153373392525177</v>
      </c>
      <c r="E13" s="79">
        <f t="shared" ref="E13:E31" si="0">TDIST(D13,10000,2)</f>
        <v>1.0191156460601802E-5</v>
      </c>
      <c r="H13" s="80"/>
      <c r="L13" s="77"/>
      <c r="M13" s="77"/>
      <c r="N13" s="77"/>
      <c r="O13" s="77"/>
    </row>
    <row r="14" spans="1:16">
      <c r="A14" s="53" t="s">
        <v>19</v>
      </c>
      <c r="B14" s="42">
        <v>273.48627184364398</v>
      </c>
      <c r="C14" s="41">
        <v>0.56902339231868504</v>
      </c>
      <c r="D14" s="78">
        <f t="shared" ref="D14:D42" si="1">ABS((B14-B$39)/(SQRT((C14*C14)+(C$39*C$39))))</f>
        <v>1.180879762241694</v>
      </c>
      <c r="E14" s="79">
        <f t="shared" si="0"/>
        <v>0.23767857721180385</v>
      </c>
      <c r="H14" s="80"/>
      <c r="L14" s="77"/>
      <c r="M14" s="77"/>
      <c r="N14" s="77"/>
      <c r="O14" s="77"/>
    </row>
    <row r="15" spans="1:16">
      <c r="A15" s="53" t="s">
        <v>1</v>
      </c>
      <c r="B15" s="42">
        <v>274.01165798012897</v>
      </c>
      <c r="C15" s="41">
        <v>0.98210765208677098</v>
      </c>
      <c r="D15" s="78">
        <f t="shared" si="1"/>
        <v>1.2303174890319786</v>
      </c>
      <c r="E15" s="79">
        <f t="shared" si="0"/>
        <v>0.21860717805295396</v>
      </c>
      <c r="H15" s="80"/>
      <c r="L15" s="77"/>
      <c r="M15" s="77"/>
      <c r="N15" s="77"/>
      <c r="O15" s="77"/>
    </row>
    <row r="16" spans="1:16">
      <c r="A16" s="53" t="s">
        <v>2</v>
      </c>
      <c r="B16" s="42">
        <v>270.78754302206102</v>
      </c>
      <c r="C16" s="41">
        <v>0.62333137842877495</v>
      </c>
      <c r="D16" s="78">
        <f t="shared" si="1"/>
        <v>3.0972192178118418</v>
      </c>
      <c r="E16" s="79">
        <f t="shared" si="0"/>
        <v>1.9588630008083368E-3</v>
      </c>
      <c r="H16" s="80"/>
      <c r="L16" s="77"/>
      <c r="M16" s="77"/>
      <c r="N16" s="77"/>
      <c r="O16" s="77"/>
    </row>
    <row r="17" spans="1:15">
      <c r="A17" s="53" t="s">
        <v>3</v>
      </c>
      <c r="B17" s="42">
        <v>275.88403726371001</v>
      </c>
      <c r="C17" s="41">
        <v>0.72173263055812797</v>
      </c>
      <c r="D17" s="78">
        <f t="shared" si="1"/>
        <v>4.1822055216650815</v>
      </c>
      <c r="E17" s="79">
        <f t="shared" si="0"/>
        <v>2.9115805200777421E-5</v>
      </c>
      <c r="H17" s="80"/>
      <c r="L17" s="77"/>
      <c r="M17" s="77"/>
      <c r="N17" s="77"/>
      <c r="O17" s="77"/>
    </row>
    <row r="18" spans="1:15">
      <c r="A18" s="53" t="s">
        <v>4</v>
      </c>
      <c r="B18" s="42">
        <v>287.54570192661998</v>
      </c>
      <c r="C18" s="41">
        <v>0.66502192169045604</v>
      </c>
      <c r="D18" s="78">
        <f t="shared" si="1"/>
        <v>21.527509320112099</v>
      </c>
      <c r="E18" s="79">
        <f t="shared" si="0"/>
        <v>1.6095903155772536E-100</v>
      </c>
      <c r="H18" s="80"/>
      <c r="L18" s="77"/>
      <c r="M18" s="77"/>
      <c r="N18" s="77"/>
      <c r="O18" s="77"/>
    </row>
    <row r="19" spans="1:15">
      <c r="A19" s="53" t="s">
        <v>5</v>
      </c>
      <c r="B19" s="42">
        <v>262.13913711352001</v>
      </c>
      <c r="C19" s="41">
        <v>0.59157680244405497</v>
      </c>
      <c r="D19" s="78">
        <f t="shared" si="1"/>
        <v>17.322228435704339</v>
      </c>
      <c r="E19" s="79">
        <f t="shared" si="0"/>
        <v>2.948641744774976E-66</v>
      </c>
      <c r="H19" s="80"/>
      <c r="L19" s="77"/>
      <c r="M19" s="77"/>
      <c r="N19" s="77"/>
      <c r="O19" s="77"/>
    </row>
    <row r="20" spans="1:15">
      <c r="A20" s="53" t="s">
        <v>6</v>
      </c>
      <c r="B20" s="42">
        <v>269.80836798343898</v>
      </c>
      <c r="C20" s="41">
        <v>0.91567475467162796</v>
      </c>
      <c r="D20" s="78">
        <f t="shared" si="1"/>
        <v>3.1992643558654845</v>
      </c>
      <c r="E20" s="79">
        <f t="shared" si="0"/>
        <v>1.3820864185455325E-3</v>
      </c>
      <c r="H20" s="80"/>
      <c r="L20" s="77"/>
      <c r="M20" s="77"/>
      <c r="N20" s="77"/>
      <c r="O20" s="77"/>
    </row>
    <row r="21" spans="1:15">
      <c r="A21" s="53" t="s">
        <v>7</v>
      </c>
      <c r="B21" s="42">
        <v>266.54482187034199</v>
      </c>
      <c r="C21" s="41">
        <v>0.91653444560095798</v>
      </c>
      <c r="D21" s="78">
        <f t="shared" si="1"/>
        <v>6.699573114854684</v>
      </c>
      <c r="E21" s="79">
        <f t="shared" si="0"/>
        <v>2.2028166272557623E-11</v>
      </c>
      <c r="G21" s="80"/>
      <c r="H21" s="32"/>
      <c r="L21" s="77"/>
      <c r="M21" s="77"/>
      <c r="N21" s="77"/>
      <c r="O21" s="77"/>
    </row>
    <row r="22" spans="1:15">
      <c r="A22" s="53" t="s">
        <v>8</v>
      </c>
      <c r="B22" s="42">
        <v>250.482664565661</v>
      </c>
      <c r="C22" s="41">
        <v>1.09498584992559</v>
      </c>
      <c r="D22" s="78">
        <f t="shared" si="1"/>
        <v>20.136401384326387</v>
      </c>
      <c r="E22" s="79">
        <f t="shared" si="0"/>
        <v>1.9771249300904066E-88</v>
      </c>
      <c r="G22" s="80"/>
      <c r="H22" s="32"/>
      <c r="L22" s="77"/>
      <c r="M22" s="77"/>
      <c r="N22" s="77"/>
      <c r="O22" s="77"/>
    </row>
    <row r="23" spans="1:15">
      <c r="A23" s="53" t="s">
        <v>20</v>
      </c>
      <c r="B23" s="42">
        <v>296.24225194764102</v>
      </c>
      <c r="C23" s="41">
        <v>0.68498401670861497</v>
      </c>
      <c r="D23" s="78">
        <f t="shared" si="1"/>
        <v>33.271336513191407</v>
      </c>
      <c r="E23" s="79">
        <f t="shared" si="0"/>
        <v>2.6421529433068207E-230</v>
      </c>
      <c r="G23" s="80"/>
      <c r="H23" s="32"/>
      <c r="L23" s="77"/>
      <c r="M23" s="77"/>
      <c r="N23" s="77"/>
      <c r="O23" s="77"/>
    </row>
    <row r="24" spans="1:15">
      <c r="A24" s="53" t="s">
        <v>21</v>
      </c>
      <c r="B24" s="42">
        <v>272.56276345092601</v>
      </c>
      <c r="C24" s="41">
        <v>0.58452633926314401</v>
      </c>
      <c r="D24" s="78">
        <f t="shared" si="1"/>
        <v>0.36734020151133856</v>
      </c>
      <c r="E24" s="79">
        <f t="shared" si="0"/>
        <v>0.71337304390881107</v>
      </c>
      <c r="F24" s="80"/>
      <c r="G24" s="80"/>
      <c r="H24" s="32"/>
      <c r="L24" s="77"/>
      <c r="M24" s="77"/>
      <c r="N24" s="77"/>
      <c r="O24" s="77"/>
    </row>
    <row r="25" spans="1:15">
      <c r="A25" s="53" t="s">
        <v>9</v>
      </c>
      <c r="B25" s="42">
        <v>284.00686729085498</v>
      </c>
      <c r="C25" s="41">
        <v>0.71076872680331904</v>
      </c>
      <c r="D25" s="78">
        <f t="shared" si="1"/>
        <v>15.369390173714573</v>
      </c>
      <c r="E25" s="79">
        <f t="shared" si="0"/>
        <v>1.0491998676394369E-52</v>
      </c>
      <c r="F25" s="80"/>
      <c r="G25" s="80"/>
      <c r="H25" s="32"/>
      <c r="L25" s="77"/>
      <c r="M25" s="77"/>
      <c r="N25" s="77"/>
      <c r="O25" s="77"/>
    </row>
    <row r="26" spans="1:15">
      <c r="A26" s="53" t="s">
        <v>10</v>
      </c>
      <c r="B26" s="42">
        <v>278.42520996624</v>
      </c>
      <c r="C26" s="41">
        <v>0.60757242606399997</v>
      </c>
      <c r="D26" s="78">
        <f t="shared" si="1"/>
        <v>8.9503410942345187</v>
      </c>
      <c r="E26" s="79">
        <f t="shared" si="0"/>
        <v>4.1735422389974355E-19</v>
      </c>
      <c r="F26" s="80"/>
      <c r="G26" s="80"/>
      <c r="H26" s="32"/>
      <c r="L26" s="77"/>
      <c r="M26" s="77"/>
      <c r="N26" s="77"/>
      <c r="O26" s="77"/>
    </row>
    <row r="27" spans="1:15">
      <c r="A27" s="53" t="s">
        <v>11</v>
      </c>
      <c r="B27" s="42">
        <v>266.903769440009</v>
      </c>
      <c r="C27" s="41">
        <v>0.60350172633755705</v>
      </c>
      <c r="D27" s="78">
        <f t="shared" si="1"/>
        <v>9.3947468857176357</v>
      </c>
      <c r="E27" s="79">
        <f t="shared" si="0"/>
        <v>6.9913128947737138E-21</v>
      </c>
      <c r="F27" s="80"/>
      <c r="G27" s="80"/>
      <c r="H27" s="32"/>
      <c r="L27" s="77"/>
      <c r="M27" s="77"/>
      <c r="N27" s="77"/>
      <c r="O27" s="77"/>
    </row>
    <row r="28" spans="1:15">
      <c r="A28" s="53" t="s">
        <v>12</v>
      </c>
      <c r="B28" s="42">
        <v>273.84560111928602</v>
      </c>
      <c r="C28" s="41">
        <v>0.61567033035940899</v>
      </c>
      <c r="D28" s="78">
        <f t="shared" si="1"/>
        <v>1.6610924812458756</v>
      </c>
      <c r="E28" s="79">
        <f t="shared" si="0"/>
        <v>9.672622233844333E-2</v>
      </c>
      <c r="F28" s="80"/>
      <c r="G28" s="80"/>
      <c r="H28" s="32"/>
      <c r="L28" s="77"/>
      <c r="M28" s="77"/>
      <c r="N28" s="77"/>
      <c r="O28" s="77"/>
    </row>
    <row r="29" spans="1:15">
      <c r="A29" s="53" t="s">
        <v>13</v>
      </c>
      <c r="B29" s="42">
        <v>251.789834935638</v>
      </c>
      <c r="C29" s="41">
        <v>0.71446335559352803</v>
      </c>
      <c r="D29" s="78">
        <f t="shared" si="1"/>
        <v>28.617958575466005</v>
      </c>
      <c r="E29" s="79">
        <f t="shared" si="0"/>
        <v>3.3786993757145035E-173</v>
      </c>
      <c r="F29" s="80"/>
      <c r="G29" s="80"/>
      <c r="H29" s="32"/>
      <c r="L29" s="77"/>
      <c r="M29" s="77"/>
      <c r="N29" s="77"/>
      <c r="O29" s="77"/>
    </row>
    <row r="30" spans="1:15">
      <c r="A30" s="53" t="s">
        <v>14</v>
      </c>
      <c r="B30" s="42">
        <v>279.230843868477</v>
      </c>
      <c r="C30" s="41">
        <v>0.67715718477384901</v>
      </c>
      <c r="D30" s="78">
        <f t="shared" si="1"/>
        <v>9.2412341728168066</v>
      </c>
      <c r="E30" s="79">
        <f t="shared" si="0"/>
        <v>2.9334341178172518E-20</v>
      </c>
      <c r="F30" s="80"/>
      <c r="G30" s="80"/>
      <c r="H30" s="32"/>
      <c r="L30" s="77"/>
      <c r="M30" s="77"/>
      <c r="N30" s="77"/>
      <c r="O30" s="77"/>
    </row>
    <row r="31" spans="1:15">
      <c r="A31" s="53" t="s">
        <v>15</v>
      </c>
      <c r="B31" s="42">
        <v>269.80630158803098</v>
      </c>
      <c r="C31" s="41">
        <v>1.0460841192000001</v>
      </c>
      <c r="D31" s="78">
        <f t="shared" si="1"/>
        <v>2.8129524780047888</v>
      </c>
      <c r="E31" s="79">
        <f t="shared" si="0"/>
        <v>4.9184632300102995E-3</v>
      </c>
      <c r="F31" s="80"/>
      <c r="G31" s="80"/>
      <c r="H31" s="32"/>
      <c r="L31" s="77"/>
      <c r="M31" s="77"/>
      <c r="N31" s="77"/>
      <c r="O31" s="77"/>
    </row>
    <row r="32" spans="1:15">
      <c r="A32" s="53"/>
      <c r="B32" s="42"/>
      <c r="C32" s="41"/>
      <c r="D32" s="78"/>
      <c r="E32" s="79"/>
      <c r="F32" s="10"/>
      <c r="G32" s="80"/>
      <c r="H32" s="32"/>
      <c r="L32" s="77"/>
      <c r="M32" s="77"/>
      <c r="N32" s="77"/>
      <c r="O32" s="77"/>
    </row>
    <row r="33" spans="1:16">
      <c r="A33" s="54" t="s">
        <v>38</v>
      </c>
      <c r="B33" s="42"/>
      <c r="C33" s="41"/>
      <c r="D33" s="78"/>
      <c r="E33" s="79"/>
      <c r="F33" s="10"/>
      <c r="G33" s="10"/>
      <c r="H33" s="10"/>
      <c r="L33" s="77"/>
      <c r="M33" s="77"/>
      <c r="N33" s="77"/>
      <c r="O33" s="77"/>
    </row>
    <row r="34" spans="1:16">
      <c r="A34" s="53" t="s">
        <v>39</v>
      </c>
      <c r="B34" s="42">
        <v>275.480318709595</v>
      </c>
      <c r="C34" s="41">
        <v>0.83033338248231103</v>
      </c>
      <c r="D34" s="78">
        <f t="shared" si="1"/>
        <v>3.181255749335548</v>
      </c>
      <c r="E34" s="79">
        <f>TDIST(D34,10000,2)</f>
        <v>1.4708620502283023E-3</v>
      </c>
      <c r="F34" s="80"/>
      <c r="G34" s="32"/>
      <c r="H34" s="80"/>
      <c r="L34" s="77"/>
      <c r="M34" s="77"/>
      <c r="N34" s="77"/>
      <c r="O34" s="77"/>
    </row>
    <row r="35" spans="1:16">
      <c r="A35" s="53" t="s">
        <v>40</v>
      </c>
      <c r="B35" s="42">
        <v>272.58364813940102</v>
      </c>
      <c r="C35" s="41">
        <v>1.0517519279955501</v>
      </c>
      <c r="D35" s="78">
        <f t="shared" si="1"/>
        <v>0.190070748575312</v>
      </c>
      <c r="E35" s="79">
        <f t="shared" ref="E35:E39" si="2">TDIST(D35,10000,2)</f>
        <v>0.84925754943591469</v>
      </c>
      <c r="F35" s="80"/>
      <c r="G35" s="32"/>
      <c r="H35" s="80"/>
      <c r="L35" s="77"/>
      <c r="M35" s="77"/>
      <c r="N35" s="77"/>
      <c r="O35" s="77"/>
    </row>
    <row r="36" spans="1:16">
      <c r="A36" s="53" t="s">
        <v>41</v>
      </c>
      <c r="B36" s="42">
        <v>268.701544777305</v>
      </c>
      <c r="C36" s="41">
        <v>1.92976151627876</v>
      </c>
      <c r="D36" s="78">
        <f t="shared" si="1"/>
        <v>2.1087258764965142</v>
      </c>
      <c r="E36" s="79">
        <f t="shared" si="2"/>
        <v>3.4993051241477308E-2</v>
      </c>
      <c r="F36" s="80"/>
      <c r="G36" s="32"/>
      <c r="H36" s="80"/>
      <c r="L36" s="77"/>
      <c r="M36" s="77"/>
      <c r="N36" s="77"/>
      <c r="O36" s="77"/>
    </row>
    <row r="37" spans="1:16">
      <c r="A37" s="53" t="s">
        <v>42</v>
      </c>
      <c r="B37" s="42">
        <v>272.45698901486003</v>
      </c>
      <c r="C37" s="41">
        <v>1.01867190173899</v>
      </c>
      <c r="D37" s="78">
        <f t="shared" si="1"/>
        <v>0.31878806674673899</v>
      </c>
      <c r="E37" s="79">
        <f t="shared" si="2"/>
        <v>0.74989388587858363</v>
      </c>
      <c r="F37" s="80"/>
      <c r="G37" s="32"/>
      <c r="H37" s="80"/>
      <c r="L37" s="77"/>
      <c r="M37" s="77"/>
      <c r="N37" s="77"/>
      <c r="O37" s="77"/>
    </row>
    <row r="38" spans="1:16">
      <c r="A38" s="55"/>
      <c r="B38" s="42"/>
      <c r="C38" s="41"/>
      <c r="D38" s="78"/>
      <c r="E38" s="79"/>
      <c r="F38" s="10"/>
      <c r="G38" s="10"/>
      <c r="H38" s="10"/>
      <c r="L38" s="77"/>
      <c r="M38" s="77"/>
      <c r="N38" s="77"/>
      <c r="O38" s="77"/>
    </row>
    <row r="39" spans="1:16">
      <c r="A39" s="19" t="s">
        <v>16</v>
      </c>
      <c r="B39" s="32">
        <f>AVERAGE(B12:B31,B34,B37)</f>
        <v>272.78605341164746</v>
      </c>
      <c r="C39" s="41">
        <f>SQRT(SUMSQ(C12:C31,C34,C37)/(22*22))</f>
        <v>0.1667870670049382</v>
      </c>
      <c r="D39" s="78">
        <f t="shared" ref="D39" si="3">ABS((B39-B$39)/(SQRT((C39*C39)+(C$39*C$39))))</f>
        <v>0</v>
      </c>
      <c r="E39" s="79">
        <f t="shared" si="2"/>
        <v>1</v>
      </c>
      <c r="F39" s="80"/>
      <c r="G39" s="32"/>
      <c r="H39" s="80"/>
      <c r="L39" s="77"/>
      <c r="M39" s="77"/>
      <c r="N39" s="77"/>
      <c r="O39" s="77"/>
    </row>
    <row r="40" spans="1:16">
      <c r="A40" s="35"/>
      <c r="B40" s="81"/>
      <c r="C40" s="37"/>
      <c r="D40" s="82"/>
      <c r="E40" s="83"/>
      <c r="F40" s="10"/>
      <c r="G40" s="10"/>
      <c r="H40" s="10"/>
      <c r="L40" s="77"/>
      <c r="M40" s="77"/>
      <c r="N40" s="77"/>
      <c r="O40" s="77"/>
    </row>
    <row r="41" spans="1:16">
      <c r="A41" s="40" t="s">
        <v>23</v>
      </c>
      <c r="B41" s="32"/>
      <c r="C41" s="41"/>
      <c r="D41" s="78"/>
      <c r="E41" s="79"/>
      <c r="F41" s="10"/>
      <c r="G41" s="10"/>
      <c r="H41" s="10"/>
      <c r="L41" s="77"/>
      <c r="M41" s="77"/>
      <c r="N41" s="77"/>
      <c r="O41" s="77"/>
    </row>
    <row r="42" spans="1:16">
      <c r="A42" s="21" t="s">
        <v>24</v>
      </c>
      <c r="B42" s="32">
        <v>268.83863856538602</v>
      </c>
      <c r="C42" s="41">
        <v>0.75364548950422705</v>
      </c>
      <c r="D42" s="78">
        <f t="shared" si="1"/>
        <v>5.1140235232333797</v>
      </c>
      <c r="E42" s="79">
        <f>TDIST(D42,10000,2)</f>
        <v>3.2121070641674494E-7</v>
      </c>
      <c r="F42" s="80"/>
      <c r="G42" s="32"/>
      <c r="H42" s="80"/>
      <c r="L42" s="77"/>
      <c r="M42" s="77"/>
      <c r="N42" s="77"/>
      <c r="O42" s="77"/>
    </row>
    <row r="43" spans="1:16">
      <c r="A43" s="43" t="s">
        <v>43</v>
      </c>
      <c r="B43" s="30">
        <v>275.234376795088</v>
      </c>
      <c r="C43" s="31">
        <v>2.7293175078780698</v>
      </c>
      <c r="D43" s="84">
        <v>0.89537573962615213</v>
      </c>
      <c r="E43" s="85">
        <f t="shared" ref="E43" si="4">TDIST(D43,10000,2)</f>
        <v>0.37060781605080018</v>
      </c>
      <c r="F43" s="86"/>
      <c r="G43" s="32"/>
      <c r="H43" s="80"/>
    </row>
    <row r="44" spans="1:16" ht="96.75" customHeight="1">
      <c r="A44" s="132" t="s">
        <v>25</v>
      </c>
      <c r="B44" s="132"/>
      <c r="C44" s="132"/>
      <c r="D44" s="132"/>
      <c r="E44" s="132"/>
      <c r="F44" s="133"/>
      <c r="G44" s="133"/>
      <c r="H44" s="133"/>
      <c r="I44" s="9"/>
      <c r="J44" s="9"/>
      <c r="K44" s="9"/>
      <c r="L44" s="9"/>
      <c r="M44" s="9"/>
      <c r="N44" s="9"/>
      <c r="O44" s="9"/>
      <c r="P44" s="10"/>
    </row>
    <row r="45" spans="1:16" ht="72" customHeight="1">
      <c r="A45" s="133" t="s">
        <v>44</v>
      </c>
      <c r="B45" s="133"/>
      <c r="C45" s="133"/>
      <c r="D45" s="133"/>
      <c r="E45" s="133"/>
      <c r="F45" s="133"/>
      <c r="G45" s="133"/>
      <c r="H45" s="133"/>
      <c r="I45" s="9"/>
      <c r="J45" s="9"/>
      <c r="K45" s="9"/>
      <c r="L45" s="9"/>
      <c r="M45" s="9"/>
      <c r="N45" s="9"/>
      <c r="O45" s="9"/>
    </row>
    <row r="46" spans="1:16" ht="12.75" customHeight="1">
      <c r="A46" s="134" t="s">
        <v>70</v>
      </c>
      <c r="B46" s="134"/>
      <c r="C46" s="134"/>
      <c r="D46" s="134"/>
      <c r="E46" s="134"/>
      <c r="F46" s="134"/>
      <c r="G46" s="134"/>
      <c r="H46" s="134"/>
      <c r="I46" s="44"/>
      <c r="J46" s="44"/>
      <c r="K46" s="44"/>
      <c r="L46" s="44"/>
      <c r="M46" s="44"/>
      <c r="N46" s="44"/>
      <c r="O46" s="44"/>
    </row>
    <row r="47" spans="1:16">
      <c r="A47" s="134"/>
      <c r="B47" s="134"/>
      <c r="C47" s="134"/>
      <c r="D47" s="134"/>
      <c r="E47" s="134"/>
      <c r="F47" s="134"/>
      <c r="G47" s="134"/>
      <c r="H47" s="134"/>
      <c r="I47" s="44"/>
      <c r="J47" s="44"/>
      <c r="K47" s="44"/>
      <c r="L47" s="44"/>
      <c r="M47" s="44"/>
      <c r="N47" s="44"/>
      <c r="O47" s="44"/>
    </row>
    <row r="48" spans="1:16" ht="19.5" customHeight="1">
      <c r="A48" s="134"/>
      <c r="B48" s="134"/>
      <c r="C48" s="134"/>
      <c r="D48" s="134"/>
      <c r="E48" s="134"/>
      <c r="F48" s="134"/>
      <c r="G48" s="134"/>
      <c r="H48" s="134"/>
      <c r="I48" s="44"/>
      <c r="J48" s="44"/>
      <c r="K48" s="44"/>
      <c r="L48" s="44"/>
      <c r="M48" s="44"/>
      <c r="N48" s="44"/>
      <c r="O48" s="44"/>
    </row>
    <row r="49" spans="1:15">
      <c r="A49" s="44"/>
      <c r="B49" s="44"/>
      <c r="C49" s="44"/>
      <c r="D49" s="44"/>
      <c r="E49" s="44"/>
      <c r="F49" s="44"/>
      <c r="G49" s="44"/>
      <c r="H49" s="44"/>
      <c r="I49" s="44"/>
      <c r="J49" s="44"/>
      <c r="K49" s="44"/>
      <c r="L49" s="44"/>
      <c r="M49" s="44"/>
      <c r="N49" s="44"/>
      <c r="O49" s="44"/>
    </row>
    <row r="50" spans="1:15">
      <c r="A50" s="5" t="s">
        <v>46</v>
      </c>
    </row>
    <row r="51" spans="1:15">
      <c r="A51" s="12"/>
      <c r="B51" s="12"/>
      <c r="C51" s="12"/>
      <c r="D51" s="12"/>
      <c r="E51" s="12"/>
      <c r="F51" s="12"/>
      <c r="G51" s="12"/>
      <c r="H51" s="12"/>
    </row>
    <row r="56" spans="1:15">
      <c r="G56" s="2"/>
    </row>
    <row r="65" spans="1:1">
      <c r="A65" s="87"/>
    </row>
  </sheetData>
  <mergeCells count="6">
    <mergeCell ref="A46:H48"/>
    <mergeCell ref="A2:E4"/>
    <mergeCell ref="B8:C8"/>
    <mergeCell ref="D8:E8"/>
    <mergeCell ref="A44:H44"/>
    <mergeCell ref="A45:H4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R50"/>
  <sheetViews>
    <sheetView zoomScaleNormal="100" workbookViewId="0">
      <selection activeCell="E6" sqref="E6"/>
    </sheetView>
  </sheetViews>
  <sheetFormatPr defaultColWidth="9" defaultRowHeight="12.75"/>
  <cols>
    <col min="1" max="1" width="15.140625" customWidth="1"/>
    <col min="2" max="2" width="9.42578125" customWidth="1"/>
    <col min="3" max="3" width="5.7109375" customWidth="1"/>
    <col min="4" max="4" width="6.140625" customWidth="1"/>
    <col min="5" max="5" width="4.7109375" customWidth="1"/>
    <col min="6" max="6" width="4.140625" customWidth="1"/>
    <col min="7" max="7" width="4.7109375" customWidth="1"/>
    <col min="8" max="10" width="6.42578125" customWidth="1"/>
    <col min="11" max="11" width="4.7109375" customWidth="1"/>
    <col min="12" max="12" width="4.140625" customWidth="1"/>
    <col min="13" max="13" width="4.7109375" customWidth="1"/>
    <col min="14" max="14" width="4.140625" customWidth="1"/>
    <col min="15" max="15" width="4.7109375" customWidth="1"/>
  </cols>
  <sheetData>
    <row r="1" spans="1:18">
      <c r="A1" s="45" t="s">
        <v>71</v>
      </c>
      <c r="B1" s="2"/>
      <c r="C1" s="2"/>
      <c r="D1" s="2"/>
      <c r="E1" s="2"/>
      <c r="F1" s="2"/>
      <c r="G1" s="2"/>
      <c r="H1" s="2"/>
      <c r="I1" s="2"/>
      <c r="J1" s="2"/>
      <c r="K1" s="2"/>
      <c r="L1" s="2"/>
      <c r="M1" s="2"/>
      <c r="N1" s="2"/>
      <c r="O1" s="2"/>
    </row>
    <row r="2" spans="1:18" ht="12.75" customHeight="1">
      <c r="A2" s="135" t="s">
        <v>72</v>
      </c>
      <c r="B2" s="135"/>
      <c r="C2" s="135"/>
      <c r="D2" s="135"/>
      <c r="E2" s="135"/>
      <c r="F2" s="135"/>
      <c r="G2" s="135"/>
      <c r="H2" s="135"/>
      <c r="I2" s="135"/>
      <c r="J2" s="135"/>
      <c r="K2" s="135"/>
      <c r="L2" s="135"/>
      <c r="M2" s="135"/>
      <c r="N2" s="135"/>
      <c r="O2" s="69"/>
    </row>
    <row r="3" spans="1:18">
      <c r="A3" s="141" t="s">
        <v>73</v>
      </c>
      <c r="B3" s="141"/>
      <c r="C3" s="141"/>
      <c r="D3" s="141"/>
      <c r="E3" s="141"/>
      <c r="F3" s="141"/>
      <c r="G3" s="141"/>
      <c r="H3" s="141"/>
      <c r="I3" s="141"/>
      <c r="J3" s="141"/>
      <c r="K3" s="141"/>
      <c r="L3" s="141"/>
      <c r="M3" s="141"/>
      <c r="N3" s="141"/>
      <c r="O3" s="69"/>
    </row>
    <row r="4" spans="1:18">
      <c r="A4" s="141"/>
      <c r="B4" s="141"/>
      <c r="C4" s="141"/>
      <c r="D4" s="141"/>
      <c r="E4" s="141"/>
      <c r="F4" s="141"/>
      <c r="G4" s="141"/>
      <c r="H4" s="141"/>
      <c r="I4" s="141"/>
      <c r="J4" s="141"/>
      <c r="K4" s="141"/>
      <c r="L4" s="141"/>
      <c r="M4" s="141"/>
      <c r="N4" s="141"/>
      <c r="O4" s="69"/>
    </row>
    <row r="5" spans="1:18" ht="15" customHeight="1">
      <c r="A5" s="141"/>
      <c r="B5" s="141"/>
      <c r="C5" s="141"/>
      <c r="D5" s="141"/>
      <c r="E5" s="141"/>
      <c r="F5" s="141"/>
      <c r="G5" s="141"/>
      <c r="H5" s="141"/>
      <c r="I5" s="141"/>
      <c r="J5" s="141"/>
      <c r="K5" s="141"/>
      <c r="L5" s="141"/>
      <c r="M5" s="141"/>
      <c r="N5" s="141"/>
      <c r="O5" s="46"/>
    </row>
    <row r="6" spans="1:18" ht="15">
      <c r="A6" s="3"/>
      <c r="B6" s="3"/>
      <c r="C6" s="3"/>
      <c r="D6" s="3"/>
      <c r="E6" s="46"/>
      <c r="F6" s="46"/>
      <c r="G6" s="46"/>
      <c r="H6" s="46"/>
      <c r="I6" s="46"/>
      <c r="J6" s="46"/>
      <c r="K6" s="46"/>
      <c r="L6" s="46"/>
      <c r="M6" s="46"/>
      <c r="N6" s="46"/>
      <c r="O6" s="46"/>
    </row>
    <row r="7" spans="1:18">
      <c r="A7" s="10"/>
      <c r="B7" s="71"/>
      <c r="C7" s="71"/>
      <c r="D7" s="71"/>
      <c r="E7" s="71"/>
      <c r="F7" s="71"/>
      <c r="G7" s="71"/>
      <c r="H7" s="71"/>
      <c r="I7" s="71"/>
      <c r="J7" s="71"/>
      <c r="K7" s="71"/>
      <c r="L7" s="71"/>
      <c r="M7" s="71"/>
      <c r="N7" s="71"/>
      <c r="O7" s="71"/>
    </row>
    <row r="8" spans="1:18" ht="33.75" customHeight="1">
      <c r="B8" s="138" t="s">
        <v>74</v>
      </c>
      <c r="C8" s="142"/>
      <c r="D8" s="139"/>
    </row>
    <row r="9" spans="1:18">
      <c r="A9" s="47"/>
      <c r="B9" s="73" t="s">
        <v>67</v>
      </c>
      <c r="C9" s="73" t="s">
        <v>36</v>
      </c>
      <c r="D9" s="73" t="s">
        <v>75</v>
      </c>
    </row>
    <row r="10" spans="1:18">
      <c r="A10" s="50" t="s">
        <v>22</v>
      </c>
      <c r="B10" s="51"/>
      <c r="C10" s="51"/>
      <c r="D10" s="68"/>
    </row>
    <row r="11" spans="1:18">
      <c r="A11" s="19" t="s">
        <v>37</v>
      </c>
      <c r="D11" s="20"/>
      <c r="M11" s="6"/>
      <c r="N11" s="6"/>
      <c r="O11" s="6"/>
    </row>
    <row r="12" spans="1:18">
      <c r="A12" s="21" t="s">
        <v>17</v>
      </c>
      <c r="B12" s="22">
        <v>276.67062575349399</v>
      </c>
      <c r="C12" s="23">
        <v>0.98839701849391404</v>
      </c>
      <c r="D12" s="25">
        <v>56.692585849723159</v>
      </c>
      <c r="M12" s="6"/>
      <c r="N12" s="6"/>
      <c r="O12" s="6"/>
      <c r="P12" s="23"/>
      <c r="Q12" s="22"/>
      <c r="R12" s="23"/>
    </row>
    <row r="13" spans="1:18">
      <c r="A13" s="21" t="s">
        <v>0</v>
      </c>
      <c r="B13" s="22">
        <v>266.08043870237998</v>
      </c>
      <c r="C13" s="23">
        <v>0.76095610771576805</v>
      </c>
      <c r="D13" s="25">
        <v>50.074835800935979</v>
      </c>
      <c r="M13" s="6"/>
      <c r="N13" s="6"/>
      <c r="O13" s="6"/>
    </row>
    <row r="14" spans="1:18">
      <c r="A14" s="21" t="s">
        <v>19</v>
      </c>
      <c r="B14" s="22">
        <v>271.83769489878</v>
      </c>
      <c r="C14" s="23">
        <v>0.59341603402738397</v>
      </c>
      <c r="D14" s="25">
        <v>53.168684248139392</v>
      </c>
      <c r="M14" s="6"/>
      <c r="N14" s="6"/>
      <c r="O14" s="6"/>
    </row>
    <row r="15" spans="1:18">
      <c r="A15" s="21" t="s">
        <v>1</v>
      </c>
      <c r="B15" s="22">
        <v>272.83808771705498</v>
      </c>
      <c r="C15" s="23">
        <v>1.0746911201046601</v>
      </c>
      <c r="D15" s="25">
        <v>43.287762227809637</v>
      </c>
      <c r="M15" s="6"/>
      <c r="N15" s="6"/>
      <c r="O15" s="6"/>
    </row>
    <row r="16" spans="1:18">
      <c r="A16" s="21" t="s">
        <v>2</v>
      </c>
      <c r="B16" s="22">
        <v>270.07465217184898</v>
      </c>
      <c r="C16" s="23">
        <v>0.60052048672922698</v>
      </c>
      <c r="D16" s="25">
        <v>48.994707697635711</v>
      </c>
      <c r="M16" s="6"/>
      <c r="N16" s="6"/>
      <c r="O16" s="6"/>
    </row>
    <row r="17" spans="1:15">
      <c r="A17" s="21" t="s">
        <v>3</v>
      </c>
      <c r="B17" s="22">
        <v>275.153689535078</v>
      </c>
      <c r="C17" s="23">
        <v>0.71482177248267997</v>
      </c>
      <c r="D17" s="25">
        <v>45.859327028407137</v>
      </c>
      <c r="M17" s="6"/>
      <c r="N17" s="6"/>
      <c r="O17" s="6"/>
    </row>
    <row r="18" spans="1:15">
      <c r="A18" s="21" t="s">
        <v>4</v>
      </c>
      <c r="B18" s="22">
        <v>287.54570192661998</v>
      </c>
      <c r="C18" s="23">
        <v>0.66502192169045604</v>
      </c>
      <c r="D18" s="25">
        <v>50.672403259306826</v>
      </c>
      <c r="M18" s="6"/>
      <c r="N18" s="6"/>
      <c r="O18" s="6"/>
    </row>
    <row r="19" spans="1:15">
      <c r="A19" s="21" t="s">
        <v>5</v>
      </c>
      <c r="B19" s="22">
        <v>260.64254010119902</v>
      </c>
      <c r="C19" s="23">
        <v>0.60328990993651599</v>
      </c>
      <c r="D19" s="25">
        <v>51.435753928529472</v>
      </c>
      <c r="M19" s="6"/>
      <c r="N19" s="6"/>
      <c r="O19" s="6"/>
    </row>
    <row r="20" spans="1:15">
      <c r="A20" s="21" t="s">
        <v>6</v>
      </c>
      <c r="B20" s="22">
        <v>267.07933513812901</v>
      </c>
      <c r="C20" s="23">
        <v>0.92404731713013799</v>
      </c>
      <c r="D20" s="25">
        <v>52.065569119122642</v>
      </c>
      <c r="M20" s="6"/>
      <c r="N20" s="6"/>
      <c r="O20" s="6"/>
    </row>
    <row r="21" spans="1:15">
      <c r="A21" s="21" t="s">
        <v>7</v>
      </c>
      <c r="B21" s="22">
        <v>265.69209736078801</v>
      </c>
      <c r="C21" s="23">
        <v>0.90948310689019696</v>
      </c>
      <c r="D21" s="25">
        <v>48.692513229367073</v>
      </c>
      <c r="M21" s="6"/>
      <c r="N21" s="6"/>
      <c r="O21" s="6"/>
    </row>
    <row r="22" spans="1:15">
      <c r="A22" s="21" t="s">
        <v>8</v>
      </c>
      <c r="B22" s="22">
        <v>249.402395336073</v>
      </c>
      <c r="C22" s="23">
        <v>1.18244515426403</v>
      </c>
      <c r="D22" s="25">
        <v>46.49618202828524</v>
      </c>
      <c r="M22" s="6"/>
      <c r="N22" s="6"/>
      <c r="O22" s="6"/>
    </row>
    <row r="23" spans="1:15">
      <c r="A23" s="21" t="s">
        <v>20</v>
      </c>
      <c r="B23" s="22">
        <v>293.63147759251399</v>
      </c>
      <c r="C23" s="23">
        <v>0.69097485183129004</v>
      </c>
      <c r="D23" s="25">
        <v>45.852065148892031</v>
      </c>
      <c r="M23" s="6"/>
      <c r="N23" s="6"/>
      <c r="O23" s="6"/>
    </row>
    <row r="24" spans="1:15">
      <c r="A24" s="21" t="s">
        <v>21</v>
      </c>
      <c r="B24" s="22">
        <v>272.06065485664197</v>
      </c>
      <c r="C24" s="23">
        <v>0.59481549921138599</v>
      </c>
      <c r="D24" s="25">
        <v>42.744792623421404</v>
      </c>
      <c r="M24" s="6"/>
      <c r="N24" s="6"/>
      <c r="O24" s="6"/>
    </row>
    <row r="25" spans="1:15">
      <c r="A25" s="21" t="s">
        <v>9</v>
      </c>
      <c r="B25" s="22">
        <v>279.50724525251599</v>
      </c>
      <c r="C25" s="23">
        <v>0.73565327564379801</v>
      </c>
      <c r="D25" s="25">
        <v>56.247561234682806</v>
      </c>
      <c r="M25" s="6"/>
      <c r="N25" s="6"/>
      <c r="O25" s="6"/>
    </row>
    <row r="26" spans="1:15">
      <c r="A26" s="21" t="s">
        <v>10</v>
      </c>
      <c r="B26" s="22">
        <v>274.07898007509601</v>
      </c>
      <c r="C26" s="23">
        <v>0.64907729942089698</v>
      </c>
      <c r="D26" s="25">
        <v>54.614702705525261</v>
      </c>
      <c r="M26" s="6"/>
      <c r="N26" s="6"/>
      <c r="O26" s="6"/>
    </row>
    <row r="27" spans="1:15">
      <c r="A27" s="21" t="s">
        <v>11</v>
      </c>
      <c r="B27" s="22">
        <v>266.903769440009</v>
      </c>
      <c r="C27" s="23">
        <v>0.60350172633755705</v>
      </c>
      <c r="D27" s="25">
        <v>47.977229091916151</v>
      </c>
      <c r="M27" s="6"/>
      <c r="N27" s="6"/>
      <c r="O27" s="6"/>
    </row>
    <row r="28" spans="1:15">
      <c r="A28" s="21" t="s">
        <v>12</v>
      </c>
      <c r="B28" s="22">
        <v>273.333965487201</v>
      </c>
      <c r="C28" s="23">
        <v>0.63370490469075902</v>
      </c>
      <c r="D28" s="25">
        <v>41.202688578305228</v>
      </c>
      <c r="M28" s="6"/>
      <c r="N28" s="6"/>
      <c r="O28" s="6"/>
    </row>
    <row r="29" spans="1:15">
      <c r="A29" s="21" t="s">
        <v>13</v>
      </c>
      <c r="B29" s="22">
        <v>250.514370367423</v>
      </c>
      <c r="C29" s="23">
        <v>0.74202956429615896</v>
      </c>
      <c r="D29" s="25">
        <v>50.960296661431265</v>
      </c>
      <c r="M29" s="6"/>
      <c r="N29" s="6"/>
      <c r="O29" s="6"/>
    </row>
    <row r="30" spans="1:15">
      <c r="A30" s="21" t="s">
        <v>14</v>
      </c>
      <c r="B30" s="22">
        <v>279.230843868477</v>
      </c>
      <c r="C30" s="23">
        <v>0.67715718477384901</v>
      </c>
      <c r="D30" s="25">
        <v>50.563516361184973</v>
      </c>
      <c r="M30" s="6"/>
      <c r="N30" s="6"/>
      <c r="O30" s="6"/>
    </row>
    <row r="31" spans="1:15">
      <c r="A31" s="21" t="s">
        <v>15</v>
      </c>
      <c r="B31" s="22">
        <v>261.98467639736702</v>
      </c>
      <c r="C31" s="23">
        <v>1.09379798627284</v>
      </c>
      <c r="D31" s="25">
        <v>60.841507285497201</v>
      </c>
      <c r="M31" s="6"/>
      <c r="N31" s="6"/>
      <c r="O31" s="6"/>
    </row>
    <row r="32" spans="1:15">
      <c r="A32" s="21"/>
      <c r="B32" s="22"/>
      <c r="C32" s="23"/>
      <c r="D32" s="25"/>
      <c r="M32" s="6"/>
      <c r="N32" s="6"/>
      <c r="O32" s="6"/>
    </row>
    <row r="33" spans="1:15">
      <c r="A33" s="19" t="s">
        <v>38</v>
      </c>
      <c r="B33" s="22"/>
      <c r="C33" s="23"/>
      <c r="D33" s="25"/>
      <c r="M33" s="6"/>
      <c r="N33" s="6"/>
      <c r="O33" s="6"/>
    </row>
    <row r="34" spans="1:15">
      <c r="A34" s="21" t="s">
        <v>39</v>
      </c>
      <c r="B34" s="88" t="s">
        <v>76</v>
      </c>
      <c r="C34" s="89" t="s">
        <v>76</v>
      </c>
      <c r="D34" s="90" t="s">
        <v>76</v>
      </c>
      <c r="M34" s="6"/>
      <c r="N34" s="6"/>
      <c r="O34" s="6"/>
    </row>
    <row r="35" spans="1:15">
      <c r="A35" s="21" t="s">
        <v>40</v>
      </c>
      <c r="B35" s="22">
        <v>269.99900543475297</v>
      </c>
      <c r="C35" s="23">
        <v>0.99619632928193602</v>
      </c>
      <c r="D35" s="25">
        <v>53.406561844823344</v>
      </c>
      <c r="M35" s="6"/>
      <c r="N35" s="6"/>
      <c r="O35" s="6"/>
    </row>
    <row r="36" spans="1:15">
      <c r="A36" s="21" t="s">
        <v>41</v>
      </c>
      <c r="B36" s="22">
        <v>264.64161572197099</v>
      </c>
      <c r="C36" s="23">
        <v>1.8922709230325501</v>
      </c>
      <c r="D36" s="25">
        <v>52.71166641486802</v>
      </c>
      <c r="M36" s="6"/>
      <c r="N36" s="6"/>
      <c r="O36" s="6"/>
    </row>
    <row r="37" spans="1:15">
      <c r="A37" s="21" t="s">
        <v>42</v>
      </c>
      <c r="B37" s="22">
        <v>269.82277442442398</v>
      </c>
      <c r="C37" s="23">
        <v>0.96530567885681695</v>
      </c>
      <c r="D37" s="25">
        <v>53.393153045648134</v>
      </c>
      <c r="M37" s="6"/>
      <c r="N37" s="6"/>
      <c r="O37" s="6"/>
    </row>
    <row r="38" spans="1:15">
      <c r="A38" s="28"/>
      <c r="B38" s="22"/>
      <c r="C38" s="23"/>
      <c r="D38" s="25"/>
      <c r="H38" s="7"/>
      <c r="I38" s="7"/>
      <c r="J38" s="7"/>
      <c r="M38" s="6"/>
      <c r="N38" s="6"/>
      <c r="O38" s="6"/>
    </row>
    <row r="39" spans="1:15">
      <c r="A39" s="19" t="s">
        <v>16</v>
      </c>
      <c r="B39" s="22">
        <f>AVERAGE(B12:B19,B20:B31,B34,B37)</f>
        <v>270.67076268586254</v>
      </c>
      <c r="C39" s="23">
        <f>SQRT(SUMSQ(C12:C19,C20:C31,C34,C37)/(22*22))</f>
        <v>0.16711571015606552</v>
      </c>
      <c r="D39" s="25">
        <f>AVERAGE(D12:D19,D20:D31,D34,D37)</f>
        <v>50.087516054941275</v>
      </c>
      <c r="M39" s="6"/>
      <c r="N39" s="6"/>
      <c r="O39" s="6"/>
    </row>
    <row r="40" spans="1:15">
      <c r="A40" s="35"/>
      <c r="B40" s="81"/>
      <c r="C40" s="37"/>
      <c r="D40" s="39"/>
      <c r="M40" s="6"/>
      <c r="N40" s="6"/>
      <c r="O40" s="6"/>
    </row>
    <row r="41" spans="1:15">
      <c r="A41" s="40" t="s">
        <v>23</v>
      </c>
      <c r="B41" s="32"/>
      <c r="C41" s="41"/>
      <c r="D41" s="25"/>
      <c r="M41" s="6"/>
      <c r="N41" s="6"/>
      <c r="O41" s="6"/>
    </row>
    <row r="42" spans="1:15">
      <c r="A42" s="21" t="s">
        <v>24</v>
      </c>
      <c r="B42" s="32">
        <v>236.31523403400101</v>
      </c>
      <c r="C42" s="41">
        <v>0.92724504191774104</v>
      </c>
      <c r="D42" s="25">
        <v>79.095066000537173</v>
      </c>
      <c r="M42" s="6"/>
      <c r="N42" s="6"/>
      <c r="O42" s="6"/>
    </row>
    <row r="43" spans="1:15">
      <c r="A43" s="43" t="s">
        <v>43</v>
      </c>
      <c r="B43" s="30">
        <v>275.234376795088</v>
      </c>
      <c r="C43" s="31">
        <v>2.7293175078780698</v>
      </c>
      <c r="D43" s="34">
        <v>42.879557008534292</v>
      </c>
      <c r="E43" s="28"/>
      <c r="F43" s="10"/>
      <c r="G43" s="10"/>
      <c r="H43" s="10"/>
      <c r="I43" s="10"/>
      <c r="J43" s="10"/>
      <c r="K43" s="10"/>
      <c r="L43" s="10"/>
      <c r="M43" s="10"/>
      <c r="N43" s="10"/>
      <c r="O43" s="10"/>
    </row>
    <row r="44" spans="1:15" ht="93" customHeight="1">
      <c r="A44" s="132" t="s">
        <v>25</v>
      </c>
      <c r="B44" s="132"/>
      <c r="C44" s="132"/>
      <c r="D44" s="132"/>
      <c r="E44" s="133"/>
      <c r="F44" s="133"/>
      <c r="G44" s="133"/>
      <c r="H44" s="133"/>
      <c r="I44" s="133"/>
      <c r="J44" s="133"/>
      <c r="K44" s="133"/>
      <c r="L44" s="133"/>
      <c r="M44" s="133"/>
      <c r="N44" s="133"/>
      <c r="O44" s="133"/>
    </row>
    <row r="45" spans="1:15" ht="58.5" customHeight="1">
      <c r="A45" s="133" t="s">
        <v>44</v>
      </c>
      <c r="B45" s="133"/>
      <c r="C45" s="133"/>
      <c r="D45" s="133"/>
      <c r="E45" s="133"/>
      <c r="F45" s="133"/>
      <c r="G45" s="133"/>
      <c r="H45" s="133"/>
      <c r="I45" s="133"/>
      <c r="J45" s="133"/>
      <c r="K45" s="133"/>
      <c r="L45" s="133"/>
      <c r="M45" s="133"/>
      <c r="N45" s="133"/>
      <c r="O45" s="133"/>
    </row>
    <row r="46" spans="1:15">
      <c r="A46" s="140" t="s">
        <v>77</v>
      </c>
      <c r="B46" s="140"/>
      <c r="C46" s="140"/>
      <c r="D46" s="140"/>
      <c r="E46" s="140"/>
      <c r="F46" s="140"/>
      <c r="G46" s="140"/>
      <c r="H46" s="140"/>
      <c r="I46" s="140"/>
      <c r="J46" s="140"/>
      <c r="K46" s="140"/>
      <c r="L46" s="140"/>
      <c r="M46" s="140"/>
      <c r="N46" s="140"/>
      <c r="O46" s="140"/>
    </row>
    <row r="47" spans="1:15">
      <c r="A47" s="140"/>
      <c r="B47" s="140"/>
      <c r="C47" s="140"/>
      <c r="D47" s="140"/>
      <c r="E47" s="140"/>
      <c r="F47" s="140"/>
      <c r="G47" s="140"/>
      <c r="H47" s="140"/>
      <c r="I47" s="140"/>
      <c r="J47" s="140"/>
      <c r="K47" s="140"/>
      <c r="L47" s="140"/>
      <c r="M47" s="140"/>
      <c r="N47" s="140"/>
      <c r="O47" s="140"/>
    </row>
    <row r="48" spans="1:15">
      <c r="A48" s="140"/>
      <c r="B48" s="140"/>
      <c r="C48" s="140"/>
      <c r="D48" s="140"/>
      <c r="E48" s="140"/>
      <c r="F48" s="140"/>
      <c r="G48" s="140"/>
      <c r="H48" s="140"/>
      <c r="I48" s="140"/>
      <c r="J48" s="140"/>
      <c r="K48" s="140"/>
      <c r="L48" s="140"/>
      <c r="M48" s="140"/>
      <c r="N48" s="140"/>
      <c r="O48" s="140"/>
    </row>
    <row r="49" spans="1:15">
      <c r="A49" s="140"/>
      <c r="B49" s="140"/>
      <c r="C49" s="140"/>
      <c r="D49" s="140"/>
      <c r="E49" s="140"/>
      <c r="F49" s="140"/>
      <c r="G49" s="140"/>
      <c r="H49" s="140"/>
      <c r="I49" s="140"/>
      <c r="J49" s="140"/>
      <c r="K49" s="140"/>
      <c r="L49" s="140"/>
      <c r="M49" s="140"/>
      <c r="N49" s="140"/>
      <c r="O49" s="140"/>
    </row>
    <row r="50" spans="1:15">
      <c r="A50" s="5" t="s">
        <v>46</v>
      </c>
    </row>
  </sheetData>
  <mergeCells count="6">
    <mergeCell ref="A46:O49"/>
    <mergeCell ref="A2:N2"/>
    <mergeCell ref="A3:N5"/>
    <mergeCell ref="B8:D8"/>
    <mergeCell ref="A44:O44"/>
    <mergeCell ref="A45:O4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sheetPr>
  <dimension ref="A1:T50"/>
  <sheetViews>
    <sheetView zoomScaleNormal="100" workbookViewId="0">
      <selection activeCell="A3" sqref="A3:O5"/>
    </sheetView>
  </sheetViews>
  <sheetFormatPr defaultColWidth="9" defaultRowHeight="12.75"/>
  <cols>
    <col min="1" max="1" width="15.140625" customWidth="1"/>
    <col min="2" max="4" width="7" customWidth="1"/>
    <col min="5" max="5" width="4.7109375" customWidth="1"/>
    <col min="6" max="6" width="4.140625" customWidth="1"/>
    <col min="7" max="7" width="4.7109375" customWidth="1"/>
    <col min="8" max="8" width="4.140625" customWidth="1"/>
    <col min="9" max="9" width="4.7109375" customWidth="1"/>
    <col min="10" max="10" width="4.140625" customWidth="1"/>
    <col min="11" max="11" width="4.7109375" customWidth="1"/>
    <col min="12" max="12" width="4.140625" customWidth="1"/>
    <col min="13" max="13" width="4.7109375" customWidth="1"/>
    <col min="14" max="14" width="4.140625" customWidth="1"/>
    <col min="15" max="15" width="4.7109375" customWidth="1"/>
    <col min="16" max="16" width="4.140625" customWidth="1"/>
  </cols>
  <sheetData>
    <row r="1" spans="1:20">
      <c r="A1" s="45" t="s">
        <v>78</v>
      </c>
      <c r="B1" s="2"/>
      <c r="C1" s="2"/>
      <c r="D1" s="2"/>
      <c r="E1" s="2"/>
      <c r="F1" s="2"/>
      <c r="G1" s="2"/>
      <c r="H1" s="2"/>
      <c r="I1" s="2"/>
      <c r="J1" s="2"/>
      <c r="K1" s="2"/>
      <c r="L1" s="2"/>
      <c r="M1" s="2"/>
      <c r="N1" s="2"/>
      <c r="O1" s="2"/>
      <c r="P1" s="2"/>
    </row>
    <row r="2" spans="1:20" ht="12.75" customHeight="1">
      <c r="A2" s="135" t="s">
        <v>79</v>
      </c>
      <c r="B2" s="135"/>
      <c r="C2" s="135"/>
      <c r="D2" s="135"/>
      <c r="E2" s="135"/>
      <c r="F2" s="135"/>
      <c r="G2" s="135"/>
      <c r="H2" s="135"/>
      <c r="I2" s="135"/>
      <c r="J2" s="135"/>
      <c r="K2" s="135"/>
      <c r="L2" s="135"/>
      <c r="M2" s="135"/>
      <c r="N2" s="135"/>
      <c r="O2" s="135"/>
      <c r="P2" s="69"/>
    </row>
    <row r="3" spans="1:20">
      <c r="A3" s="141" t="s">
        <v>80</v>
      </c>
      <c r="B3" s="141"/>
      <c r="C3" s="141"/>
      <c r="D3" s="141"/>
      <c r="E3" s="141"/>
      <c r="F3" s="141"/>
      <c r="G3" s="141"/>
      <c r="H3" s="141"/>
      <c r="I3" s="141"/>
      <c r="J3" s="141"/>
      <c r="K3" s="141"/>
      <c r="L3" s="141"/>
      <c r="M3" s="141"/>
      <c r="N3" s="141"/>
      <c r="O3" s="141"/>
      <c r="P3" s="69"/>
    </row>
    <row r="4" spans="1:20">
      <c r="A4" s="141"/>
      <c r="B4" s="141"/>
      <c r="C4" s="141"/>
      <c r="D4" s="141"/>
      <c r="E4" s="141"/>
      <c r="F4" s="141"/>
      <c r="G4" s="141"/>
      <c r="H4" s="141"/>
      <c r="I4" s="141"/>
      <c r="J4" s="141"/>
      <c r="K4" s="141"/>
      <c r="L4" s="141"/>
      <c r="M4" s="141"/>
      <c r="N4" s="141"/>
      <c r="O4" s="141"/>
      <c r="P4" s="69"/>
    </row>
    <row r="5" spans="1:20" ht="15" customHeight="1">
      <c r="A5" s="141"/>
      <c r="B5" s="141"/>
      <c r="C5" s="141"/>
      <c r="D5" s="141"/>
      <c r="E5" s="141"/>
      <c r="F5" s="141"/>
      <c r="G5" s="141"/>
      <c r="H5" s="141"/>
      <c r="I5" s="141"/>
      <c r="J5" s="141"/>
      <c r="K5" s="141"/>
      <c r="L5" s="141"/>
      <c r="M5" s="141"/>
      <c r="N5" s="141"/>
      <c r="O5" s="141"/>
    </row>
    <row r="6" spans="1:20" ht="15">
      <c r="A6" s="3"/>
      <c r="B6" s="3"/>
      <c r="C6" s="3"/>
      <c r="D6" s="3"/>
      <c r="E6" s="46"/>
      <c r="F6" s="46"/>
      <c r="G6" s="46"/>
      <c r="H6" s="46"/>
      <c r="I6" s="46"/>
      <c r="J6" s="46"/>
      <c r="K6" s="46"/>
      <c r="L6" s="46"/>
      <c r="M6" s="46"/>
      <c r="N6" s="46"/>
      <c r="O6" s="46"/>
    </row>
    <row r="7" spans="1:20">
      <c r="A7" s="10"/>
      <c r="B7" s="71"/>
      <c r="C7" s="71"/>
      <c r="D7" s="71"/>
      <c r="E7" s="71"/>
      <c r="F7" s="71"/>
      <c r="G7" s="71"/>
      <c r="H7" s="71"/>
      <c r="I7" s="71"/>
      <c r="J7" s="71"/>
      <c r="K7" s="71"/>
      <c r="L7" s="71"/>
      <c r="M7" s="71"/>
      <c r="N7" s="71"/>
      <c r="O7" s="71"/>
      <c r="P7" s="71"/>
      <c r="Q7" s="12"/>
    </row>
    <row r="8" spans="1:20" ht="33.75" customHeight="1">
      <c r="B8" s="138" t="s">
        <v>74</v>
      </c>
      <c r="C8" s="142"/>
      <c r="D8" s="139"/>
    </row>
    <row r="9" spans="1:20">
      <c r="A9" s="47"/>
      <c r="B9" s="73" t="s">
        <v>67</v>
      </c>
      <c r="C9" s="73" t="s">
        <v>36</v>
      </c>
      <c r="D9" s="73" t="s">
        <v>75</v>
      </c>
    </row>
    <row r="10" spans="1:20">
      <c r="A10" s="50" t="s">
        <v>22</v>
      </c>
      <c r="B10" s="51"/>
      <c r="C10" s="51"/>
      <c r="D10" s="18"/>
    </row>
    <row r="11" spans="1:20">
      <c r="A11" s="19" t="s">
        <v>37</v>
      </c>
      <c r="D11" s="20"/>
    </row>
    <row r="12" spans="1:20">
      <c r="A12" s="21" t="s">
        <v>17</v>
      </c>
      <c r="B12" s="22">
        <v>282.93237218098528</v>
      </c>
      <c r="C12" s="23">
        <v>2.3643480051270558</v>
      </c>
      <c r="D12" s="25">
        <v>47.851184677311586</v>
      </c>
      <c r="O12" s="7"/>
      <c r="P12" s="7"/>
      <c r="Q12" s="22"/>
      <c r="R12" s="23"/>
      <c r="S12" s="22"/>
      <c r="T12" s="23"/>
    </row>
    <row r="13" spans="1:20">
      <c r="A13" s="21" t="s">
        <v>0</v>
      </c>
      <c r="B13" s="22">
        <v>275.90817549355415</v>
      </c>
      <c r="C13" s="23">
        <v>1.64200956906426</v>
      </c>
      <c r="D13" s="25">
        <v>46.609898308510104</v>
      </c>
      <c r="O13" s="7"/>
      <c r="P13" s="7"/>
    </row>
    <row r="14" spans="1:20">
      <c r="A14" s="21" t="s">
        <v>19</v>
      </c>
      <c r="B14" s="22">
        <v>274.43304775982341</v>
      </c>
      <c r="C14" s="23">
        <v>1.3071035458879612</v>
      </c>
      <c r="D14" s="25">
        <v>47.779701865680181</v>
      </c>
      <c r="O14" s="7"/>
      <c r="P14" s="7"/>
    </row>
    <row r="15" spans="1:20">
      <c r="A15" s="21" t="s">
        <v>1</v>
      </c>
      <c r="B15" s="22">
        <v>280.29840477185621</v>
      </c>
      <c r="C15" s="23">
        <v>2.1194162068156741</v>
      </c>
      <c r="D15" s="25">
        <v>40.041060553286229</v>
      </c>
      <c r="O15" s="7"/>
      <c r="P15" s="7"/>
    </row>
    <row r="16" spans="1:20">
      <c r="A16" s="21" t="s">
        <v>2</v>
      </c>
      <c r="B16" s="22">
        <v>275.42340503607113</v>
      </c>
      <c r="C16" s="23">
        <v>1.2890796851814297</v>
      </c>
      <c r="D16" s="25">
        <v>43.096942662294403</v>
      </c>
      <c r="O16" s="7"/>
      <c r="P16" s="7"/>
    </row>
    <row r="17" spans="1:16">
      <c r="A17" s="21" t="s">
        <v>3</v>
      </c>
      <c r="B17" s="22">
        <v>286.20481367150484</v>
      </c>
      <c r="C17" s="23">
        <v>1.3059083451687881</v>
      </c>
      <c r="D17" s="25">
        <v>42.427779630932932</v>
      </c>
      <c r="O17" s="7"/>
      <c r="P17" s="7"/>
    </row>
    <row r="18" spans="1:16">
      <c r="A18" s="21" t="s">
        <v>4</v>
      </c>
      <c r="B18" s="22">
        <v>296.70627815595287</v>
      </c>
      <c r="C18" s="23">
        <v>1.8629234877485796</v>
      </c>
      <c r="D18" s="25">
        <v>43.190856904503228</v>
      </c>
      <c r="O18" s="7"/>
      <c r="P18" s="7"/>
    </row>
    <row r="19" spans="1:16">
      <c r="A19" s="21" t="s">
        <v>5</v>
      </c>
      <c r="B19" s="22">
        <v>274.5824552984871</v>
      </c>
      <c r="C19" s="23">
        <v>1.3496029642977716</v>
      </c>
      <c r="D19" s="25">
        <v>43.546199739208483</v>
      </c>
      <c r="O19" s="7"/>
      <c r="P19" s="7"/>
    </row>
    <row r="20" spans="1:16">
      <c r="A20" s="21" t="s">
        <v>6</v>
      </c>
      <c r="B20" s="22">
        <v>277.71972056684098</v>
      </c>
      <c r="C20" s="23">
        <v>1.7087185725909155</v>
      </c>
      <c r="D20" s="25">
        <v>46.920700483440051</v>
      </c>
      <c r="O20" s="7"/>
      <c r="P20" s="7"/>
    </row>
    <row r="21" spans="1:16">
      <c r="A21" s="21" t="s">
        <v>7</v>
      </c>
      <c r="B21" s="22">
        <v>270.245829991086</v>
      </c>
      <c r="C21" s="23">
        <v>1.8918884973708698</v>
      </c>
      <c r="D21" s="25">
        <v>41.738364205313218</v>
      </c>
      <c r="O21" s="7"/>
      <c r="P21" s="7"/>
    </row>
    <row r="22" spans="1:16">
      <c r="A22" s="21" t="s">
        <v>8</v>
      </c>
      <c r="B22" s="22">
        <v>260.22504757720924</v>
      </c>
      <c r="C22" s="23">
        <v>2.7191760941903347</v>
      </c>
      <c r="D22" s="25">
        <v>44.474465217902164</v>
      </c>
      <c r="O22" s="7"/>
      <c r="P22" s="7"/>
    </row>
    <row r="23" spans="1:16">
      <c r="A23" s="21" t="s">
        <v>20</v>
      </c>
      <c r="B23" s="22">
        <v>296.48676325900379</v>
      </c>
      <c r="C23" s="23">
        <v>1.6051565691032459</v>
      </c>
      <c r="D23" s="25">
        <v>42.887993182786126</v>
      </c>
      <c r="O23" s="7"/>
      <c r="P23" s="7"/>
    </row>
    <row r="24" spans="1:16">
      <c r="A24" s="21" t="s">
        <v>21</v>
      </c>
      <c r="B24" s="22">
        <v>292.93923767447166</v>
      </c>
      <c r="C24" s="23">
        <v>1.7156422504498208</v>
      </c>
      <c r="D24" s="25">
        <v>33.256797042187451</v>
      </c>
      <c r="O24" s="7"/>
      <c r="P24" s="7"/>
    </row>
    <row r="25" spans="1:16">
      <c r="A25" s="21" t="s">
        <v>9</v>
      </c>
      <c r="B25" s="22">
        <v>292.14408279472184</v>
      </c>
      <c r="C25" s="23">
        <v>1.9181674163007409</v>
      </c>
      <c r="D25" s="25">
        <v>46.859968192440242</v>
      </c>
      <c r="O25" s="7"/>
      <c r="P25" s="7"/>
    </row>
    <row r="26" spans="1:16">
      <c r="A26" s="21" t="s">
        <v>10</v>
      </c>
      <c r="B26" s="22">
        <v>273.31983908010028</v>
      </c>
      <c r="C26" s="23">
        <v>1.5070122874591114</v>
      </c>
      <c r="D26" s="25">
        <v>46.800873931786732</v>
      </c>
      <c r="O26" s="7"/>
      <c r="P26" s="7"/>
    </row>
    <row r="27" spans="1:16">
      <c r="A27" s="21" t="s">
        <v>11</v>
      </c>
      <c r="B27" s="22">
        <v>281.47742681541081</v>
      </c>
      <c r="C27" s="23">
        <v>1.0674994317542075</v>
      </c>
      <c r="D27" s="25">
        <v>41.575556608747959</v>
      </c>
      <c r="O27" s="7"/>
      <c r="P27" s="7"/>
    </row>
    <row r="28" spans="1:16">
      <c r="A28" s="21" t="s">
        <v>12</v>
      </c>
      <c r="B28" s="22">
        <v>275.46439922511752</v>
      </c>
      <c r="C28" s="23">
        <v>1.6329171373646614</v>
      </c>
      <c r="D28" s="25">
        <v>40.803964633023483</v>
      </c>
      <c r="O28" s="7"/>
      <c r="P28" s="7"/>
    </row>
    <row r="29" spans="1:16">
      <c r="A29" s="21" t="s">
        <v>13</v>
      </c>
      <c r="B29" s="22">
        <v>262.9683877998242</v>
      </c>
      <c r="C29" s="23">
        <v>1.6386138899107718</v>
      </c>
      <c r="D29" s="25">
        <v>43.903654354829129</v>
      </c>
      <c r="O29" s="7"/>
      <c r="P29" s="7"/>
    </row>
    <row r="30" spans="1:16">
      <c r="A30" s="21" t="s">
        <v>14</v>
      </c>
      <c r="B30" s="22">
        <v>282.76185740111293</v>
      </c>
      <c r="C30" s="23">
        <v>1.6782032336206689</v>
      </c>
      <c r="D30" s="25">
        <v>45.731342100415688</v>
      </c>
      <c r="O30" s="7"/>
      <c r="P30" s="7"/>
    </row>
    <row r="31" spans="1:16">
      <c r="A31" s="21" t="s">
        <v>15</v>
      </c>
      <c r="B31" s="22">
        <v>260.87199786021586</v>
      </c>
      <c r="C31" s="23">
        <v>2.3474158087703154</v>
      </c>
      <c r="D31" s="25">
        <v>59.991934570078698</v>
      </c>
      <c r="O31" s="7"/>
      <c r="P31" s="7"/>
    </row>
    <row r="32" spans="1:16">
      <c r="A32" s="21"/>
      <c r="B32" s="22"/>
      <c r="C32" s="23"/>
      <c r="D32" s="25"/>
      <c r="O32" s="7"/>
      <c r="P32" s="7"/>
    </row>
    <row r="33" spans="1:16">
      <c r="A33" s="19" t="s">
        <v>38</v>
      </c>
      <c r="B33" s="22"/>
      <c r="C33" s="23"/>
      <c r="D33" s="25"/>
      <c r="O33" s="7"/>
      <c r="P33" s="7"/>
    </row>
    <row r="34" spans="1:16">
      <c r="A34" s="21" t="s">
        <v>39</v>
      </c>
      <c r="B34" s="88" t="s">
        <v>76</v>
      </c>
      <c r="C34" s="89" t="s">
        <v>76</v>
      </c>
      <c r="D34" s="90" t="s">
        <v>76</v>
      </c>
      <c r="O34" s="7"/>
      <c r="P34" s="7"/>
    </row>
    <row r="35" spans="1:16">
      <c r="A35" s="21" t="s">
        <v>40</v>
      </c>
      <c r="B35" s="24">
        <v>261.78402452457055</v>
      </c>
      <c r="C35" s="52">
        <v>2.5710848873140004</v>
      </c>
      <c r="D35" s="25">
        <v>52.767556991271</v>
      </c>
      <c r="O35" s="7"/>
      <c r="P35" s="7"/>
    </row>
    <row r="36" spans="1:16">
      <c r="A36" s="21" t="s">
        <v>41</v>
      </c>
      <c r="B36" s="22">
        <v>269.37728261193649</v>
      </c>
      <c r="C36" s="23">
        <v>2.9711107178303071</v>
      </c>
      <c r="D36" s="25">
        <v>48.952525003608812</v>
      </c>
      <c r="O36" s="7"/>
      <c r="P36" s="7"/>
    </row>
    <row r="37" spans="1:16">
      <c r="A37" s="21" t="s">
        <v>42</v>
      </c>
      <c r="B37" s="22">
        <v>262.05630186964765</v>
      </c>
      <c r="C37" s="23">
        <v>2.4713912804071634</v>
      </c>
      <c r="D37" s="25">
        <v>52.656155916606778</v>
      </c>
      <c r="O37" s="7"/>
      <c r="P37" s="7"/>
    </row>
    <row r="38" spans="1:16">
      <c r="A38" s="28"/>
      <c r="B38" s="22"/>
      <c r="C38" s="23"/>
      <c r="D38" s="25"/>
      <c r="O38" s="7"/>
      <c r="P38" s="7"/>
    </row>
    <row r="39" spans="1:16">
      <c r="A39" s="19" t="s">
        <v>16</v>
      </c>
      <c r="B39" s="22">
        <f>AVERAGE(B12:B19,B20:B31,B34,B37)</f>
        <v>277.86523068014276</v>
      </c>
      <c r="C39" s="23">
        <f>SQRT(SUMSQ(C12:C19,C20:C31,C34,C37)/(22*22))</f>
        <v>0.37876112670882034</v>
      </c>
      <c r="D39" s="25">
        <f>AVERAGE(D12:D19,D20:D31,D34,D37)</f>
        <v>44.864066418156419</v>
      </c>
      <c r="O39" s="7"/>
      <c r="P39" s="7"/>
    </row>
    <row r="40" spans="1:16">
      <c r="A40" s="35"/>
      <c r="B40" s="81"/>
      <c r="C40" s="37"/>
      <c r="D40" s="39"/>
      <c r="O40" s="7"/>
      <c r="P40" s="7"/>
    </row>
    <row r="41" spans="1:16">
      <c r="A41" s="40" t="s">
        <v>23</v>
      </c>
      <c r="B41" s="32"/>
      <c r="C41" s="41"/>
      <c r="D41" s="25"/>
      <c r="O41" s="7"/>
      <c r="P41" s="7"/>
    </row>
    <row r="42" spans="1:16">
      <c r="A42" s="21" t="s">
        <v>24</v>
      </c>
      <c r="B42" s="32">
        <v>249.57680381945482</v>
      </c>
      <c r="C42" s="41">
        <v>2.7609979733764378</v>
      </c>
      <c r="D42" s="25">
        <v>64.837960750309691</v>
      </c>
      <c r="O42" s="7"/>
      <c r="P42" s="7"/>
    </row>
    <row r="43" spans="1:16">
      <c r="A43" s="43" t="s">
        <v>43</v>
      </c>
      <c r="B43" s="30">
        <v>274.02637968349921</v>
      </c>
      <c r="C43" s="31">
        <v>3.9845322935872747</v>
      </c>
      <c r="D43" s="34">
        <v>42.116099346844372</v>
      </c>
    </row>
    <row r="44" spans="1:16" ht="93.75" customHeight="1">
      <c r="A44" s="133" t="s">
        <v>25</v>
      </c>
      <c r="B44" s="133"/>
      <c r="C44" s="133"/>
      <c r="D44" s="133"/>
      <c r="E44" s="133"/>
      <c r="F44" s="133"/>
      <c r="G44" s="133"/>
      <c r="H44" s="133"/>
      <c r="I44" s="133"/>
      <c r="J44" s="133"/>
      <c r="K44" s="133"/>
      <c r="L44" s="133"/>
      <c r="M44" s="133"/>
      <c r="N44" s="133"/>
      <c r="O44" s="133"/>
      <c r="P44" s="133"/>
    </row>
    <row r="45" spans="1:16" ht="61.5" customHeight="1">
      <c r="A45" s="133" t="s">
        <v>44</v>
      </c>
      <c r="B45" s="133"/>
      <c r="C45" s="133"/>
      <c r="D45" s="133"/>
      <c r="E45" s="133"/>
      <c r="F45" s="133"/>
      <c r="G45" s="133"/>
      <c r="H45" s="133"/>
      <c r="I45" s="133"/>
      <c r="J45" s="133"/>
      <c r="K45" s="133"/>
      <c r="L45" s="133"/>
      <c r="M45" s="133"/>
      <c r="N45" s="133"/>
      <c r="O45" s="133"/>
      <c r="P45" s="133"/>
    </row>
    <row r="46" spans="1:16">
      <c r="A46" s="140" t="s">
        <v>81</v>
      </c>
      <c r="B46" s="140"/>
      <c r="C46" s="140"/>
      <c r="D46" s="140"/>
      <c r="E46" s="140"/>
      <c r="F46" s="140"/>
      <c r="G46" s="140"/>
      <c r="H46" s="140"/>
      <c r="I46" s="140"/>
      <c r="J46" s="140"/>
      <c r="K46" s="140"/>
      <c r="L46" s="140"/>
      <c r="M46" s="140"/>
      <c r="N46" s="140"/>
      <c r="O46" s="140"/>
      <c r="P46" s="140"/>
    </row>
    <row r="47" spans="1:16">
      <c r="A47" s="140"/>
      <c r="B47" s="140"/>
      <c r="C47" s="140"/>
      <c r="D47" s="140"/>
      <c r="E47" s="140"/>
      <c r="F47" s="140"/>
      <c r="G47" s="140"/>
      <c r="H47" s="140"/>
      <c r="I47" s="140"/>
      <c r="J47" s="140"/>
      <c r="K47" s="140"/>
      <c r="L47" s="140"/>
      <c r="M47" s="140"/>
      <c r="N47" s="140"/>
      <c r="O47" s="140"/>
      <c r="P47" s="140"/>
    </row>
    <row r="48" spans="1:16">
      <c r="A48" s="140"/>
      <c r="B48" s="140"/>
      <c r="C48" s="140"/>
      <c r="D48" s="140"/>
      <c r="E48" s="140"/>
      <c r="F48" s="140"/>
      <c r="G48" s="140"/>
      <c r="H48" s="140"/>
      <c r="I48" s="140"/>
      <c r="J48" s="140"/>
      <c r="K48" s="140"/>
      <c r="L48" s="140"/>
      <c r="M48" s="140"/>
      <c r="N48" s="140"/>
      <c r="O48" s="140"/>
      <c r="P48" s="140"/>
    </row>
    <row r="49" spans="1:16">
      <c r="A49" s="140"/>
      <c r="B49" s="140"/>
      <c r="C49" s="140"/>
      <c r="D49" s="140"/>
      <c r="E49" s="140"/>
      <c r="F49" s="140"/>
      <c r="G49" s="140"/>
      <c r="H49" s="140"/>
      <c r="I49" s="140"/>
      <c r="J49" s="140"/>
      <c r="K49" s="140"/>
      <c r="L49" s="140"/>
      <c r="M49" s="140"/>
      <c r="N49" s="140"/>
      <c r="O49" s="140"/>
      <c r="P49" s="140"/>
    </row>
    <row r="50" spans="1:16">
      <c r="A50" s="5" t="s">
        <v>46</v>
      </c>
    </row>
  </sheetData>
  <mergeCells count="6">
    <mergeCell ref="A46:P49"/>
    <mergeCell ref="A2:O2"/>
    <mergeCell ref="A3:O5"/>
    <mergeCell ref="B8:D8"/>
    <mergeCell ref="A44:P44"/>
    <mergeCell ref="A45:P4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50"/>
  </sheetPr>
  <dimension ref="A1:V59"/>
  <sheetViews>
    <sheetView zoomScaleNormal="100" workbookViewId="0">
      <selection activeCell="A2" sqref="A2:R4"/>
    </sheetView>
  </sheetViews>
  <sheetFormatPr defaultColWidth="9" defaultRowHeight="12.75"/>
  <cols>
    <col min="1" max="1" width="15.140625" customWidth="1"/>
    <col min="2" max="2" width="4.7109375" customWidth="1"/>
    <col min="3" max="3" width="4.140625" customWidth="1"/>
    <col min="4" max="4" width="6.140625" customWidth="1"/>
    <col min="5" max="5" width="4.7109375" customWidth="1"/>
    <col min="6" max="6" width="4.140625" customWidth="1"/>
    <col min="7" max="7" width="4.7109375" customWidth="1"/>
    <col min="8" max="8" width="4.140625" customWidth="1"/>
    <col min="9" max="9" width="4.7109375" customWidth="1"/>
    <col min="10" max="10" width="4.140625" customWidth="1"/>
    <col min="11" max="11" width="4.7109375" customWidth="1"/>
    <col min="12" max="12" width="4.140625" customWidth="1"/>
    <col min="13" max="13" width="4.7109375" customWidth="1"/>
    <col min="14" max="14" width="4.140625" customWidth="1"/>
    <col min="15" max="15" width="4.7109375" customWidth="1"/>
    <col min="16" max="16" width="4.140625" customWidth="1"/>
    <col min="17" max="17" width="4.7109375" customWidth="1"/>
    <col min="18" max="18" width="4.140625" customWidth="1"/>
    <col min="22" max="22" width="18.85546875" bestFit="1" customWidth="1"/>
  </cols>
  <sheetData>
    <row r="1" spans="1:22">
      <c r="A1" s="45" t="s">
        <v>82</v>
      </c>
      <c r="B1" s="2"/>
      <c r="D1" s="2"/>
      <c r="E1" s="2"/>
      <c r="F1" s="2"/>
      <c r="G1" s="2"/>
      <c r="H1" s="2"/>
      <c r="I1" s="2"/>
      <c r="J1" s="2"/>
      <c r="K1" s="2"/>
      <c r="L1" s="2"/>
      <c r="M1" s="2"/>
      <c r="N1" s="2"/>
      <c r="O1" s="2"/>
      <c r="P1" s="2"/>
    </row>
    <row r="2" spans="1:22" ht="12.75" customHeight="1">
      <c r="A2" s="135" t="s">
        <v>83</v>
      </c>
      <c r="B2" s="135"/>
      <c r="C2" s="135"/>
      <c r="D2" s="135"/>
      <c r="E2" s="135"/>
      <c r="F2" s="135"/>
      <c r="G2" s="135"/>
      <c r="H2" s="135"/>
      <c r="I2" s="135"/>
      <c r="J2" s="135"/>
      <c r="K2" s="135"/>
      <c r="L2" s="135"/>
      <c r="M2" s="135"/>
      <c r="N2" s="135"/>
      <c r="O2" s="135"/>
      <c r="P2" s="135"/>
      <c r="Q2" s="135"/>
      <c r="R2" s="135"/>
    </row>
    <row r="3" spans="1:22">
      <c r="A3" s="135"/>
      <c r="B3" s="135"/>
      <c r="C3" s="135"/>
      <c r="D3" s="135"/>
      <c r="E3" s="135"/>
      <c r="F3" s="135"/>
      <c r="G3" s="135"/>
      <c r="H3" s="135"/>
      <c r="I3" s="135"/>
      <c r="J3" s="135"/>
      <c r="K3" s="135"/>
      <c r="L3" s="135"/>
      <c r="M3" s="135"/>
      <c r="N3" s="135"/>
      <c r="O3" s="135"/>
      <c r="P3" s="135"/>
      <c r="Q3" s="135"/>
      <c r="R3" s="135"/>
    </row>
    <row r="4" spans="1:22">
      <c r="A4" s="135"/>
      <c r="B4" s="135"/>
      <c r="C4" s="135"/>
      <c r="D4" s="135"/>
      <c r="E4" s="135"/>
      <c r="F4" s="135"/>
      <c r="G4" s="135"/>
      <c r="H4" s="135"/>
      <c r="I4" s="135"/>
      <c r="J4" s="135"/>
      <c r="K4" s="135"/>
      <c r="L4" s="135"/>
      <c r="M4" s="135"/>
      <c r="N4" s="135"/>
      <c r="O4" s="135"/>
      <c r="P4" s="135"/>
      <c r="Q4" s="135"/>
      <c r="R4" s="135"/>
    </row>
    <row r="5" spans="1:22" ht="15">
      <c r="C5" s="3"/>
      <c r="D5" s="3"/>
      <c r="E5" s="46"/>
      <c r="F5" s="46"/>
      <c r="G5" s="46"/>
      <c r="H5" s="46"/>
      <c r="I5" s="46"/>
      <c r="J5" s="46"/>
      <c r="K5" s="46"/>
      <c r="L5" s="46"/>
      <c r="M5" s="46"/>
      <c r="N5" s="46"/>
      <c r="O5" s="46"/>
    </row>
    <row r="6" spans="1:22" ht="15">
      <c r="A6" s="3"/>
      <c r="B6" s="3"/>
      <c r="C6" s="3"/>
      <c r="D6" s="3"/>
      <c r="E6" s="46"/>
      <c r="F6" s="46"/>
      <c r="G6" s="46"/>
      <c r="H6" s="46"/>
      <c r="I6" s="46"/>
      <c r="J6" s="46"/>
      <c r="K6" s="46"/>
      <c r="L6" s="46"/>
      <c r="M6" s="46"/>
      <c r="N6" s="46"/>
      <c r="O6" s="46"/>
    </row>
    <row r="7" spans="1:22">
      <c r="A7" s="10"/>
      <c r="B7" s="71"/>
      <c r="C7" s="71"/>
      <c r="D7" s="71"/>
      <c r="E7" s="71"/>
      <c r="F7" s="71"/>
      <c r="G7" s="71"/>
      <c r="H7" s="71"/>
      <c r="I7" s="71"/>
      <c r="J7" s="71"/>
      <c r="K7" s="71"/>
      <c r="L7" s="71"/>
      <c r="M7" s="71"/>
      <c r="N7" s="71"/>
      <c r="O7" s="71"/>
      <c r="P7" s="71"/>
      <c r="Q7" s="71"/>
      <c r="R7" s="71"/>
      <c r="S7" s="12"/>
    </row>
    <row r="8" spans="1:22" ht="33.75" customHeight="1">
      <c r="B8" s="138" t="s">
        <v>65</v>
      </c>
      <c r="C8" s="142"/>
      <c r="D8" s="139"/>
      <c r="E8" s="143" t="s">
        <v>84</v>
      </c>
      <c r="F8" s="143"/>
      <c r="G8" s="138" t="s">
        <v>85</v>
      </c>
      <c r="H8" s="139"/>
      <c r="I8" s="143" t="s">
        <v>86</v>
      </c>
      <c r="J8" s="143"/>
      <c r="K8" s="143" t="s">
        <v>87</v>
      </c>
      <c r="L8" s="143"/>
      <c r="M8" s="143" t="s">
        <v>88</v>
      </c>
      <c r="N8" s="143"/>
      <c r="O8" s="138" t="s">
        <v>89</v>
      </c>
      <c r="P8" s="139"/>
      <c r="Q8" s="143" t="s">
        <v>90</v>
      </c>
      <c r="R8" s="143"/>
    </row>
    <row r="9" spans="1:22">
      <c r="A9" s="47"/>
      <c r="B9" s="73" t="s">
        <v>67</v>
      </c>
      <c r="C9" s="73" t="s">
        <v>36</v>
      </c>
      <c r="D9" s="73" t="s">
        <v>75</v>
      </c>
      <c r="E9" s="73" t="s">
        <v>67</v>
      </c>
      <c r="F9" s="73" t="s">
        <v>36</v>
      </c>
      <c r="G9" s="73" t="s">
        <v>67</v>
      </c>
      <c r="H9" s="73" t="s">
        <v>36</v>
      </c>
      <c r="I9" s="73" t="s">
        <v>67</v>
      </c>
      <c r="J9" s="73" t="s">
        <v>36</v>
      </c>
      <c r="K9" s="73" t="s">
        <v>67</v>
      </c>
      <c r="L9" s="73" t="s">
        <v>36</v>
      </c>
      <c r="M9" s="73" t="s">
        <v>67</v>
      </c>
      <c r="N9" s="73" t="s">
        <v>36</v>
      </c>
      <c r="O9" s="73" t="s">
        <v>67</v>
      </c>
      <c r="P9" s="73" t="s">
        <v>36</v>
      </c>
      <c r="Q9" s="73" t="s">
        <v>67</v>
      </c>
      <c r="R9" s="73" t="s">
        <v>36</v>
      </c>
    </row>
    <row r="10" spans="1:22">
      <c r="A10" s="50" t="s">
        <v>22</v>
      </c>
      <c r="B10" s="51"/>
      <c r="C10" s="51"/>
      <c r="D10" s="51"/>
      <c r="E10" s="51"/>
      <c r="F10" s="51"/>
      <c r="G10" s="51"/>
      <c r="H10" s="51"/>
      <c r="I10" s="51"/>
      <c r="J10" s="51"/>
      <c r="K10" s="51"/>
      <c r="L10" s="51"/>
      <c r="M10" s="51"/>
      <c r="N10" s="51"/>
      <c r="R10" s="91"/>
    </row>
    <row r="11" spans="1:22">
      <c r="A11" s="19" t="s">
        <v>37</v>
      </c>
      <c r="R11" s="76"/>
    </row>
    <row r="12" spans="1:22">
      <c r="A12" s="21" t="s">
        <v>17</v>
      </c>
      <c r="B12" s="22">
        <v>280.40106678900202</v>
      </c>
      <c r="C12" s="23">
        <v>0.91369293984718702</v>
      </c>
      <c r="D12" s="23">
        <v>50.473883215486865</v>
      </c>
      <c r="E12" s="22">
        <v>193.253393877425</v>
      </c>
      <c r="F12" s="23">
        <v>3.1782906944842901</v>
      </c>
      <c r="G12" s="22">
        <v>217.424209590629</v>
      </c>
      <c r="H12" s="23">
        <v>2.0110306185889599</v>
      </c>
      <c r="I12" s="22">
        <v>251.19032776307799</v>
      </c>
      <c r="J12" s="23">
        <v>1.2684773746370099</v>
      </c>
      <c r="K12" s="22">
        <v>284.68591369099698</v>
      </c>
      <c r="L12" s="23">
        <v>1.1199342744152201</v>
      </c>
      <c r="M12" s="22">
        <v>314.91616950375197</v>
      </c>
      <c r="N12" s="23">
        <v>1.1510637525116401</v>
      </c>
      <c r="O12" s="22">
        <v>339.72958102500701</v>
      </c>
      <c r="P12" s="23">
        <v>1.2160200436458899</v>
      </c>
      <c r="Q12" s="22">
        <v>354.61328950413599</v>
      </c>
      <c r="R12" s="92">
        <v>1.6516906650660499</v>
      </c>
      <c r="S12" s="22"/>
      <c r="T12" s="23"/>
      <c r="U12" s="22"/>
      <c r="V12" s="23"/>
    </row>
    <row r="13" spans="1:22">
      <c r="A13" s="53" t="s">
        <v>0</v>
      </c>
      <c r="B13" s="22">
        <v>269.45115336655999</v>
      </c>
      <c r="C13" s="23">
        <v>0.73665372542858498</v>
      </c>
      <c r="D13" s="23">
        <v>43.959170482001049</v>
      </c>
      <c r="E13" s="22">
        <v>194.01816599511599</v>
      </c>
      <c r="F13" s="23">
        <v>2.26024052626593</v>
      </c>
      <c r="G13" s="22">
        <v>212.69138937862601</v>
      </c>
      <c r="H13" s="23">
        <v>1.9265319486751999</v>
      </c>
      <c r="I13" s="22">
        <v>242.001429364796</v>
      </c>
      <c r="J13" s="23">
        <v>1.1953904469529399</v>
      </c>
      <c r="K13" s="22">
        <v>272.32406377582402</v>
      </c>
      <c r="L13" s="23">
        <v>1.1638034138016999</v>
      </c>
      <c r="M13" s="22">
        <v>299.989251229042</v>
      </c>
      <c r="N13" s="23">
        <v>0.98508910110651904</v>
      </c>
      <c r="O13" s="22">
        <v>322.83556550413402</v>
      </c>
      <c r="P13" s="23">
        <v>1.13681943035485</v>
      </c>
      <c r="Q13" s="22">
        <v>336.08796946113603</v>
      </c>
      <c r="R13" s="92">
        <v>1.27892364101334</v>
      </c>
    </row>
    <row r="14" spans="1:22">
      <c r="A14" s="53" t="s">
        <v>19</v>
      </c>
      <c r="B14" s="22">
        <v>273.48627184364398</v>
      </c>
      <c r="C14" s="23">
        <v>0.56902339231868504</v>
      </c>
      <c r="D14" s="23">
        <v>50.409462101658264</v>
      </c>
      <c r="E14" s="22">
        <v>185.05846105835599</v>
      </c>
      <c r="F14" s="23">
        <v>1.90519238655386</v>
      </c>
      <c r="G14" s="22">
        <v>208.42303416940501</v>
      </c>
      <c r="H14" s="23">
        <v>1.37206112504491</v>
      </c>
      <c r="I14" s="22">
        <v>242.50212246128501</v>
      </c>
      <c r="J14" s="23">
        <v>1.0462723513233601</v>
      </c>
      <c r="K14" s="22">
        <v>277.78792777620902</v>
      </c>
      <c r="L14" s="23">
        <v>0.77413656178484802</v>
      </c>
      <c r="M14" s="22">
        <v>308.722796523451</v>
      </c>
      <c r="N14" s="23">
        <v>0.83980628503090804</v>
      </c>
      <c r="O14" s="22">
        <v>333.978844114889</v>
      </c>
      <c r="P14" s="23">
        <v>1.06629478385429</v>
      </c>
      <c r="Q14" s="22">
        <v>348.01900664945902</v>
      </c>
      <c r="R14" s="92">
        <v>1.21206230146951</v>
      </c>
    </row>
    <row r="15" spans="1:22">
      <c r="A15" s="53" t="s">
        <v>1</v>
      </c>
      <c r="B15" s="22">
        <v>274.01165798012897</v>
      </c>
      <c r="C15" s="23">
        <v>0.98210765208677098</v>
      </c>
      <c r="D15" s="23">
        <v>40.788517915081215</v>
      </c>
      <c r="E15" s="22">
        <v>202.66726733667599</v>
      </c>
      <c r="F15" s="23">
        <v>3.8094061061986499</v>
      </c>
      <c r="G15" s="22">
        <v>221.05383105986499</v>
      </c>
      <c r="H15" s="23">
        <v>2.5132442602293299</v>
      </c>
      <c r="I15" s="22">
        <v>248.59149021291799</v>
      </c>
      <c r="J15" s="23">
        <v>1.55686248158253</v>
      </c>
      <c r="K15" s="22">
        <v>276.348403175817</v>
      </c>
      <c r="L15" s="23">
        <v>1.4852622933136901</v>
      </c>
      <c r="M15" s="22">
        <v>302.02725653131699</v>
      </c>
      <c r="N15" s="23">
        <v>1.36531142252148</v>
      </c>
      <c r="O15" s="22">
        <v>323.391191074034</v>
      </c>
      <c r="P15" s="23">
        <v>2.1748618658897301</v>
      </c>
      <c r="Q15" s="22">
        <v>335.74849129379902</v>
      </c>
      <c r="R15" s="92">
        <v>2.4525831981025701</v>
      </c>
    </row>
    <row r="16" spans="1:22">
      <c r="A16" s="53" t="s">
        <v>2</v>
      </c>
      <c r="B16" s="22">
        <v>270.78754302206102</v>
      </c>
      <c r="C16" s="23">
        <v>0.62333137842877495</v>
      </c>
      <c r="D16" s="23">
        <v>47.720816243543609</v>
      </c>
      <c r="E16" s="22">
        <v>186.000466689901</v>
      </c>
      <c r="F16" s="23">
        <v>2.3079450263177002</v>
      </c>
      <c r="G16" s="22">
        <v>209.76309416360101</v>
      </c>
      <c r="H16" s="23">
        <v>1.4652655837811299</v>
      </c>
      <c r="I16" s="22">
        <v>243.815382219425</v>
      </c>
      <c r="J16" s="23">
        <v>1.0293481703557701</v>
      </c>
      <c r="K16" s="22">
        <v>276.15578524105001</v>
      </c>
      <c r="L16" s="23">
        <v>0.93907831981192302</v>
      </c>
      <c r="M16" s="22">
        <v>303.40482144013299</v>
      </c>
      <c r="N16" s="23">
        <v>0.85269816572282497</v>
      </c>
      <c r="O16" s="22">
        <v>326.021650294962</v>
      </c>
      <c r="P16" s="23">
        <v>1.18566789860613</v>
      </c>
      <c r="Q16" s="22">
        <v>338.85626728549897</v>
      </c>
      <c r="R16" s="92">
        <v>1.44828118709644</v>
      </c>
    </row>
    <row r="17" spans="1:22">
      <c r="A17" s="53" t="s">
        <v>3</v>
      </c>
      <c r="B17" s="22">
        <v>275.88403726371001</v>
      </c>
      <c r="C17" s="23">
        <v>0.72173263055812797</v>
      </c>
      <c r="D17" s="23">
        <v>44.404266589798446</v>
      </c>
      <c r="E17" s="22">
        <v>198.60568223041301</v>
      </c>
      <c r="F17" s="23">
        <v>1.99717015910554</v>
      </c>
      <c r="G17" s="22">
        <v>217.842322034917</v>
      </c>
      <c r="H17" s="23">
        <v>1.6608869821987899</v>
      </c>
      <c r="I17" s="22">
        <v>248.355397871908</v>
      </c>
      <c r="J17" s="23">
        <v>0.89210687246800602</v>
      </c>
      <c r="K17" s="22">
        <v>278.70465195918899</v>
      </c>
      <c r="L17" s="23">
        <v>0.76763592522561097</v>
      </c>
      <c r="M17" s="22">
        <v>305.97113847218702</v>
      </c>
      <c r="N17" s="23">
        <v>0.95477945185187496</v>
      </c>
      <c r="O17" s="22">
        <v>329.685229901274</v>
      </c>
      <c r="P17" s="23">
        <v>1.2837624569063599</v>
      </c>
      <c r="Q17" s="22">
        <v>344.140188200681</v>
      </c>
      <c r="R17" s="92">
        <v>1.80448842617032</v>
      </c>
    </row>
    <row r="18" spans="1:22">
      <c r="A18" s="53" t="s">
        <v>4</v>
      </c>
      <c r="B18" s="22">
        <v>287.54570192661998</v>
      </c>
      <c r="C18" s="23">
        <v>0.66502192169045604</v>
      </c>
      <c r="D18" s="23">
        <v>50.672403259306826</v>
      </c>
      <c r="E18" s="22">
        <v>199.94670978866401</v>
      </c>
      <c r="F18" s="23">
        <v>3.1573624844667201</v>
      </c>
      <c r="G18" s="22">
        <v>223.724131851321</v>
      </c>
      <c r="H18" s="23">
        <v>2.0204826172870298</v>
      </c>
      <c r="I18" s="22">
        <v>258.31602516122098</v>
      </c>
      <c r="J18" s="23">
        <v>1.13947210318487</v>
      </c>
      <c r="K18" s="22">
        <v>292.05898246550299</v>
      </c>
      <c r="L18" s="23">
        <v>1.0766700617068501</v>
      </c>
      <c r="M18" s="22">
        <v>322.11791884399702</v>
      </c>
      <c r="N18" s="23">
        <v>0.98625623747109603</v>
      </c>
      <c r="O18" s="22">
        <v>347.20393339628498</v>
      </c>
      <c r="P18" s="23">
        <v>1.14924764517218</v>
      </c>
      <c r="Q18" s="22">
        <v>361.78031209197002</v>
      </c>
      <c r="R18" s="92">
        <v>1.4030257789674301</v>
      </c>
    </row>
    <row r="19" spans="1:22">
      <c r="A19" s="53" t="s">
        <v>5</v>
      </c>
      <c r="B19" s="22">
        <v>262.13913711352001</v>
      </c>
      <c r="C19" s="23">
        <v>0.59157680244405497</v>
      </c>
      <c r="D19" s="23">
        <v>49.021100999567153</v>
      </c>
      <c r="E19" s="22">
        <v>173.69294543970099</v>
      </c>
      <c r="F19" s="23">
        <v>1.79098724670372</v>
      </c>
      <c r="G19" s="22">
        <v>196.97375421430399</v>
      </c>
      <c r="H19" s="23">
        <v>1.39166779626958</v>
      </c>
      <c r="I19" s="22">
        <v>231.777611086288</v>
      </c>
      <c r="J19" s="23">
        <v>0.89924629712070103</v>
      </c>
      <c r="K19" s="22">
        <v>266.903256250879</v>
      </c>
      <c r="L19" s="23">
        <v>0.85719727789465905</v>
      </c>
      <c r="M19" s="22">
        <v>296.87633125701097</v>
      </c>
      <c r="N19" s="23">
        <v>0.94768649668191796</v>
      </c>
      <c r="O19" s="22">
        <v>320.93042631262398</v>
      </c>
      <c r="P19" s="23">
        <v>0.85714566234266598</v>
      </c>
      <c r="Q19" s="22">
        <v>333.89439771757401</v>
      </c>
      <c r="R19" s="92">
        <v>1.1226452172897301</v>
      </c>
    </row>
    <row r="20" spans="1:22">
      <c r="A20" s="53" t="s">
        <v>6</v>
      </c>
      <c r="B20" s="22">
        <v>269.80836798343898</v>
      </c>
      <c r="C20" s="23">
        <v>0.91567475467162796</v>
      </c>
      <c r="D20" s="23">
        <v>47.403424972003073</v>
      </c>
      <c r="E20" s="22">
        <v>186.40909900994001</v>
      </c>
      <c r="F20" s="23">
        <v>2.6479909715705201</v>
      </c>
      <c r="G20" s="22">
        <v>206.140780204045</v>
      </c>
      <c r="H20" s="23">
        <v>2.05269154844517</v>
      </c>
      <c r="I20" s="22">
        <v>238.73664161396499</v>
      </c>
      <c r="J20" s="23">
        <v>1.4696242741977801</v>
      </c>
      <c r="K20" s="22">
        <v>273.31681149158999</v>
      </c>
      <c r="L20" s="23">
        <v>1.2824386285756399</v>
      </c>
      <c r="M20" s="22">
        <v>303.79687946555401</v>
      </c>
      <c r="N20" s="23">
        <v>1.1717257444970399</v>
      </c>
      <c r="O20" s="22">
        <v>327.70937320794798</v>
      </c>
      <c r="P20" s="23">
        <v>1.44959724854855</v>
      </c>
      <c r="Q20" s="22">
        <v>341.42444795584601</v>
      </c>
      <c r="R20" s="92">
        <v>1.5501351278522499</v>
      </c>
    </row>
    <row r="21" spans="1:22">
      <c r="A21" s="53" t="s">
        <v>7</v>
      </c>
      <c r="B21" s="22">
        <v>266.54482187034199</v>
      </c>
      <c r="C21" s="23">
        <v>0.91653444560095798</v>
      </c>
      <c r="D21" s="23">
        <v>47.194669123738194</v>
      </c>
      <c r="E21" s="22">
        <v>181.67087977404299</v>
      </c>
      <c r="F21" s="23">
        <v>4.01540490953378</v>
      </c>
      <c r="G21" s="22">
        <v>206.85100054853299</v>
      </c>
      <c r="H21" s="23">
        <v>2.1506442755570898</v>
      </c>
      <c r="I21" s="22">
        <v>239.22782568460599</v>
      </c>
      <c r="J21" s="23">
        <v>1.6925764884280201</v>
      </c>
      <c r="K21" s="22">
        <v>270.44275818207399</v>
      </c>
      <c r="L21" s="23">
        <v>0.99920399556284201</v>
      </c>
      <c r="M21" s="22">
        <v>298.29668662319199</v>
      </c>
      <c r="N21" s="23">
        <v>1.05527228542864</v>
      </c>
      <c r="O21" s="22">
        <v>322.57558468477703</v>
      </c>
      <c r="P21" s="23">
        <v>1.41220925321438</v>
      </c>
      <c r="Q21" s="22">
        <v>336.954114542453</v>
      </c>
      <c r="R21" s="92">
        <v>1.7305434955210199</v>
      </c>
      <c r="V21" s="93"/>
    </row>
    <row r="22" spans="1:22">
      <c r="A22" s="53" t="s">
        <v>8</v>
      </c>
      <c r="B22" s="22">
        <v>250.482664565661</v>
      </c>
      <c r="C22" s="23">
        <v>1.09498584992559</v>
      </c>
      <c r="D22" s="23">
        <v>44.691443944452317</v>
      </c>
      <c r="E22" s="22">
        <v>173.13769052980899</v>
      </c>
      <c r="F22" s="23">
        <v>3.0887491207441502</v>
      </c>
      <c r="G22" s="22">
        <v>192.351162283044</v>
      </c>
      <c r="H22" s="23">
        <v>2.0484557033450401</v>
      </c>
      <c r="I22" s="22">
        <v>221.84694910417599</v>
      </c>
      <c r="J22" s="23">
        <v>1.6196568079938001</v>
      </c>
      <c r="K22" s="22">
        <v>252.430374778881</v>
      </c>
      <c r="L22" s="23">
        <v>1.44538296299381</v>
      </c>
      <c r="M22" s="22">
        <v>282.14059259834801</v>
      </c>
      <c r="N22" s="23">
        <v>1.5847063596453099</v>
      </c>
      <c r="O22" s="22">
        <v>306.09497053971</v>
      </c>
      <c r="P22" s="23">
        <v>1.3790475269115601</v>
      </c>
      <c r="Q22" s="22">
        <v>319.47271248810603</v>
      </c>
      <c r="R22" s="92">
        <v>1.7961629803616299</v>
      </c>
    </row>
    <row r="23" spans="1:22">
      <c r="A23" s="53" t="s">
        <v>20</v>
      </c>
      <c r="B23" s="22">
        <v>296.24225194764102</v>
      </c>
      <c r="C23" s="23">
        <v>0.68498401670861497</v>
      </c>
      <c r="D23" s="23">
        <v>39.713868012417223</v>
      </c>
      <c r="E23" s="22">
        <v>226.29276991362201</v>
      </c>
      <c r="F23" s="23">
        <v>2.0433335952054601</v>
      </c>
      <c r="G23" s="22">
        <v>243.81661938598199</v>
      </c>
      <c r="H23" s="23">
        <v>1.72737602358306</v>
      </c>
      <c r="I23" s="22">
        <v>272.22498174977801</v>
      </c>
      <c r="J23" s="23">
        <v>1.17304027775668</v>
      </c>
      <c r="K23" s="22">
        <v>299.577728766777</v>
      </c>
      <c r="L23" s="23">
        <v>0.82226409688145097</v>
      </c>
      <c r="M23" s="22">
        <v>323.59828549927101</v>
      </c>
      <c r="N23" s="23">
        <v>0.84716177968969597</v>
      </c>
      <c r="O23" s="22">
        <v>343.63129876678698</v>
      </c>
      <c r="P23" s="23">
        <v>1.13157281165011</v>
      </c>
      <c r="Q23" s="22">
        <v>355.28769874070298</v>
      </c>
      <c r="R23" s="92">
        <v>1.48059385305979</v>
      </c>
    </row>
    <row r="24" spans="1:22">
      <c r="A24" s="53" t="s">
        <v>21</v>
      </c>
      <c r="B24" s="22">
        <v>272.56276345092601</v>
      </c>
      <c r="C24" s="23">
        <v>0.58452633926314401</v>
      </c>
      <c r="D24" s="23">
        <v>41.687434615622735</v>
      </c>
      <c r="E24" s="22">
        <v>198.517399110463</v>
      </c>
      <c r="F24" s="23">
        <v>1.76272256432105</v>
      </c>
      <c r="G24" s="22">
        <v>218.48041323692499</v>
      </c>
      <c r="H24" s="23">
        <v>1.4678027734063701</v>
      </c>
      <c r="I24" s="22">
        <v>247.66170126871199</v>
      </c>
      <c r="J24" s="23">
        <v>0.77006678398474304</v>
      </c>
      <c r="K24" s="22">
        <v>275.99128591463602</v>
      </c>
      <c r="L24" s="23">
        <v>0.89378168749731901</v>
      </c>
      <c r="M24" s="22">
        <v>301.18467573734802</v>
      </c>
      <c r="N24" s="23">
        <v>0.91870067975348202</v>
      </c>
      <c r="O24" s="22">
        <v>322.28982887183997</v>
      </c>
      <c r="P24" s="23">
        <v>1.2480004301146399</v>
      </c>
      <c r="Q24" s="22">
        <v>334.58260915473397</v>
      </c>
      <c r="R24" s="92">
        <v>1.82092280605255</v>
      </c>
      <c r="V24" s="94"/>
    </row>
    <row r="25" spans="1:22">
      <c r="A25" s="53" t="s">
        <v>9</v>
      </c>
      <c r="B25" s="22">
        <v>284.00686729085498</v>
      </c>
      <c r="C25" s="23">
        <v>0.71076872680331904</v>
      </c>
      <c r="D25" s="23">
        <v>48.389165852473603</v>
      </c>
      <c r="E25" s="22">
        <v>195.620015097882</v>
      </c>
      <c r="F25" s="23">
        <v>2.88222777418664</v>
      </c>
      <c r="G25" s="22">
        <v>219.39312880587801</v>
      </c>
      <c r="H25" s="23">
        <v>1.9704830038730099</v>
      </c>
      <c r="I25" s="22">
        <v>255.611306125873</v>
      </c>
      <c r="J25" s="23">
        <v>0.97531753037095004</v>
      </c>
      <c r="K25" s="22">
        <v>289.13838145852998</v>
      </c>
      <c r="L25" s="23">
        <v>1.0742821002804099</v>
      </c>
      <c r="M25" s="22">
        <v>317.178831308344</v>
      </c>
      <c r="N25" s="23">
        <v>0.85954551613018404</v>
      </c>
      <c r="O25" s="22">
        <v>341.00616042706798</v>
      </c>
      <c r="P25" s="23">
        <v>1.3645049406253</v>
      </c>
      <c r="Q25" s="22">
        <v>354.58580281211198</v>
      </c>
      <c r="R25" s="92">
        <v>1.5301481142831901</v>
      </c>
    </row>
    <row r="26" spans="1:22">
      <c r="A26" s="53" t="s">
        <v>10</v>
      </c>
      <c r="B26" s="22">
        <v>278.42520996624</v>
      </c>
      <c r="C26" s="23">
        <v>0.60757242606399997</v>
      </c>
      <c r="D26" s="23">
        <v>47.017506430382525</v>
      </c>
      <c r="E26" s="22">
        <v>194.43882710773201</v>
      </c>
      <c r="F26" s="23">
        <v>3.0067372853695198</v>
      </c>
      <c r="G26" s="22">
        <v>218.10222212469</v>
      </c>
      <c r="H26" s="23">
        <v>1.64712407628622</v>
      </c>
      <c r="I26" s="22">
        <v>251.151832965392</v>
      </c>
      <c r="J26" s="23">
        <v>1.3143407894455901</v>
      </c>
      <c r="K26" s="22">
        <v>283.44173422654001</v>
      </c>
      <c r="L26" s="23">
        <v>0.78082512907236401</v>
      </c>
      <c r="M26" s="22">
        <v>310.69551824414901</v>
      </c>
      <c r="N26" s="23">
        <v>0.79848114909479395</v>
      </c>
      <c r="O26" s="22">
        <v>333.39660608300301</v>
      </c>
      <c r="P26" s="23">
        <v>1.1136335338791901</v>
      </c>
      <c r="Q26" s="22">
        <v>346.60330963270599</v>
      </c>
      <c r="R26" s="92">
        <v>1.7635644183827399</v>
      </c>
      <c r="V26" s="94"/>
    </row>
    <row r="27" spans="1:22">
      <c r="A27" s="53" t="s">
        <v>11</v>
      </c>
      <c r="B27" s="22">
        <v>266.903769440009</v>
      </c>
      <c r="C27" s="23">
        <v>0.60350172633755705</v>
      </c>
      <c r="D27" s="23">
        <v>47.977229091916151</v>
      </c>
      <c r="E27" s="22">
        <v>182.45865237805401</v>
      </c>
      <c r="F27" s="23">
        <v>2.61401847442457</v>
      </c>
      <c r="G27" s="22">
        <v>204.26477252417101</v>
      </c>
      <c r="H27" s="23">
        <v>1.91854482498184</v>
      </c>
      <c r="I27" s="22">
        <v>236.838949829174</v>
      </c>
      <c r="J27" s="23">
        <v>1.0521160480499401</v>
      </c>
      <c r="K27" s="22">
        <v>270.07917444342098</v>
      </c>
      <c r="L27" s="23">
        <v>0.94086443260716301</v>
      </c>
      <c r="M27" s="22">
        <v>299.91414037409203</v>
      </c>
      <c r="N27" s="23">
        <v>0.90425575604917097</v>
      </c>
      <c r="O27" s="22">
        <v>325.19040675994</v>
      </c>
      <c r="P27" s="23">
        <v>1.37025335961883</v>
      </c>
      <c r="Q27" s="22">
        <v>340.24535814839697</v>
      </c>
      <c r="R27" s="92">
        <v>1.49257961668531</v>
      </c>
      <c r="V27" s="94"/>
    </row>
    <row r="28" spans="1:22">
      <c r="A28" s="53" t="s">
        <v>12</v>
      </c>
      <c r="B28" s="22">
        <v>273.84560111928602</v>
      </c>
      <c r="C28" s="23">
        <v>0.61567033035940899</v>
      </c>
      <c r="D28" s="23">
        <v>40.070507952665857</v>
      </c>
      <c r="E28" s="22">
        <v>201.024138131825</v>
      </c>
      <c r="F28" s="23">
        <v>2.4293689758914701</v>
      </c>
      <c r="G28" s="22">
        <v>221.38080704622701</v>
      </c>
      <c r="H28" s="23">
        <v>1.52729358408105</v>
      </c>
      <c r="I28" s="22">
        <v>250.17430420442599</v>
      </c>
      <c r="J28" s="23">
        <v>1.03773989670777</v>
      </c>
      <c r="K28" s="22">
        <v>277.88370706061102</v>
      </c>
      <c r="L28" s="23">
        <v>0.93824932662397198</v>
      </c>
      <c r="M28" s="22">
        <v>301.35341812574899</v>
      </c>
      <c r="N28" s="23">
        <v>0.78971701611082201</v>
      </c>
      <c r="O28" s="22">
        <v>320.76313824028199</v>
      </c>
      <c r="P28" s="23">
        <v>0.91218212932378195</v>
      </c>
      <c r="Q28" s="22">
        <v>332.44963304243203</v>
      </c>
      <c r="R28" s="92">
        <v>1.5201418204856101</v>
      </c>
      <c r="V28" s="94"/>
    </row>
    <row r="29" spans="1:22">
      <c r="A29" s="53" t="s">
        <v>13</v>
      </c>
      <c r="B29" s="22">
        <v>251.789834935638</v>
      </c>
      <c r="C29" s="23">
        <v>0.71446335559352803</v>
      </c>
      <c r="D29" s="23">
        <v>49.032841707955711</v>
      </c>
      <c r="E29" s="22">
        <v>163.49030656098901</v>
      </c>
      <c r="F29" s="23">
        <v>2.9665624682890201</v>
      </c>
      <c r="G29" s="22">
        <v>187.37728772532401</v>
      </c>
      <c r="H29" s="23">
        <v>1.7208877882215601</v>
      </c>
      <c r="I29" s="22">
        <v>221.70755626214699</v>
      </c>
      <c r="J29" s="23">
        <v>1.17563550730638</v>
      </c>
      <c r="K29" s="22">
        <v>255.610729859863</v>
      </c>
      <c r="L29" s="23">
        <v>0.96153498791551695</v>
      </c>
      <c r="M29" s="22">
        <v>286.07908135465999</v>
      </c>
      <c r="N29" s="23">
        <v>0.84470577848584005</v>
      </c>
      <c r="O29" s="22">
        <v>310.89492099133201</v>
      </c>
      <c r="P29" s="23">
        <v>1.2717194536535299</v>
      </c>
      <c r="Q29" s="22">
        <v>325.05524238976898</v>
      </c>
      <c r="R29" s="92">
        <v>1.8745380541001599</v>
      </c>
      <c r="V29" s="94"/>
    </row>
    <row r="30" spans="1:22">
      <c r="A30" s="53" t="s">
        <v>14</v>
      </c>
      <c r="B30" s="22">
        <v>279.230843868477</v>
      </c>
      <c r="C30" s="23">
        <v>0.67715718477384901</v>
      </c>
      <c r="D30" s="23">
        <v>50.563516361184973</v>
      </c>
      <c r="E30" s="22">
        <v>188.20366240069399</v>
      </c>
      <c r="F30" s="23">
        <v>3.5004133610113199</v>
      </c>
      <c r="G30" s="22">
        <v>215.33594425448001</v>
      </c>
      <c r="H30" s="23">
        <v>2.6500532627345099</v>
      </c>
      <c r="I30" s="22">
        <v>251.264034359444</v>
      </c>
      <c r="J30" s="23">
        <v>1.2922486844224601</v>
      </c>
      <c r="K30" s="22">
        <v>284.77615916317802</v>
      </c>
      <c r="L30" s="23">
        <v>0.95157960965092003</v>
      </c>
      <c r="M30" s="22">
        <v>313.41466268581502</v>
      </c>
      <c r="N30" s="23">
        <v>1.12996292094767</v>
      </c>
      <c r="O30" s="22">
        <v>337.621138258261</v>
      </c>
      <c r="P30" s="23">
        <v>1.16588888395429</v>
      </c>
      <c r="Q30" s="22">
        <v>351.23188762116001</v>
      </c>
      <c r="R30" s="92">
        <v>1.41659482548091</v>
      </c>
    </row>
    <row r="31" spans="1:22">
      <c r="A31" s="53" t="s">
        <v>15</v>
      </c>
      <c r="B31" s="22">
        <v>269.80630158803098</v>
      </c>
      <c r="C31" s="23">
        <v>1.0460841192000001</v>
      </c>
      <c r="D31" s="23">
        <v>49.190952539029823</v>
      </c>
      <c r="E31" s="22">
        <v>181.96889801845001</v>
      </c>
      <c r="F31" s="23">
        <v>3.38277621604795</v>
      </c>
      <c r="G31" s="22">
        <v>204.154924279737</v>
      </c>
      <c r="H31" s="23">
        <v>2.7131806500457101</v>
      </c>
      <c r="I31" s="22">
        <v>238.32972447479099</v>
      </c>
      <c r="J31" s="23">
        <v>1.4872608869213999</v>
      </c>
      <c r="K31" s="22">
        <v>273.15088057480398</v>
      </c>
      <c r="L31" s="23">
        <v>1.36192112156721</v>
      </c>
      <c r="M31" s="22">
        <v>304.550980963315</v>
      </c>
      <c r="N31" s="23">
        <v>1.5328799417910099</v>
      </c>
      <c r="O31" s="22">
        <v>330.29128437246698</v>
      </c>
      <c r="P31" s="23">
        <v>1.2349434322423301</v>
      </c>
      <c r="Q31" s="22">
        <v>344.33751164543202</v>
      </c>
      <c r="R31" s="92">
        <v>2.0911472498925998</v>
      </c>
    </row>
    <row r="32" spans="1:22">
      <c r="A32" s="53"/>
      <c r="B32" s="22"/>
      <c r="C32" s="23"/>
      <c r="D32" s="23"/>
      <c r="E32" s="22"/>
      <c r="F32" s="23"/>
      <c r="G32" s="22"/>
      <c r="H32" s="23"/>
      <c r="I32" s="22"/>
      <c r="J32" s="23"/>
      <c r="K32" s="22"/>
      <c r="L32" s="23"/>
      <c r="M32" s="22"/>
      <c r="N32" s="23"/>
      <c r="O32" s="22"/>
      <c r="P32" s="23"/>
      <c r="Q32" s="22"/>
      <c r="R32" s="92"/>
    </row>
    <row r="33" spans="1:18">
      <c r="A33" s="54" t="s">
        <v>38</v>
      </c>
      <c r="B33" s="22"/>
      <c r="C33" s="23"/>
      <c r="D33" s="23"/>
      <c r="E33" s="22"/>
      <c r="F33" s="23"/>
      <c r="G33" s="22"/>
      <c r="H33" s="23"/>
      <c r="I33" s="22"/>
      <c r="J33" s="23"/>
      <c r="K33" s="22"/>
      <c r="L33" s="23"/>
      <c r="M33" s="22"/>
      <c r="N33" s="23"/>
      <c r="O33" s="22"/>
      <c r="P33" s="23"/>
      <c r="Q33" s="22"/>
      <c r="R33" s="92"/>
    </row>
    <row r="34" spans="1:18">
      <c r="A34" s="21" t="s">
        <v>39</v>
      </c>
      <c r="B34" s="22">
        <v>275.480318709595</v>
      </c>
      <c r="C34" s="23">
        <v>0.83033338248231103</v>
      </c>
      <c r="D34" s="23">
        <v>47.082805883142967</v>
      </c>
      <c r="E34" s="22">
        <v>191.03749126379401</v>
      </c>
      <c r="F34" s="23">
        <v>2.61818122623442</v>
      </c>
      <c r="G34" s="22">
        <v>212.454959231423</v>
      </c>
      <c r="H34" s="23">
        <v>2.1970396835236201</v>
      </c>
      <c r="I34" s="22">
        <v>246.394910416296</v>
      </c>
      <c r="J34" s="23">
        <v>1.1949447895279599</v>
      </c>
      <c r="K34" s="22">
        <v>280.47641155079702</v>
      </c>
      <c r="L34" s="23">
        <v>1.0843872670228101</v>
      </c>
      <c r="M34" s="22">
        <v>308.93037128447099</v>
      </c>
      <c r="N34" s="23">
        <v>1.02738552996626</v>
      </c>
      <c r="O34" s="22">
        <v>331.56487023293101</v>
      </c>
      <c r="P34" s="23">
        <v>1.36554073016698</v>
      </c>
      <c r="Q34" s="22">
        <v>343.65296782775602</v>
      </c>
      <c r="R34" s="92">
        <v>1.59681575915677</v>
      </c>
    </row>
    <row r="35" spans="1:18">
      <c r="A35" s="21" t="s">
        <v>40</v>
      </c>
      <c r="B35" s="22">
        <v>272.58364813940102</v>
      </c>
      <c r="C35" s="23">
        <v>1.0517519279955501</v>
      </c>
      <c r="D35" s="23">
        <v>49.063562328506499</v>
      </c>
      <c r="E35" s="22">
        <v>187.837163956729</v>
      </c>
      <c r="F35" s="23">
        <v>3.8137764268026499</v>
      </c>
      <c r="G35" s="22">
        <v>209.247461302234</v>
      </c>
      <c r="H35" s="23">
        <v>2.36969007018291</v>
      </c>
      <c r="I35" s="22">
        <v>241.28293029424299</v>
      </c>
      <c r="J35" s="23">
        <v>1.51370946430473</v>
      </c>
      <c r="K35" s="22">
        <v>275.801987788286</v>
      </c>
      <c r="L35" s="23">
        <v>1.34384384625002</v>
      </c>
      <c r="M35" s="22">
        <v>307.27613241543298</v>
      </c>
      <c r="N35" s="23">
        <v>1.28159433478004</v>
      </c>
      <c r="O35" s="22">
        <v>332.83382689697697</v>
      </c>
      <c r="P35" s="23">
        <v>1.46760740064078</v>
      </c>
      <c r="Q35" s="22">
        <v>346.72912803839603</v>
      </c>
      <c r="R35" s="92">
        <v>2.01792349229581</v>
      </c>
    </row>
    <row r="36" spans="1:18">
      <c r="A36" s="21" t="s">
        <v>41</v>
      </c>
      <c r="B36" s="22">
        <v>268.701544777305</v>
      </c>
      <c r="C36" s="23">
        <v>1.92976151627876</v>
      </c>
      <c r="D36" s="23">
        <v>45.775318138293443</v>
      </c>
      <c r="E36" s="22">
        <v>190.791976674366</v>
      </c>
      <c r="F36" s="23">
        <v>3.99467526152318</v>
      </c>
      <c r="G36" s="22">
        <v>207.95266097736899</v>
      </c>
      <c r="H36" s="23">
        <v>2.6833060050056701</v>
      </c>
      <c r="I36" s="22">
        <v>238.58363309872101</v>
      </c>
      <c r="J36" s="23">
        <v>2.2163470282550799</v>
      </c>
      <c r="K36" s="22">
        <v>270.50968903068701</v>
      </c>
      <c r="L36" s="23">
        <v>2.4677094753018198</v>
      </c>
      <c r="M36" s="22">
        <v>300.40334787474802</v>
      </c>
      <c r="N36" s="23">
        <v>2.19814063092217</v>
      </c>
      <c r="O36" s="22">
        <v>326.04110277180001</v>
      </c>
      <c r="P36" s="23">
        <v>1.82614903268308</v>
      </c>
      <c r="Q36" s="22">
        <v>340.94475487609299</v>
      </c>
      <c r="R36" s="92">
        <v>2.6829408772795098</v>
      </c>
    </row>
    <row r="37" spans="1:18">
      <c r="A37" s="21" t="s">
        <v>42</v>
      </c>
      <c r="B37" s="22">
        <v>272.45698901486003</v>
      </c>
      <c r="C37" s="23">
        <v>1.01867190173899</v>
      </c>
      <c r="D37" s="23">
        <v>48.965481438808098</v>
      </c>
      <c r="E37" s="22">
        <v>188.043040984252</v>
      </c>
      <c r="F37" s="23">
        <v>3.4237236668773399</v>
      </c>
      <c r="G37" s="22">
        <v>209.20354048992201</v>
      </c>
      <c r="H37" s="23">
        <v>2.3867684162742702</v>
      </c>
      <c r="I37" s="22">
        <v>241.21359012680901</v>
      </c>
      <c r="J37" s="23">
        <v>1.35043686033348</v>
      </c>
      <c r="K37" s="22">
        <v>275.621896249906</v>
      </c>
      <c r="L37" s="23">
        <v>1.30846065226825</v>
      </c>
      <c r="M37" s="22">
        <v>307.116232824257</v>
      </c>
      <c r="N37" s="23">
        <v>1.3325535790975001</v>
      </c>
      <c r="O37" s="22">
        <v>332.65406166482097</v>
      </c>
      <c r="P37" s="23">
        <v>1.6974698800938901</v>
      </c>
      <c r="Q37" s="22">
        <v>346.564922109382</v>
      </c>
      <c r="R37" s="92">
        <v>1.8753306785471899</v>
      </c>
    </row>
    <row r="38" spans="1:18">
      <c r="A38" s="28"/>
      <c r="B38" s="22"/>
      <c r="C38" s="23"/>
      <c r="D38" s="23"/>
      <c r="E38" s="22"/>
      <c r="F38" s="23"/>
      <c r="G38" s="22"/>
      <c r="H38" s="23"/>
      <c r="I38" s="22"/>
      <c r="J38" s="23"/>
      <c r="K38" s="22"/>
      <c r="L38" s="23"/>
      <c r="M38" s="22"/>
      <c r="N38" s="23"/>
      <c r="O38" s="22"/>
      <c r="P38" s="23"/>
      <c r="Q38" s="22"/>
      <c r="R38" s="92"/>
    </row>
    <row r="39" spans="1:18">
      <c r="A39" s="19" t="s">
        <v>16</v>
      </c>
      <c r="B39" s="22">
        <f>AVERAGE(B12:B31,B34,B37)</f>
        <v>272.78605341164746</v>
      </c>
      <c r="C39" s="23">
        <f>SQRT(SUMSQ(C12:C31,C34,C37)/(22*22))</f>
        <v>0.1667870670049382</v>
      </c>
      <c r="D39" s="23">
        <f>AVERAGE(D12:D31,D34,D37)</f>
        <v>46.655930396919842</v>
      </c>
      <c r="E39" s="22">
        <f t="shared" ref="E39" si="0">AVERAGE(E12:E31,E34,E37)</f>
        <v>190.25254375899095</v>
      </c>
      <c r="F39" s="23">
        <f t="shared" ref="F39" si="1">SQRT(SUMSQ(F12:F31,F34,F37)/(22*22))</f>
        <v>0.60466075679636488</v>
      </c>
      <c r="G39" s="22">
        <f t="shared" ref="G39" si="2">AVERAGE(G12:G31,G34,G37)</f>
        <v>212.14560584559314</v>
      </c>
      <c r="H39" s="23">
        <f t="shared" ref="H39" si="3">SQRT(SUMSQ(H12:H31,H34,H37)/(22*22))</f>
        <v>0.42037740608986035</v>
      </c>
      <c r="I39" s="22">
        <f t="shared" ref="I39" si="4">AVERAGE(I12:I31,I34,I37)</f>
        <v>244.49700428756853</v>
      </c>
      <c r="J39" s="23">
        <f t="shared" ref="J39" si="5">SQRT(SUMSQ(J12:J31,J34,J37)/(22*22))</f>
        <v>0.26314220685452067</v>
      </c>
      <c r="K39" s="22">
        <f t="shared" ref="K39" si="6">AVERAGE(K12:K31,K34,K37)</f>
        <v>276.67759172986712</v>
      </c>
      <c r="L39" s="23">
        <f t="shared" ref="L39" si="7">SQRT(SUMSQ(L12:L31,L34,L37)/(22*22))</f>
        <v>0.22767432529557349</v>
      </c>
      <c r="M39" s="22">
        <f t="shared" ref="M39" si="8">AVERAGE(M12:M31,M34,M37)</f>
        <v>305.10345640406615</v>
      </c>
      <c r="N39" s="23">
        <f t="shared" ref="N39" si="9">SQRT(SUMSQ(N12:N31,N34,N37)/(22*22))</f>
        <v>0.22692128919707921</v>
      </c>
      <c r="O39" s="22">
        <f t="shared" ref="O39" si="10">AVERAGE(O12:O31,O34,O37)</f>
        <v>328.61182112383523</v>
      </c>
      <c r="P39" s="23">
        <f t="shared" ref="P39" si="11">SQRT(SUMSQ(P12:P31,P34,P37)/(22*22))</f>
        <v>0.27887865174364052</v>
      </c>
      <c r="Q39" s="22">
        <f t="shared" ref="Q39" si="12">AVERAGE(Q12:Q31,Q34,Q37)</f>
        <v>342.07218819614735</v>
      </c>
      <c r="R39" s="92">
        <f t="shared" ref="R39" si="13">SQRT(SUMSQ(R12:R31,R34,R37)/(22*22))</f>
        <v>0.35359041215612752</v>
      </c>
    </row>
    <row r="40" spans="1:18">
      <c r="A40" s="35"/>
      <c r="B40" s="81"/>
      <c r="C40" s="37"/>
      <c r="D40" s="37"/>
      <c r="E40" s="81"/>
      <c r="F40" s="37"/>
      <c r="G40" s="81"/>
      <c r="H40" s="37"/>
      <c r="I40" s="81"/>
      <c r="J40" s="37"/>
      <c r="K40" s="81"/>
      <c r="L40" s="37"/>
      <c r="M40" s="81"/>
      <c r="N40" s="37"/>
      <c r="O40" s="81"/>
      <c r="P40" s="37"/>
      <c r="Q40" s="81"/>
      <c r="R40" s="95"/>
    </row>
    <row r="41" spans="1:18">
      <c r="A41" s="40" t="s">
        <v>23</v>
      </c>
      <c r="B41" s="32"/>
      <c r="C41" s="41"/>
      <c r="D41" s="41"/>
      <c r="E41" s="32"/>
      <c r="F41" s="41"/>
      <c r="G41" s="32"/>
      <c r="H41" s="41"/>
      <c r="I41" s="32"/>
      <c r="J41" s="41"/>
      <c r="K41" s="32"/>
      <c r="L41" s="41"/>
      <c r="M41" s="32"/>
      <c r="N41" s="41"/>
      <c r="O41" s="32"/>
      <c r="P41" s="41"/>
      <c r="Q41" s="32"/>
      <c r="R41" s="92"/>
    </row>
    <row r="42" spans="1:18">
      <c r="A42" s="21" t="s">
        <v>24</v>
      </c>
      <c r="B42" s="32">
        <v>268.83863856538602</v>
      </c>
      <c r="C42" s="41">
        <v>0.75364548950422705</v>
      </c>
      <c r="D42" s="41">
        <v>40.268983193297899</v>
      </c>
      <c r="E42" s="32">
        <v>198.28006119502399</v>
      </c>
      <c r="F42" s="41">
        <v>2.4085170318918001</v>
      </c>
      <c r="G42" s="32">
        <v>215.24713095195</v>
      </c>
      <c r="H42" s="41">
        <v>2.1039018407730099</v>
      </c>
      <c r="I42" s="32">
        <v>243.57489925091099</v>
      </c>
      <c r="J42" s="41">
        <v>1.170344270842</v>
      </c>
      <c r="K42" s="32">
        <v>271.67683028878503</v>
      </c>
      <c r="L42" s="41">
        <v>0.97188034621733199</v>
      </c>
      <c r="M42" s="32">
        <v>296.062324002499</v>
      </c>
      <c r="N42" s="41">
        <v>1.1394774378379999</v>
      </c>
      <c r="O42" s="32">
        <v>318.00010952814199</v>
      </c>
      <c r="P42" s="41">
        <v>1.5728810716097099</v>
      </c>
      <c r="Q42" s="32">
        <v>330.56891353689099</v>
      </c>
      <c r="R42" s="92">
        <v>2.3022414403456501</v>
      </c>
    </row>
    <row r="43" spans="1:18">
      <c r="A43" s="43" t="s">
        <v>43</v>
      </c>
      <c r="B43" s="30">
        <v>275.234376795088</v>
      </c>
      <c r="C43" s="31">
        <v>2.7293175078780698</v>
      </c>
      <c r="D43" s="31">
        <v>42.879557008534292</v>
      </c>
      <c r="E43" s="30">
        <v>200.19022509997501</v>
      </c>
      <c r="F43" s="31">
        <v>5.3742712079494703</v>
      </c>
      <c r="G43" s="30">
        <v>217.91447365844601</v>
      </c>
      <c r="H43" s="31">
        <v>3.8994679804991002</v>
      </c>
      <c r="I43" s="30">
        <v>247.714529546048</v>
      </c>
      <c r="J43" s="31">
        <v>3.18834117317832</v>
      </c>
      <c r="K43" s="30">
        <v>278.18538923426399</v>
      </c>
      <c r="L43" s="31">
        <v>2.9035152078693498</v>
      </c>
      <c r="M43" s="30">
        <v>305.00398679657201</v>
      </c>
      <c r="N43" s="31">
        <v>3.44501808941859</v>
      </c>
      <c r="O43" s="30">
        <v>327.91111933870002</v>
      </c>
      <c r="P43" s="31">
        <v>3.6683894577495302</v>
      </c>
      <c r="Q43" s="30">
        <v>340.98390405193601</v>
      </c>
      <c r="R43" s="96">
        <v>3.7028819363582302</v>
      </c>
    </row>
    <row r="44" spans="1:18" ht="91.5" customHeight="1">
      <c r="A44" s="132" t="s">
        <v>25</v>
      </c>
      <c r="B44" s="132"/>
      <c r="C44" s="132"/>
      <c r="D44" s="132"/>
      <c r="E44" s="132"/>
      <c r="F44" s="132"/>
      <c r="G44" s="132"/>
      <c r="H44" s="132"/>
      <c r="I44" s="132"/>
      <c r="J44" s="132"/>
      <c r="K44" s="132"/>
      <c r="L44" s="132"/>
      <c r="M44" s="132"/>
      <c r="N44" s="132"/>
      <c r="O44" s="132"/>
      <c r="P44" s="132"/>
      <c r="Q44" s="132"/>
      <c r="R44" s="132"/>
    </row>
    <row r="45" spans="1:18" ht="60" customHeight="1">
      <c r="A45" s="133" t="s">
        <v>44</v>
      </c>
      <c r="B45" s="133"/>
      <c r="C45" s="133"/>
      <c r="D45" s="133"/>
      <c r="E45" s="133"/>
      <c r="F45" s="133"/>
      <c r="G45" s="133"/>
      <c r="H45" s="133"/>
      <c r="I45" s="133"/>
      <c r="J45" s="133"/>
      <c r="K45" s="133"/>
      <c r="L45" s="133"/>
      <c r="M45" s="133"/>
      <c r="N45" s="133"/>
      <c r="O45" s="133"/>
      <c r="P45" s="133"/>
      <c r="Q45" s="133"/>
      <c r="R45" s="133"/>
    </row>
    <row r="46" spans="1:18" ht="25.5" customHeight="1">
      <c r="A46" s="134" t="s">
        <v>91</v>
      </c>
      <c r="B46" s="134"/>
      <c r="C46" s="134"/>
      <c r="D46" s="134"/>
      <c r="E46" s="134"/>
      <c r="F46" s="134"/>
      <c r="G46" s="134"/>
      <c r="H46" s="134"/>
      <c r="I46" s="134"/>
      <c r="J46" s="134"/>
      <c r="K46" s="134"/>
      <c r="L46" s="134"/>
      <c r="M46" s="134"/>
      <c r="N46" s="134"/>
      <c r="O46" s="134"/>
      <c r="P46" s="134"/>
      <c r="Q46" s="134"/>
      <c r="R46" s="134"/>
    </row>
    <row r="47" spans="1:18">
      <c r="A47" s="134"/>
      <c r="B47" s="134"/>
      <c r="C47" s="134"/>
      <c r="D47" s="134"/>
      <c r="E47" s="134"/>
      <c r="F47" s="134"/>
      <c r="G47" s="134"/>
      <c r="H47" s="134"/>
      <c r="I47" s="134"/>
      <c r="J47" s="134"/>
      <c r="K47" s="134"/>
      <c r="L47" s="134"/>
      <c r="M47" s="134"/>
      <c r="N47" s="134"/>
      <c r="O47" s="134"/>
      <c r="P47" s="134"/>
      <c r="Q47" s="134"/>
      <c r="R47" s="134"/>
    </row>
    <row r="48" spans="1:18">
      <c r="A48" s="134"/>
      <c r="B48" s="134"/>
      <c r="C48" s="134"/>
      <c r="D48" s="134"/>
      <c r="E48" s="134"/>
      <c r="F48" s="134"/>
      <c r="G48" s="134"/>
      <c r="H48" s="134"/>
      <c r="I48" s="134"/>
      <c r="J48" s="134"/>
      <c r="K48" s="134"/>
      <c r="L48" s="134"/>
      <c r="M48" s="134"/>
      <c r="N48" s="134"/>
      <c r="O48" s="134"/>
      <c r="P48" s="134"/>
      <c r="Q48" s="134"/>
      <c r="R48" s="134"/>
    </row>
    <row r="49" spans="1:18">
      <c r="A49" s="134"/>
      <c r="B49" s="134"/>
      <c r="C49" s="134"/>
      <c r="D49" s="134"/>
      <c r="E49" s="134"/>
      <c r="F49" s="134"/>
      <c r="G49" s="134"/>
      <c r="H49" s="134"/>
      <c r="I49" s="134"/>
      <c r="J49" s="134"/>
      <c r="K49" s="134"/>
      <c r="L49" s="134"/>
      <c r="M49" s="134"/>
      <c r="N49" s="134"/>
      <c r="O49" s="134"/>
      <c r="P49" s="134"/>
      <c r="Q49" s="134"/>
      <c r="R49" s="134"/>
    </row>
    <row r="50" spans="1:18">
      <c r="A50" s="5" t="s">
        <v>46</v>
      </c>
    </row>
    <row r="56" spans="1:18">
      <c r="K56" s="2"/>
    </row>
    <row r="57" spans="1:18">
      <c r="A57" s="97"/>
      <c r="B57" s="2"/>
      <c r="C57" s="2"/>
      <c r="D57" s="2"/>
      <c r="E57" s="2"/>
      <c r="F57" s="2"/>
      <c r="G57" s="2"/>
      <c r="H57" s="2"/>
      <c r="I57" s="2"/>
      <c r="J57" s="2"/>
      <c r="K57" s="2"/>
    </row>
    <row r="58" spans="1:18">
      <c r="A58" s="97"/>
      <c r="B58" s="2"/>
      <c r="C58" s="2"/>
      <c r="D58" s="2"/>
      <c r="E58" s="2"/>
      <c r="F58" s="2"/>
      <c r="G58" s="2"/>
      <c r="H58" s="2"/>
      <c r="I58" s="2"/>
      <c r="J58" s="2"/>
      <c r="K58" s="2"/>
    </row>
    <row r="59" spans="1:18">
      <c r="A59" s="1"/>
      <c r="B59" s="2"/>
      <c r="E59" s="2"/>
      <c r="F59" s="2"/>
      <c r="G59" s="2"/>
      <c r="H59" s="2"/>
      <c r="I59" s="2"/>
      <c r="J59" s="2"/>
      <c r="K59" s="2"/>
    </row>
  </sheetData>
  <mergeCells count="12">
    <mergeCell ref="A44:R44"/>
    <mergeCell ref="A45:R45"/>
    <mergeCell ref="A46:R49"/>
    <mergeCell ref="A2:R4"/>
    <mergeCell ref="B8:D8"/>
    <mergeCell ref="E8:F8"/>
    <mergeCell ref="G8:H8"/>
    <mergeCell ref="I8:J8"/>
    <mergeCell ref="K8:L8"/>
    <mergeCell ref="M8:N8"/>
    <mergeCell ref="O8:P8"/>
    <mergeCell ref="Q8:R8"/>
  </mergeCells>
  <conditionalFormatting sqref="Q31">
    <cfRule type="top10" priority="4" rank="3"/>
  </conditionalFormatting>
  <conditionalFormatting sqref="Q31:Q43">
    <cfRule type="cellIs" dxfId="4" priority="3" operator="greaterThan">
      <formula>350</formula>
    </cfRule>
  </conditionalFormatting>
  <conditionalFormatting sqref="E42:E43">
    <cfRule type="cellIs" dxfId="3" priority="2" operator="lessThan">
      <formula>190</formula>
    </cfRule>
  </conditionalFormatting>
  <conditionalFormatting sqref="E31:E39">
    <cfRule type="cellIs" dxfId="2" priority="1" operator="greaterThan">
      <formula>200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P62"/>
  <sheetViews>
    <sheetView zoomScaleNormal="100" workbookViewId="0">
      <selection activeCell="A2" sqref="A2:O4"/>
    </sheetView>
  </sheetViews>
  <sheetFormatPr defaultRowHeight="12.75"/>
  <cols>
    <col min="1" max="1" width="15.5703125" customWidth="1"/>
    <col min="2" max="2" width="4.42578125" customWidth="1"/>
    <col min="3" max="3" width="4" customWidth="1"/>
    <col min="4" max="4" width="4.42578125" customWidth="1"/>
    <col min="5" max="5" width="4" customWidth="1"/>
    <col min="6" max="6" width="4.42578125" customWidth="1"/>
    <col min="7" max="7" width="4" customWidth="1"/>
    <col min="8" max="8" width="5.140625" customWidth="1"/>
    <col min="9" max="9" width="4" customWidth="1"/>
    <col min="10" max="10" width="4.42578125" customWidth="1"/>
    <col min="11" max="11" width="4" customWidth="1"/>
    <col min="12" max="12" width="4.42578125" customWidth="1"/>
    <col min="13" max="13" width="4" customWidth="1"/>
    <col min="14" max="14" width="4.42578125" customWidth="1"/>
    <col min="15" max="15" width="4" customWidth="1"/>
  </cols>
  <sheetData>
    <row r="1" spans="1:16">
      <c r="A1" s="1" t="s">
        <v>92</v>
      </c>
      <c r="B1" s="2"/>
      <c r="D1" s="2"/>
      <c r="E1" s="2"/>
      <c r="F1" s="2"/>
      <c r="G1" s="2"/>
      <c r="H1" s="2"/>
      <c r="I1" s="2"/>
      <c r="J1" s="2"/>
      <c r="K1" s="2"/>
      <c r="L1" s="2"/>
      <c r="M1" s="2"/>
      <c r="N1" s="2"/>
      <c r="O1" s="2"/>
    </row>
    <row r="2" spans="1:16" ht="12.75" customHeight="1">
      <c r="A2" s="135" t="s">
        <v>93</v>
      </c>
      <c r="B2" s="135"/>
      <c r="C2" s="135"/>
      <c r="D2" s="135"/>
      <c r="E2" s="135"/>
      <c r="F2" s="135"/>
      <c r="G2" s="135"/>
      <c r="H2" s="135"/>
      <c r="I2" s="135"/>
      <c r="J2" s="135"/>
      <c r="K2" s="135"/>
      <c r="L2" s="135"/>
      <c r="M2" s="135"/>
      <c r="N2" s="135"/>
      <c r="O2" s="135"/>
    </row>
    <row r="3" spans="1:16">
      <c r="A3" s="135"/>
      <c r="B3" s="135"/>
      <c r="C3" s="135"/>
      <c r="D3" s="135"/>
      <c r="E3" s="135"/>
      <c r="F3" s="135"/>
      <c r="G3" s="135"/>
      <c r="H3" s="135"/>
      <c r="I3" s="135"/>
      <c r="J3" s="135"/>
      <c r="K3" s="135"/>
      <c r="L3" s="135"/>
      <c r="M3" s="135"/>
      <c r="N3" s="135"/>
      <c r="O3" s="135"/>
    </row>
    <row r="4" spans="1:16">
      <c r="A4" s="135"/>
      <c r="B4" s="135"/>
      <c r="C4" s="135"/>
      <c r="D4" s="135"/>
      <c r="E4" s="135"/>
      <c r="F4" s="135"/>
      <c r="G4" s="135"/>
      <c r="H4" s="135"/>
      <c r="I4" s="135"/>
      <c r="J4" s="135"/>
      <c r="K4" s="135"/>
      <c r="L4" s="135"/>
      <c r="M4" s="135"/>
      <c r="N4" s="135"/>
      <c r="O4" s="135"/>
    </row>
    <row r="5" spans="1:16" ht="12.75" customHeight="1">
      <c r="C5" s="3"/>
      <c r="E5" s="3"/>
      <c r="G5" s="3"/>
      <c r="I5" s="3"/>
      <c r="K5" s="3"/>
      <c r="M5" s="3"/>
      <c r="O5" s="3"/>
    </row>
    <row r="6" spans="1:16" ht="12.75" customHeight="1">
      <c r="A6" s="3"/>
    </row>
    <row r="7" spans="1:16" ht="12.75" customHeight="1">
      <c r="A7" s="10"/>
      <c r="B7" s="11"/>
      <c r="C7" s="11"/>
      <c r="D7" s="11"/>
      <c r="E7" s="11"/>
      <c r="F7" s="11"/>
      <c r="G7" s="11"/>
      <c r="H7" s="11"/>
      <c r="I7" s="11"/>
      <c r="J7" s="11"/>
      <c r="K7" s="11"/>
      <c r="L7" s="11"/>
      <c r="M7" s="11"/>
      <c r="N7" s="11"/>
      <c r="O7" s="11"/>
      <c r="P7" s="11"/>
    </row>
    <row r="8" spans="1:16" ht="21.75" customHeight="1">
      <c r="B8" s="144" t="s">
        <v>28</v>
      </c>
      <c r="C8" s="145"/>
      <c r="D8" s="144" t="s">
        <v>29</v>
      </c>
      <c r="E8" s="145"/>
      <c r="F8" s="144" t="s">
        <v>30</v>
      </c>
      <c r="G8" s="145"/>
      <c r="H8" s="144" t="s">
        <v>31</v>
      </c>
      <c r="I8" s="145"/>
      <c r="J8" s="144" t="s">
        <v>32</v>
      </c>
      <c r="K8" s="145"/>
      <c r="L8" s="144" t="s">
        <v>33</v>
      </c>
      <c r="M8" s="145"/>
      <c r="N8" s="136" t="s">
        <v>34</v>
      </c>
      <c r="O8" s="137"/>
    </row>
    <row r="9" spans="1:16" ht="12.75" customHeight="1">
      <c r="A9" s="47"/>
      <c r="B9" s="48" t="s">
        <v>35</v>
      </c>
      <c r="C9" s="49" t="s">
        <v>36</v>
      </c>
      <c r="D9" s="48" t="s">
        <v>35</v>
      </c>
      <c r="E9" s="49" t="s">
        <v>36</v>
      </c>
      <c r="F9" s="48" t="s">
        <v>35</v>
      </c>
      <c r="G9" s="49" t="s">
        <v>36</v>
      </c>
      <c r="H9" s="48" t="s">
        <v>35</v>
      </c>
      <c r="I9" s="49" t="s">
        <v>36</v>
      </c>
      <c r="J9" s="48" t="s">
        <v>35</v>
      </c>
      <c r="K9" s="49" t="s">
        <v>36</v>
      </c>
      <c r="L9" s="48" t="s">
        <v>35</v>
      </c>
      <c r="M9" s="49" t="s">
        <v>36</v>
      </c>
      <c r="N9" s="14" t="s">
        <v>35</v>
      </c>
      <c r="O9" s="15" t="s">
        <v>36</v>
      </c>
    </row>
    <row r="10" spans="1:16" ht="12.75" customHeight="1">
      <c r="A10" s="50" t="s">
        <v>22</v>
      </c>
      <c r="B10" s="51"/>
      <c r="C10" s="51"/>
      <c r="D10" s="51"/>
      <c r="E10" s="51"/>
      <c r="F10" s="51"/>
      <c r="G10" s="51"/>
      <c r="H10" s="51"/>
      <c r="I10" s="51"/>
      <c r="J10" s="51"/>
      <c r="K10" s="51"/>
      <c r="L10" s="51"/>
      <c r="M10" s="51"/>
      <c r="N10" s="17"/>
      <c r="O10" s="18"/>
    </row>
    <row r="11" spans="1:16" ht="12.75" customHeight="1">
      <c r="A11" s="19" t="s">
        <v>37</v>
      </c>
      <c r="N11" s="11"/>
      <c r="O11" s="20"/>
    </row>
    <row r="12" spans="1:16" ht="12.75" customHeight="1">
      <c r="A12" s="21" t="s">
        <v>17</v>
      </c>
      <c r="B12" s="22">
        <v>5.7294572156578898</v>
      </c>
      <c r="C12" s="23">
        <v>0.40974461643888799</v>
      </c>
      <c r="D12" s="22">
        <v>14.3634613134112</v>
      </c>
      <c r="E12" s="23">
        <v>0.67785074823494795</v>
      </c>
      <c r="F12" s="22">
        <v>32.100727498950398</v>
      </c>
      <c r="G12" s="23">
        <v>0.85133734322315502</v>
      </c>
      <c r="H12" s="22">
        <v>32.600558000287997</v>
      </c>
      <c r="I12" s="23">
        <v>0.86924183461860705</v>
      </c>
      <c r="J12" s="22">
        <v>11.746927120465299</v>
      </c>
      <c r="K12" s="23">
        <v>0.63753999659087501</v>
      </c>
      <c r="L12" s="22">
        <v>1.5497487543876001</v>
      </c>
      <c r="M12" s="23">
        <v>0.24868659073050101</v>
      </c>
      <c r="N12" s="24">
        <v>1.90912009683967</v>
      </c>
      <c r="O12" s="25">
        <v>0.215171987187987</v>
      </c>
      <c r="P12" s="26"/>
    </row>
    <row r="13" spans="1:16" ht="12.75" customHeight="1">
      <c r="A13" s="21" t="s">
        <v>0</v>
      </c>
      <c r="B13" s="22">
        <v>3.4014611873756899</v>
      </c>
      <c r="C13" s="23">
        <v>0.33012914879625099</v>
      </c>
      <c r="D13" s="22">
        <v>10.8634916646471</v>
      </c>
      <c r="E13" s="23">
        <v>0.59893995235354303</v>
      </c>
      <c r="F13" s="22">
        <v>33.136236010827297</v>
      </c>
      <c r="G13" s="23">
        <v>0.86312800021074898</v>
      </c>
      <c r="H13" s="22">
        <v>37.154827008080801</v>
      </c>
      <c r="I13" s="23">
        <v>0.95944837785523496</v>
      </c>
      <c r="J13" s="22">
        <v>12.527021876431199</v>
      </c>
      <c r="K13" s="23">
        <v>0.56952494425101596</v>
      </c>
      <c r="L13" s="22">
        <v>1.0895328206939501</v>
      </c>
      <c r="M13" s="23">
        <v>0.162533979033605</v>
      </c>
      <c r="N13" s="24">
        <v>1.82742943194388</v>
      </c>
      <c r="O13" s="25">
        <v>0.16012699935281799</v>
      </c>
      <c r="P13" s="26"/>
    </row>
    <row r="14" spans="1:16" ht="12.75" customHeight="1">
      <c r="A14" s="21" t="s">
        <v>19</v>
      </c>
      <c r="B14" s="22">
        <v>5.90763742979781</v>
      </c>
      <c r="C14" s="23">
        <v>0.29257361857149999</v>
      </c>
      <c r="D14" s="22">
        <v>16.444628351062001</v>
      </c>
      <c r="E14" s="23">
        <v>0.44798428226651898</v>
      </c>
      <c r="F14" s="22">
        <v>31.864229514475898</v>
      </c>
      <c r="G14" s="23">
        <v>0.51486583196166003</v>
      </c>
      <c r="H14" s="22">
        <v>32.363210057212598</v>
      </c>
      <c r="I14" s="23">
        <v>0.66146032018867296</v>
      </c>
      <c r="J14" s="22">
        <v>11.275483406488901</v>
      </c>
      <c r="K14" s="23">
        <v>0.38398172868844499</v>
      </c>
      <c r="L14" s="22">
        <v>1.2701709137181401</v>
      </c>
      <c r="M14" s="23">
        <v>0.17518285804332501</v>
      </c>
      <c r="N14" s="24">
        <v>0.87464032724473795</v>
      </c>
      <c r="O14" s="25">
        <v>7.6922713542478802E-2</v>
      </c>
      <c r="P14" s="26"/>
    </row>
    <row r="15" spans="1:16" ht="12.75" customHeight="1">
      <c r="A15" s="21" t="s">
        <v>1</v>
      </c>
      <c r="B15" s="22">
        <v>1.7351156858363199</v>
      </c>
      <c r="C15" s="23">
        <v>0.313697728006813</v>
      </c>
      <c r="D15" s="22">
        <v>11.1188375202087</v>
      </c>
      <c r="E15" s="23">
        <v>0.78306632909352103</v>
      </c>
      <c r="F15" s="22">
        <v>34.727641536667498</v>
      </c>
      <c r="G15" s="23">
        <v>1.23890532569831</v>
      </c>
      <c r="H15" s="22">
        <v>40.359547593965203</v>
      </c>
      <c r="I15" s="23">
        <v>1.28003346938883</v>
      </c>
      <c r="J15" s="22">
        <v>10.574221040435299</v>
      </c>
      <c r="K15" s="23">
        <v>0.74059517499336303</v>
      </c>
      <c r="L15" s="22">
        <v>0.86373827427934002</v>
      </c>
      <c r="M15" s="23">
        <v>0.28238171689049202</v>
      </c>
      <c r="N15" s="24">
        <v>0.62089834860761905</v>
      </c>
      <c r="O15" s="25">
        <v>0.19436794134801799</v>
      </c>
      <c r="P15" s="26"/>
    </row>
    <row r="16" spans="1:16" ht="12.75" customHeight="1">
      <c r="A16" s="21" t="s">
        <v>2</v>
      </c>
      <c r="B16" s="22">
        <v>3.4092967591746302</v>
      </c>
      <c r="C16" s="23">
        <v>0.26509092356991198</v>
      </c>
      <c r="D16" s="22">
        <v>10.826388853857701</v>
      </c>
      <c r="E16" s="23">
        <v>0.545588809611674</v>
      </c>
      <c r="F16" s="22">
        <v>30.728061721611599</v>
      </c>
      <c r="G16" s="23">
        <v>0.75862629533253201</v>
      </c>
      <c r="H16" s="22">
        <v>38.045720240088798</v>
      </c>
      <c r="I16" s="23">
        <v>0.74322349351202399</v>
      </c>
      <c r="J16" s="22">
        <v>14.926446760872601</v>
      </c>
      <c r="K16" s="23">
        <v>0.49799504843209902</v>
      </c>
      <c r="L16" s="22">
        <v>1.6803727207733701</v>
      </c>
      <c r="M16" s="23">
        <v>0.24379907893319899</v>
      </c>
      <c r="N16" s="24">
        <v>0.38371294362127201</v>
      </c>
      <c r="O16" s="25">
        <v>6.3221526974743994E-2</v>
      </c>
      <c r="P16" s="26"/>
    </row>
    <row r="17" spans="1:16" ht="12.75" customHeight="1">
      <c r="A17" s="21" t="s">
        <v>3</v>
      </c>
      <c r="B17" s="22">
        <v>2.41053881002482</v>
      </c>
      <c r="C17" s="23">
        <v>0.22719277034454799</v>
      </c>
      <c r="D17" s="22">
        <v>11.8839819055673</v>
      </c>
      <c r="E17" s="23">
        <v>0.54326676919971895</v>
      </c>
      <c r="F17" s="22">
        <v>36.176742521144497</v>
      </c>
      <c r="G17" s="23">
        <v>0.62460421813160305</v>
      </c>
      <c r="H17" s="22">
        <v>37.973881341792698</v>
      </c>
      <c r="I17" s="23">
        <v>0.56796079889076101</v>
      </c>
      <c r="J17" s="22">
        <v>10.3931415664411</v>
      </c>
      <c r="K17" s="23">
        <v>0.40001662486645601</v>
      </c>
      <c r="L17" s="22">
        <v>0.77910054744202695</v>
      </c>
      <c r="M17" s="23">
        <v>0.18520197530257199</v>
      </c>
      <c r="N17" s="24">
        <v>0.382613307587574</v>
      </c>
      <c r="O17" s="25">
        <v>6.2648380721546507E-2</v>
      </c>
      <c r="P17" s="26"/>
    </row>
    <row r="18" spans="1:16" ht="12.75" customHeight="1">
      <c r="A18" s="21" t="s">
        <v>4</v>
      </c>
      <c r="B18" s="22">
        <v>3.1177881467525599</v>
      </c>
      <c r="C18" s="23">
        <v>0.25133163693288302</v>
      </c>
      <c r="D18" s="22">
        <v>9.7145855267243899</v>
      </c>
      <c r="E18" s="23">
        <v>0.54217555216142999</v>
      </c>
      <c r="F18" s="22">
        <v>29.316126879389401</v>
      </c>
      <c r="G18" s="23">
        <v>0.67576973179988598</v>
      </c>
      <c r="H18" s="22">
        <v>38.415189036513901</v>
      </c>
      <c r="I18" s="23">
        <v>0.78958453903877102</v>
      </c>
      <c r="J18" s="22">
        <v>17.235645477729499</v>
      </c>
      <c r="K18" s="23">
        <v>0.61035362640480295</v>
      </c>
      <c r="L18" s="22">
        <v>2.2006649328901902</v>
      </c>
      <c r="M18" s="23">
        <v>0.28701010787571402</v>
      </c>
      <c r="N18" s="24">
        <v>0</v>
      </c>
      <c r="O18" s="25">
        <v>0</v>
      </c>
      <c r="P18" s="26"/>
    </row>
    <row r="19" spans="1:16" ht="12.75" customHeight="1">
      <c r="A19" s="21" t="s">
        <v>5</v>
      </c>
      <c r="B19" s="22">
        <v>9.08314895494075</v>
      </c>
      <c r="C19" s="23">
        <v>0.34989379918588198</v>
      </c>
      <c r="D19" s="22">
        <v>18.9442864514983</v>
      </c>
      <c r="E19" s="23">
        <v>0.60949886450692004</v>
      </c>
      <c r="F19" s="22">
        <v>33.798397195517097</v>
      </c>
      <c r="G19" s="23">
        <v>0.70551129638589605</v>
      </c>
      <c r="H19" s="22">
        <v>29.045561921345801</v>
      </c>
      <c r="I19" s="23">
        <v>0.58785140278593095</v>
      </c>
      <c r="J19" s="22">
        <v>7.7627464683897296</v>
      </c>
      <c r="K19" s="23">
        <v>0.32552704087429402</v>
      </c>
      <c r="L19" s="22">
        <v>0.52098811376236998</v>
      </c>
      <c r="M19" s="23">
        <v>0.109942104668993</v>
      </c>
      <c r="N19" s="24">
        <v>0.84487089454594699</v>
      </c>
      <c r="O19" s="25">
        <v>9.0643252260714999E-2</v>
      </c>
      <c r="P19" s="26"/>
    </row>
    <row r="20" spans="1:16" ht="12.75" customHeight="1">
      <c r="A20" s="21" t="s">
        <v>6</v>
      </c>
      <c r="B20" s="22">
        <v>4.5080842506293699</v>
      </c>
      <c r="C20" s="23">
        <v>0.39409320657643299</v>
      </c>
      <c r="D20" s="22">
        <v>13.8858545446221</v>
      </c>
      <c r="E20" s="23">
        <v>0.66185154389188605</v>
      </c>
      <c r="F20" s="22">
        <v>30.950938858270899</v>
      </c>
      <c r="G20" s="23">
        <v>0.81646367830589905</v>
      </c>
      <c r="H20" s="22">
        <v>34.915649205212098</v>
      </c>
      <c r="I20" s="23">
        <v>0.90135058939578505</v>
      </c>
      <c r="J20" s="22">
        <v>13.013706905743</v>
      </c>
      <c r="K20" s="23">
        <v>0.64419029293350805</v>
      </c>
      <c r="L20" s="22">
        <v>1.2490837264526999</v>
      </c>
      <c r="M20" s="23">
        <v>0.19143049213157001</v>
      </c>
      <c r="N20" s="24">
        <v>1.4766825090698901</v>
      </c>
      <c r="O20" s="25">
        <v>0.15816193482292401</v>
      </c>
      <c r="P20" s="26"/>
    </row>
    <row r="21" spans="1:16" ht="12.75" customHeight="1">
      <c r="A21" s="21" t="s">
        <v>7</v>
      </c>
      <c r="B21" s="22">
        <v>7.0855295957673201</v>
      </c>
      <c r="C21" s="23">
        <v>0.50936783741922398</v>
      </c>
      <c r="D21" s="22">
        <v>18.091894830163401</v>
      </c>
      <c r="E21" s="23">
        <v>0.81976501258968604</v>
      </c>
      <c r="F21" s="22">
        <v>38.008662292309502</v>
      </c>
      <c r="G21" s="23">
        <v>0.91625775988948999</v>
      </c>
      <c r="H21" s="22">
        <v>28.8171134658871</v>
      </c>
      <c r="I21" s="23">
        <v>0.88065520454850699</v>
      </c>
      <c r="J21" s="22">
        <v>6.9683053763523199</v>
      </c>
      <c r="K21" s="23">
        <v>0.57080851245197906</v>
      </c>
      <c r="L21" s="22">
        <v>0.55878976782039103</v>
      </c>
      <c r="M21" s="23">
        <v>0.13762372715965299</v>
      </c>
      <c r="N21" s="24">
        <v>0.46970467169997898</v>
      </c>
      <c r="O21" s="25">
        <v>0.114448180735581</v>
      </c>
      <c r="P21" s="26"/>
    </row>
    <row r="22" spans="1:16" ht="12.75" customHeight="1">
      <c r="A22" s="21" t="s">
        <v>8</v>
      </c>
      <c r="B22" s="22">
        <v>8.0069898440806</v>
      </c>
      <c r="C22" s="23">
        <v>0.62018406255840797</v>
      </c>
      <c r="D22" s="22">
        <v>23.6735769086016</v>
      </c>
      <c r="E22" s="23">
        <v>1.0239435515633599</v>
      </c>
      <c r="F22" s="22">
        <v>38.786343216590701</v>
      </c>
      <c r="G22" s="23">
        <v>1.0782553852582</v>
      </c>
      <c r="H22" s="22">
        <v>24.368261463359499</v>
      </c>
      <c r="I22" s="23">
        <v>0.98929671290816701</v>
      </c>
      <c r="J22" s="22">
        <v>4.2985368521110301</v>
      </c>
      <c r="K22" s="23">
        <v>0.37636984629834003</v>
      </c>
      <c r="L22" s="22">
        <v>0.21349268496320101</v>
      </c>
      <c r="M22" s="23">
        <v>8.0692220179796006E-2</v>
      </c>
      <c r="N22" s="24">
        <v>0.65279903029336495</v>
      </c>
      <c r="O22" s="25">
        <v>0.16366823997534699</v>
      </c>
      <c r="P22" s="26"/>
    </row>
    <row r="23" spans="1:16" ht="12.75" customHeight="1">
      <c r="A23" s="21" t="s">
        <v>20</v>
      </c>
      <c r="B23" s="22">
        <v>1.17662150873289</v>
      </c>
      <c r="C23" s="23">
        <v>0.22376674072984301</v>
      </c>
      <c r="D23" s="22">
        <v>6.9732933497332601</v>
      </c>
      <c r="E23" s="23">
        <v>0.53627155753934497</v>
      </c>
      <c r="F23" s="22">
        <v>28.054943259748399</v>
      </c>
      <c r="G23" s="23">
        <v>0.78279557492354301</v>
      </c>
      <c r="H23" s="22">
        <v>43.712769293211998</v>
      </c>
      <c r="I23" s="23">
        <v>0.83743664931019202</v>
      </c>
      <c r="J23" s="22">
        <v>17.3482349462648</v>
      </c>
      <c r="K23" s="23">
        <v>0.686619133210148</v>
      </c>
      <c r="L23" s="22">
        <v>1.4982227952285101</v>
      </c>
      <c r="M23" s="23">
        <v>0.23987754198023301</v>
      </c>
      <c r="N23" s="24">
        <v>1.23591484708015</v>
      </c>
      <c r="O23" s="25">
        <v>0.121089676366291</v>
      </c>
      <c r="P23" s="26"/>
    </row>
    <row r="24" spans="1:16" ht="12.75" customHeight="1">
      <c r="A24" s="21" t="s">
        <v>21</v>
      </c>
      <c r="B24" s="22">
        <v>4.1809312127033103</v>
      </c>
      <c r="C24" s="23">
        <v>0.315762751386164</v>
      </c>
      <c r="D24" s="22">
        <v>14.7280965974228</v>
      </c>
      <c r="E24" s="23">
        <v>0.58478059679664895</v>
      </c>
      <c r="F24" s="22">
        <v>39.352896365422701</v>
      </c>
      <c r="G24" s="23">
        <v>1.02439227021238</v>
      </c>
      <c r="H24" s="22">
        <v>34.642546901879598</v>
      </c>
      <c r="I24" s="23">
        <v>0.91356986553532904</v>
      </c>
      <c r="J24" s="22">
        <v>6.5940003963234703</v>
      </c>
      <c r="K24" s="23">
        <v>0.54048087321717597</v>
      </c>
      <c r="L24" s="22">
        <v>0.233826885983595</v>
      </c>
      <c r="M24" s="23">
        <v>8.9775410121054403E-2</v>
      </c>
      <c r="N24" s="24">
        <v>0.267701640264559</v>
      </c>
      <c r="O24" s="25">
        <v>7.2314513075509304E-2</v>
      </c>
      <c r="P24" s="26"/>
    </row>
    <row r="25" spans="1:16" ht="12.75" customHeight="1">
      <c r="A25" s="21" t="s">
        <v>9</v>
      </c>
      <c r="B25" s="22">
        <v>3.4945490791918501</v>
      </c>
      <c r="C25" s="23">
        <v>0.32454302617455899</v>
      </c>
      <c r="D25" s="22">
        <v>9.7019957969637591</v>
      </c>
      <c r="E25" s="23">
        <v>0.60683546956822798</v>
      </c>
      <c r="F25" s="22">
        <v>28.177896271506398</v>
      </c>
      <c r="G25" s="23">
        <v>0.82427448849454699</v>
      </c>
      <c r="H25" s="22">
        <v>39.389088305379403</v>
      </c>
      <c r="I25" s="23">
        <v>0.91540549482701805</v>
      </c>
      <c r="J25" s="22">
        <v>15.629138113448001</v>
      </c>
      <c r="K25" s="23">
        <v>0.61561190573123303</v>
      </c>
      <c r="L25" s="22">
        <v>1.346293857509</v>
      </c>
      <c r="M25" s="23">
        <v>0.209869487489036</v>
      </c>
      <c r="N25" s="24">
        <v>2.2610385760015501</v>
      </c>
      <c r="O25" s="25">
        <v>0.16540236825010399</v>
      </c>
      <c r="P25" s="26"/>
    </row>
    <row r="26" spans="1:16" ht="12.75" customHeight="1">
      <c r="A26" s="21" t="s">
        <v>10</v>
      </c>
      <c r="B26" s="22">
        <v>4.3378543243836596</v>
      </c>
      <c r="C26" s="23">
        <v>0.34068053852373698</v>
      </c>
      <c r="D26" s="22">
        <v>10.234532221627701</v>
      </c>
      <c r="E26" s="23">
        <v>0.50911584835379697</v>
      </c>
      <c r="F26" s="22">
        <v>28.438192199948698</v>
      </c>
      <c r="G26" s="23">
        <v>0.78628867358717103</v>
      </c>
      <c r="H26" s="22">
        <v>37.374587751125198</v>
      </c>
      <c r="I26" s="23">
        <v>0.79289106167599399</v>
      </c>
      <c r="J26" s="22">
        <v>15.670021813848299</v>
      </c>
      <c r="K26" s="23">
        <v>0.66397172352262002</v>
      </c>
      <c r="L26" s="22">
        <v>1.6978295651217401</v>
      </c>
      <c r="M26" s="23">
        <v>0.28443138774914001</v>
      </c>
      <c r="N26" s="24">
        <v>2.2469821239446701</v>
      </c>
      <c r="O26" s="25">
        <v>0.15330216353246001</v>
      </c>
      <c r="P26" s="26"/>
    </row>
    <row r="27" spans="1:16" ht="12.75" customHeight="1">
      <c r="A27" s="21" t="s">
        <v>11</v>
      </c>
      <c r="B27" s="22">
        <v>5.9162318230195199</v>
      </c>
      <c r="C27" s="23">
        <v>0.40085260741862699</v>
      </c>
      <c r="D27" s="22">
        <v>17.561105596022301</v>
      </c>
      <c r="E27" s="23">
        <v>0.63735141233469805</v>
      </c>
      <c r="F27" s="22">
        <v>37.6507630037677</v>
      </c>
      <c r="G27" s="23">
        <v>0.90417048371128805</v>
      </c>
      <c r="H27" s="22">
        <v>30.459201058388899</v>
      </c>
      <c r="I27" s="23">
        <v>0.94067849417678595</v>
      </c>
      <c r="J27" s="22">
        <v>7.7368012497965699</v>
      </c>
      <c r="K27" s="23">
        <v>0.51820431300358705</v>
      </c>
      <c r="L27" s="22">
        <v>0.67589726900500902</v>
      </c>
      <c r="M27" s="23">
        <v>0.14364844883500499</v>
      </c>
      <c r="N27" s="24">
        <v>0</v>
      </c>
      <c r="O27" s="25">
        <v>0</v>
      </c>
      <c r="P27" s="26"/>
    </row>
    <row r="28" spans="1:16" ht="12.75" customHeight="1">
      <c r="A28" s="21" t="s">
        <v>12</v>
      </c>
      <c r="B28" s="22">
        <v>3.4537472953114801</v>
      </c>
      <c r="C28" s="23">
        <v>0.33345275748770398</v>
      </c>
      <c r="D28" s="22">
        <v>10.316240298154099</v>
      </c>
      <c r="E28" s="23">
        <v>0.55293714958262696</v>
      </c>
      <c r="F28" s="22">
        <v>32.169884091771301</v>
      </c>
      <c r="G28" s="23">
        <v>0.85955111740130596</v>
      </c>
      <c r="H28" s="22">
        <v>41.149412209487302</v>
      </c>
      <c r="I28" s="23">
        <v>1.0346915054329</v>
      </c>
      <c r="J28" s="22">
        <v>11.844593230229</v>
      </c>
      <c r="K28" s="23">
        <v>0.66670617283182498</v>
      </c>
      <c r="L28" s="22">
        <v>0.79519486345809898</v>
      </c>
      <c r="M28" s="23">
        <v>0.164830369671851</v>
      </c>
      <c r="N28" s="24">
        <v>0.27092801158876101</v>
      </c>
      <c r="O28" s="25">
        <v>6.5575642000891096E-2</v>
      </c>
      <c r="P28" s="26"/>
    </row>
    <row r="29" spans="1:16" ht="12.75" customHeight="1">
      <c r="A29" s="21" t="s">
        <v>13</v>
      </c>
      <c r="B29" s="22">
        <v>9.5288707074917998</v>
      </c>
      <c r="C29" s="23">
        <v>0.47371361517086802</v>
      </c>
      <c r="D29" s="22">
        <v>21.114304823559799</v>
      </c>
      <c r="E29" s="23">
        <v>0.67002939823949503</v>
      </c>
      <c r="F29" s="22">
        <v>40.066162207969597</v>
      </c>
      <c r="G29" s="23">
        <v>0.91507465464475002</v>
      </c>
      <c r="H29" s="22">
        <v>24.467171046729799</v>
      </c>
      <c r="I29" s="23">
        <v>0.73300726694086804</v>
      </c>
      <c r="J29" s="22">
        <v>3.9552795137677199</v>
      </c>
      <c r="K29" s="23">
        <v>0.32907383272454499</v>
      </c>
      <c r="L29" s="22">
        <v>0.103498090261996</v>
      </c>
      <c r="M29" s="23">
        <v>7.1630807439463498E-2</v>
      </c>
      <c r="N29" s="24">
        <v>0.76471361021927897</v>
      </c>
      <c r="O29" s="25">
        <v>0.123373440956072</v>
      </c>
      <c r="P29" s="26"/>
    </row>
    <row r="30" spans="1:16" ht="12.75" customHeight="1">
      <c r="A30" s="21" t="s">
        <v>14</v>
      </c>
      <c r="B30" s="22">
        <v>4.3852392358345798</v>
      </c>
      <c r="C30" s="23">
        <v>0.36284503794087303</v>
      </c>
      <c r="D30" s="22">
        <v>10.3182153397447</v>
      </c>
      <c r="E30" s="23">
        <v>0.69462910688715895</v>
      </c>
      <c r="F30" s="22">
        <v>28.654046243308201</v>
      </c>
      <c r="G30" s="23">
        <v>1.0995063229341</v>
      </c>
      <c r="H30" s="22">
        <v>38.048839259980397</v>
      </c>
      <c r="I30" s="23">
        <v>1.10377386362847</v>
      </c>
      <c r="J30" s="22">
        <v>16.6749490965727</v>
      </c>
      <c r="K30" s="23">
        <v>0.62135892075995203</v>
      </c>
      <c r="L30" s="22">
        <v>1.9187108245594</v>
      </c>
      <c r="M30" s="23">
        <v>0.26483414932078198</v>
      </c>
      <c r="N30" s="24">
        <v>0</v>
      </c>
      <c r="O30" s="25">
        <v>0</v>
      </c>
      <c r="P30" s="26"/>
    </row>
    <row r="31" spans="1:16" ht="12.75" customHeight="1">
      <c r="A31" s="21" t="s">
        <v>15</v>
      </c>
      <c r="B31" s="22">
        <v>9.1036825172759794</v>
      </c>
      <c r="C31" s="23">
        <v>0.61684331034905704</v>
      </c>
      <c r="D31" s="22">
        <v>19.6021622801916</v>
      </c>
      <c r="E31" s="23">
        <v>0.78885889042672497</v>
      </c>
      <c r="F31" s="22">
        <v>32.644140492949901</v>
      </c>
      <c r="G31" s="23">
        <v>1.01119776497821</v>
      </c>
      <c r="H31" s="22">
        <v>25.9387727130546</v>
      </c>
      <c r="I31" s="23">
        <v>0.83205040957717502</v>
      </c>
      <c r="J31" s="22">
        <v>7.8249208272922202</v>
      </c>
      <c r="K31" s="23">
        <v>0.55601208023739501</v>
      </c>
      <c r="L31" s="22">
        <v>0.65398432603699097</v>
      </c>
      <c r="M31" s="23">
        <v>0.163283283557284</v>
      </c>
      <c r="N31" s="24">
        <v>4.23233684319875</v>
      </c>
      <c r="O31" s="25">
        <v>0.59238066054854499</v>
      </c>
      <c r="P31" s="26"/>
    </row>
    <row r="32" spans="1:16" ht="12.75" customHeight="1">
      <c r="A32" s="21"/>
      <c r="C32" s="23"/>
      <c r="E32" s="23"/>
      <c r="G32" s="23"/>
      <c r="I32" s="23"/>
      <c r="K32" s="23"/>
      <c r="M32" s="23"/>
      <c r="N32" s="11"/>
      <c r="O32" s="25"/>
      <c r="P32" s="27"/>
    </row>
    <row r="33" spans="1:16" ht="12.75" customHeight="1">
      <c r="A33" s="19" t="s">
        <v>38</v>
      </c>
      <c r="C33" s="23"/>
      <c r="E33" s="23"/>
      <c r="G33" s="23"/>
      <c r="I33" s="23"/>
      <c r="K33" s="23"/>
      <c r="M33" s="23"/>
      <c r="N33" s="11"/>
      <c r="O33" s="25"/>
      <c r="P33" s="27"/>
    </row>
    <row r="34" spans="1:16" ht="12.75" customHeight="1">
      <c r="A34" s="21" t="s">
        <v>39</v>
      </c>
      <c r="B34" s="22">
        <v>2.9526442996030502</v>
      </c>
      <c r="C34" s="23">
        <v>0.312872752670801</v>
      </c>
      <c r="D34" s="22">
        <v>10.4029112313589</v>
      </c>
      <c r="E34" s="23">
        <v>0.53526394529375898</v>
      </c>
      <c r="F34" s="22">
        <v>27.7027628074622</v>
      </c>
      <c r="G34" s="23">
        <v>0.72196949980483704</v>
      </c>
      <c r="H34" s="22">
        <v>36.795838624490401</v>
      </c>
      <c r="I34" s="23">
        <v>0.91782725980389801</v>
      </c>
      <c r="J34" s="22">
        <v>15.405539631674101</v>
      </c>
      <c r="K34" s="23">
        <v>0.66258309776267699</v>
      </c>
      <c r="L34" s="22">
        <v>1.58651329439278</v>
      </c>
      <c r="M34" s="23">
        <v>0.22769246356685099</v>
      </c>
      <c r="N34" s="24">
        <v>5.1537901110186404</v>
      </c>
      <c r="O34" s="25">
        <v>0.24288039737182701</v>
      </c>
      <c r="P34" s="26"/>
    </row>
    <row r="35" spans="1:16" ht="12.75" customHeight="1">
      <c r="A35" s="21" t="s">
        <v>40</v>
      </c>
      <c r="B35" s="22">
        <v>6.3616448864078299</v>
      </c>
      <c r="C35" s="23">
        <v>0.46874778572272002</v>
      </c>
      <c r="D35" s="22">
        <v>17.758113813674601</v>
      </c>
      <c r="E35" s="23">
        <v>0.90778679272044105</v>
      </c>
      <c r="F35" s="22">
        <v>33.312266649485203</v>
      </c>
      <c r="G35" s="23">
        <v>1.0363743785881501</v>
      </c>
      <c r="H35" s="22">
        <v>29.846177226146001</v>
      </c>
      <c r="I35" s="23">
        <v>1.05235851084995</v>
      </c>
      <c r="J35" s="22">
        <v>10.4187313820917</v>
      </c>
      <c r="K35" s="23">
        <v>0.764469273896763</v>
      </c>
      <c r="L35" s="22">
        <v>0.92520462928109604</v>
      </c>
      <c r="M35" s="23">
        <v>0.19711466358833199</v>
      </c>
      <c r="N35" s="24">
        <v>1.3778614129136</v>
      </c>
      <c r="O35" s="25">
        <v>0.16468730708958301</v>
      </c>
      <c r="P35" s="26"/>
    </row>
    <row r="36" spans="1:16" ht="12.75" customHeight="1">
      <c r="A36" s="21" t="s">
        <v>41</v>
      </c>
      <c r="B36" s="22">
        <v>5.63430955368821</v>
      </c>
      <c r="C36" s="23">
        <v>0.79486427272910598</v>
      </c>
      <c r="D36" s="22">
        <v>18.7385924736876</v>
      </c>
      <c r="E36" s="23">
        <v>1.17227692258389</v>
      </c>
      <c r="F36" s="22">
        <v>35.888385914101001</v>
      </c>
      <c r="G36" s="23">
        <v>1.1214088643063</v>
      </c>
      <c r="H36" s="22">
        <v>29.0267644872274</v>
      </c>
      <c r="I36" s="23">
        <v>1.1438621020698401</v>
      </c>
      <c r="J36" s="22">
        <v>7.7864995695071304</v>
      </c>
      <c r="K36" s="23">
        <v>0.714942633041876</v>
      </c>
      <c r="L36" s="22">
        <v>0.71538000249375699</v>
      </c>
      <c r="M36" s="23">
        <v>0.20282488889312</v>
      </c>
      <c r="N36" s="24">
        <v>2.21006799929489</v>
      </c>
      <c r="O36" s="25">
        <v>0.27677165442290402</v>
      </c>
      <c r="P36" s="26"/>
    </row>
    <row r="37" spans="1:16" ht="12.75" customHeight="1">
      <c r="A37" s="21" t="s">
        <v>42</v>
      </c>
      <c r="B37" s="22">
        <v>6.3377192346623303</v>
      </c>
      <c r="C37" s="23">
        <v>0.45660873236804</v>
      </c>
      <c r="D37" s="22">
        <v>17.790366599849101</v>
      </c>
      <c r="E37" s="23">
        <v>0.87070263423908301</v>
      </c>
      <c r="F37" s="22">
        <v>33.397007936766798</v>
      </c>
      <c r="G37" s="23">
        <v>0.99514444866169405</v>
      </c>
      <c r="H37" s="22">
        <v>29.819222693696901</v>
      </c>
      <c r="I37" s="23">
        <v>1.0291291947911101</v>
      </c>
      <c r="J37" s="22">
        <v>10.332144275940999</v>
      </c>
      <c r="K37" s="23">
        <v>0.73847083984272899</v>
      </c>
      <c r="L37" s="22">
        <v>0.91830246088323597</v>
      </c>
      <c r="M37" s="23">
        <v>0.19044423497600199</v>
      </c>
      <c r="N37" s="24">
        <v>1.40523679820064</v>
      </c>
      <c r="O37" s="25">
        <v>0.15935629202315299</v>
      </c>
      <c r="P37" s="26"/>
    </row>
    <row r="38" spans="1:16" ht="12.75" customHeight="1">
      <c r="A38" s="28"/>
      <c r="C38" s="23"/>
      <c r="E38" s="23"/>
      <c r="G38" s="23"/>
      <c r="I38" s="23"/>
      <c r="K38" s="23"/>
      <c r="M38" s="23"/>
      <c r="N38" s="11"/>
      <c r="O38" s="25"/>
      <c r="P38" s="27"/>
    </row>
    <row r="39" spans="1:16" ht="12.75" customHeight="1">
      <c r="A39" s="19" t="s">
        <v>16</v>
      </c>
      <c r="B39" s="32">
        <f>AVERAGE(B12:B31,B34,B37)</f>
        <v>4.9665063235567368</v>
      </c>
      <c r="C39" s="41">
        <f>SQRT(SUMSQ(C12:C31,C34,C37)/(22*22))</f>
        <v>8.1991459584577486E-2</v>
      </c>
      <c r="D39" s="32">
        <f t="shared" ref="D39" si="0">AVERAGE(D12:D31,D34,D37)</f>
        <v>14.025191454772353</v>
      </c>
      <c r="E39" s="41">
        <f t="shared" ref="E39" si="1">SQRT(SUMSQ(E12:E31,E34,E37)/(22*22))</f>
        <v>0.14095456119907734</v>
      </c>
      <c r="F39" s="32">
        <f t="shared" ref="F39" si="2">AVERAGE(F12:F31,F34,F37)</f>
        <v>32.995581914835306</v>
      </c>
      <c r="G39" s="41">
        <f t="shared" ref="G39" si="3">SQRT(SUMSQ(G12:G31,G34,G37)/(22*22))</f>
        <v>0.18716621977983178</v>
      </c>
      <c r="H39" s="32">
        <f t="shared" ref="H39" si="4">AVERAGE(H12:H31,H34,H37)</f>
        <v>34.35713496323504</v>
      </c>
      <c r="I39" s="41">
        <f t="shared" ref="I39" si="5">SQRT(SUMSQ(I12:I31,I34,I37)/(22*22))</f>
        <v>0.18998836522042709</v>
      </c>
      <c r="J39" s="32">
        <f t="shared" ref="J39" si="6">AVERAGE(J12:J31,J34,J37)</f>
        <v>11.351718452118995</v>
      </c>
      <c r="K39" s="41">
        <f t="shared" ref="K39" si="7">SQRT(SUMSQ(K12:K31,K34,K37)/(22*22))</f>
        <v>0.1226432776079648</v>
      </c>
      <c r="L39" s="32">
        <f t="shared" ref="L39" si="8">AVERAGE(L12:L31,L34,L37)</f>
        <v>1.0638162495283472</v>
      </c>
      <c r="M39" s="41">
        <f t="shared" ref="M39" si="9">SQRT(SUMSQ(M12:M31,M34,M37)/(22*22))</f>
        <v>4.2576653506601475E-2</v>
      </c>
      <c r="N39" s="42">
        <f t="shared" ref="N39" si="10">AVERAGE(N12:N31,N34,N37)</f>
        <v>1.240050641953224</v>
      </c>
      <c r="O39" s="25">
        <f t="shared" ref="O39" si="11">SQRT(SUMSQ(O12:O31,O34,O37)/(22*22))</f>
        <v>3.8629609716814901E-2</v>
      </c>
      <c r="P39" s="26"/>
    </row>
    <row r="40" spans="1:16" ht="12.75" customHeight="1">
      <c r="A40" s="35"/>
      <c r="B40" s="36"/>
      <c r="C40" s="37"/>
      <c r="D40" s="37"/>
      <c r="E40" s="37"/>
      <c r="F40" s="37"/>
      <c r="G40" s="37"/>
      <c r="H40" s="37"/>
      <c r="I40" s="37"/>
      <c r="J40" s="36"/>
      <c r="K40" s="37"/>
      <c r="L40" s="36"/>
      <c r="M40" s="37"/>
      <c r="N40" s="38"/>
      <c r="O40" s="39"/>
      <c r="P40" s="27"/>
    </row>
    <row r="41" spans="1:16" ht="12.75" customHeight="1">
      <c r="A41" s="40" t="s">
        <v>23</v>
      </c>
      <c r="B41" s="10"/>
      <c r="C41" s="41"/>
      <c r="D41" s="41"/>
      <c r="E41" s="41"/>
      <c r="F41" s="41"/>
      <c r="G41" s="41"/>
      <c r="H41" s="41"/>
      <c r="I41" s="41"/>
      <c r="J41" s="10"/>
      <c r="K41" s="41"/>
      <c r="L41" s="10"/>
      <c r="M41" s="41"/>
      <c r="N41" s="12"/>
      <c r="O41" s="25"/>
      <c r="P41" s="27"/>
    </row>
    <row r="42" spans="1:16" ht="12.75" customHeight="1">
      <c r="A42" s="21" t="s">
        <v>24</v>
      </c>
      <c r="B42" s="32">
        <v>3.3761946841742798</v>
      </c>
      <c r="C42" s="41">
        <v>0.32411432559126102</v>
      </c>
      <c r="D42" s="32">
        <v>12.085421781808799</v>
      </c>
      <c r="E42" s="41">
        <v>0.66946006653256795</v>
      </c>
      <c r="F42" s="32">
        <v>31.785639256064702</v>
      </c>
      <c r="G42" s="41">
        <v>0.89794416752985096</v>
      </c>
      <c r="H42" s="32">
        <v>28.4216924327723</v>
      </c>
      <c r="I42" s="41">
        <v>0.83437846481005895</v>
      </c>
      <c r="J42" s="32">
        <v>6.3193652988176297</v>
      </c>
      <c r="K42" s="41">
        <v>0.42523647853164898</v>
      </c>
      <c r="L42" s="32">
        <v>0.32040859457387499</v>
      </c>
      <c r="M42" s="41">
        <v>0.123157590592109</v>
      </c>
      <c r="N42" s="42">
        <v>17.6912779517884</v>
      </c>
      <c r="O42" s="25">
        <v>0.37592763344576502</v>
      </c>
      <c r="P42" s="26"/>
    </row>
    <row r="43" spans="1:16" ht="12.75" customHeight="1">
      <c r="A43" s="43" t="s">
        <v>43</v>
      </c>
      <c r="B43" s="30">
        <v>2.0318576167354401</v>
      </c>
      <c r="C43" s="31">
        <v>0.66923811993232996</v>
      </c>
      <c r="D43" s="30">
        <v>12.123074586824799</v>
      </c>
      <c r="E43" s="31">
        <v>1.19626536887952</v>
      </c>
      <c r="F43" s="30">
        <v>39.702029875263499</v>
      </c>
      <c r="G43" s="31">
        <v>1.80713646620359</v>
      </c>
      <c r="H43" s="30">
        <v>38.139879036608399</v>
      </c>
      <c r="I43" s="31">
        <v>1.7161137680206899</v>
      </c>
      <c r="J43" s="30">
        <v>7.70942972297546</v>
      </c>
      <c r="K43" s="31">
        <v>1.3539391967555601</v>
      </c>
      <c r="L43" s="30">
        <v>0.29372916159243501</v>
      </c>
      <c r="M43" s="31">
        <v>0.16304491288569301</v>
      </c>
      <c r="N43" s="33">
        <v>0</v>
      </c>
      <c r="O43" s="34">
        <v>0</v>
      </c>
      <c r="P43" s="26"/>
    </row>
    <row r="44" spans="1:16" ht="103.5" customHeight="1">
      <c r="A44" s="132" t="s">
        <v>25</v>
      </c>
      <c r="B44" s="132"/>
      <c r="C44" s="132"/>
      <c r="D44" s="132"/>
      <c r="E44" s="132"/>
      <c r="F44" s="132"/>
      <c r="G44" s="132"/>
      <c r="H44" s="132"/>
      <c r="I44" s="132"/>
      <c r="J44" s="132"/>
      <c r="K44" s="132"/>
      <c r="L44" s="132"/>
      <c r="M44" s="132"/>
      <c r="N44" s="132"/>
      <c r="O44" s="132"/>
    </row>
    <row r="45" spans="1:16" ht="71.25" customHeight="1">
      <c r="A45" s="133" t="s">
        <v>44</v>
      </c>
      <c r="B45" s="133"/>
      <c r="C45" s="133"/>
      <c r="D45" s="133"/>
      <c r="E45" s="133"/>
      <c r="F45" s="133"/>
      <c r="G45" s="133"/>
      <c r="H45" s="133"/>
      <c r="I45" s="133"/>
      <c r="J45" s="133"/>
      <c r="K45" s="133"/>
      <c r="L45" s="133"/>
      <c r="M45" s="133"/>
      <c r="N45" s="133"/>
      <c r="O45" s="133"/>
    </row>
    <row r="46" spans="1:16" ht="12.75" customHeight="1">
      <c r="A46" s="134" t="s">
        <v>45</v>
      </c>
      <c r="B46" s="134"/>
      <c r="C46" s="134"/>
      <c r="D46" s="134"/>
      <c r="E46" s="134"/>
      <c r="F46" s="134"/>
      <c r="G46" s="134"/>
      <c r="H46" s="134"/>
      <c r="I46" s="134"/>
      <c r="J46" s="134"/>
      <c r="K46" s="134"/>
      <c r="L46" s="134"/>
      <c r="M46" s="134"/>
      <c r="N46" s="134"/>
      <c r="O46" s="134"/>
      <c r="P46" s="134"/>
    </row>
    <row r="47" spans="1:16" ht="12.75" customHeight="1">
      <c r="A47" s="134"/>
      <c r="B47" s="134"/>
      <c r="C47" s="134"/>
      <c r="D47" s="134"/>
      <c r="E47" s="134"/>
      <c r="F47" s="134"/>
      <c r="G47" s="134"/>
      <c r="H47" s="134"/>
      <c r="I47" s="134"/>
      <c r="J47" s="134"/>
      <c r="K47" s="134"/>
      <c r="L47" s="134"/>
      <c r="M47" s="134"/>
      <c r="N47" s="134"/>
      <c r="O47" s="134"/>
      <c r="P47" s="134"/>
    </row>
    <row r="48" spans="1:16" ht="12.75" customHeight="1">
      <c r="A48" s="134"/>
      <c r="B48" s="134"/>
      <c r="C48" s="134"/>
      <c r="D48" s="134"/>
      <c r="E48" s="134"/>
      <c r="F48" s="134"/>
      <c r="G48" s="134"/>
      <c r="H48" s="134"/>
      <c r="I48" s="134"/>
      <c r="J48" s="134"/>
      <c r="K48" s="134"/>
      <c r="L48" s="134"/>
      <c r="M48" s="134"/>
      <c r="N48" s="134"/>
      <c r="O48" s="134"/>
      <c r="P48" s="134"/>
    </row>
    <row r="49" spans="1:15" ht="12.75" customHeight="1"/>
    <row r="50" spans="1:15">
      <c r="A50" s="5" t="s">
        <v>46</v>
      </c>
    </row>
    <row r="56" spans="1:15">
      <c r="H56" s="2"/>
      <c r="I56" s="2"/>
      <c r="J56" s="2"/>
      <c r="K56" s="2"/>
      <c r="L56" s="2"/>
      <c r="M56" s="2"/>
      <c r="N56" s="2"/>
      <c r="O56" s="2"/>
    </row>
    <row r="57" spans="1:15">
      <c r="A57" s="97"/>
      <c r="B57" s="2"/>
      <c r="C57" s="2"/>
      <c r="D57" s="2"/>
      <c r="E57" s="2"/>
      <c r="F57" s="2"/>
      <c r="G57" s="2"/>
      <c r="H57" s="2"/>
      <c r="I57" s="2"/>
      <c r="J57" s="2"/>
      <c r="K57" s="2"/>
      <c r="L57" s="2"/>
      <c r="M57" s="2"/>
      <c r="N57" s="2"/>
      <c r="O57" s="2"/>
    </row>
    <row r="58" spans="1:15">
      <c r="A58" s="97"/>
      <c r="B58" s="2"/>
      <c r="C58" s="2"/>
      <c r="D58" s="2"/>
      <c r="E58" s="2"/>
      <c r="F58" s="2"/>
      <c r="G58" s="2"/>
      <c r="H58" s="2"/>
      <c r="J58" s="2"/>
      <c r="L58" s="2"/>
      <c r="N58" s="2"/>
    </row>
    <row r="59" spans="1:15">
      <c r="N59" s="2"/>
    </row>
    <row r="60" spans="1:15">
      <c r="N60" s="2"/>
    </row>
    <row r="61" spans="1:15">
      <c r="N61" s="2"/>
    </row>
    <row r="62" spans="1:15">
      <c r="N62" s="2"/>
    </row>
  </sheetData>
  <mergeCells count="11">
    <mergeCell ref="A44:O44"/>
    <mergeCell ref="A45:O45"/>
    <mergeCell ref="A46:P48"/>
    <mergeCell ref="A2:O4"/>
    <mergeCell ref="B8:C8"/>
    <mergeCell ref="D8:E8"/>
    <mergeCell ref="F8:G8"/>
    <mergeCell ref="H8:I8"/>
    <mergeCell ref="J8:K8"/>
    <mergeCell ref="L8:M8"/>
    <mergeCell ref="N8:O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A1:O67"/>
  <sheetViews>
    <sheetView zoomScaleNormal="100" workbookViewId="0">
      <selection activeCell="A2" sqref="A2:I4"/>
    </sheetView>
  </sheetViews>
  <sheetFormatPr defaultRowHeight="12.75"/>
  <cols>
    <col min="1" max="1" width="15" customWidth="1"/>
    <col min="2" max="5" width="8.140625" customWidth="1"/>
  </cols>
  <sheetData>
    <row r="1" spans="1:15">
      <c r="A1" s="98" t="s">
        <v>94</v>
      </c>
      <c r="B1" s="2"/>
      <c r="D1" s="2"/>
      <c r="E1" s="2"/>
      <c r="F1" s="2"/>
      <c r="G1" s="2"/>
      <c r="H1" s="2"/>
      <c r="I1" s="2"/>
      <c r="J1" s="2"/>
      <c r="K1" s="2"/>
      <c r="L1" s="2"/>
    </row>
    <row r="2" spans="1:15">
      <c r="A2" s="135" t="s">
        <v>95</v>
      </c>
      <c r="B2" s="135"/>
      <c r="C2" s="135"/>
      <c r="D2" s="135"/>
      <c r="E2" s="135"/>
      <c r="F2" s="135"/>
      <c r="G2" s="135"/>
      <c r="H2" s="135"/>
      <c r="I2" s="135"/>
      <c r="J2" s="70"/>
      <c r="K2" s="70"/>
      <c r="L2" s="70"/>
    </row>
    <row r="3" spans="1:15">
      <c r="A3" s="135"/>
      <c r="B3" s="135"/>
      <c r="C3" s="135"/>
      <c r="D3" s="135"/>
      <c r="E3" s="135"/>
      <c r="F3" s="135"/>
      <c r="G3" s="135"/>
      <c r="H3" s="135"/>
      <c r="I3" s="135"/>
      <c r="J3" s="70"/>
      <c r="K3" s="70"/>
      <c r="L3" s="70"/>
    </row>
    <row r="4" spans="1:15">
      <c r="A4" s="135"/>
      <c r="B4" s="135"/>
      <c r="C4" s="135"/>
      <c r="D4" s="135"/>
      <c r="E4" s="135"/>
      <c r="F4" s="135"/>
      <c r="G4" s="135"/>
      <c r="H4" s="135"/>
      <c r="I4" s="135"/>
      <c r="J4" s="70"/>
      <c r="K4" s="70"/>
      <c r="L4" s="70"/>
    </row>
    <row r="5" spans="1:15" ht="15">
      <c r="C5" s="3"/>
      <c r="D5" s="46"/>
      <c r="E5" s="46"/>
      <c r="F5" s="46"/>
      <c r="G5" s="46"/>
      <c r="H5" s="46"/>
      <c r="I5" s="46"/>
      <c r="J5" s="46"/>
      <c r="K5" s="46"/>
    </row>
    <row r="6" spans="1:15" ht="15">
      <c r="A6" s="3"/>
      <c r="B6" s="3"/>
      <c r="C6" s="3"/>
      <c r="D6" s="46"/>
      <c r="E6" s="46"/>
      <c r="F6" s="46"/>
      <c r="G6" s="46"/>
      <c r="H6" s="46"/>
      <c r="I6" s="46"/>
      <c r="J6" s="46"/>
      <c r="K6" s="46"/>
    </row>
    <row r="7" spans="1:15">
      <c r="A7" s="10"/>
      <c r="B7" s="71"/>
      <c r="C7" s="71"/>
      <c r="D7" s="71"/>
      <c r="E7" s="71"/>
      <c r="F7" s="71"/>
      <c r="G7" s="71"/>
      <c r="H7" s="71"/>
      <c r="I7" s="71"/>
      <c r="J7" s="71"/>
      <c r="K7" s="71"/>
      <c r="L7" s="71"/>
      <c r="M7" s="71"/>
      <c r="N7" s="71"/>
      <c r="O7" s="12"/>
    </row>
    <row r="8" spans="1:15" ht="47.25" customHeight="1">
      <c r="A8" s="11"/>
      <c r="B8" s="138" t="s">
        <v>65</v>
      </c>
      <c r="C8" s="142"/>
      <c r="D8" s="138" t="s">
        <v>66</v>
      </c>
      <c r="E8" s="139"/>
      <c r="F8" s="72"/>
      <c r="G8" s="72"/>
      <c r="H8" s="72"/>
      <c r="I8" s="72"/>
      <c r="J8" s="72"/>
    </row>
    <row r="9" spans="1:15">
      <c r="A9" s="13"/>
      <c r="B9" s="73" t="s">
        <v>67</v>
      </c>
      <c r="C9" s="73" t="s">
        <v>36</v>
      </c>
      <c r="D9" s="64" t="s">
        <v>68</v>
      </c>
      <c r="E9" s="64" t="s">
        <v>69</v>
      </c>
      <c r="F9" s="51"/>
      <c r="G9" s="51"/>
      <c r="H9" s="51"/>
      <c r="I9" s="51"/>
      <c r="J9" s="51"/>
    </row>
    <row r="10" spans="1:15">
      <c r="A10" s="16" t="s">
        <v>22</v>
      </c>
      <c r="B10" s="51"/>
      <c r="C10" s="51"/>
      <c r="D10" s="99"/>
      <c r="E10" s="100"/>
      <c r="F10" s="51"/>
      <c r="G10" s="51"/>
      <c r="H10" s="51"/>
      <c r="I10" s="51"/>
      <c r="J10" s="51"/>
    </row>
    <row r="11" spans="1:15">
      <c r="A11" s="54" t="s">
        <v>37</v>
      </c>
      <c r="D11" s="101"/>
      <c r="E11" s="102"/>
      <c r="F11" s="10"/>
      <c r="G11" s="10"/>
      <c r="H11" s="10"/>
      <c r="I11" s="10"/>
      <c r="J11" s="10"/>
    </row>
    <row r="12" spans="1:15">
      <c r="A12" s="53" t="s">
        <v>17</v>
      </c>
      <c r="B12" s="22">
        <v>267.63253476959602</v>
      </c>
      <c r="C12" s="23">
        <v>0.95091835799540503</v>
      </c>
      <c r="D12" s="103">
        <f>ABS((B12-B$39)/(SQRT((C12*C12)+(C$39*C$39))))</f>
        <v>1.1186770680823777</v>
      </c>
      <c r="E12" s="104">
        <f>TDIST(D12,10000,2)</f>
        <v>0.26330480292141467</v>
      </c>
      <c r="F12" s="32"/>
      <c r="G12" s="80"/>
      <c r="H12" s="32"/>
      <c r="I12" s="80"/>
      <c r="J12" s="80"/>
    </row>
    <row r="13" spans="1:15">
      <c r="A13" s="53" t="s">
        <v>0</v>
      </c>
      <c r="B13" s="22">
        <v>275.04404255048797</v>
      </c>
      <c r="C13" s="23">
        <v>0.88350573820156397</v>
      </c>
      <c r="D13" s="103">
        <f t="shared" ref="D13:D42" si="0">ABS((B13-B$39)/(SQRT((C13*C13)+(C$39*C$39))))</f>
        <v>7.019936629571343</v>
      </c>
      <c r="E13" s="104">
        <f t="shared" ref="E13:E31" si="1">TDIST(D13,10000,2)</f>
        <v>2.3639088586006475E-12</v>
      </c>
      <c r="F13" s="32"/>
      <c r="G13" s="80"/>
      <c r="H13" s="32"/>
      <c r="I13" s="80"/>
      <c r="J13" s="80"/>
    </row>
    <row r="14" spans="1:15">
      <c r="A14" s="53" t="s">
        <v>19</v>
      </c>
      <c r="B14" s="22">
        <v>265.46186190062701</v>
      </c>
      <c r="C14" s="23">
        <v>0.70729134058731202</v>
      </c>
      <c r="D14" s="103">
        <f t="shared" si="0"/>
        <v>4.4581647976868304</v>
      </c>
      <c r="E14" s="104">
        <f t="shared" si="1"/>
        <v>8.3565097984046299E-6</v>
      </c>
      <c r="F14" s="32"/>
      <c r="G14" s="80"/>
      <c r="H14" s="32"/>
      <c r="I14" s="80"/>
      <c r="J14" s="80"/>
    </row>
    <row r="15" spans="1:15">
      <c r="A15" s="53" t="s">
        <v>1</v>
      </c>
      <c r="B15" s="22">
        <v>275.73382653142698</v>
      </c>
      <c r="C15" s="23">
        <v>0.92939230165561304</v>
      </c>
      <c r="D15" s="103">
        <f t="shared" si="0"/>
        <v>7.4148396136219903</v>
      </c>
      <c r="E15" s="104">
        <f t="shared" si="1"/>
        <v>1.3165231867105787E-13</v>
      </c>
      <c r="F15" s="32"/>
      <c r="G15" s="80"/>
      <c r="H15" s="32"/>
      <c r="I15" s="80"/>
      <c r="J15" s="80"/>
    </row>
    <row r="16" spans="1:15">
      <c r="A16" s="53" t="s">
        <v>2</v>
      </c>
      <c r="B16" s="22">
        <v>278.27838312473602</v>
      </c>
      <c r="C16" s="23">
        <v>0.72754126248520201</v>
      </c>
      <c r="D16" s="103">
        <f t="shared" si="0"/>
        <v>12.761752930273841</v>
      </c>
      <c r="E16" s="104">
        <f t="shared" si="1"/>
        <v>5.2081841631315603E-37</v>
      </c>
      <c r="F16" s="32"/>
      <c r="G16" s="80"/>
      <c r="H16" s="32"/>
      <c r="I16" s="80"/>
      <c r="J16" s="80"/>
    </row>
    <row r="17" spans="1:10">
      <c r="A17" s="53" t="s">
        <v>3</v>
      </c>
      <c r="B17" s="22">
        <v>273.11947888237199</v>
      </c>
      <c r="C17" s="23">
        <v>0.52806832991707398</v>
      </c>
      <c r="D17" s="103">
        <f t="shared" si="0"/>
        <v>7.8965472102223266</v>
      </c>
      <c r="E17" s="104">
        <f t="shared" si="1"/>
        <v>3.1685670450532894E-15</v>
      </c>
      <c r="F17" s="32"/>
      <c r="G17" s="80"/>
      <c r="H17" s="32"/>
      <c r="I17" s="80"/>
      <c r="J17" s="80"/>
    </row>
    <row r="18" spans="1:10">
      <c r="A18" s="53" t="s">
        <v>4</v>
      </c>
      <c r="B18" s="22">
        <v>282.22660952519601</v>
      </c>
      <c r="C18" s="23">
        <v>0.70468833953295495</v>
      </c>
      <c r="D18" s="103">
        <f t="shared" si="0"/>
        <v>18.58008194829668</v>
      </c>
      <c r="E18" s="104">
        <f t="shared" si="1"/>
        <v>8.7189735650880987E-76</v>
      </c>
      <c r="F18" s="32"/>
      <c r="G18" s="80"/>
      <c r="H18" s="32"/>
      <c r="I18" s="80"/>
      <c r="J18" s="80"/>
    </row>
    <row r="19" spans="1:10">
      <c r="A19" s="53" t="s">
        <v>5</v>
      </c>
      <c r="B19" s="22">
        <v>254.19200147475499</v>
      </c>
      <c r="C19" s="23">
        <v>0.60861804314595502</v>
      </c>
      <c r="D19" s="103">
        <f t="shared" si="0"/>
        <v>22.887189519557115</v>
      </c>
      <c r="E19" s="104">
        <f t="shared" si="1"/>
        <v>4.8398450639538024E-113</v>
      </c>
      <c r="F19" s="32"/>
      <c r="G19" s="80"/>
      <c r="H19" s="32"/>
      <c r="I19" s="80"/>
      <c r="J19" s="80"/>
    </row>
    <row r="20" spans="1:10">
      <c r="A20" s="53" t="s">
        <v>6</v>
      </c>
      <c r="B20" s="22">
        <v>271.72516679169303</v>
      </c>
      <c r="C20" s="23">
        <v>0.995327551668449</v>
      </c>
      <c r="D20" s="103">
        <f t="shared" si="0"/>
        <v>2.9761552218762573</v>
      </c>
      <c r="E20" s="104">
        <f t="shared" si="1"/>
        <v>2.9258562753566083E-3</v>
      </c>
      <c r="F20" s="32"/>
      <c r="G20" s="80"/>
      <c r="H20" s="32"/>
      <c r="I20" s="80"/>
      <c r="J20" s="80"/>
    </row>
    <row r="21" spans="1:10">
      <c r="A21" s="53" t="s">
        <v>7</v>
      </c>
      <c r="B21" s="22">
        <v>255.59041068938501</v>
      </c>
      <c r="C21" s="23">
        <v>1.02181071874814</v>
      </c>
      <c r="D21" s="103">
        <f t="shared" si="0"/>
        <v>12.650713404896953</v>
      </c>
      <c r="E21" s="104">
        <f t="shared" si="1"/>
        <v>2.105637509172553E-36</v>
      </c>
      <c r="F21" s="32"/>
      <c r="G21" s="80"/>
      <c r="H21" s="32"/>
      <c r="I21" s="80"/>
      <c r="J21" s="80"/>
    </row>
    <row r="22" spans="1:10">
      <c r="A22" s="53" t="s">
        <v>8</v>
      </c>
      <c r="B22" s="22">
        <v>247.12892003863399</v>
      </c>
      <c r="C22" s="23">
        <v>1.06438325521729</v>
      </c>
      <c r="D22" s="103">
        <f t="shared" si="0"/>
        <v>19.997912406039443</v>
      </c>
      <c r="E22" s="104">
        <f t="shared" si="1"/>
        <v>2.878182271524566E-87</v>
      </c>
      <c r="F22" s="32"/>
      <c r="G22" s="80"/>
      <c r="H22" s="32"/>
      <c r="I22" s="80"/>
      <c r="J22" s="80"/>
    </row>
    <row r="23" spans="1:10">
      <c r="A23" s="53" t="s">
        <v>20</v>
      </c>
      <c r="B23" s="22">
        <v>288.17036327182001</v>
      </c>
      <c r="C23" s="23">
        <v>0.74403702145259498</v>
      </c>
      <c r="D23" s="103">
        <f t="shared" si="0"/>
        <v>25.418559489106396</v>
      </c>
      <c r="E23" s="104">
        <f t="shared" si="1"/>
        <v>3.6004112910014959E-138</v>
      </c>
      <c r="F23" s="32"/>
      <c r="G23" s="80"/>
      <c r="H23" s="32"/>
      <c r="I23" s="80"/>
      <c r="J23" s="80"/>
    </row>
    <row r="24" spans="1:10">
      <c r="A24" s="53" t="s">
        <v>21</v>
      </c>
      <c r="B24" s="22">
        <v>263.38617805981897</v>
      </c>
      <c r="C24" s="23">
        <v>0.68957476163077103</v>
      </c>
      <c r="D24" s="103">
        <f t="shared" si="0"/>
        <v>7.478479542098273</v>
      </c>
      <c r="E24" s="104">
        <f t="shared" si="1"/>
        <v>8.1504452718176065E-14</v>
      </c>
      <c r="F24" s="32"/>
      <c r="G24" s="80"/>
      <c r="H24" s="32"/>
      <c r="I24" s="80"/>
      <c r="J24" s="80"/>
    </row>
    <row r="25" spans="1:10">
      <c r="A25" s="53" t="s">
        <v>9</v>
      </c>
      <c r="B25" s="22">
        <v>280.34607970395598</v>
      </c>
      <c r="C25" s="23">
        <v>0.71395978571903895</v>
      </c>
      <c r="D25" s="103">
        <f t="shared" si="0"/>
        <v>15.798841136936884</v>
      </c>
      <c r="E25" s="104">
        <f t="shared" si="1"/>
        <v>1.4846829505241744E-55</v>
      </c>
      <c r="F25" s="32"/>
      <c r="G25" s="80"/>
      <c r="H25" s="32"/>
      <c r="I25" s="80"/>
      <c r="J25" s="80"/>
    </row>
    <row r="26" spans="1:10">
      <c r="A26" s="53" t="s">
        <v>10</v>
      </c>
      <c r="B26" s="22">
        <v>278.29786936288002</v>
      </c>
      <c r="C26" s="23">
        <v>0.78812034145600496</v>
      </c>
      <c r="D26" s="103">
        <f t="shared" si="0"/>
        <v>11.855235157942207</v>
      </c>
      <c r="E26" s="104">
        <f t="shared" si="1"/>
        <v>3.3203777072083554E-32</v>
      </c>
      <c r="F26" s="32"/>
      <c r="G26" s="80"/>
      <c r="H26" s="32"/>
      <c r="I26" s="80"/>
      <c r="J26" s="80"/>
    </row>
    <row r="27" spans="1:10">
      <c r="A27" s="53" t="s">
        <v>11</v>
      </c>
      <c r="B27" s="22">
        <v>259.76887995870902</v>
      </c>
      <c r="C27" s="23">
        <v>0.824444502593071</v>
      </c>
      <c r="D27" s="103">
        <f t="shared" si="0"/>
        <v>10.602674666653344</v>
      </c>
      <c r="E27" s="104">
        <f t="shared" si="1"/>
        <v>3.9844925578536211E-26</v>
      </c>
      <c r="F27" s="32"/>
      <c r="G27" s="80"/>
      <c r="H27" s="32"/>
      <c r="I27" s="80"/>
      <c r="J27" s="80"/>
    </row>
    <row r="28" spans="1:10">
      <c r="A28" s="53" t="s">
        <v>12</v>
      </c>
      <c r="B28" s="22">
        <v>275.80759152890198</v>
      </c>
      <c r="C28" s="23">
        <v>0.79204298707473197</v>
      </c>
      <c r="D28" s="103">
        <f t="shared" si="0"/>
        <v>8.7330831376867746</v>
      </c>
      <c r="E28" s="104">
        <f t="shared" si="1"/>
        <v>2.8748492814967135E-18</v>
      </c>
      <c r="F28" s="32"/>
      <c r="G28" s="80"/>
      <c r="H28" s="32"/>
      <c r="I28" s="80"/>
      <c r="J28" s="80"/>
    </row>
    <row r="29" spans="1:10">
      <c r="A29" s="53" t="s">
        <v>13</v>
      </c>
      <c r="B29" s="22">
        <v>245.821733381889</v>
      </c>
      <c r="C29" s="23">
        <v>0.62358802031678295</v>
      </c>
      <c r="D29" s="103">
        <f t="shared" si="0"/>
        <v>35.278993865174904</v>
      </c>
      <c r="E29" s="104">
        <f t="shared" si="1"/>
        <v>4.5504163823469316E-257</v>
      </c>
      <c r="F29" s="32"/>
      <c r="G29" s="80"/>
      <c r="H29" s="32"/>
      <c r="I29" s="80"/>
      <c r="J29" s="80"/>
    </row>
    <row r="30" spans="1:10">
      <c r="A30" s="53" t="s">
        <v>14</v>
      </c>
      <c r="B30" s="22">
        <v>279.05242778250403</v>
      </c>
      <c r="C30" s="23">
        <v>0.81824895369141304</v>
      </c>
      <c r="D30" s="103">
        <f t="shared" si="0"/>
        <v>12.339865518920133</v>
      </c>
      <c r="E30" s="104">
        <f t="shared" si="1"/>
        <v>9.8812014166727143E-35</v>
      </c>
      <c r="F30" s="32"/>
      <c r="G30" s="80"/>
      <c r="H30" s="32"/>
      <c r="I30" s="80"/>
      <c r="J30" s="80"/>
    </row>
    <row r="31" spans="1:10">
      <c r="A31" s="53" t="s">
        <v>15</v>
      </c>
      <c r="B31" s="22">
        <v>252.835888109541</v>
      </c>
      <c r="C31" s="23">
        <v>1.1663583823113599</v>
      </c>
      <c r="D31" s="103">
        <f t="shared" si="0"/>
        <v>13.455842625128231</v>
      </c>
      <c r="E31" s="104">
        <f t="shared" si="1"/>
        <v>6.4510188291662869E-41</v>
      </c>
      <c r="F31" s="32"/>
      <c r="G31" s="80"/>
      <c r="H31" s="32"/>
      <c r="I31" s="80"/>
      <c r="J31" s="80"/>
    </row>
    <row r="32" spans="1:10">
      <c r="A32" s="53"/>
      <c r="B32" s="22"/>
      <c r="C32" s="23"/>
      <c r="D32" s="103"/>
      <c r="E32" s="104"/>
      <c r="F32" s="10"/>
      <c r="G32" s="10"/>
      <c r="H32" s="10"/>
      <c r="I32" s="10"/>
      <c r="J32" s="10"/>
    </row>
    <row r="33" spans="1:15">
      <c r="A33" s="54" t="s">
        <v>38</v>
      </c>
      <c r="B33" s="22"/>
      <c r="C33" s="23"/>
      <c r="D33" s="103"/>
      <c r="E33" s="104"/>
      <c r="F33" s="10"/>
      <c r="G33" s="10"/>
      <c r="H33" s="10"/>
      <c r="I33" s="10"/>
      <c r="J33" s="10"/>
    </row>
    <row r="34" spans="1:15">
      <c r="A34" s="53" t="s">
        <v>39</v>
      </c>
      <c r="B34" s="22">
        <v>280.38617547186197</v>
      </c>
      <c r="C34" s="23">
        <v>0.82894843459708301</v>
      </c>
      <c r="D34" s="103">
        <f t="shared" si="0"/>
        <v>13.760270947437217</v>
      </c>
      <c r="E34" s="104">
        <f>TDIST(D34,10000,2)</f>
        <v>1.0808451727033897E-42</v>
      </c>
      <c r="F34" s="32"/>
      <c r="G34" s="80"/>
      <c r="H34" s="32"/>
      <c r="I34" s="80"/>
      <c r="J34" s="80"/>
    </row>
    <row r="35" spans="1:15">
      <c r="A35" s="53" t="s">
        <v>40</v>
      </c>
      <c r="B35" s="22">
        <v>261.81207951136997</v>
      </c>
      <c r="C35" s="23">
        <v>1.0995377430667399</v>
      </c>
      <c r="D35" s="103">
        <f t="shared" si="0"/>
        <v>6.1960432748159473</v>
      </c>
      <c r="E35" s="104">
        <f t="shared" ref="E35:E39" si="2">TDIST(D35,10000,2)</f>
        <v>6.0181733793311174E-10</v>
      </c>
      <c r="F35" s="32"/>
      <c r="G35" s="80"/>
      <c r="H35" s="32"/>
      <c r="I35" s="80"/>
      <c r="J35" s="80"/>
    </row>
    <row r="36" spans="1:15">
      <c r="A36" s="53" t="s">
        <v>41</v>
      </c>
      <c r="B36" s="22">
        <v>259.16889544336698</v>
      </c>
      <c r="C36" s="23">
        <v>1.81657195624811</v>
      </c>
      <c r="D36" s="103">
        <f t="shared" si="0"/>
        <v>5.2295831515087761</v>
      </c>
      <c r="E36" s="104">
        <f t="shared" si="2"/>
        <v>1.7332661085306678E-7</v>
      </c>
      <c r="F36" s="32"/>
      <c r="G36" s="80"/>
      <c r="H36" s="32"/>
      <c r="I36" s="80"/>
      <c r="J36" s="80"/>
    </row>
    <row r="37" spans="1:15">
      <c r="A37" s="53" t="s">
        <v>42</v>
      </c>
      <c r="B37" s="22">
        <v>261.725841884798</v>
      </c>
      <c r="C37" s="23">
        <v>1.0674067929248101</v>
      </c>
      <c r="D37" s="103">
        <f t="shared" si="0"/>
        <v>6.4571687526039669</v>
      </c>
      <c r="E37" s="104">
        <f t="shared" si="2"/>
        <v>1.1163491526239646E-10</v>
      </c>
      <c r="F37" s="32"/>
      <c r="G37" s="80"/>
      <c r="H37" s="32"/>
      <c r="I37" s="80"/>
      <c r="J37" s="80"/>
    </row>
    <row r="38" spans="1:15">
      <c r="A38" s="55"/>
      <c r="B38" s="22"/>
      <c r="C38" s="23"/>
      <c r="D38" s="103"/>
      <c r="E38" s="104"/>
      <c r="F38" s="10"/>
      <c r="G38" s="10"/>
      <c r="H38" s="10"/>
      <c r="I38" s="10"/>
      <c r="J38" s="10"/>
    </row>
    <row r="39" spans="1:15">
      <c r="A39" s="54" t="s">
        <v>16</v>
      </c>
      <c r="B39" s="22">
        <f>AVERAGE(B12:B31,B34,B37)</f>
        <v>268.7151029452541</v>
      </c>
      <c r="C39" s="23">
        <f>SQRT(SUMSQ(C12:C31,C34,C37)/(22*22))</f>
        <v>0.17955428379112701</v>
      </c>
      <c r="D39" s="103">
        <f t="shared" ref="D39" si="3">ABS((B39-B$39)/(SQRT((C39*C39)+(C$39*C$39))))</f>
        <v>0</v>
      </c>
      <c r="E39" s="104">
        <f t="shared" si="2"/>
        <v>1</v>
      </c>
      <c r="F39" s="32"/>
      <c r="G39" s="80"/>
      <c r="H39" s="32"/>
      <c r="I39" s="80"/>
      <c r="J39" s="80"/>
    </row>
    <row r="40" spans="1:15">
      <c r="A40" s="57"/>
      <c r="B40" s="81"/>
      <c r="C40" s="37"/>
      <c r="D40" s="105"/>
      <c r="E40" s="106"/>
      <c r="F40" s="10"/>
      <c r="G40" s="10"/>
      <c r="H40" s="10"/>
      <c r="I40" s="10"/>
      <c r="J40" s="10"/>
    </row>
    <row r="41" spans="1:15">
      <c r="A41" s="60" t="s">
        <v>23</v>
      </c>
      <c r="B41" s="32"/>
      <c r="C41" s="41"/>
      <c r="D41" s="103"/>
      <c r="E41" s="104"/>
      <c r="F41" s="10"/>
      <c r="G41" s="10"/>
      <c r="H41" s="10"/>
      <c r="I41" s="10"/>
      <c r="J41" s="10"/>
      <c r="K41" s="62"/>
      <c r="L41" s="62"/>
      <c r="M41" s="62"/>
      <c r="N41" s="62"/>
    </row>
    <row r="42" spans="1:15">
      <c r="A42" s="53" t="s">
        <v>24</v>
      </c>
      <c r="B42" s="32">
        <v>264.63276958035698</v>
      </c>
      <c r="C42" s="41">
        <v>0.78917451863784904</v>
      </c>
      <c r="D42" s="103">
        <f t="shared" si="0"/>
        <v>5.0440087164845933</v>
      </c>
      <c r="E42" s="104">
        <f>TDIST(D42,10000,2)</f>
        <v>4.6388326007372608E-7</v>
      </c>
      <c r="F42" s="32"/>
      <c r="G42" s="80"/>
      <c r="H42" s="32"/>
      <c r="I42" s="80"/>
      <c r="J42" s="80"/>
      <c r="K42" s="62"/>
      <c r="L42" s="62"/>
      <c r="M42" s="62"/>
      <c r="N42" s="62"/>
    </row>
    <row r="43" spans="1:15">
      <c r="A43" s="43" t="s">
        <v>43</v>
      </c>
      <c r="B43" s="30">
        <v>269.93276409551902</v>
      </c>
      <c r="C43" s="31">
        <v>2.7429203696023898</v>
      </c>
      <c r="D43" s="107">
        <v>0.44298062517427123</v>
      </c>
      <c r="E43" s="108">
        <v>0.6577893309338485</v>
      </c>
      <c r="F43" s="9"/>
      <c r="G43" s="9"/>
      <c r="H43" s="9"/>
      <c r="I43" s="9"/>
      <c r="J43" s="9"/>
      <c r="K43" s="62"/>
      <c r="L43" s="62"/>
      <c r="M43" s="62"/>
      <c r="N43" s="62"/>
    </row>
    <row r="44" spans="1:15" ht="93.75" customHeight="1">
      <c r="A44" s="133" t="s">
        <v>25</v>
      </c>
      <c r="B44" s="133"/>
      <c r="C44" s="133"/>
      <c r="D44" s="133"/>
      <c r="E44" s="133"/>
      <c r="F44" s="133"/>
      <c r="G44" s="133"/>
      <c r="H44" s="133"/>
      <c r="I44" s="133"/>
      <c r="J44" s="9"/>
      <c r="K44" s="9"/>
      <c r="L44" s="9"/>
      <c r="M44" s="9"/>
      <c r="N44" s="9"/>
      <c r="O44" s="9"/>
    </row>
    <row r="45" spans="1:15" ht="70.5" customHeight="1">
      <c r="A45" s="133" t="s">
        <v>44</v>
      </c>
      <c r="B45" s="133"/>
      <c r="C45" s="133"/>
      <c r="D45" s="133"/>
      <c r="E45" s="133"/>
      <c r="F45" s="133"/>
      <c r="G45" s="133"/>
      <c r="H45" s="133"/>
      <c r="I45" s="133"/>
      <c r="J45" s="9"/>
      <c r="K45" s="9"/>
      <c r="L45" s="9"/>
      <c r="M45" s="9"/>
      <c r="N45" s="9"/>
      <c r="O45" s="9"/>
    </row>
    <row r="46" spans="1:15">
      <c r="A46" s="146" t="s">
        <v>96</v>
      </c>
      <c r="B46" s="146"/>
      <c r="C46" s="146"/>
      <c r="D46" s="146"/>
      <c r="E46" s="146"/>
      <c r="F46" s="146"/>
      <c r="G46" s="146"/>
      <c r="H46" s="146"/>
      <c r="I46" s="146"/>
      <c r="J46" s="109"/>
      <c r="K46" s="62"/>
      <c r="L46" s="62"/>
      <c r="M46" s="62"/>
      <c r="N46" s="62"/>
    </row>
    <row r="47" spans="1:15">
      <c r="A47" s="146"/>
      <c r="B47" s="146"/>
      <c r="C47" s="146"/>
      <c r="D47" s="146"/>
      <c r="E47" s="146"/>
      <c r="F47" s="146"/>
      <c r="G47" s="146"/>
      <c r="H47" s="146"/>
      <c r="I47" s="146"/>
      <c r="J47" s="12"/>
      <c r="K47" s="62"/>
      <c r="L47" s="62"/>
      <c r="M47" s="62"/>
      <c r="N47" s="62"/>
    </row>
    <row r="48" spans="1:15" ht="18.75" customHeight="1">
      <c r="A48" s="146"/>
      <c r="B48" s="146"/>
      <c r="C48" s="146"/>
      <c r="D48" s="146"/>
      <c r="E48" s="146"/>
      <c r="F48" s="146"/>
      <c r="G48" s="146"/>
      <c r="H48" s="146"/>
      <c r="I48" s="146"/>
      <c r="J48" s="12"/>
      <c r="K48" s="62"/>
      <c r="L48" s="62"/>
      <c r="M48" s="62"/>
      <c r="N48" s="62"/>
    </row>
    <row r="49" spans="1:14">
      <c r="A49" s="110"/>
      <c r="B49" s="110"/>
      <c r="C49" s="110"/>
      <c r="D49" s="110"/>
      <c r="E49" s="110"/>
      <c r="F49" s="110"/>
      <c r="G49" s="110"/>
      <c r="H49" s="110"/>
      <c r="I49" s="110"/>
      <c r="J49" s="12"/>
      <c r="K49" s="62"/>
      <c r="L49" s="62"/>
      <c r="M49" s="62"/>
      <c r="N49" s="62"/>
    </row>
    <row r="50" spans="1:14">
      <c r="A50" s="8" t="s">
        <v>46</v>
      </c>
      <c r="B50" s="111"/>
      <c r="C50" s="111"/>
      <c r="D50" s="111"/>
      <c r="E50" s="111"/>
      <c r="F50" s="111"/>
      <c r="G50" s="111"/>
      <c r="H50" s="111"/>
      <c r="I50" s="111"/>
      <c r="J50" s="12"/>
      <c r="K50" s="62"/>
      <c r="L50" s="62"/>
      <c r="M50" s="62"/>
      <c r="N50" s="62"/>
    </row>
    <row r="51" spans="1:14">
      <c r="A51" s="111"/>
      <c r="B51" s="111"/>
      <c r="C51" s="111"/>
      <c r="D51" s="111"/>
      <c r="E51" s="111"/>
      <c r="F51" s="111"/>
      <c r="G51" s="111"/>
      <c r="H51" s="111"/>
      <c r="I51" s="111"/>
      <c r="K51" s="62"/>
      <c r="L51" s="62"/>
      <c r="M51" s="62"/>
      <c r="N51" s="62"/>
    </row>
    <row r="52" spans="1:14">
      <c r="K52" s="62"/>
      <c r="L52" s="62"/>
      <c r="M52" s="62"/>
      <c r="N52" s="62"/>
    </row>
    <row r="53" spans="1:14">
      <c r="K53" s="62"/>
      <c r="L53" s="62"/>
      <c r="M53" s="62"/>
      <c r="N53" s="62"/>
    </row>
    <row r="54" spans="1:14">
      <c r="K54" s="62"/>
      <c r="L54" s="62"/>
      <c r="M54" s="62"/>
      <c r="N54" s="62"/>
    </row>
    <row r="55" spans="1:14">
      <c r="H55" s="2"/>
      <c r="K55" s="62"/>
      <c r="L55" s="62"/>
      <c r="M55" s="62"/>
      <c r="N55" s="62"/>
    </row>
    <row r="56" spans="1:14">
      <c r="K56" s="62"/>
      <c r="L56" s="62"/>
      <c r="M56" s="62"/>
      <c r="N56" s="62"/>
    </row>
    <row r="57" spans="1:14">
      <c r="K57" s="62"/>
      <c r="L57" s="62"/>
      <c r="M57" s="62"/>
      <c r="N57" s="62"/>
    </row>
    <row r="58" spans="1:14">
      <c r="K58" s="62"/>
      <c r="L58" s="62"/>
      <c r="M58" s="62"/>
      <c r="N58" s="62"/>
    </row>
    <row r="59" spans="1:14">
      <c r="K59" s="62"/>
      <c r="L59" s="62"/>
      <c r="M59" s="62"/>
      <c r="N59" s="62"/>
    </row>
    <row r="60" spans="1:14">
      <c r="K60" s="62"/>
      <c r="L60" s="62"/>
      <c r="M60" s="62"/>
      <c r="N60" s="62"/>
    </row>
    <row r="61" spans="1:14">
      <c r="K61" s="62"/>
      <c r="L61" s="62"/>
      <c r="M61" s="62"/>
      <c r="N61" s="62"/>
    </row>
    <row r="62" spans="1:14">
      <c r="K62" s="62"/>
      <c r="L62" s="62"/>
      <c r="M62" s="62"/>
      <c r="N62" s="62"/>
    </row>
    <row r="63" spans="1:14">
      <c r="K63" s="62"/>
      <c r="L63" s="62"/>
      <c r="M63" s="62"/>
      <c r="N63" s="62"/>
    </row>
    <row r="64" spans="1:14">
      <c r="K64" s="62"/>
      <c r="L64" s="62"/>
      <c r="M64" s="62"/>
      <c r="N64" s="62"/>
    </row>
    <row r="65" spans="11:14">
      <c r="K65" s="62"/>
      <c r="L65" s="62"/>
      <c r="M65" s="62"/>
      <c r="N65" s="62"/>
    </row>
    <row r="66" spans="11:14">
      <c r="K66" s="62"/>
      <c r="L66" s="62"/>
      <c r="M66" s="62"/>
      <c r="N66" s="62"/>
    </row>
    <row r="67" spans="11:14">
      <c r="K67" s="62"/>
      <c r="L67" s="62"/>
      <c r="M67" s="62"/>
      <c r="N67" s="62"/>
    </row>
  </sheetData>
  <mergeCells count="6">
    <mergeCell ref="A46:I48"/>
    <mergeCell ref="A2:I4"/>
    <mergeCell ref="B8:C8"/>
    <mergeCell ref="D8:E8"/>
    <mergeCell ref="A44:I44"/>
    <mergeCell ref="A45:I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Contents</vt:lpstr>
      <vt:lpstr>Reader's guide</vt:lpstr>
      <vt:lpstr>Table A2.1</vt:lpstr>
      <vt:lpstr>Table A2.2a</vt:lpstr>
      <vt:lpstr>Table A2.2b</vt:lpstr>
      <vt:lpstr>Table A2.3</vt:lpstr>
      <vt:lpstr>Table A2.4</vt:lpstr>
      <vt:lpstr>Table A2.5</vt:lpstr>
      <vt:lpstr>Table A2.6a</vt:lpstr>
      <vt:lpstr>Table A2.6b</vt:lpstr>
      <vt:lpstr>Table A2.7</vt:lpstr>
      <vt:lpstr>Table A2.8</vt:lpstr>
      <vt:lpstr>Table A2.9</vt:lpstr>
      <vt:lpstr>Table A2.10a</vt:lpstr>
      <vt:lpstr>Table A2.10b</vt:lpstr>
      <vt:lpstr>Table A2.11</vt:lpstr>
      <vt:lpstr>Table A2.12</vt:lpstr>
      <vt:lpstr>'Reader''s guide'!_ftn1</vt:lpstr>
      <vt:lpstr>'Reader''s guide'!_ftn2</vt:lpstr>
      <vt:lpstr>'Table A2.1'!Print_Area</vt:lpstr>
      <vt:lpstr>'Table A2.10a'!Print_Area</vt:lpstr>
      <vt:lpstr>'Table A2.10b'!Print_Area</vt:lpstr>
      <vt:lpstr>'Table A2.11'!Print_Area</vt:lpstr>
      <vt:lpstr>'Table A2.12'!Print_Area</vt:lpstr>
      <vt:lpstr>'Table A2.2a'!Print_Area</vt:lpstr>
      <vt:lpstr>'Table A2.2b'!Print_Area</vt:lpstr>
      <vt:lpstr>'Table A2.3'!Print_Area</vt:lpstr>
      <vt:lpstr>'Table A2.4'!Print_Area</vt:lpstr>
      <vt:lpstr>'Table A2.5'!Print_Area</vt:lpstr>
      <vt:lpstr>'Table A2.6a'!Print_Area</vt:lpstr>
      <vt:lpstr>'Table A2.6b'!Print_Area</vt:lpstr>
      <vt:lpstr>'Table A2.7'!Print_Area</vt:lpstr>
      <vt:lpstr>'Table A2.8'!Print_Area</vt:lpstr>
      <vt:lpstr>'Table A2.9'!Print_Area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Vanessa</dc:creator>
  <cp:lastModifiedBy>LEONARDUZZI Sabrina</cp:lastModifiedBy>
  <dcterms:created xsi:type="dcterms:W3CDTF">2013-10-03T09:10:18Z</dcterms:created>
  <dcterms:modified xsi:type="dcterms:W3CDTF">2014-01-15T10:59:35Z</dcterms:modified>
</cp:coreProperties>
</file>